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CONDOMÍNIO\Documents\TESE_2019\DADOS_PLANILHAS\"/>
    </mc:Choice>
  </mc:AlternateContent>
  <xr:revisionPtr revIDLastSave="0" documentId="8_{027246C4-50E7-4AD5-BDBF-CD56C8327ECE}" xr6:coauthVersionLast="45" xr6:coauthVersionMax="45" xr10:uidLastSave="{00000000-0000-0000-0000-000000000000}"/>
  <bookViews>
    <workbookView xWindow="-120" yWindow="-120" windowWidth="20730" windowHeight="11160" firstSheet="5" activeTab="14" xr2:uid="{76A74B0C-EEA8-4A78-8C3F-135D25FFC683}"/>
  </bookViews>
  <sheets>
    <sheet name="Rede rodoviária" sheetId="2" r:id="rId1"/>
    <sheet name="Rede Rodoviária Clandestina" sheetId="13" r:id="rId2"/>
    <sheet name="Área devastada" sheetId="1" r:id="rId3"/>
    <sheet name="População" sheetId="5" r:id="rId4"/>
    <sheet name="Renda D. per capita" sheetId="6" r:id="rId5"/>
    <sheet name="Taxa de desemprego" sheetId="8" r:id="rId6"/>
    <sheet name="Homicídios" sheetId="9" r:id="rId7"/>
    <sheet name="PIB" sheetId="11" r:id="rId8"/>
    <sheet name="Exportação" sheetId="12" r:id="rId9"/>
    <sheet name="Analfabetos" sheetId="20" r:id="rId10"/>
    <sheet name="AP" sheetId="14" r:id="rId11"/>
    <sheet name="MA" sheetId="15" r:id="rId12"/>
    <sheet name="MT" sheetId="17" r:id="rId13"/>
    <sheet name="PA" sheetId="18" r:id="rId14"/>
    <sheet name="TO" sheetId="19"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1" i="20" l="1" a="1"/>
  <c r="G31" i="20" s="1"/>
  <c r="F31" i="20" a="1"/>
  <c r="F31" i="20" s="1"/>
  <c r="E31" i="20" a="1"/>
  <c r="E31" i="20" s="1"/>
  <c r="D31" i="20" a="1"/>
  <c r="D31" i="20" s="1"/>
  <c r="C34" i="20" a="1"/>
  <c r="C34" i="20" s="1"/>
  <c r="C33" i="20" a="1"/>
  <c r="C33" i="20" s="1"/>
  <c r="C32" i="20" a="1"/>
  <c r="C32" i="20" s="1"/>
  <c r="C31" i="20" a="1"/>
  <c r="C31" i="20" s="1"/>
  <c r="G4" i="20" a="1"/>
  <c r="G4" i="20" s="1"/>
  <c r="G5" i="20" a="1"/>
  <c r="G5" i="20" s="1"/>
  <c r="G6" i="20" a="1"/>
  <c r="G6" i="20" s="1"/>
  <c r="G7" i="20" a="1"/>
  <c r="G7" i="20" s="1"/>
  <c r="D7" i="20"/>
  <c r="E7" i="20"/>
  <c r="F7" i="20"/>
  <c r="C7" i="20"/>
  <c r="D10" i="20"/>
  <c r="E10" i="20"/>
  <c r="F10" i="20"/>
  <c r="G10" i="20"/>
  <c r="C10" i="20"/>
  <c r="D16" i="20"/>
  <c r="E16" i="20"/>
  <c r="F16" i="20"/>
  <c r="G16" i="20"/>
  <c r="C16" i="20"/>
  <c r="D26" i="20"/>
  <c r="E26" i="20"/>
  <c r="F26" i="20"/>
  <c r="G26" i="20"/>
  <c r="C26" i="20"/>
  <c r="C5" i="13" a="1"/>
  <c r="C5" i="13" s="1"/>
  <c r="C6" i="13" a="1"/>
  <c r="C6" i="13" s="1"/>
  <c r="C7" i="13" a="1"/>
  <c r="C7" i="13" s="1"/>
  <c r="C8" i="13" a="1"/>
  <c r="C8" i="13" s="1"/>
  <c r="C9" i="13" a="1"/>
  <c r="C9" i="13" s="1"/>
  <c r="C10" i="13" a="1"/>
  <c r="C10" i="13" s="1"/>
  <c r="C11" i="13" a="1"/>
  <c r="C11" i="13" s="1"/>
  <c r="C12" i="13" a="1"/>
  <c r="C12" i="13" s="1"/>
  <c r="C13" i="13" a="1"/>
  <c r="C13" i="13" s="1"/>
  <c r="C14" i="13" a="1"/>
  <c r="C14" i="13" s="1"/>
  <c r="C15" i="13" a="1"/>
  <c r="C15" i="13" s="1"/>
  <c r="C16" i="13" a="1"/>
  <c r="C16" i="13" s="1"/>
  <c r="C17" i="13" a="1"/>
  <c r="C17" i="13" s="1"/>
  <c r="C18" i="13" a="1"/>
  <c r="C18" i="13" s="1"/>
  <c r="C35" i="13" a="1"/>
  <c r="C35" i="13" s="1"/>
  <c r="C34" i="13" a="1"/>
  <c r="C34" i="13" s="1"/>
  <c r="C33" i="13" a="1"/>
  <c r="C33" i="13" s="1"/>
  <c r="C32" i="13" a="1"/>
  <c r="C32" i="13" s="1"/>
  <c r="C31" i="13" a="1"/>
  <c r="C31" i="13" s="1"/>
  <c r="C30" i="13" a="1"/>
  <c r="C30" i="13" s="1"/>
  <c r="C19" i="13" a="1"/>
  <c r="C19" i="13" s="1"/>
  <c r="C28" i="13"/>
  <c r="C26" i="13"/>
  <c r="G32" i="20" l="1" a="1"/>
  <c r="G32" i="20" s="1"/>
  <c r="F32" i="20" a="1"/>
  <c r="F32" i="20" s="1"/>
  <c r="E32" i="20" a="1"/>
  <c r="E32" i="20" s="1"/>
  <c r="D32" i="20" a="1"/>
  <c r="D32" i="20" s="1"/>
  <c r="D16" i="6"/>
  <c r="E16" i="6"/>
  <c r="F16" i="6"/>
  <c r="G16" i="6"/>
  <c r="C16" i="6"/>
  <c r="D7" i="6"/>
  <c r="E7" i="6"/>
  <c r="F7" i="6"/>
  <c r="C7" i="6"/>
  <c r="D26" i="8"/>
  <c r="E26" i="8"/>
  <c r="F26" i="8"/>
  <c r="G26" i="8"/>
  <c r="C26" i="8"/>
  <c r="D16" i="8"/>
  <c r="E16" i="8"/>
  <c r="F16" i="8"/>
  <c r="G16" i="8"/>
  <c r="C16" i="8"/>
  <c r="G33" i="20" l="1" a="1"/>
  <c r="G33" i="20" s="1"/>
  <c r="G34" i="20" s="1" a="1"/>
  <c r="G34" i="20" s="1"/>
  <c r="F33" i="20" a="1"/>
  <c r="F33" i="20" s="1"/>
  <c r="F34" i="20" s="1" a="1"/>
  <c r="F34" i="20" s="1"/>
  <c r="E33" i="20" a="1"/>
  <c r="E33" i="20" s="1"/>
  <c r="E34" i="20" s="1" a="1"/>
  <c r="E34" i="20" s="1"/>
  <c r="D33" i="20" a="1"/>
  <c r="D33" i="20" s="1"/>
  <c r="D34" i="20" s="1" a="1"/>
  <c r="D34" i="20" s="1"/>
  <c r="C12" i="12"/>
  <c r="C11" i="12" s="1"/>
  <c r="C10" i="12" s="1"/>
  <c r="C9" i="12" s="1"/>
  <c r="C8" i="12" s="1"/>
  <c r="C7" i="12" s="1"/>
  <c r="C6" i="12" s="1"/>
  <c r="C5" i="12" s="1"/>
  <c r="C4" i="12" s="1"/>
  <c r="D12" i="12"/>
  <c r="D11" i="12" s="1"/>
  <c r="D10" i="12" s="1"/>
  <c r="D9" i="12" s="1"/>
  <c r="D8" i="12" s="1"/>
  <c r="D7" i="12" s="1"/>
  <c r="D6" i="12" s="1"/>
  <c r="D5" i="12" s="1"/>
  <c r="D4" i="12" s="1"/>
  <c r="E12" i="12"/>
  <c r="E11" i="12" s="1"/>
  <c r="E10" i="12" s="1"/>
  <c r="E9" i="12" s="1"/>
  <c r="E8" i="12" s="1"/>
  <c r="E7" i="12" s="1"/>
  <c r="E6" i="12" s="1"/>
  <c r="E5" i="12" s="1"/>
  <c r="E4" i="12" s="1"/>
  <c r="F12" i="12"/>
  <c r="F11" i="12" s="1"/>
  <c r="F10" i="12" s="1"/>
  <c r="F9" i="12" s="1"/>
  <c r="F8" i="12" s="1"/>
  <c r="F7" i="12" s="1"/>
  <c r="F6" i="12" s="1"/>
  <c r="F5" i="12" s="1"/>
  <c r="F4" i="12" s="1"/>
  <c r="G12" i="12"/>
  <c r="G11" i="12" s="1"/>
  <c r="G10" i="12" s="1"/>
  <c r="G9" i="12" s="1"/>
  <c r="G8" i="12" s="1"/>
  <c r="G7" i="12" s="1"/>
  <c r="G6" i="12" s="1"/>
  <c r="G5" i="12" s="1"/>
  <c r="G4" i="12" s="1"/>
  <c r="D6" i="5"/>
  <c r="D5" i="5" s="1"/>
  <c r="D4" i="5" s="1"/>
  <c r="E6" i="5"/>
  <c r="E5" i="5" s="1"/>
  <c r="E4" i="5" s="1"/>
  <c r="F6" i="5"/>
  <c r="F5" i="5" s="1"/>
  <c r="F4" i="5" s="1"/>
  <c r="G6" i="5"/>
  <c r="G5" i="5" s="1"/>
  <c r="G4" i="5" s="1"/>
  <c r="C6" i="5"/>
  <c r="C5" i="5" s="1"/>
  <c r="C4" i="5" s="1"/>
  <c r="C16" i="2"/>
  <c r="C15" i="2" s="1"/>
  <c r="C14" i="2" s="1"/>
  <c r="C13" i="2" s="1"/>
  <c r="C12" i="2" s="1"/>
  <c r="C11" i="2" s="1"/>
  <c r="C10" i="2" s="1"/>
  <c r="C9" i="2" s="1"/>
  <c r="C8" i="2" s="1"/>
  <c r="C7" i="2" s="1"/>
  <c r="C6" i="2" s="1"/>
  <c r="C5" i="2" s="1"/>
  <c r="D16" i="2"/>
  <c r="D15" i="2" s="1"/>
  <c r="D14" i="2" s="1"/>
  <c r="D13" i="2" s="1"/>
  <c r="D12" i="2" s="1"/>
  <c r="D11" i="2" s="1"/>
  <c r="D10" i="2" s="1"/>
  <c r="D9" i="2" s="1"/>
  <c r="D8" i="2" s="1"/>
  <c r="D7" i="2" s="1"/>
  <c r="D6" i="2" s="1"/>
  <c r="D5" i="2" s="1"/>
  <c r="F16" i="2"/>
  <c r="F15" i="2" s="1"/>
  <c r="F14" i="2" s="1"/>
  <c r="F13" i="2" s="1"/>
  <c r="F12" i="2" s="1"/>
  <c r="F11" i="2" s="1"/>
  <c r="F10" i="2" s="1"/>
  <c r="F9" i="2" s="1"/>
  <c r="F8" i="2" s="1"/>
  <c r="F7" i="2" s="1"/>
  <c r="F6" i="2" s="1"/>
  <c r="F5" i="2" s="1"/>
  <c r="G16" i="2"/>
  <c r="G15" i="2" s="1"/>
  <c r="G14" i="2" s="1"/>
  <c r="G13" i="2" s="1"/>
  <c r="G12" i="2" l="1"/>
  <c r="G11" i="2" s="1"/>
  <c r="G10" i="2" s="1"/>
  <c r="G9" i="2" s="1"/>
  <c r="G8" i="2" s="1"/>
  <c r="G7" i="2" s="1"/>
  <c r="D27" i="11" l="1"/>
  <c r="E27" i="11"/>
  <c r="F27" i="11"/>
  <c r="F28" i="11" s="1"/>
  <c r="C27" i="11"/>
  <c r="C28" i="11" s="1"/>
  <c r="C29" i="11" s="1"/>
  <c r="C30" i="11" s="1"/>
  <c r="C31" i="11" s="1"/>
  <c r="C32" i="11" s="1"/>
  <c r="C33" i="11" s="1"/>
  <c r="C34" i="11" s="1"/>
  <c r="G4" i="11"/>
  <c r="G4" i="9"/>
  <c r="G34" i="9" s="1"/>
  <c r="D34" i="9"/>
  <c r="E34" i="9"/>
  <c r="F34" i="9"/>
  <c r="C34" i="9"/>
  <c r="C10" i="8"/>
  <c r="D10" i="8"/>
  <c r="E10" i="8"/>
  <c r="F10" i="8"/>
  <c r="G10" i="8"/>
  <c r="F31" i="6"/>
  <c r="D10" i="6"/>
  <c r="E10" i="6"/>
  <c r="E31" i="6" s="1"/>
  <c r="F10" i="6"/>
  <c r="G10" i="6"/>
  <c r="C10" i="6"/>
  <c r="C31" i="6" s="1"/>
  <c r="C32" i="6" s="1"/>
  <c r="C33" i="6" s="1"/>
  <c r="C34" i="6" s="1"/>
  <c r="C26" i="6"/>
  <c r="D26" i="6"/>
  <c r="E26" i="6"/>
  <c r="F26" i="6"/>
  <c r="G26" i="6"/>
  <c r="C31" i="8"/>
  <c r="C32" i="8" s="1"/>
  <c r="C33" i="8" s="1"/>
  <c r="D31" i="8"/>
  <c r="D32" i="8" s="1"/>
  <c r="E31" i="8"/>
  <c r="F31" i="8"/>
  <c r="G31" i="8"/>
  <c r="G32" i="8" s="1"/>
  <c r="D31" i="6" l="1"/>
  <c r="F32" i="6"/>
  <c r="F33" i="6" s="1"/>
  <c r="G33" i="8"/>
  <c r="G34" i="8" s="1"/>
  <c r="G7" i="8" s="1"/>
  <c r="G6" i="8" s="1"/>
  <c r="G5" i="8" s="1"/>
  <c r="G4" i="8" s="1"/>
  <c r="F32" i="8"/>
  <c r="F33" i="8" s="1"/>
  <c r="F34" i="8" s="1"/>
  <c r="F7" i="8" s="1"/>
  <c r="F6" i="8" s="1"/>
  <c r="F5" i="8" s="1"/>
  <c r="F4" i="8" s="1"/>
  <c r="E32" i="6"/>
  <c r="E33" i="6" s="1"/>
  <c r="G31" i="6"/>
  <c r="G32" i="6" s="1"/>
  <c r="G33" i="6" s="1"/>
  <c r="G34" i="6" s="1"/>
  <c r="D33" i="8"/>
  <c r="D32" i="6"/>
  <c r="E32" i="8"/>
  <c r="E33" i="8" s="1"/>
  <c r="C34" i="8"/>
  <c r="C7" i="8" s="1"/>
  <c r="C6" i="8" s="1"/>
  <c r="C5" i="8" s="1"/>
  <c r="C4" i="8" s="1"/>
  <c r="E28" i="11"/>
  <c r="G27" i="11"/>
  <c r="D28" i="11"/>
  <c r="D29" i="11" s="1"/>
  <c r="F29" i="11"/>
  <c r="C4" i="2"/>
  <c r="G6" i="2"/>
  <c r="G5" i="2" s="1"/>
  <c r="G4" i="2" s="1"/>
  <c r="F4" i="2"/>
  <c r="D4" i="2"/>
  <c r="F34" i="6" l="1"/>
  <c r="G6" i="6"/>
  <c r="E34" i="6"/>
  <c r="E34" i="8"/>
  <c r="E7" i="8" s="1"/>
  <c r="E6" i="8" s="1"/>
  <c r="E5" i="8" s="1"/>
  <c r="E4" i="8" s="1"/>
  <c r="D30" i="11"/>
  <c r="D33" i="6"/>
  <c r="D34" i="6" s="1"/>
  <c r="G28" i="11"/>
  <c r="G29" i="11" s="1"/>
  <c r="D34" i="8"/>
  <c r="D7" i="8" s="1"/>
  <c r="D6" i="8" s="1"/>
  <c r="D5" i="8" s="1"/>
  <c r="D4" i="8" s="1"/>
  <c r="E29" i="11"/>
  <c r="E30" i="11" s="1"/>
  <c r="F30" i="11"/>
  <c r="F31" i="11" s="1"/>
  <c r="G7" i="6" l="1"/>
  <c r="G5" i="6" s="1"/>
  <c r="G4" i="6" s="1"/>
  <c r="D31" i="11"/>
  <c r="E31" i="11"/>
  <c r="F32" i="11"/>
  <c r="F33" i="11" s="1"/>
  <c r="G30" i="11"/>
  <c r="E32" i="11" l="1"/>
  <c r="E33" i="11" s="1"/>
  <c r="E34" i="11" s="1"/>
  <c r="D32" i="11"/>
  <c r="D33" i="11" s="1"/>
  <c r="D34" i="11" s="1"/>
  <c r="G31" i="11"/>
  <c r="G32" i="11" s="1"/>
  <c r="G33" i="11" s="1"/>
  <c r="G34" i="11" s="1"/>
  <c r="F34" i="1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<sst xmlns="http://schemas.openxmlformats.org/spreadsheetml/2006/main" count="153" uniqueCount="52">
  <si>
    <t>AP</t>
  </si>
  <si>
    <t>MA</t>
  </si>
  <si>
    <t>MT</t>
  </si>
  <si>
    <t>PA</t>
  </si>
  <si>
    <t>TO</t>
  </si>
  <si>
    <t>Ano</t>
  </si>
  <si>
    <t>Estado</t>
  </si>
  <si>
    <t>Extensão da rede rodoviária (Km)</t>
  </si>
  <si>
    <t>Área devastada (Km²)</t>
  </si>
  <si>
    <t>*Fonte: http://ipeadata.gov.br</t>
  </si>
  <si>
    <t>Taxa de desemprego (%)</t>
  </si>
  <si>
    <t>**Comentário: Percentual das pessoas que procuraram, mas não encontraram ocupação profissional remunerada entre todas aquelas consideradas “ativas” no mercado de trabalho, grupo que inclui todas as pessoas com 10 anos ou mais de idade que estavam procurando ocupação ou trabalhando na semana de referência da Pesquisa Nacional por Amostra de Domicílios (Pnad).</t>
  </si>
  <si>
    <t>Renda domiciliar per capita - média (R$ Outubro 2014)</t>
  </si>
  <si>
    <t>**Comentário: Renda média mensal da população. Série calculada a partir das respostas à Pesquisa Nacional por Amostra de Domicílios (Pnad/IBGE), com valores reais aos preços vigentes na realização da última edição da pesquisa, atualizados conforme o deflator para rendimentos da Pnad apresentado pelo Ipeadata.</t>
  </si>
  <si>
    <t>Número de homicídios (unidade)</t>
  </si>
  <si>
    <t>População residente total (unidade)</t>
  </si>
  <si>
    <t>PIB estadual a preços constantes [R$ de 2010 (mil)]</t>
  </si>
  <si>
    <t>***Deflator: Deflator Implícito do PIB nacional</t>
  </si>
  <si>
    <t>Exportações brasileiras [US$ FOB (mil)]</t>
  </si>
  <si>
    <t>* Fonte 2001 à 2009: http://servicos.dnit.gov.br/dnitcloud/index.php/s/oTpPRmYs5AAdiNr?path=%2FHist%C3%B3rico%20Planilhas%20(1994-2010)%2FPNV%20Resumos%20(2001-2010)%20(XLS)</t>
  </si>
  <si>
    <t>* Fonte 2010 à 2017: https://www.transportes.gov.br/images/BIT_TESTE/Publica%C3%A7oes/Tabelas_AET_2018/03_infraestrutura/3.1.3.xlsx</t>
  </si>
  <si>
    <t xml:space="preserve">* Fonte: http://www.obt.inpe.br/prodes/prodes_1988_2015n.htm </t>
  </si>
  <si>
    <t>*Fonte: https://www.ibge.gov.br/estatisticas/sociais/populacao/9103-estimativas-de-populacao.html?edicao=17283&amp;t=downloads</t>
  </si>
  <si>
    <r>
      <t>**</t>
    </r>
    <r>
      <rPr>
        <b/>
        <sz val="11"/>
        <color theme="1"/>
        <rFont val="Calibri"/>
        <family val="2"/>
        <scheme val="minor"/>
      </rPr>
      <t xml:space="preserve"> Critério utilizado:  </t>
    </r>
    <r>
      <rPr>
        <sz val="11"/>
        <color theme="1"/>
        <rFont val="Calibri"/>
        <family val="2"/>
        <scheme val="minor"/>
      </rPr>
      <t>Função CRESCIMENTO do excel, o qual cria uma projeção EXPONENCIAL com base nos dados existentes</t>
    </r>
  </si>
  <si>
    <r>
      <t xml:space="preserve">** </t>
    </r>
    <r>
      <rPr>
        <b/>
        <sz val="11"/>
        <color theme="1"/>
        <rFont val="Calibri"/>
        <family val="2"/>
        <scheme val="minor"/>
      </rPr>
      <t>Critério utilizado para 2018:</t>
    </r>
    <r>
      <rPr>
        <sz val="11"/>
        <color theme="1"/>
        <rFont val="Calibri"/>
        <family val="2"/>
        <scheme val="minor"/>
      </rPr>
      <t xml:space="preserve"> repetição dos valores do ano anterior</t>
    </r>
  </si>
  <si>
    <r>
      <rPr>
        <b/>
        <sz val="11"/>
        <color theme="1"/>
        <rFont val="Calibri"/>
        <family val="2"/>
        <scheme val="minor"/>
      </rPr>
      <t>** Critério utilizado para 1988 à 2000:</t>
    </r>
    <r>
      <rPr>
        <sz val="11"/>
        <color theme="1"/>
        <rFont val="Calibri"/>
        <family val="2"/>
        <scheme val="minor"/>
      </rPr>
      <t xml:space="preserve"> Função tendência do excel, o qual cria uma projeção LINEAR com base nos dados existentes</t>
    </r>
  </si>
  <si>
    <r>
      <rPr>
        <b/>
        <sz val="11"/>
        <color theme="1"/>
        <rFont val="Calibri"/>
        <family val="2"/>
        <scheme val="minor"/>
      </rPr>
      <t>*** Critério utilizado de 1988-1991 e 2015-2018:</t>
    </r>
    <r>
      <rPr>
        <sz val="11"/>
        <color theme="1"/>
        <rFont val="Calibri"/>
        <family val="2"/>
        <scheme val="minor"/>
      </rPr>
      <t xml:space="preserve"> Função CRESCIMENTO do excel, o qual cria uma projeção EXPONENCIAL com base nos dados existentes</t>
    </r>
  </si>
  <si>
    <t xml:space="preserve">**Preços atualizados em: 13/03/2015
</t>
  </si>
  <si>
    <r>
      <rPr>
        <b/>
        <sz val="11"/>
        <color theme="1"/>
        <rFont val="Calibri"/>
        <family val="2"/>
        <scheme val="minor"/>
      </rPr>
      <t>** Critério utilizado:</t>
    </r>
    <r>
      <rPr>
        <sz val="11"/>
        <color theme="1"/>
        <rFont val="Calibri"/>
        <family val="2"/>
        <scheme val="minor"/>
      </rPr>
      <t xml:space="preserve"> Função CRESCIMENTO do excel, o qual cria uma projeção EXPONENCIAL com base nos dados existentes</t>
    </r>
  </si>
  <si>
    <r>
      <rPr>
        <b/>
        <sz val="11"/>
        <color theme="1"/>
        <rFont val="Calibri"/>
        <family val="2"/>
        <scheme val="minor"/>
      </rPr>
      <t>**** Critério utilizado:</t>
    </r>
    <r>
      <rPr>
        <sz val="11"/>
        <color theme="1"/>
        <rFont val="Calibri"/>
        <family val="2"/>
        <scheme val="minor"/>
      </rPr>
      <t xml:space="preserve"> Função CRESCIMENTO do excel, o qual cria uma projeção EXPONENCIAL com base nos dados existentes</t>
    </r>
  </si>
  <si>
    <r>
      <t xml:space="preserve">*** </t>
    </r>
    <r>
      <rPr>
        <b/>
        <sz val="11"/>
        <color theme="1"/>
        <rFont val="Calibri"/>
        <family val="2"/>
        <scheme val="minor"/>
      </rPr>
      <t>Critério utilizado 2015-2018 e 1988-1990:</t>
    </r>
    <r>
      <rPr>
        <sz val="11"/>
        <color theme="1"/>
        <rFont val="Calibri"/>
        <family val="2"/>
        <scheme val="minor"/>
      </rPr>
      <t xml:space="preserve"> Função CRESCIMENTO do excel, o qual cria uma projeção EXPONENCIAL com base nos dados existentes</t>
    </r>
  </si>
  <si>
    <t>ANO</t>
  </si>
  <si>
    <t>Rede Rodoviária</t>
  </si>
  <si>
    <t>Rede Rodoviária Clandestina</t>
  </si>
  <si>
    <t>Área Devastada</t>
  </si>
  <si>
    <t>População</t>
  </si>
  <si>
    <t>Renda domiciliar per capita</t>
  </si>
  <si>
    <t>Taxa de desemprego</t>
  </si>
  <si>
    <t>Homicídios</t>
  </si>
  <si>
    <t>PIB</t>
  </si>
  <si>
    <t>Exportação</t>
  </si>
  <si>
    <r>
      <rPr>
        <b/>
        <sz val="11"/>
        <color theme="1"/>
        <rFont val="Calibri"/>
        <family val="2"/>
        <scheme val="minor"/>
      </rPr>
      <t xml:space="preserve">*** Critério utilizado para 1994, 2000 e 2010: </t>
    </r>
    <r>
      <rPr>
        <sz val="11"/>
        <color theme="1"/>
        <rFont val="Calibri"/>
        <family val="2"/>
        <scheme val="minor"/>
      </rPr>
      <t>Média aritmética entre os anos imediatamente antecessor e posterior</t>
    </r>
  </si>
  <si>
    <r>
      <t xml:space="preserve">*** </t>
    </r>
    <r>
      <rPr>
        <b/>
        <sz val="11"/>
        <color theme="1"/>
        <rFont val="Calibri"/>
        <family val="2"/>
        <scheme val="minor"/>
      </rPr>
      <t>Critério utilizado 1991, 1994, 2000 e 2010:</t>
    </r>
    <r>
      <rPr>
        <sz val="11"/>
        <color theme="1"/>
        <rFont val="Calibri"/>
        <family val="2"/>
        <scheme val="minor"/>
      </rPr>
      <t xml:space="preserve"> Média aritmética do ano antecessor e posterior</t>
    </r>
  </si>
  <si>
    <t>Extensão da Rede Rodoviária Clandestina (KM)</t>
  </si>
  <si>
    <t>*Fonte: IMAZON</t>
  </si>
  <si>
    <t xml:space="preserve">** Critério utilizado 1988 - 2002: função crescimento levando em consideração os dados de 2003 á 2010 (mais os novos valores encontrados) </t>
  </si>
  <si>
    <t xml:space="preserve">** Critério utilizado 2013 - 2018: função crescimento levando em consideração os dados de 2007 á 2012 (mais os novos valores encontrados) </t>
  </si>
  <si>
    <t>** Critério utilizado 2004, 2005, 2006, 2009 e 2011: média aritmética</t>
  </si>
  <si>
    <t>Analfabetos - pessoas 15 anos e mais (%)</t>
  </si>
  <si>
    <r>
      <rPr>
        <b/>
        <sz val="11"/>
        <color theme="1"/>
        <rFont val="Calibri"/>
        <family val="2"/>
        <scheme val="minor"/>
      </rPr>
      <t>** Critério utilizado 1991, 1994, 2000, 2010:</t>
    </r>
    <r>
      <rPr>
        <sz val="11"/>
        <color theme="1"/>
        <rFont val="Calibri"/>
        <family val="2"/>
        <scheme val="minor"/>
      </rPr>
      <t xml:space="preserve"> média aritmética</t>
    </r>
  </si>
  <si>
    <r>
      <rPr>
        <b/>
        <sz val="11"/>
        <color theme="1"/>
        <rFont val="Calibri"/>
        <family val="2"/>
        <scheme val="minor"/>
      </rPr>
      <t>** Critério utilizado 2015-2018:</t>
    </r>
    <r>
      <rPr>
        <sz val="11"/>
        <color theme="1"/>
        <rFont val="Calibri"/>
        <family val="2"/>
        <scheme val="minor"/>
      </rPr>
      <t xml:space="preserve"> função tendência</t>
    </r>
  </si>
  <si>
    <t>Analfabetos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</si>
</sst>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15" x14ac:knownFonts="1">
    <font>
      <sz val="11"/>
      <color theme="1"/>
      <name val="Calibri"/>
      <family val="2"/>
      <scheme val="minor"/>
    </font>
    <font>
      <sz val="11"/>
      <name val="Calibri"/>
      <family val="2"/>
      <scheme val="minor"/>
    </font>
    <font>
      <sz val="10"/>
      <color indexed="8"/>
      <name val="Arial"/>
    </font>
    <font>
      <sz val="11"/>
      <color rgb="FF000000"/>
      <name val="Calibri"/>
      <family val="2"/>
      <scheme val="minor"/>
    </font>
    <font>
      <sz val="10"/>
      <color indexed="8"/>
      <name val="Arial"/>
      <family val="2"/>
    </font>
    <font>
      <sz val="11"/>
      <color rgb="FFFF0000"/>
      <name val="Calibri"/>
      <family val="2"/>
      <scheme val="minor"/>
    </font>
    <font>
      <sz val="10"/>
      <color rgb="FFFF0000"/>
      <name val="Arial"/>
      <family val="2"/>
    </font>
    <font>
      <b/>
      <sz val="11"/>
      <color theme="0"/>
      <name val="Calibri"/>
      <family val="2"/>
      <scheme val="minor"/>
    </font>
    <font>
      <b/>
      <sz val="11"/>
      <color theme="1"/>
      <name val="Calibri"/>
      <family val="2"/>
      <scheme val="minor"/>
    </font>
    <font>
      <b/>
      <sz val="10"/>
      <name val="Century Gothic"/>
      <family val="2"/>
    </font>
    <font>
      <sz val="10"/>
      <name val="Century Gothic"/>
      <family val="2"/>
    </font>
    <font>
      <sz val="10"/>
      <color indexed="8"/>
      <name val="Calibri"/>
      <family val="2"/>
    </font>
    <font>
      <sz val="10"/>
      <name val="Calibri"/>
      <family val="2"/>
    </font>
    <font>
      <sz val="11"/>
      <color indexed="8"/>
      <name val="Calibri"/>
      <family val="2"/>
      <scheme val="minor"/>
    </font>
    <font>
      <sz val="10"/>
      <name val="Arial"/>
      <family val="2"/>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3">
    <xf numFmtId="0" fontId="0" fillId="0" borderId="0"/>
    <xf numFmtId="0" fontId="2" fillId="0" borderId="0"/>
    <xf numFmtId="43" fontId="7" fillId="2" borderId="0" applyFont="0" applyFill="0" applyBorder="0" applyAlignment="0">
      <alignment horizontal="center" vertical="center"/>
    </xf>
  </cellStyleXfs>
  <cellXfs count="84">
    <xf numFmtId="0" fontId="0" fillId="0" borderId="0" xfId="0"/>
    <xf numFmtId="0" fontId="0" fillId="0" borderId="0" xfId="0" applyAlignment="1">
      <alignment horizontal="center" vertical="center"/>
    </xf>
    <xf numFmtId="0" fontId="0" fillId="0" borderId="0" xfId="0" applyFill="1"/>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3" fontId="2" fillId="0" borderId="0" xfId="1" applyNumberFormat="1" applyFont="1" applyFill="1" applyBorder="1" applyAlignment="1" applyProtection="1"/>
    <xf numFmtId="4" fontId="2" fillId="0" borderId="0" xfId="1" applyNumberFormat="1" applyFont="1" applyFill="1" applyBorder="1" applyAlignment="1" applyProtection="1"/>
    <xf numFmtId="4" fontId="2" fillId="0" borderId="0" xfId="1" applyNumberFormat="1" applyFont="1" applyFill="1" applyBorder="1" applyAlignment="1" applyProtection="1">
      <alignment horizontal="center" vertical="center"/>
    </xf>
    <xf numFmtId="164" fontId="2" fillId="0" borderId="0" xfId="0" applyNumberFormat="1" applyFont="1"/>
    <xf numFmtId="164" fontId="2" fillId="0" borderId="0" xfId="0" applyNumberFormat="1" applyFont="1" applyAlignment="1">
      <alignment horizontal="center" vertical="center"/>
    </xf>
    <xf numFmtId="0" fontId="3" fillId="0" borderId="0" xfId="0" applyFont="1"/>
    <xf numFmtId="0" fontId="2" fillId="0" borderId="0" xfId="1" applyNumberFormat="1" applyFont="1" applyFill="1" applyBorder="1" applyAlignment="1" applyProtection="1">
      <alignment horizontal="left"/>
    </xf>
    <xf numFmtId="0" fontId="0" fillId="0" borderId="0" xfId="0" applyNumberFormat="1" applyAlignment="1">
      <alignment horizontal="left"/>
    </xf>
    <xf numFmtId="3" fontId="4" fillId="0" borderId="0" xfId="0" applyNumberFormat="1" applyFont="1"/>
    <xf numFmtId="0" fontId="4" fillId="0" borderId="0" xfId="0" applyNumberFormat="1" applyFont="1" applyAlignment="1">
      <alignment horizontal="left" vertical="center"/>
    </xf>
    <xf numFmtId="0" fontId="4" fillId="0" borderId="0" xfId="0" applyNumberFormat="1" applyFont="1" applyAlignment="1">
      <alignment horizontal="left"/>
    </xf>
    <xf numFmtId="0" fontId="0" fillId="0" borderId="0" xfId="0" applyAlignment="1"/>
    <xf numFmtId="3" fontId="4" fillId="0" borderId="0" xfId="0" applyNumberFormat="1" applyFont="1" applyAlignment="1">
      <alignment horizontal="center"/>
    </xf>
    <xf numFmtId="3" fontId="4" fillId="0" borderId="0" xfId="0" applyNumberFormat="1" applyFont="1" applyAlignment="1">
      <alignment horizontal="center" vertical="center"/>
    </xf>
    <xf numFmtId="0" fontId="5" fillId="0" borderId="0" xfId="0" applyFont="1" applyAlignment="1">
      <alignment horizontal="left"/>
    </xf>
    <xf numFmtId="0" fontId="6" fillId="0" borderId="0" xfId="0" applyNumberFormat="1" applyFont="1" applyAlignment="1">
      <alignment horizontal="left"/>
    </xf>
    <xf numFmtId="3" fontId="6" fillId="0" borderId="0" xfId="0" applyNumberFormat="1" applyFont="1" applyAlignment="1">
      <alignment horizontal="center" vertical="center"/>
    </xf>
    <xf numFmtId="164" fontId="6" fillId="0" borderId="0" xfId="0" applyNumberFormat="1" applyFont="1" applyAlignment="1">
      <alignment horizontal="center" vertical="center"/>
    </xf>
    <xf numFmtId="0" fontId="5" fillId="0" borderId="0" xfId="0" applyFont="1" applyAlignment="1">
      <alignment horizontal="left" vertical="center"/>
    </xf>
    <xf numFmtId="0" fontId="6" fillId="0" borderId="0" xfId="1" applyNumberFormat="1" applyFont="1" applyFill="1" applyBorder="1" applyAlignment="1" applyProtection="1">
      <alignment horizontal="left"/>
    </xf>
    <xf numFmtId="4" fontId="6" fillId="0" borderId="0" xfId="1" applyNumberFormat="1" applyFont="1" applyFill="1" applyBorder="1" applyAlignment="1" applyProtection="1">
      <alignment horizontal="center" vertical="center"/>
    </xf>
    <xf numFmtId="0" fontId="6" fillId="0" borderId="0" xfId="1" applyFont="1" applyAlignment="1">
      <alignment horizontal="center" vertical="center"/>
    </xf>
    <xf numFmtId="0" fontId="6" fillId="0" borderId="0" xfId="0" applyNumberFormat="1" applyFont="1" applyAlignment="1">
      <alignment horizontal="left" vertical="center"/>
    </xf>
    <xf numFmtId="3" fontId="6"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0" fillId="0" borderId="0" xfId="0" applyFont="1" applyAlignment="1">
      <alignment horizontal="left" vertical="center"/>
    </xf>
    <xf numFmtId="0" fontId="0" fillId="0" borderId="0" xfId="0" applyAlignment="1">
      <alignment vertical="center"/>
    </xf>
    <xf numFmtId="0" fontId="0" fillId="0" borderId="0" xfId="0" applyFill="1" applyBorder="1"/>
    <xf numFmtId="0" fontId="0" fillId="0" borderId="0" xfId="0" applyFill="1" applyBorder="1" applyAlignment="1">
      <alignment vertical="center"/>
    </xf>
    <xf numFmtId="0" fontId="9" fillId="0" borderId="0" xfId="2" applyNumberFormat="1" applyFont="1" applyFill="1" applyBorder="1" applyAlignment="1">
      <alignment horizontal="left" vertical="center"/>
    </xf>
    <xf numFmtId="0" fontId="10" fillId="0" borderId="0" xfId="2" applyNumberFormat="1" applyFont="1" applyFill="1" applyBorder="1" applyAlignment="1">
      <alignment horizontal="left" vertical="center"/>
    </xf>
    <xf numFmtId="165" fontId="5" fillId="0" borderId="0" xfId="0" applyNumberFormat="1" applyFont="1" applyAlignment="1">
      <alignment horizontal="center" vertical="center"/>
    </xf>
    <xf numFmtId="165" fontId="0" fillId="0" borderId="0" xfId="0" applyNumberFormat="1" applyAlignment="1">
      <alignment horizontal="center"/>
    </xf>
    <xf numFmtId="165" fontId="0" fillId="0" borderId="0" xfId="0" applyNumberFormat="1" applyAlignment="1">
      <alignment horizontal="center" vertical="center"/>
    </xf>
    <xf numFmtId="1" fontId="5" fillId="0" borderId="0" xfId="0" applyNumberFormat="1" applyFont="1" applyAlignment="1">
      <alignment horizontal="center" vertical="center"/>
    </xf>
    <xf numFmtId="3" fontId="0" fillId="0" borderId="0" xfId="0" applyNumberFormat="1"/>
    <xf numFmtId="0" fontId="0" fillId="0" borderId="0" xfId="0" applyFont="1" applyAlignment="1">
      <alignment horizontal="left"/>
    </xf>
    <xf numFmtId="3" fontId="13" fillId="0" borderId="0" xfId="1" applyNumberFormat="1" applyFont="1" applyFill="1" applyBorder="1" applyAlignment="1" applyProtection="1">
      <alignment horizontal="center" vertical="center"/>
    </xf>
    <xf numFmtId="3" fontId="5" fillId="0" borderId="0" xfId="1" applyNumberFormat="1" applyFont="1" applyFill="1" applyBorder="1" applyAlignment="1" applyProtection="1">
      <alignment horizontal="center" vertical="center"/>
    </xf>
    <xf numFmtId="3" fontId="13" fillId="0" borderId="0" xfId="0" applyNumberFormat="1" applyFont="1"/>
    <xf numFmtId="3" fontId="1" fillId="0" borderId="0" xfId="0" applyNumberFormat="1" applyFont="1"/>
    <xf numFmtId="0" fontId="11" fillId="0" borderId="0" xfId="0" applyFont="1"/>
    <xf numFmtId="0" fontId="2" fillId="0" borderId="0" xfId="1" applyFill="1" applyBorder="1"/>
    <xf numFmtId="0" fontId="12" fillId="0" borderId="0" xfId="0" applyFont="1" applyFill="1" applyBorder="1" applyAlignment="1">
      <alignment vertical="center"/>
    </xf>
    <xf numFmtId="3" fontId="11" fillId="0" borderId="0" xfId="0" applyNumberFormat="1" applyFont="1" applyFill="1" applyBorder="1"/>
    <xf numFmtId="3" fontId="12" fillId="0" borderId="0" xfId="0" applyNumberFormat="1" applyFont="1" applyFill="1" applyBorder="1"/>
    <xf numFmtId="0" fontId="5" fillId="0" borderId="0" xfId="0" applyFont="1"/>
    <xf numFmtId="0" fontId="5" fillId="0" borderId="0" xfId="0" applyNumberFormat="1" applyFont="1" applyAlignment="1">
      <alignment horizontal="left"/>
    </xf>
    <xf numFmtId="0" fontId="0" fillId="0" borderId="0" xfId="0" applyAlignment="1">
      <alignment horizontal="center" vertical="center"/>
    </xf>
    <xf numFmtId="165" fontId="0" fillId="0" borderId="0" xfId="0" applyNumberFormat="1" applyFont="1" applyAlignment="1">
      <alignment horizontal="center" vertical="center"/>
    </xf>
    <xf numFmtId="0" fontId="0" fillId="0" borderId="0" xfId="0" applyAlignment="1">
      <alignment horizontal="center" vertical="center"/>
    </xf>
    <xf numFmtId="0" fontId="0" fillId="0" borderId="0" xfId="0" applyNumberFormat="1"/>
    <xf numFmtId="2" fontId="0" fillId="0" borderId="0" xfId="0" applyNumberFormat="1" applyAlignment="1">
      <alignment horizontal="center" vertical="center"/>
    </xf>
    <xf numFmtId="1" fontId="0" fillId="0" borderId="0" xfId="0" applyNumberFormat="1" applyAlignment="1">
      <alignment horizontal="center" vertical="center"/>
    </xf>
    <xf numFmtId="1" fontId="0" fillId="0" borderId="0" xfId="0" applyNumberFormat="1" applyAlignment="1">
      <alignment horizontal="center"/>
    </xf>
    <xf numFmtId="2" fontId="1" fillId="0" borderId="0" xfId="0" applyNumberFormat="1" applyFont="1" applyAlignment="1">
      <alignment horizontal="center" vertical="center"/>
    </xf>
    <xf numFmtId="2" fontId="14" fillId="0" borderId="0" xfId="0" applyNumberFormat="1" applyFont="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2" fontId="5" fillId="0" borderId="0" xfId="0" applyNumberFormat="1" applyFont="1"/>
    <xf numFmtId="0" fontId="0" fillId="0" borderId="0" xfId="0" applyAlignment="1">
      <alignment horizontal="center" vertical="center"/>
    </xf>
    <xf numFmtId="0" fontId="0" fillId="0" borderId="0" xfId="0" applyAlignment="1">
      <alignment horizontal="center"/>
    </xf>
    <xf numFmtId="2" fontId="0" fillId="0" borderId="0" xfId="0" applyNumberFormat="1" applyFont="1"/>
    <xf numFmtId="2" fontId="0" fillId="0" borderId="0" xfId="0" applyNumberFormat="1"/>
    <xf numFmtId="0" fontId="0" fillId="0" borderId="0" xfId="0" applyAlignment="1">
      <alignment vertical="center" wrapText="1"/>
    </xf>
    <xf numFmtId="165" fontId="0" fillId="0" borderId="0" xfId="0" applyNumberFormat="1" applyAlignment="1">
      <alignment vertical="center"/>
    </xf>
    <xf numFmtId="2" fontId="0" fillId="0" borderId="0" xfId="0" applyNumberFormat="1" applyAlignment="1">
      <alignment vertical="center"/>
    </xf>
    <xf numFmtId="4" fontId="4" fillId="0" borderId="0" xfId="0" applyNumberFormat="1" applyFont="1"/>
    <xf numFmtId="0" fontId="4" fillId="0" borderId="0" xfId="0" applyNumberFormat="1" applyFont="1" applyAlignment="1">
      <alignment horizontal="center"/>
    </xf>
    <xf numFmtId="0" fontId="6" fillId="0" borderId="0" xfId="0" applyNumberFormat="1" applyFont="1" applyAlignment="1">
      <alignment horizontal="center"/>
    </xf>
    <xf numFmtId="4" fontId="6" fillId="0" borderId="0" xfId="0" applyNumberFormat="1" applyFont="1"/>
    <xf numFmtId="0" fontId="5" fillId="0" borderId="0" xfId="0" applyNumberFormat="1" applyFont="1" applyAlignment="1">
      <alignment horizontal="center"/>
    </xf>
    <xf numFmtId="0" fontId="0" fillId="0" borderId="0" xfId="0" applyAlignment="1">
      <alignment horizontal="center" vertical="center"/>
    </xf>
    <xf numFmtId="0" fontId="0" fillId="0" borderId="0" xfId="0" applyAlignment="1">
      <alignment horizontal="center"/>
    </xf>
  </cellXfs>
  <cellStyles count="3">
    <cellStyle name="Estilo 1" xfId="2" xr:uid="{B08DFC89-9AE7-40C0-B80F-160A5989579E}"/>
    <cellStyle name="Normal" xfId="0" builtinId="0"/>
    <cellStyle name="Normal 2" xfId="1" xr:uid="{EAB57611-9D69-4303-9F69-7CCA35A65B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'Rede rodoviária'!$C$2:$C$3</c:f>
              <c:strCache>
                <c:ptCount val="2"/>
                <c:pt idx="0">
                  <c:v>Estado</c:v>
                </c:pt>
                <c:pt idx="1">
                  <c:v>AP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rodoviária'!$C$4:$C$34</c:f>
              <c:numCache>
                <c:formatCode>0.0</c:formatCode>
                <c:ptCount val="31"/>
                <c:pt idx="0">
                  <c:v>2102.6751620496834</c:v>
                </c:pt>
                <c:pt idx="1">
                  <c:v>2110.3643561078279</c:v>
                </c:pt>
                <c:pt idx="2">
                  <c:v>2118.0535501659742</c:v>
                </c:pt>
                <c:pt idx="3">
                  <c:v>2125.7427442241187</c:v>
                </c:pt>
                <c:pt idx="4">
                  <c:v>2133.4319382822614</c:v>
                </c:pt>
                <c:pt idx="5">
                  <c:v>2141.1211323404059</c:v>
                </c:pt>
                <c:pt idx="6">
                  <c:v>2148.8103263985486</c:v>
                </c:pt>
                <c:pt idx="7">
                  <c:v>2156.4995204566949</c:v>
                </c:pt>
                <c:pt idx="8">
                  <c:v>2150.9875419035889</c:v>
                </c:pt>
                <c:pt idx="9">
                  <c:v>2174.2781217750271</c:v>
                </c:pt>
                <c:pt idx="10">
                  <c:v>2181.7958720330244</c:v>
                </c:pt>
                <c:pt idx="11">
                  <c:v>2189.3136222910216</c:v>
                </c:pt>
                <c:pt idx="12">
                  <c:v>2196.8313725490207</c:v>
                </c:pt>
                <c:pt idx="13">
                  <c:v>2138</c:v>
                </c:pt>
                <c:pt idx="14">
                  <c:v>2144</c:v>
                </c:pt>
                <c:pt idx="15">
                  <c:v>2144</c:v>
                </c:pt>
                <c:pt idx="16">
                  <c:v>2315</c:v>
                </c:pt>
                <c:pt idx="17">
                  <c:v>2278.1999999999998</c:v>
                </c:pt>
                <c:pt idx="18">
                  <c:v>2278.1999999999998</c:v>
                </c:pt>
                <c:pt idx="19">
                  <c:v>2262.5</c:v>
                </c:pt>
                <c:pt idx="20">
                  <c:v>2297</c:v>
                </c:pt>
                <c:pt idx="21">
                  <c:v>2297</c:v>
                </c:pt>
                <c:pt idx="22">
                  <c:v>2297</c:v>
                </c:pt>
                <c:pt idx="23">
                  <c:v>2297</c:v>
                </c:pt>
                <c:pt idx="24">
                  <c:v>2297</c:v>
                </c:pt>
                <c:pt idx="25">
                  <c:v>2297</c:v>
                </c:pt>
                <c:pt idx="26">
                  <c:v>2297</c:v>
                </c:pt>
                <c:pt idx="27">
                  <c:v>2297.4</c:v>
                </c:pt>
                <c:pt idx="28">
                  <c:v>2297.4</c:v>
                </c:pt>
                <c:pt idx="29">
                  <c:v>2297.4</c:v>
                </c:pt>
                <c:pt idx="30">
                  <c:v>2297.4</c:v>
                </c:pt>
              </c:numCache>
            </c:numRef>
          </c:val>
          <c:smooth val="0"/>
          <c:extLst>
            <c:ext xmlns:c16="http://schemas.microsoft.com/office/drawing/2014/chart" uri="{C3380CC4-5D6E-409C-BE32-E72D297353CC}">
              <c16:uniqueId val="{00000000-8C85-1645-B83F-BFF3773EC838}"/>
            </c:ext>
          </c:extLst>
        </c:ser>
        <c:ser>
          <c:idx val="1"/>
          <c:order val="1"/>
          <c:tx>
            <c:strRef>
              <c:f>'Rede rodoviária'!$D$2:$D$3</c:f>
              <c:strCache>
                <c:ptCount val="2"/>
                <c:pt idx="0">
                  <c:v>Estado</c:v>
                </c:pt>
                <c:pt idx="1">
                  <c:v>MA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rodoviária'!$D$4:$D$34</c:f>
              <c:numCache>
                <c:formatCode>0.0</c:formatCode>
                <c:ptCount val="31"/>
                <c:pt idx="0">
                  <c:v>55591.324439655422</c:v>
                </c:pt>
                <c:pt idx="1">
                  <c:v>55570.86763155985</c:v>
                </c:pt>
                <c:pt idx="2">
                  <c:v>55550.41082346427</c:v>
                </c:pt>
                <c:pt idx="3">
                  <c:v>55529.95401536869</c:v>
                </c:pt>
                <c:pt idx="4">
                  <c:v>55509.497207273103</c:v>
                </c:pt>
                <c:pt idx="5">
                  <c:v>55489.040399177546</c:v>
                </c:pt>
                <c:pt idx="6">
                  <c:v>55468.583591081966</c:v>
                </c:pt>
                <c:pt idx="7">
                  <c:v>55448.126782986386</c:v>
                </c:pt>
                <c:pt idx="8">
                  <c:v>55308.049564607383</c:v>
                </c:pt>
                <c:pt idx="9">
                  <c:v>55428.962332301307</c:v>
                </c:pt>
                <c:pt idx="10">
                  <c:v>55406.952012383867</c:v>
                </c:pt>
                <c:pt idx="11">
                  <c:v>55384.941692466455</c:v>
                </c:pt>
                <c:pt idx="12">
                  <c:v>55362.931372549021</c:v>
                </c:pt>
                <c:pt idx="13">
                  <c:v>54947.199999999997</c:v>
                </c:pt>
                <c:pt idx="14">
                  <c:v>54947.4</c:v>
                </c:pt>
                <c:pt idx="15">
                  <c:v>55036</c:v>
                </c:pt>
                <c:pt idx="16">
                  <c:v>54962.6</c:v>
                </c:pt>
                <c:pt idx="17">
                  <c:v>55645.599999999999</c:v>
                </c:pt>
                <c:pt idx="18">
                  <c:v>55645.599999999999</c:v>
                </c:pt>
                <c:pt idx="19">
                  <c:v>55645.599999999999</c:v>
                </c:pt>
                <c:pt idx="20">
                  <c:v>55155.199999999997</c:v>
                </c:pt>
                <c:pt idx="21">
                  <c:v>55137</c:v>
                </c:pt>
                <c:pt idx="22">
                  <c:v>55680.6</c:v>
                </c:pt>
                <c:pt idx="23">
                  <c:v>55680.6</c:v>
                </c:pt>
                <c:pt idx="24">
                  <c:v>55121.5</c:v>
                </c:pt>
                <c:pt idx="25">
                  <c:v>55035.6</c:v>
                </c:pt>
                <c:pt idx="26">
                  <c:v>55035.600000000006</c:v>
                </c:pt>
                <c:pt idx="27">
                  <c:v>54772.700000000004</c:v>
                </c:pt>
                <c:pt idx="28">
                  <c:v>54773.4</c:v>
                </c:pt>
                <c:pt idx="29">
                  <c:v>54773.4</c:v>
                </c:pt>
                <c:pt idx="30">
                  <c:v>54773.4</c:v>
                </c:pt>
              </c:numCache>
            </c:numRef>
          </c:val>
          <c:smooth val="0"/>
          <c:extLst>
            <c:ext xmlns:c16="http://schemas.microsoft.com/office/drawing/2014/chart" uri="{C3380CC4-5D6E-409C-BE32-E72D297353CC}">
              <c16:uniqueId val="{00000001-8C85-1645-B83F-BFF3773EC838}"/>
            </c:ext>
          </c:extLst>
        </c:ser>
        <c:ser>
          <c:idx val="2"/>
          <c:order val="2"/>
          <c:tx>
            <c:strRef>
              <c:f>'Rede rodoviária'!$E$2:$E$3</c:f>
              <c:strCache>
                <c:ptCount val="2"/>
                <c:pt idx="0">
                  <c:v>Estado</c:v>
                </c:pt>
                <c:pt idx="1">
                  <c:v>MT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rodoviária'!$E$4:$E$34</c:f>
              <c:numCache>
                <c:formatCode>0.0</c:formatCode>
                <c:ptCount val="31"/>
                <c:pt idx="0">
                  <c:v>61994.5911111112</c:v>
                </c:pt>
                <c:pt idx="1">
                  <c:v>62011.944444444503</c:v>
                </c:pt>
                <c:pt idx="2">
                  <c:v>62029.2977777778</c:v>
                </c:pt>
                <c:pt idx="3">
                  <c:v>62046.651111111198</c:v>
                </c:pt>
                <c:pt idx="4">
                  <c:v>62064.004444444501</c:v>
                </c:pt>
                <c:pt idx="5">
                  <c:v>62081.357777777797</c:v>
                </c:pt>
                <c:pt idx="6">
                  <c:v>62098.711111111203</c:v>
                </c:pt>
                <c:pt idx="7">
                  <c:v>62116.064444444499</c:v>
                </c:pt>
                <c:pt idx="8">
                  <c:v>62133.417777777802</c:v>
                </c:pt>
                <c:pt idx="9">
                  <c:v>62150.771111111098</c:v>
                </c:pt>
                <c:pt idx="10">
                  <c:v>62168.124444444496</c:v>
                </c:pt>
                <c:pt idx="11">
                  <c:v>62185.4777777778</c:v>
                </c:pt>
                <c:pt idx="12">
                  <c:v>62202.831111111103</c:v>
                </c:pt>
                <c:pt idx="13">
                  <c:v>62220.184444444501</c:v>
                </c:pt>
                <c:pt idx="14">
                  <c:v>62237.537777777798</c:v>
                </c:pt>
                <c:pt idx="15">
                  <c:v>62254.891111111101</c:v>
                </c:pt>
                <c:pt idx="16">
                  <c:v>62272.244444444499</c:v>
                </c:pt>
                <c:pt idx="17">
                  <c:v>62289.597777777803</c:v>
                </c:pt>
                <c:pt idx="18">
                  <c:v>62306.951111111099</c:v>
                </c:pt>
                <c:pt idx="19">
                  <c:v>62324.304444444497</c:v>
                </c:pt>
                <c:pt idx="20">
                  <c:v>62341.6577777778</c:v>
                </c:pt>
                <c:pt idx="21">
                  <c:v>62359.011111111096</c:v>
                </c:pt>
                <c:pt idx="22">
                  <c:v>62519.200000000004</c:v>
                </c:pt>
                <c:pt idx="23">
                  <c:v>62519.200000000004</c:v>
                </c:pt>
                <c:pt idx="24">
                  <c:v>62175.600000000006</c:v>
                </c:pt>
                <c:pt idx="25">
                  <c:v>62179.3</c:v>
                </c:pt>
                <c:pt idx="26">
                  <c:v>62405.299999999996</c:v>
                </c:pt>
                <c:pt idx="27">
                  <c:v>62614.5</c:v>
                </c:pt>
                <c:pt idx="28">
                  <c:v>62669.7</c:v>
                </c:pt>
                <c:pt idx="29">
                  <c:v>62464.599999999991</c:v>
                </c:pt>
                <c:pt idx="30">
                  <c:v>62464.599999999991</c:v>
                </c:pt>
              </c:numCache>
            </c:numRef>
          </c:val>
          <c:smooth val="0"/>
          <c:extLst>
            <c:ext xmlns:c16="http://schemas.microsoft.com/office/drawing/2014/chart" uri="{C3380CC4-5D6E-409C-BE32-E72D297353CC}">
              <c16:uniqueId val="{00000002-8C85-1645-B83F-BFF3773EC838}"/>
            </c:ext>
          </c:extLst>
        </c:ser>
        <c:ser>
          <c:idx val="3"/>
          <c:order val="3"/>
          <c:tx>
            <c:strRef>
              <c:f>'Rede rodoviária'!$F$2:$F$3</c:f>
              <c:strCache>
                <c:ptCount val="2"/>
                <c:pt idx="0">
                  <c:v>Estado</c:v>
                </c:pt>
                <c:pt idx="1">
                  <c:v>PA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rodoviária'!$F$4:$F$34</c:f>
              <c:numCache>
                <c:formatCode>0.0</c:formatCode>
                <c:ptCount val="31"/>
                <c:pt idx="0">
                  <c:v>32614.67099203862</c:v>
                </c:pt>
                <c:pt idx="1">
                  <c:v>32753.091437831259</c:v>
                </c:pt>
                <c:pt idx="2">
                  <c:v>32891.511883623956</c:v>
                </c:pt>
                <c:pt idx="3">
                  <c:v>33029.932329416595</c:v>
                </c:pt>
                <c:pt idx="4">
                  <c:v>33168.352775209292</c:v>
                </c:pt>
                <c:pt idx="5">
                  <c:v>33306.773221001931</c:v>
                </c:pt>
                <c:pt idx="6">
                  <c:v>33445.193666794628</c:v>
                </c:pt>
                <c:pt idx="7">
                  <c:v>33583.614112587296</c:v>
                </c:pt>
                <c:pt idx="8">
                  <c:v>33767.351563613658</c:v>
                </c:pt>
                <c:pt idx="9">
                  <c:v>33852.215548675595</c:v>
                </c:pt>
                <c:pt idx="10">
                  <c:v>33991.224527003767</c:v>
                </c:pt>
                <c:pt idx="11">
                  <c:v>34130.233505331969</c:v>
                </c:pt>
                <c:pt idx="12">
                  <c:v>34269.242483660142</c:v>
                </c:pt>
                <c:pt idx="13">
                  <c:v>34211.300000000003</c:v>
                </c:pt>
                <c:pt idx="14">
                  <c:v>34211.1</c:v>
                </c:pt>
                <c:pt idx="15">
                  <c:v>35178.1</c:v>
                </c:pt>
                <c:pt idx="16">
                  <c:v>35161.599999999999</c:v>
                </c:pt>
                <c:pt idx="17">
                  <c:v>35161.599999999999</c:v>
                </c:pt>
                <c:pt idx="18">
                  <c:v>35161.599999999999</c:v>
                </c:pt>
                <c:pt idx="19">
                  <c:v>35154</c:v>
                </c:pt>
                <c:pt idx="20">
                  <c:v>35144.299999999996</c:v>
                </c:pt>
                <c:pt idx="21">
                  <c:v>35144.300000000003</c:v>
                </c:pt>
                <c:pt idx="22">
                  <c:v>35689.9</c:v>
                </c:pt>
                <c:pt idx="23">
                  <c:v>35690.799999999996</c:v>
                </c:pt>
                <c:pt idx="24">
                  <c:v>36011.299999999996</c:v>
                </c:pt>
                <c:pt idx="25">
                  <c:v>36011.299999999996</c:v>
                </c:pt>
                <c:pt idx="26">
                  <c:v>36014.5</c:v>
                </c:pt>
                <c:pt idx="27">
                  <c:v>36655.800000000003</c:v>
                </c:pt>
                <c:pt idx="28">
                  <c:v>36668.199999999997</c:v>
                </c:pt>
                <c:pt idx="29">
                  <c:v>36673.599999999999</c:v>
                </c:pt>
                <c:pt idx="30">
                  <c:v>36673.599999999999</c:v>
                </c:pt>
              </c:numCache>
            </c:numRef>
          </c:val>
          <c:smooth val="0"/>
          <c:extLst>
            <c:ext xmlns:c16="http://schemas.microsoft.com/office/drawing/2014/chart" uri="{C3380CC4-5D6E-409C-BE32-E72D297353CC}">
              <c16:uniqueId val="{00000003-8C85-1645-B83F-BFF3773EC838}"/>
            </c:ext>
          </c:extLst>
        </c:ser>
        <c:ser>
          <c:idx val="4"/>
          <c:order val="4"/>
          <c:tx>
            <c:strRef>
              <c:f>'Rede rodoviária'!$G$2:$G$3</c:f>
              <c:strCache>
                <c:ptCount val="2"/>
                <c:pt idx="0">
                  <c:v>Estado</c:v>
                </c:pt>
                <c:pt idx="1">
                  <c:v>TO</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'Rede rodoviária'!$B$4:$B$34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cat>
          <c:val>
            <c:numRef>
              <c:f>'Rede rodoviária'!$G$4:$G$34</c:f>
              <c:numCache>
                <c:formatCode>0.0</c:formatCode>
                <c:ptCount val="31"/>
                <c:pt idx="0">
                  <c:v>21030.189898284734</c:v>
                </c:pt>
                <c:pt idx="1">
                  <c:v>21400.707477526506</c:v>
                </c:pt>
                <c:pt idx="2">
                  <c:v>21771.225056768279</c:v>
                </c:pt>
                <c:pt idx="3">
                  <c:v>22141.742636010167</c:v>
                </c:pt>
                <c:pt idx="4">
                  <c:v>22512.260215251939</c:v>
                </c:pt>
                <c:pt idx="5">
                  <c:v>22882.777794493712</c:v>
                </c:pt>
                <c:pt idx="6">
                  <c:v>23253.2953737356</c:v>
                </c:pt>
                <c:pt idx="7">
                  <c:v>23623.812952977372</c:v>
                </c:pt>
                <c:pt idx="8">
                  <c:v>23581.158045151271</c:v>
                </c:pt>
                <c:pt idx="9">
                  <c:v>24439.970381836989</c:v>
                </c:pt>
                <c:pt idx="10">
                  <c:v>24805.122084623319</c:v>
                </c:pt>
                <c:pt idx="11">
                  <c:v>25170.273787409766</c:v>
                </c:pt>
                <c:pt idx="12">
                  <c:v>25535.425490196096</c:v>
                </c:pt>
                <c:pt idx="13">
                  <c:v>24562.399999999998</c:v>
                </c:pt>
                <c:pt idx="14">
                  <c:v>24890.9</c:v>
                </c:pt>
                <c:pt idx="15">
                  <c:v>24890.9</c:v>
                </c:pt>
                <c:pt idx="16">
                  <c:v>28104.400000000001</c:v>
                </c:pt>
                <c:pt idx="17">
                  <c:v>28443</c:v>
                </c:pt>
                <c:pt idx="18">
                  <c:v>28443</c:v>
                </c:pt>
                <c:pt idx="19">
                  <c:v>28771</c:v>
                </c:pt>
                <c:pt idx="20">
                  <c:v>29427.1</c:v>
                </c:pt>
                <c:pt idx="21">
                  <c:v>29430.9</c:v>
                </c:pt>
                <c:pt idx="22">
                  <c:v>29541.100000000002</c:v>
                </c:pt>
                <c:pt idx="23">
                  <c:v>29526</c:v>
                </c:pt>
                <c:pt idx="24">
                  <c:v>30877.199999999997</c:v>
                </c:pt>
                <c:pt idx="25">
                  <c:v>30893</c:v>
                </c:pt>
                <c:pt idx="26">
                  <c:v>30893</c:v>
                </c:pt>
                <c:pt idx="27">
                  <c:v>30864.300000000003</c:v>
                </c:pt>
                <c:pt idx="28">
                  <c:v>30828.400000000001</c:v>
                </c:pt>
                <c:pt idx="29">
                  <c:v>30846</c:v>
                </c:pt>
                <c:pt idx="30">
                  <c:v>30846</c:v>
                </c:pt>
              </c:numCache>
            </c:numRef>
          </c:val>
          <c:smooth val="0"/>
          <c:extLst>
            <c:ext xmlns:c16="http://schemas.microsoft.com/office/drawing/2014/chart" uri="{C3380CC4-5D6E-409C-BE32-E72D297353CC}">
              <c16:uniqueId val="{00000004-8C85-1645-B83F-BFF3773EC838}"/>
            </c:ext>
          </c:extLst>
        </c:ser>
        <c:dLbls>
          <c:showLegendKey val="0"/>
          <c:showVal val="0"/>
          <c:showCatName val="0"/>
          <c:showSerName val="0"/>
          <c:showPercent val="0"/>
          <c:showBubbleSize val="0"/>
        </c:dLbls>
        <c:marker val="1"/>
        <c:smooth val="0"/>
        <c:axId val="1590551216"/>
        <c:axId val="1665616896"/>
      </c:lineChart>
      <c:catAx>
        <c:axId val="15905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65616896"/>
        <c:crosses val="autoZero"/>
        <c:auto val="1"/>
        <c:lblAlgn val="ctr"/>
        <c:lblOffset val="100"/>
        <c:noMultiLvlLbl val="0"/>
      </c:catAx>
      <c:valAx>
        <c:axId val="1665616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590551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3"/>
          <c:order val="0"/>
          <c:tx>
            <c:strRef>
              <c:f>'Rede Rodoviária Clandestina'!$C$4</c:f>
              <c:strCache>
                <c:ptCount val="1"/>
                <c:pt idx="0">
                  <c:v>PA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'Rede Rodoviária Clandestina'!$B$5:$B$35</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'Rede Rodoviária Clandestina'!$C$5:$C$35</c:f>
              <c:numCache>
                <c:formatCode>General</c:formatCode>
                <c:ptCount val="31"/>
                <c:pt idx="0">
                  <c:v>51518.326280734313</c:v>
                </c:pt>
                <c:pt idx="1">
                  <c:v>54135.189859147962</c:v>
                </c:pt>
                <c:pt idx="2">
                  <c:v>56884.976524982405</c:v>
                </c:pt>
                <c:pt idx="3">
                  <c:v>59774.438081166722</c:v>
                </c:pt>
                <c:pt idx="4">
                  <c:v>62810.669287170596</c:v>
                </c:pt>
                <c:pt idx="5">
                  <c:v>66001.125279427797</c:v>
                </c:pt>
                <c:pt idx="6">
                  <c:v>69353.639876599176</c:v>
                </c:pt>
                <c:pt idx="7">
                  <c:v>72876.444814681148</c:v>
                </c:pt>
                <c:pt idx="8">
                  <c:v>76578.18995912945</c:v>
                </c:pt>
                <c:pt idx="9">
                  <c:v>80467.964543669252</c:v>
                </c:pt>
                <c:pt idx="10">
                  <c:v>84555.319487925139</c:v>
                </c:pt>
                <c:pt idx="11">
                  <c:v>88850.290848666467</c:v>
                </c:pt>
                <c:pt idx="12">
                  <c:v>93363.424462254989</c:v>
                </c:pt>
                <c:pt idx="13">
                  <c:v>98105.801838797808</c:v>
                </c:pt>
                <c:pt idx="14">
                  <c:v>103089.06737161119</c:v>
                </c:pt>
                <c:pt idx="15" formatCode="0.00">
                  <c:v>109663</c:v>
                </c:pt>
                <c:pt idx="16" formatCode="0.00">
                  <c:v>114612</c:v>
                </c:pt>
                <c:pt idx="17" formatCode="0.00">
                  <c:v>119561</c:v>
                </c:pt>
                <c:pt idx="18" formatCode="0.00">
                  <c:v>124510</c:v>
                </c:pt>
                <c:pt idx="19" formatCode="0.00">
                  <c:v>129459</c:v>
                </c:pt>
                <c:pt idx="20" formatCode="0.00">
                  <c:v>136527</c:v>
                </c:pt>
                <c:pt idx="21" formatCode="0.00">
                  <c:v>146574.5</c:v>
                </c:pt>
                <c:pt idx="22" formatCode="0.00">
                  <c:v>156622</c:v>
                </c:pt>
                <c:pt idx="23" formatCode="0.00">
                  <c:v>184033.5</c:v>
                </c:pt>
                <c:pt idx="24" formatCode="0.00">
                  <c:v>211445</c:v>
                </c:pt>
                <c:pt idx="25">
                  <c:v>222864.84611372091</c:v>
                </c:pt>
                <c:pt idx="26">
                  <c:v>245706.94562561568</c:v>
                </c:pt>
                <c:pt idx="27">
                  <c:v>270890.20175870799</c:v>
                </c:pt>
                <c:pt idx="28">
                  <c:v>298654.56681344728</c:v>
                </c:pt>
                <c:pt idx="29">
                  <c:v>329264.58653523686</c:v>
                </c:pt>
                <c:pt idx="30">
                  <c:v>363011.92077181401</c:v>
                </c:pt>
              </c:numCache>
            </c:numRef>
          </c:yVal>
          <c:smooth val="1"/>
          <c:extLst>
            <c:ext xmlns:c16="http://schemas.microsoft.com/office/drawing/2014/chart" uri="{C3380CC4-5D6E-409C-BE32-E72D297353CC}">
              <c16:uniqueId val="{00000003-5053-445B-87EF-A16A9FDFC79D}"/>
            </c:ext>
          </c:extLst>
        </c:ser>
        <c:dLbls>
          <c:showLegendKey val="0"/>
          <c:showVal val="0"/>
          <c:showCatName val="0"/>
          <c:showSerName val="0"/>
          <c:showPercent val="0"/>
          <c:showBubbleSize val="0"/>
        </c:dLbls>
        <c:axId val="1251200847"/>
        <c:axId val="1161691311"/>
      </c:scatterChart>
      <c:valAx>
        <c:axId val="1251200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61691311"/>
        <c:crosses val="autoZero"/>
        <c:crossBetween val="midCat"/>
      </c:valAx>
      <c:valAx>
        <c:axId val="1161691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5120084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'Área devastada'!$C$3</c:f>
              <c:strCache>
                <c:ptCount val="1"/>
                <c:pt idx="0">
                  <c:v>AP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devastada'!$C$4:$C$34</c:f>
              <c:numCache>
                <c:formatCode>General</c:formatCode>
                <c:ptCount val="31"/>
                <c:pt idx="0">
                  <c:v>60</c:v>
                </c:pt>
                <c:pt idx="1">
                  <c:v>130</c:v>
                </c:pt>
                <c:pt idx="2">
                  <c:v>250</c:v>
                </c:pt>
                <c:pt idx="3">
                  <c:v>410</c:v>
                </c:pt>
                <c:pt idx="4">
                  <c:v>36</c:v>
                </c:pt>
                <c:pt idx="7">
                  <c:v>9</c:v>
                </c:pt>
                <c:pt idx="9">
                  <c:v>18</c:v>
                </c:pt>
                <c:pt idx="10">
                  <c:v>30</c:v>
                </c:pt>
                <c:pt idx="13">
                  <c:v>7</c:v>
                </c:pt>
                <c:pt idx="14">
                  <c:v>0</c:v>
                </c:pt>
                <c:pt idx="15">
                  <c:v>25</c:v>
                </c:pt>
                <c:pt idx="16">
                  <c:v>46</c:v>
                </c:pt>
                <c:pt idx="17">
                  <c:v>33</c:v>
                </c:pt>
                <c:pt idx="18">
                  <c:v>30</c:v>
                </c:pt>
                <c:pt idx="19">
                  <c:v>39</c:v>
                </c:pt>
                <c:pt idx="20">
                  <c:v>100</c:v>
                </c:pt>
                <c:pt idx="21">
                  <c:v>70</c:v>
                </c:pt>
                <c:pt idx="22">
                  <c:v>53</c:v>
                </c:pt>
                <c:pt idx="23">
                  <c:v>66</c:v>
                </c:pt>
                <c:pt idx="24">
                  <c:v>27</c:v>
                </c:pt>
                <c:pt idx="25">
                  <c:v>23</c:v>
                </c:pt>
                <c:pt idx="26">
                  <c:v>31</c:v>
                </c:pt>
                <c:pt idx="27">
                  <c:v>25</c:v>
                </c:pt>
                <c:pt idx="28">
                  <c:v>17</c:v>
                </c:pt>
                <c:pt idx="29">
                  <c:v>24</c:v>
                </c:pt>
                <c:pt idx="30">
                  <c:v>24</c:v>
                </c:pt>
              </c:numCache>
            </c:numRef>
          </c:yVal>
          <c:smooth val="1"/>
          <c:extLst>
            <c:ext xmlns:c16="http://schemas.microsoft.com/office/drawing/2014/chart" uri="{C3380CC4-5D6E-409C-BE32-E72D297353CC}">
              <c16:uniqueId val="{00000000-4E69-BC4D-A4E7-F87FD8B4A8BE}"/>
            </c:ext>
          </c:extLst>
        </c:ser>
        <c:ser>
          <c:idx val="1"/>
          <c:order val="1"/>
          <c:tx>
            <c:strRef>
              <c:f>'Área devastada'!$D$3</c:f>
              <c:strCache>
                <c:ptCount val="1"/>
                <c:pt idx="0">
                  <c:v>MA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devastada'!$D$4:$D$34</c:f>
              <c:numCache>
                <c:formatCode>General</c:formatCode>
                <c:ptCount val="31"/>
                <c:pt idx="0">
                  <c:v>2450</c:v>
                </c:pt>
                <c:pt idx="1">
                  <c:v>1420</c:v>
                </c:pt>
                <c:pt idx="2">
                  <c:v>1100</c:v>
                </c:pt>
                <c:pt idx="3">
                  <c:v>670</c:v>
                </c:pt>
                <c:pt idx="4">
                  <c:v>1135</c:v>
                </c:pt>
                <c:pt idx="5">
                  <c:v>372</c:v>
                </c:pt>
                <c:pt idx="6">
                  <c:v>372</c:v>
                </c:pt>
                <c:pt idx="7">
                  <c:v>1745</c:v>
                </c:pt>
                <c:pt idx="8">
                  <c:v>1061</c:v>
                </c:pt>
                <c:pt idx="9">
                  <c:v>409</c:v>
                </c:pt>
                <c:pt idx="10">
                  <c:v>1012</c:v>
                </c:pt>
                <c:pt idx="11">
                  <c:v>1230</c:v>
                </c:pt>
                <c:pt idx="12">
                  <c:v>1065</c:v>
                </c:pt>
                <c:pt idx="13">
                  <c:v>958</c:v>
                </c:pt>
                <c:pt idx="14">
                  <c:v>1085</c:v>
                </c:pt>
                <c:pt idx="15">
                  <c:v>993</c:v>
                </c:pt>
                <c:pt idx="16">
                  <c:v>755</c:v>
                </c:pt>
                <c:pt idx="17">
                  <c:v>922</c:v>
                </c:pt>
                <c:pt idx="18">
                  <c:v>674</c:v>
                </c:pt>
                <c:pt idx="19">
                  <c:v>631</c:v>
                </c:pt>
                <c:pt idx="20">
                  <c:v>1271</c:v>
                </c:pt>
                <c:pt idx="21">
                  <c:v>828</c:v>
                </c:pt>
                <c:pt idx="22">
                  <c:v>712</c:v>
                </c:pt>
                <c:pt idx="23">
                  <c:v>396</c:v>
                </c:pt>
                <c:pt idx="24">
                  <c:v>269</c:v>
                </c:pt>
                <c:pt idx="25">
                  <c:v>403</c:v>
                </c:pt>
                <c:pt idx="26">
                  <c:v>257</c:v>
                </c:pt>
                <c:pt idx="27">
                  <c:v>209</c:v>
                </c:pt>
                <c:pt idx="28">
                  <c:v>258</c:v>
                </c:pt>
                <c:pt idx="29">
                  <c:v>265</c:v>
                </c:pt>
                <c:pt idx="30">
                  <c:v>253</c:v>
                </c:pt>
              </c:numCache>
            </c:numRef>
          </c:yVal>
          <c:smooth val="1"/>
          <c:extLst>
            <c:ext xmlns:c16="http://schemas.microsoft.com/office/drawing/2014/chart" uri="{C3380CC4-5D6E-409C-BE32-E72D297353CC}">
              <c16:uniqueId val="{00000001-4E69-BC4D-A4E7-F87FD8B4A8BE}"/>
            </c:ext>
          </c:extLst>
        </c:ser>
        <c:ser>
          <c:idx val="2"/>
          <c:order val="2"/>
          <c:tx>
            <c:strRef>
              <c:f>'Área devastada'!$E$3</c:f>
              <c:strCache>
                <c:ptCount val="1"/>
                <c:pt idx="0">
                  <c:v>MT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devastada'!$E$4:$E$34</c:f>
              <c:numCache>
                <c:formatCode>General</c:formatCode>
                <c:ptCount val="31"/>
                <c:pt idx="0">
                  <c:v>5140</c:v>
                </c:pt>
                <c:pt idx="1">
                  <c:v>5960</c:v>
                </c:pt>
                <c:pt idx="2">
                  <c:v>4020</c:v>
                </c:pt>
                <c:pt idx="3">
                  <c:v>2840</c:v>
                </c:pt>
                <c:pt idx="4">
                  <c:v>4674</c:v>
                </c:pt>
                <c:pt idx="5">
                  <c:v>6220</c:v>
                </c:pt>
                <c:pt idx="6">
                  <c:v>6220</c:v>
                </c:pt>
                <c:pt idx="7">
                  <c:v>10391</c:v>
                </c:pt>
                <c:pt idx="8">
                  <c:v>6543</c:v>
                </c:pt>
                <c:pt idx="9">
                  <c:v>5271</c:v>
                </c:pt>
                <c:pt idx="10">
                  <c:v>6466</c:v>
                </c:pt>
                <c:pt idx="11">
                  <c:v>6963</c:v>
                </c:pt>
                <c:pt idx="12">
                  <c:v>6369</c:v>
                </c:pt>
                <c:pt idx="13">
                  <c:v>7703</c:v>
                </c:pt>
                <c:pt idx="14">
                  <c:v>7892</c:v>
                </c:pt>
                <c:pt idx="15">
                  <c:v>10405</c:v>
                </c:pt>
                <c:pt idx="16">
                  <c:v>11814</c:v>
                </c:pt>
                <c:pt idx="17">
                  <c:v>7145</c:v>
                </c:pt>
                <c:pt idx="18">
                  <c:v>4333</c:v>
                </c:pt>
                <c:pt idx="19">
                  <c:v>2678</c:v>
                </c:pt>
                <c:pt idx="20">
                  <c:v>3258</c:v>
                </c:pt>
                <c:pt idx="21">
                  <c:v>1049</c:v>
                </c:pt>
                <c:pt idx="22">
                  <c:v>871</c:v>
                </c:pt>
                <c:pt idx="23">
                  <c:v>1120</c:v>
                </c:pt>
                <c:pt idx="24">
                  <c:v>757</c:v>
                </c:pt>
                <c:pt idx="25">
                  <c:v>1139</c:v>
                </c:pt>
                <c:pt idx="26">
                  <c:v>1075</c:v>
                </c:pt>
                <c:pt idx="27">
                  <c:v>1601</c:v>
                </c:pt>
                <c:pt idx="28">
                  <c:v>1489</c:v>
                </c:pt>
                <c:pt idx="29">
                  <c:v>1561</c:v>
                </c:pt>
                <c:pt idx="30">
                  <c:v>1490</c:v>
                </c:pt>
              </c:numCache>
            </c:numRef>
          </c:yVal>
          <c:smooth val="1"/>
          <c:extLst>
            <c:ext xmlns:c16="http://schemas.microsoft.com/office/drawing/2014/chart" uri="{C3380CC4-5D6E-409C-BE32-E72D297353CC}">
              <c16:uniqueId val="{00000002-4E69-BC4D-A4E7-F87FD8B4A8BE}"/>
            </c:ext>
          </c:extLst>
        </c:ser>
        <c:ser>
          <c:idx val="3"/>
          <c:order val="3"/>
          <c:tx>
            <c:strRef>
              <c:f>'Área devastada'!$F$3</c:f>
              <c:strCache>
                <c:ptCount val="1"/>
                <c:pt idx="0">
                  <c:v>PA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devastada'!$F$4:$F$34</c:f>
              <c:numCache>
                <c:formatCode>General</c:formatCode>
                <c:ptCount val="31"/>
                <c:pt idx="0">
                  <c:v>6990</c:v>
                </c:pt>
                <c:pt idx="1">
                  <c:v>5750</c:v>
                </c:pt>
                <c:pt idx="2">
                  <c:v>4890</c:v>
                </c:pt>
                <c:pt idx="3">
                  <c:v>3780</c:v>
                </c:pt>
                <c:pt idx="4">
                  <c:v>3787</c:v>
                </c:pt>
                <c:pt idx="5">
                  <c:v>4284</c:v>
                </c:pt>
                <c:pt idx="6">
                  <c:v>4284</c:v>
                </c:pt>
                <c:pt idx="7">
                  <c:v>7845</c:v>
                </c:pt>
                <c:pt idx="8">
                  <c:v>6135</c:v>
                </c:pt>
                <c:pt idx="9">
                  <c:v>4139</c:v>
                </c:pt>
                <c:pt idx="10">
                  <c:v>5829</c:v>
                </c:pt>
                <c:pt idx="11">
                  <c:v>5111</c:v>
                </c:pt>
                <c:pt idx="12">
                  <c:v>6671</c:v>
                </c:pt>
                <c:pt idx="13">
                  <c:v>5237</c:v>
                </c:pt>
                <c:pt idx="14">
                  <c:v>7510</c:v>
                </c:pt>
                <c:pt idx="15">
                  <c:v>7145</c:v>
                </c:pt>
                <c:pt idx="16">
                  <c:v>8870</c:v>
                </c:pt>
                <c:pt idx="17">
                  <c:v>5899</c:v>
                </c:pt>
                <c:pt idx="18">
                  <c:v>5659</c:v>
                </c:pt>
                <c:pt idx="19">
                  <c:v>5526</c:v>
                </c:pt>
                <c:pt idx="20">
                  <c:v>5607</c:v>
                </c:pt>
                <c:pt idx="21">
                  <c:v>4281</c:v>
                </c:pt>
                <c:pt idx="22">
                  <c:v>3770</c:v>
                </c:pt>
                <c:pt idx="23">
                  <c:v>3008</c:v>
                </c:pt>
                <c:pt idx="24">
                  <c:v>1741</c:v>
                </c:pt>
                <c:pt idx="25">
                  <c:v>2346</c:v>
                </c:pt>
                <c:pt idx="26">
                  <c:v>1887</c:v>
                </c:pt>
                <c:pt idx="27">
                  <c:v>2153</c:v>
                </c:pt>
                <c:pt idx="28">
                  <c:v>2992</c:v>
                </c:pt>
                <c:pt idx="29">
                  <c:v>2433</c:v>
                </c:pt>
                <c:pt idx="30">
                  <c:v>2744</c:v>
                </c:pt>
              </c:numCache>
            </c:numRef>
          </c:yVal>
          <c:smooth val="1"/>
          <c:extLst>
            <c:ext xmlns:c16="http://schemas.microsoft.com/office/drawing/2014/chart" uri="{C3380CC4-5D6E-409C-BE32-E72D297353CC}">
              <c16:uniqueId val="{00000003-4E69-BC4D-A4E7-F87FD8B4A8BE}"/>
            </c:ext>
          </c:extLst>
        </c:ser>
        <c:ser>
          <c:idx val="4"/>
          <c:order val="4"/>
          <c:tx>
            <c:strRef>
              <c:f>'Área devastada'!$G$3</c:f>
              <c:strCache>
                <c:ptCount val="1"/>
                <c:pt idx="0">
                  <c:v>TO</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devastada'!$G$4:$G$34</c:f>
              <c:numCache>
                <c:formatCode>General</c:formatCode>
                <c:ptCount val="31"/>
                <c:pt idx="0">
                  <c:v>1650</c:v>
                </c:pt>
                <c:pt idx="1">
                  <c:v>730</c:v>
                </c:pt>
                <c:pt idx="2">
                  <c:v>580</c:v>
                </c:pt>
                <c:pt idx="3">
                  <c:v>440</c:v>
                </c:pt>
                <c:pt idx="4">
                  <c:v>409</c:v>
                </c:pt>
                <c:pt idx="5">
                  <c:v>333</c:v>
                </c:pt>
                <c:pt idx="6">
                  <c:v>333</c:v>
                </c:pt>
                <c:pt idx="7">
                  <c:v>797</c:v>
                </c:pt>
                <c:pt idx="8">
                  <c:v>320</c:v>
                </c:pt>
                <c:pt idx="9">
                  <c:v>273</c:v>
                </c:pt>
                <c:pt idx="10">
                  <c:v>576</c:v>
                </c:pt>
                <c:pt idx="11">
                  <c:v>216</c:v>
                </c:pt>
                <c:pt idx="12">
                  <c:v>244</c:v>
                </c:pt>
                <c:pt idx="13">
                  <c:v>189</c:v>
                </c:pt>
                <c:pt idx="14">
                  <c:v>212</c:v>
                </c:pt>
                <c:pt idx="15">
                  <c:v>156</c:v>
                </c:pt>
                <c:pt idx="16">
                  <c:v>158</c:v>
                </c:pt>
                <c:pt idx="17">
                  <c:v>271</c:v>
                </c:pt>
                <c:pt idx="18">
                  <c:v>124</c:v>
                </c:pt>
                <c:pt idx="19">
                  <c:v>63</c:v>
                </c:pt>
                <c:pt idx="20">
                  <c:v>107</c:v>
                </c:pt>
                <c:pt idx="21">
                  <c:v>61</c:v>
                </c:pt>
                <c:pt idx="22">
                  <c:v>49</c:v>
                </c:pt>
                <c:pt idx="23">
                  <c:v>40</c:v>
                </c:pt>
                <c:pt idx="24">
                  <c:v>52</c:v>
                </c:pt>
                <c:pt idx="25">
                  <c:v>74</c:v>
                </c:pt>
                <c:pt idx="26">
                  <c:v>50</c:v>
                </c:pt>
                <c:pt idx="27">
                  <c:v>57</c:v>
                </c:pt>
                <c:pt idx="28">
                  <c:v>58</c:v>
                </c:pt>
                <c:pt idx="29">
                  <c:v>31</c:v>
                </c:pt>
                <c:pt idx="30">
                  <c:v>25</c:v>
                </c:pt>
              </c:numCache>
            </c:numRef>
          </c:yVal>
          <c:smooth val="1"/>
          <c:extLst>
            <c:ext xmlns:c16="http://schemas.microsoft.com/office/drawing/2014/chart" uri="{C3380CC4-5D6E-409C-BE32-E72D297353CC}">
              <c16:uniqueId val="{00000004-4E69-BC4D-A4E7-F87FD8B4A8BE}"/>
            </c:ext>
          </c:extLst>
        </c:ser>
        <c:dLbls>
          <c:showLegendKey val="0"/>
          <c:showVal val="0"/>
          <c:showCatName val="0"/>
          <c:showSerName val="0"/>
          <c:showPercent val="0"/>
          <c:showBubbleSize val="0"/>
        </c:dLbls>
        <c:axId val="1720462400"/>
        <c:axId val="1662973408"/>
      </c:scatterChart>
      <c:valAx>
        <c:axId val="1720462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62973408"/>
        <c:crosses val="autoZero"/>
        <c:crossBetween val="midCat"/>
      </c:valAx>
      <c:valAx>
        <c:axId val="166297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04624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População!$C$3</c:f>
              <c:strCache>
                <c:ptCount val="1"/>
                <c:pt idx="0">
                  <c:v>AP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População!$C$4:$C$34</c:f>
              <c:numCache>
                <c:formatCode>#,##0</c:formatCode>
                <c:ptCount val="31"/>
                <c:pt idx="0">
                  <c:v>274848.61754279997</c:v>
                </c:pt>
                <c:pt idx="1">
                  <c:v>285910.2738420401</c:v>
                </c:pt>
                <c:pt idx="2">
                  <c:v>297417.12153854506</c:v>
                </c:pt>
                <c:pt idx="3">
                  <c:v>289397</c:v>
                </c:pt>
                <c:pt idx="4">
                  <c:v>299305</c:v>
                </c:pt>
                <c:pt idx="5">
                  <c:v>308787</c:v>
                </c:pt>
                <c:pt idx="6">
                  <c:v>317597</c:v>
                </c:pt>
                <c:pt idx="7">
                  <c:v>326188</c:v>
                </c:pt>
                <c:pt idx="8">
                  <c:v>379459</c:v>
                </c:pt>
                <c:pt idx="9">
                  <c:v>401916</c:v>
                </c:pt>
                <c:pt idx="10">
                  <c:v>420834</c:v>
                </c:pt>
                <c:pt idx="11">
                  <c:v>439781</c:v>
                </c:pt>
                <c:pt idx="12">
                  <c:v>477032</c:v>
                </c:pt>
                <c:pt idx="13">
                  <c:v>498735</c:v>
                </c:pt>
                <c:pt idx="14">
                  <c:v>516511</c:v>
                </c:pt>
                <c:pt idx="15">
                  <c:v>534835</c:v>
                </c:pt>
                <c:pt idx="16">
                  <c:v>547400</c:v>
                </c:pt>
                <c:pt idx="17">
                  <c:v>594587</c:v>
                </c:pt>
                <c:pt idx="18">
                  <c:v>615715</c:v>
                </c:pt>
                <c:pt idx="19">
                  <c:v>587311</c:v>
                </c:pt>
                <c:pt idx="20">
                  <c:v>613164</c:v>
                </c:pt>
                <c:pt idx="21">
                  <c:v>626609</c:v>
                </c:pt>
                <c:pt idx="22">
                  <c:v>668689</c:v>
                </c:pt>
                <c:pt idx="23">
                  <c:v>684309</c:v>
                </c:pt>
                <c:pt idx="24">
                  <c:v>698602</c:v>
                </c:pt>
                <c:pt idx="25">
                  <c:v>734996</c:v>
                </c:pt>
                <c:pt idx="26">
                  <c:v>750912</c:v>
                </c:pt>
                <c:pt idx="27">
                  <c:v>766679</c:v>
                </c:pt>
                <c:pt idx="28">
                  <c:v>782295</c:v>
                </c:pt>
                <c:pt idx="29">
                  <c:v>797722</c:v>
                </c:pt>
                <c:pt idx="30" formatCode="General">
                  <c:v>829494</c:v>
                </c:pt>
              </c:numCache>
            </c:numRef>
          </c:yVal>
          <c:smooth val="1"/>
          <c:extLst>
            <c:ext xmlns:c16="http://schemas.microsoft.com/office/drawing/2014/chart" uri="{C3380CC4-5D6E-409C-BE32-E72D297353CC}">
              <c16:uniqueId val="{00000000-E33A-F945-B07A-CB8465195FA1}"/>
            </c:ext>
          </c:extLst>
        </c:ser>
        <c:ser>
          <c:idx val="1"/>
          <c:order val="1"/>
          <c:tx>
            <c:strRef>
              <c:f>População!$D$3</c:f>
              <c:strCache>
                <c:ptCount val="1"/>
                <c:pt idx="0">
                  <c:v>MA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População!$D$4:$D$34</c:f>
              <c:numCache>
                <c:formatCode>#,##0</c:formatCode>
                <c:ptCount val="31"/>
                <c:pt idx="0">
                  <c:v>4730825.2980053099</c:v>
                </c:pt>
                <c:pt idx="1">
                  <c:v>4798116.8171013864</c:v>
                </c:pt>
                <c:pt idx="2">
                  <c:v>4866365.4944641637</c:v>
                </c:pt>
                <c:pt idx="3">
                  <c:v>4930253</c:v>
                </c:pt>
                <c:pt idx="4">
                  <c:v>4990749</c:v>
                </c:pt>
                <c:pt idx="5">
                  <c:v>5088898</c:v>
                </c:pt>
                <c:pt idx="6">
                  <c:v>5160974</c:v>
                </c:pt>
                <c:pt idx="7">
                  <c:v>5231261</c:v>
                </c:pt>
                <c:pt idx="8">
                  <c:v>5222183</c:v>
                </c:pt>
                <c:pt idx="9">
                  <c:v>5295452</c:v>
                </c:pt>
                <c:pt idx="10">
                  <c:v>5356853</c:v>
                </c:pt>
                <c:pt idx="11">
                  <c:v>5418349</c:v>
                </c:pt>
                <c:pt idx="12">
                  <c:v>5651475</c:v>
                </c:pt>
                <c:pt idx="13">
                  <c:v>5730467</c:v>
                </c:pt>
                <c:pt idx="14">
                  <c:v>5803224</c:v>
                </c:pt>
                <c:pt idx="15">
                  <c:v>5873655</c:v>
                </c:pt>
                <c:pt idx="16">
                  <c:v>6021504</c:v>
                </c:pt>
                <c:pt idx="17">
                  <c:v>6103327</c:v>
                </c:pt>
                <c:pt idx="18">
                  <c:v>6184538</c:v>
                </c:pt>
                <c:pt idx="19">
                  <c:v>6118995</c:v>
                </c:pt>
                <c:pt idx="20">
                  <c:v>6305539</c:v>
                </c:pt>
                <c:pt idx="21">
                  <c:v>6367138</c:v>
                </c:pt>
                <c:pt idx="22">
                  <c:v>6569683</c:v>
                </c:pt>
                <c:pt idx="23">
                  <c:v>6645761</c:v>
                </c:pt>
                <c:pt idx="24">
                  <c:v>6714314</c:v>
                </c:pt>
                <c:pt idx="25">
                  <c:v>6794301</c:v>
                </c:pt>
                <c:pt idx="26">
                  <c:v>6850884</c:v>
                </c:pt>
                <c:pt idx="27">
                  <c:v>6904241</c:v>
                </c:pt>
                <c:pt idx="28">
                  <c:v>6954036</c:v>
                </c:pt>
                <c:pt idx="29">
                  <c:v>7000229</c:v>
                </c:pt>
                <c:pt idx="30" formatCode="General">
                  <c:v>7035055</c:v>
                </c:pt>
              </c:numCache>
            </c:numRef>
          </c:yVal>
          <c:smooth val="1"/>
          <c:extLst>
            <c:ext xmlns:c16="http://schemas.microsoft.com/office/drawing/2014/chart" uri="{C3380CC4-5D6E-409C-BE32-E72D297353CC}">
              <c16:uniqueId val="{00000001-E33A-F945-B07A-CB8465195FA1}"/>
            </c:ext>
          </c:extLst>
        </c:ser>
        <c:ser>
          <c:idx val="2"/>
          <c:order val="2"/>
          <c:tx>
            <c:strRef>
              <c:f>População!$E$3</c:f>
              <c:strCache>
                <c:ptCount val="1"/>
                <c:pt idx="0">
                  <c:v>MT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População!$E$4:$E$34</c:f>
              <c:numCache>
                <c:formatCode>#,##0</c:formatCode>
                <c:ptCount val="31"/>
                <c:pt idx="0">
                  <c:v>1972933.9184698428</c:v>
                </c:pt>
                <c:pt idx="1">
                  <c:v>2011013.2545139852</c:v>
                </c:pt>
                <c:pt idx="2">
                  <c:v>2049827.5547756399</c:v>
                </c:pt>
                <c:pt idx="3">
                  <c:v>2027231</c:v>
                </c:pt>
                <c:pt idx="4">
                  <c:v>2107698</c:v>
                </c:pt>
                <c:pt idx="5">
                  <c:v>2178178</c:v>
                </c:pt>
                <c:pt idx="6">
                  <c:v>2246757</c:v>
                </c:pt>
                <c:pt idx="7">
                  <c:v>2313634</c:v>
                </c:pt>
                <c:pt idx="8">
                  <c:v>2235832</c:v>
                </c:pt>
                <c:pt idx="9">
                  <c:v>2287846</c:v>
                </c:pt>
                <c:pt idx="10">
                  <c:v>2331663</c:v>
                </c:pt>
                <c:pt idx="11">
                  <c:v>2375549</c:v>
                </c:pt>
                <c:pt idx="12">
                  <c:v>2504353</c:v>
                </c:pt>
                <c:pt idx="13">
                  <c:v>2560584</c:v>
                </c:pt>
                <c:pt idx="14">
                  <c:v>2604742</c:v>
                </c:pt>
                <c:pt idx="15">
                  <c:v>2651335</c:v>
                </c:pt>
                <c:pt idx="16">
                  <c:v>2749145</c:v>
                </c:pt>
                <c:pt idx="17">
                  <c:v>2803274</c:v>
                </c:pt>
                <c:pt idx="18">
                  <c:v>2856999</c:v>
                </c:pt>
                <c:pt idx="19">
                  <c:v>2854642</c:v>
                </c:pt>
                <c:pt idx="20">
                  <c:v>2957732</c:v>
                </c:pt>
                <c:pt idx="21">
                  <c:v>3001692</c:v>
                </c:pt>
                <c:pt idx="22">
                  <c:v>3033991</c:v>
                </c:pt>
                <c:pt idx="23">
                  <c:v>3075936</c:v>
                </c:pt>
                <c:pt idx="24">
                  <c:v>3115336</c:v>
                </c:pt>
                <c:pt idx="25">
                  <c:v>3182113</c:v>
                </c:pt>
                <c:pt idx="26">
                  <c:v>3224357</c:v>
                </c:pt>
                <c:pt idx="27">
                  <c:v>3265486</c:v>
                </c:pt>
                <c:pt idx="28">
                  <c:v>3305531</c:v>
                </c:pt>
                <c:pt idx="29">
                  <c:v>3344544</c:v>
                </c:pt>
                <c:pt idx="30" formatCode="General">
                  <c:v>3441998</c:v>
                </c:pt>
              </c:numCache>
            </c:numRef>
          </c:yVal>
          <c:smooth val="1"/>
          <c:extLst>
            <c:ext xmlns:c16="http://schemas.microsoft.com/office/drawing/2014/chart" uri="{C3380CC4-5D6E-409C-BE32-E72D297353CC}">
              <c16:uniqueId val="{00000002-E33A-F945-B07A-CB8465195FA1}"/>
            </c:ext>
          </c:extLst>
        </c:ser>
        <c:ser>
          <c:idx val="3"/>
          <c:order val="3"/>
          <c:tx>
            <c:strRef>
              <c:f>População!$F$3</c:f>
              <c:strCache>
                <c:ptCount val="1"/>
                <c:pt idx="0">
                  <c:v>PA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População!$F$4:$F$34</c:f>
              <c:numCache>
                <c:formatCode>#,##0</c:formatCode>
                <c:ptCount val="31"/>
                <c:pt idx="0">
                  <c:v>4790371.0879607741</c:v>
                </c:pt>
                <c:pt idx="1">
                  <c:v>4888354.7674922142</c:v>
                </c:pt>
                <c:pt idx="2">
                  <c:v>4988342.6344400309</c:v>
                </c:pt>
                <c:pt idx="3">
                  <c:v>4950060</c:v>
                </c:pt>
                <c:pt idx="4">
                  <c:v>5328133</c:v>
                </c:pt>
                <c:pt idx="5">
                  <c:v>5212812</c:v>
                </c:pt>
                <c:pt idx="6">
                  <c:v>5332187</c:v>
                </c:pt>
                <c:pt idx="7">
                  <c:v>5448598</c:v>
                </c:pt>
                <c:pt idx="8">
                  <c:v>5510849</c:v>
                </c:pt>
                <c:pt idx="9">
                  <c:v>5650681</c:v>
                </c:pt>
                <c:pt idx="10">
                  <c:v>5768476</c:v>
                </c:pt>
                <c:pt idx="11">
                  <c:v>5886454</c:v>
                </c:pt>
                <c:pt idx="12">
                  <c:v>6192307</c:v>
                </c:pt>
                <c:pt idx="13">
                  <c:v>6341736</c:v>
                </c:pt>
                <c:pt idx="14">
                  <c:v>6453683</c:v>
                </c:pt>
                <c:pt idx="15">
                  <c:v>6574993</c:v>
                </c:pt>
                <c:pt idx="16">
                  <c:v>6850181</c:v>
                </c:pt>
                <c:pt idx="17">
                  <c:v>6970586</c:v>
                </c:pt>
                <c:pt idx="18">
                  <c:v>7110465</c:v>
                </c:pt>
                <c:pt idx="19">
                  <c:v>7065573</c:v>
                </c:pt>
                <c:pt idx="20">
                  <c:v>7321493</c:v>
                </c:pt>
                <c:pt idx="21">
                  <c:v>7431020</c:v>
                </c:pt>
                <c:pt idx="22">
                  <c:v>7603239</c:v>
                </c:pt>
                <c:pt idx="23">
                  <c:v>7688593</c:v>
                </c:pt>
                <c:pt idx="24">
                  <c:v>7792561</c:v>
                </c:pt>
                <c:pt idx="25">
                  <c:v>7969654</c:v>
                </c:pt>
                <c:pt idx="26">
                  <c:v>8073924</c:v>
                </c:pt>
                <c:pt idx="27">
                  <c:v>8175113</c:v>
                </c:pt>
                <c:pt idx="28">
                  <c:v>8272724</c:v>
                </c:pt>
                <c:pt idx="29">
                  <c:v>8366628</c:v>
                </c:pt>
                <c:pt idx="30" formatCode="General">
                  <c:v>8513497</c:v>
                </c:pt>
              </c:numCache>
            </c:numRef>
          </c:yVal>
          <c:smooth val="1"/>
          <c:extLst>
            <c:ext xmlns:c16="http://schemas.microsoft.com/office/drawing/2014/chart" uri="{C3380CC4-5D6E-409C-BE32-E72D297353CC}">
              <c16:uniqueId val="{00000003-E33A-F945-B07A-CB8465195FA1}"/>
            </c:ext>
          </c:extLst>
        </c:ser>
        <c:ser>
          <c:idx val="4"/>
          <c:order val="4"/>
          <c:tx>
            <c:strRef>
              <c:f>População!$G$3</c:f>
              <c:strCache>
                <c:ptCount val="1"/>
                <c:pt idx="0">
                  <c:v>TO</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exp"/>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População!$G$4:$G$34</c:f>
              <c:numCache>
                <c:formatCode>#,##0</c:formatCode>
                <c:ptCount val="31"/>
                <c:pt idx="0">
                  <c:v>898612.72094974411</c:v>
                </c:pt>
                <c:pt idx="1">
                  <c:v>916137.97367046762</c:v>
                </c:pt>
                <c:pt idx="2">
                  <c:v>934005.01376606571</c:v>
                </c:pt>
                <c:pt idx="3">
                  <c:v>919863</c:v>
                </c:pt>
                <c:pt idx="4">
                  <c:v>946604</c:v>
                </c:pt>
                <c:pt idx="5">
                  <c:v>970259</c:v>
                </c:pt>
                <c:pt idx="6">
                  <c:v>990760</c:v>
                </c:pt>
                <c:pt idx="7">
                  <c:v>1007041</c:v>
                </c:pt>
                <c:pt idx="8">
                  <c:v>1048642</c:v>
                </c:pt>
                <c:pt idx="9">
                  <c:v>1080753</c:v>
                </c:pt>
                <c:pt idx="10">
                  <c:v>1107803</c:v>
                </c:pt>
                <c:pt idx="11">
                  <c:v>1134895</c:v>
                </c:pt>
                <c:pt idx="12">
                  <c:v>1157098</c:v>
                </c:pt>
                <c:pt idx="13">
                  <c:v>1184895</c:v>
                </c:pt>
                <c:pt idx="14">
                  <c:v>1207014</c:v>
                </c:pt>
                <c:pt idx="15">
                  <c:v>1230181</c:v>
                </c:pt>
                <c:pt idx="16">
                  <c:v>1262644</c:v>
                </c:pt>
                <c:pt idx="17">
                  <c:v>1305728</c:v>
                </c:pt>
                <c:pt idx="18">
                  <c:v>1332441</c:v>
                </c:pt>
                <c:pt idx="19">
                  <c:v>1243627</c:v>
                </c:pt>
                <c:pt idx="20">
                  <c:v>1280509</c:v>
                </c:pt>
                <c:pt idx="21">
                  <c:v>1292051</c:v>
                </c:pt>
                <c:pt idx="22">
                  <c:v>1383453</c:v>
                </c:pt>
                <c:pt idx="23">
                  <c:v>1400892</c:v>
                </c:pt>
                <c:pt idx="24">
                  <c:v>1417694</c:v>
                </c:pt>
                <c:pt idx="25">
                  <c:v>1478164</c:v>
                </c:pt>
                <c:pt idx="26">
                  <c:v>1496880</c:v>
                </c:pt>
                <c:pt idx="27">
                  <c:v>1515126</c:v>
                </c:pt>
                <c:pt idx="28">
                  <c:v>1532902</c:v>
                </c:pt>
                <c:pt idx="29">
                  <c:v>1550194</c:v>
                </c:pt>
                <c:pt idx="30" formatCode="General">
                  <c:v>1555229</c:v>
                </c:pt>
              </c:numCache>
            </c:numRef>
          </c:yVal>
          <c:smooth val="1"/>
          <c:extLst>
            <c:ext xmlns:c16="http://schemas.microsoft.com/office/drawing/2014/chart" uri="{C3380CC4-5D6E-409C-BE32-E72D297353CC}">
              <c16:uniqueId val="{00000004-E33A-F945-B07A-CB8465195FA1}"/>
            </c:ext>
          </c:extLst>
        </c:ser>
        <c:dLbls>
          <c:showLegendKey val="0"/>
          <c:showVal val="0"/>
          <c:showCatName val="0"/>
          <c:showSerName val="0"/>
          <c:showPercent val="0"/>
          <c:showBubbleSize val="0"/>
        </c:dLbls>
        <c:axId val="1695593040"/>
        <c:axId val="1666253216"/>
      </c:scatterChart>
      <c:valAx>
        <c:axId val="16955930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66253216"/>
        <c:crosses val="autoZero"/>
        <c:crossBetween val="midCat"/>
      </c:valAx>
      <c:valAx>
        <c:axId val="1666253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955930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capita'!$C$4:$C$34</c:f>
              <c:numCache>
                <c:formatCode>#,##0.00</c:formatCode>
                <c:ptCount val="31"/>
                <c:pt idx="0">
                  <c:v>689.82430462850004</c:v>
                </c:pt>
                <c:pt idx="1">
                  <c:v>602.23007616450002</c:v>
                </c:pt>
                <c:pt idx="2">
                  <c:v>717.27180216989996</c:v>
                </c:pt>
                <c:pt idx="3">
                  <c:v>555.55939438769997</c:v>
                </c:pt>
                <c:pt idx="4">
                  <c:v>393.84698660549998</c:v>
                </c:pt>
                <c:pt idx="5">
                  <c:v>672.5540444193</c:v>
                </c:pt>
                <c:pt idx="6">
                  <c:v>654.56609962285006</c:v>
                </c:pt>
                <c:pt idx="7">
                  <c:v>636.57815482640001</c:v>
                </c:pt>
                <c:pt idx="8">
                  <c:v>647.16383712000004</c:v>
                </c:pt>
                <c:pt idx="9">
                  <c:v>571.78038055889999</c:v>
                </c:pt>
                <c:pt idx="10">
                  <c:v>536.79180781699995</c:v>
                </c:pt>
                <c:pt idx="11">
                  <c:v>513.11234010119995</c:v>
                </c:pt>
                <c:pt idx="12">
                  <c:v>576.52207838410004</c:v>
                </c:pt>
                <c:pt idx="13">
                  <c:v>639.93181666700002</c:v>
                </c:pt>
                <c:pt idx="14">
                  <c:v>530.88835977470001</c:v>
                </c:pt>
                <c:pt idx="15">
                  <c:v>551.19756528820005</c:v>
                </c:pt>
                <c:pt idx="16">
                  <c:v>471.18913093859999</c:v>
                </c:pt>
                <c:pt idx="17">
                  <c:v>585.94748892689995</c:v>
                </c:pt>
                <c:pt idx="18">
                  <c:v>564.82333150700003</c:v>
                </c:pt>
                <c:pt idx="19">
                  <c:v>590.29732225010002</c:v>
                </c:pt>
                <c:pt idx="20">
                  <c:v>574.61799637649995</c:v>
                </c:pt>
                <c:pt idx="21">
                  <c:v>630.45401303209997</c:v>
                </c:pt>
                <c:pt idx="22">
                  <c:v>635.39568703879991</c:v>
                </c:pt>
                <c:pt idx="23">
                  <c:v>640.33736104549996</c:v>
                </c:pt>
                <c:pt idx="24">
                  <c:v>765.96952008280005</c:v>
                </c:pt>
                <c:pt idx="25">
                  <c:v>797.24121889640003</c:v>
                </c:pt>
                <c:pt idx="26">
                  <c:v>911.82984204690001</c:v>
                </c:pt>
                <c:pt idx="27">
                  <c:v>666.83508643495827</c:v>
                </c:pt>
                <c:pt idx="28">
                  <c:v>671.18322769423639</c:v>
                </c:pt>
                <c:pt idx="29">
                  <c:v>675.55972128948906</c:v>
                </c:pt>
                <c:pt idx="30">
                  <c:v>679.96475209395703</c:v>
                </c:pt>
              </c:numCache>
            </c:numRef>
          </c:yVal>
          <c:smooth val="1"/>
          <c:extLst>
            <c:ext xmlns:c16="http://schemas.microsoft.com/office/drawing/2014/chart" uri="{C3380CC4-5D6E-409C-BE32-E72D297353CC}">
              <c16:uniqueId val="{00000000-CB23-074A-993E-607F08781E17}"/>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capita'!$D$4:$D$34</c:f>
              <c:numCache>
                <c:formatCode>#,##0.00</c:formatCode>
                <c:ptCount val="31"/>
                <c:pt idx="0">
                  <c:v>239.87947076820001</c:v>
                </c:pt>
                <c:pt idx="1">
                  <c:v>252.34829539739999</c:v>
                </c:pt>
                <c:pt idx="2">
                  <c:v>239.02029901169999</c:v>
                </c:pt>
                <c:pt idx="3">
                  <c:v>239.59636023435002</c:v>
                </c:pt>
                <c:pt idx="4">
                  <c:v>240.17242145700001</c:v>
                </c:pt>
                <c:pt idx="5">
                  <c:v>238.34891356119999</c:v>
                </c:pt>
                <c:pt idx="6">
                  <c:v>259.51998829474996</c:v>
                </c:pt>
                <c:pt idx="7">
                  <c:v>280.69106302829999</c:v>
                </c:pt>
                <c:pt idx="8">
                  <c:v>318.668215315</c:v>
                </c:pt>
                <c:pt idx="9">
                  <c:v>281.87756087989999</c:v>
                </c:pt>
                <c:pt idx="10">
                  <c:v>313.31170278489998</c:v>
                </c:pt>
                <c:pt idx="11">
                  <c:v>313.2323686432</c:v>
                </c:pt>
                <c:pt idx="12">
                  <c:v>319.87780338175003</c:v>
                </c:pt>
                <c:pt idx="13">
                  <c:v>326.52323812029999</c:v>
                </c:pt>
                <c:pt idx="14">
                  <c:v>328.8232490469</c:v>
                </c:pt>
                <c:pt idx="15">
                  <c:v>319.9490449585</c:v>
                </c:pt>
                <c:pt idx="16">
                  <c:v>352.12649916459998</c:v>
                </c:pt>
                <c:pt idx="17">
                  <c:v>314.27747060299998</c:v>
                </c:pt>
                <c:pt idx="18">
                  <c:v>422.72358113019999</c:v>
                </c:pt>
                <c:pt idx="19">
                  <c:v>417.7349146784</c:v>
                </c:pt>
                <c:pt idx="20">
                  <c:v>430.17062929690002</c:v>
                </c:pt>
                <c:pt idx="21">
                  <c:v>482.09171417009998</c:v>
                </c:pt>
                <c:pt idx="22">
                  <c:v>470.11817569599998</c:v>
                </c:pt>
                <c:pt idx="23">
                  <c:v>458.14463722189998</c:v>
                </c:pt>
                <c:pt idx="24">
                  <c:v>578.75163777770001</c:v>
                </c:pt>
                <c:pt idx="25">
                  <c:v>570.99733143629999</c:v>
                </c:pt>
                <c:pt idx="26">
                  <c:v>614.19609711299995</c:v>
                </c:pt>
                <c:pt idx="27">
                  <c:v>560.79596958240904</c:v>
                </c:pt>
                <c:pt idx="28">
                  <c:v>581.04526408572428</c:v>
                </c:pt>
                <c:pt idx="29">
                  <c:v>602.02572277373815</c:v>
                </c:pt>
                <c:pt idx="30">
                  <c:v>623.76374661882619</c:v>
                </c:pt>
              </c:numCache>
            </c:numRef>
          </c:yVal>
          <c:smooth val="1"/>
          <c:extLst>
            <c:ext xmlns:c16="http://schemas.microsoft.com/office/drawing/2014/chart" uri="{C3380CC4-5D6E-409C-BE32-E72D297353CC}">
              <c16:uniqueId val="{00000001-CB23-074A-993E-607F08781E17}"/>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capita'!$E$4:$E$34</c:f>
              <c:numCache>
                <c:formatCode>#,##0.00</c:formatCode>
                <c:ptCount val="31"/>
                <c:pt idx="0">
                  <c:v>605.81748543970002</c:v>
                </c:pt>
                <c:pt idx="1">
                  <c:v>617.27707760910005</c:v>
                </c:pt>
                <c:pt idx="2">
                  <c:v>573.66563795119998</c:v>
                </c:pt>
                <c:pt idx="3">
                  <c:v>498.44382463825002</c:v>
                </c:pt>
                <c:pt idx="4">
                  <c:v>423.2220113253</c:v>
                </c:pt>
                <c:pt idx="5">
                  <c:v>582.08109916579997</c:v>
                </c:pt>
                <c:pt idx="6">
                  <c:v>593.89896923640003</c:v>
                </c:pt>
                <c:pt idx="7">
                  <c:v>605.71683930699999</c:v>
                </c:pt>
                <c:pt idx="8">
                  <c:v>637.87056420199997</c:v>
                </c:pt>
                <c:pt idx="9">
                  <c:v>750.08490491589998</c:v>
                </c:pt>
                <c:pt idx="10">
                  <c:v>708.46379709259998</c:v>
                </c:pt>
                <c:pt idx="11">
                  <c:v>634.37262427610005</c:v>
                </c:pt>
                <c:pt idx="12">
                  <c:v>659.08342926964997</c:v>
                </c:pt>
                <c:pt idx="13">
                  <c:v>683.7942342632</c:v>
                </c:pt>
                <c:pt idx="14">
                  <c:v>713.05684506210002</c:v>
                </c:pt>
                <c:pt idx="15">
                  <c:v>620.19106568790005</c:v>
                </c:pt>
                <c:pt idx="16">
                  <c:v>695.39021766099995</c:v>
                </c:pt>
                <c:pt idx="17">
                  <c:v>681.76905631830004</c:v>
                </c:pt>
                <c:pt idx="18">
                  <c:v>742.34075756039999</c:v>
                </c:pt>
                <c:pt idx="19">
                  <c:v>728.61309040430001</c:v>
                </c:pt>
                <c:pt idx="20">
                  <c:v>925.53456332860003</c:v>
                </c:pt>
                <c:pt idx="21">
                  <c:v>860.01590444819999</c:v>
                </c:pt>
                <c:pt idx="22">
                  <c:v>921.46212469569991</c:v>
                </c:pt>
                <c:pt idx="23">
                  <c:v>982.90834494319995</c:v>
                </c:pt>
                <c:pt idx="24">
                  <c:v>1109.3800014975</c:v>
                </c:pt>
                <c:pt idx="25">
                  <c:v>1108.7257578563999</c:v>
                </c:pt>
                <c:pt idx="26">
                  <c:v>1204.7561225615</c:v>
                </c:pt>
                <c:pt idx="27">
                  <c:v>1045.9248509040913</c:v>
                </c:pt>
                <c:pt idx="28">
                  <c:v>1074.8623933275096</c:v>
                </c:pt>
                <c:pt idx="29">
                  <c:v>1104.600549065339</c:v>
                </c:pt>
                <c:pt idx="30">
                  <c:v>1135.1614686398868</c:v>
                </c:pt>
              </c:numCache>
            </c:numRef>
          </c:yVal>
          <c:smooth val="1"/>
          <c:extLst>
            <c:ext xmlns:c16="http://schemas.microsoft.com/office/drawing/2014/chart" uri="{C3380CC4-5D6E-409C-BE32-E72D297353CC}">
              <c16:uniqueId val="{00000002-CB23-074A-993E-607F08781E17}"/>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capita'!$F$4:$F$34</c:f>
              <c:numCache>
                <c:formatCode>#,##0.00</c:formatCode>
                <c:ptCount val="31"/>
                <c:pt idx="0">
                  <c:v>465.5446450869</c:v>
                </c:pt>
                <c:pt idx="1">
                  <c:v>615.20564699420004</c:v>
                </c:pt>
                <c:pt idx="2">
                  <c:v>543.19609350860003</c:v>
                </c:pt>
                <c:pt idx="3">
                  <c:v>470.73506707060005</c:v>
                </c:pt>
                <c:pt idx="4">
                  <c:v>398.27404063260002</c:v>
                </c:pt>
                <c:pt idx="5">
                  <c:v>473.81773390260003</c:v>
                </c:pt>
                <c:pt idx="6">
                  <c:v>496.68232585495002</c:v>
                </c:pt>
                <c:pt idx="7">
                  <c:v>519.54691780730002</c:v>
                </c:pt>
                <c:pt idx="8">
                  <c:v>483.24019593330001</c:v>
                </c:pt>
                <c:pt idx="9">
                  <c:v>498.46573017989999</c:v>
                </c:pt>
                <c:pt idx="10">
                  <c:v>507.60059586070003</c:v>
                </c:pt>
                <c:pt idx="11">
                  <c:v>490.07595065980001</c:v>
                </c:pt>
                <c:pt idx="12">
                  <c:v>491.72967785014998</c:v>
                </c:pt>
                <c:pt idx="13">
                  <c:v>493.38340504050001</c:v>
                </c:pt>
                <c:pt idx="14">
                  <c:v>514.0607577472</c:v>
                </c:pt>
                <c:pt idx="15">
                  <c:v>430.54098141259999</c:v>
                </c:pt>
                <c:pt idx="16">
                  <c:v>449.39251811060001</c:v>
                </c:pt>
                <c:pt idx="17">
                  <c:v>445.1064982346</c:v>
                </c:pt>
                <c:pt idx="18">
                  <c:v>479.49545994290003</c:v>
                </c:pt>
                <c:pt idx="19">
                  <c:v>526.27006530400001</c:v>
                </c:pt>
                <c:pt idx="20">
                  <c:v>542.79165476460003</c:v>
                </c:pt>
                <c:pt idx="21">
                  <c:v>533.29404154279996</c:v>
                </c:pt>
                <c:pt idx="22">
                  <c:v>566.36711746850006</c:v>
                </c:pt>
                <c:pt idx="23">
                  <c:v>599.44019339420004</c:v>
                </c:pt>
                <c:pt idx="24">
                  <c:v>612.62767649</c:v>
                </c:pt>
                <c:pt idx="25">
                  <c:v>627.3494352486</c:v>
                </c:pt>
                <c:pt idx="26">
                  <c:v>676.48827568060005</c:v>
                </c:pt>
                <c:pt idx="27">
                  <c:v>571.06349875876629</c:v>
                </c:pt>
                <c:pt idx="28">
                  <c:v>575.46431435564762</c:v>
                </c:pt>
                <c:pt idx="29">
                  <c:v>579.89904418091123</c:v>
                </c:pt>
                <c:pt idx="30">
                  <c:v>584.36794958949724</c:v>
                </c:pt>
              </c:numCache>
            </c:numRef>
          </c:yVal>
          <c:smooth val="1"/>
          <c:extLst>
            <c:ext xmlns:c16="http://schemas.microsoft.com/office/drawing/2014/chart" uri="{C3380CC4-5D6E-409C-BE32-E72D297353CC}">
              <c16:uniqueId val="{00000003-CB23-074A-993E-607F08781E17}"/>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capita'!$G$4:$G$34</c:f>
              <c:numCache>
                <c:formatCode>General</c:formatCode>
                <c:ptCount val="31"/>
                <c:pt idx="0">
                  <c:v>255.69725511076723</c:v>
                </c:pt>
                <c:pt idx="1">
                  <c:v>267.63078311694267</c:v>
                </c:pt>
                <c:pt idx="2">
                  <c:v>281.74004850896176</c:v>
                </c:pt>
                <c:pt idx="3" formatCode="#,##0.00">
                  <c:v>281.42993284403087</c:v>
                </c:pt>
                <c:pt idx="4" formatCode="#,##0.00">
                  <c:v>281.11981717909998</c:v>
                </c:pt>
                <c:pt idx="5" formatCode="#,##0.00">
                  <c:v>326.09001491269998</c:v>
                </c:pt>
                <c:pt idx="6" formatCode="#,##0.00">
                  <c:v>358.52075147034998</c:v>
                </c:pt>
                <c:pt idx="7" formatCode="#,##0.00">
                  <c:v>390.95148802800003</c:v>
                </c:pt>
                <c:pt idx="8" formatCode="#,##0.00">
                  <c:v>422.3927641688</c:v>
                </c:pt>
                <c:pt idx="9" formatCode="#,##0.00">
                  <c:v>398.02785807369997</c:v>
                </c:pt>
                <c:pt idx="10" formatCode="#,##0.00">
                  <c:v>431.5012237537</c:v>
                </c:pt>
                <c:pt idx="11" formatCode="#,##0.00">
                  <c:v>385.59518264169998</c:v>
                </c:pt>
                <c:pt idx="12" formatCode="#,##0.00">
                  <c:v>435.77358205830001</c:v>
                </c:pt>
                <c:pt idx="13" formatCode="#,##0.00">
                  <c:v>485.95198147489998</c:v>
                </c:pt>
                <c:pt idx="14" formatCode="#,##0.00">
                  <c:v>434.0311084713</c:v>
                </c:pt>
                <c:pt idx="15" formatCode="#,##0.00">
                  <c:v>451.98619164439998</c:v>
                </c:pt>
                <c:pt idx="16" formatCode="#,##0.00">
                  <c:v>495.86849971700002</c:v>
                </c:pt>
                <c:pt idx="17" formatCode="#,##0.00">
                  <c:v>496.23521878640003</c:v>
                </c:pt>
                <c:pt idx="18" formatCode="#,##0.00">
                  <c:v>544.06647607809998</c:v>
                </c:pt>
                <c:pt idx="19" formatCode="#,##0.00">
                  <c:v>593.46088234410001</c:v>
                </c:pt>
                <c:pt idx="20" formatCode="#,##0.00">
                  <c:v>672.73471734429995</c:v>
                </c:pt>
                <c:pt idx="21" formatCode="#,##0.00">
                  <c:v>718.193776877</c:v>
                </c:pt>
                <c:pt idx="22" formatCode="#,##0.00">
                  <c:v>722.09235437159998</c:v>
                </c:pt>
                <c:pt idx="23" formatCode="#,##0.00">
                  <c:v>725.99093186619996</c:v>
                </c:pt>
                <c:pt idx="24" formatCode="#,##0.00">
                  <c:v>799.04551023199997</c:v>
                </c:pt>
                <c:pt idx="25" formatCode="#,##0.00">
                  <c:v>793.02078937459999</c:v>
                </c:pt>
                <c:pt idx="26" formatCode="#,##0.00">
                  <c:v>894.19674500849999</c:v>
                </c:pt>
                <c:pt idx="27" formatCode="#,##0.00">
                  <c:v>874.72411747274305</c:v>
                </c:pt>
                <c:pt idx="28" formatCode="#,##0.00">
                  <c:v>915.27584586930936</c:v>
                </c:pt>
                <c:pt idx="29" formatCode="#,##0.00">
                  <c:v>957.70753006346831</c:v>
                </c:pt>
                <c:pt idx="30" formatCode="#,##0.00">
                  <c:v>1002.1063237707629</c:v>
                </c:pt>
              </c:numCache>
            </c:numRef>
          </c:yVal>
          <c:smooth val="1"/>
          <c:extLst>
            <c:ext xmlns:c16="http://schemas.microsoft.com/office/drawing/2014/chart" uri="{C3380CC4-5D6E-409C-BE32-E72D297353CC}">
              <c16:uniqueId val="{00000004-CB23-074A-993E-607F08781E17}"/>
            </c:ext>
          </c:extLst>
        </c:ser>
        <c:dLbls>
          <c:showLegendKey val="0"/>
          <c:showVal val="0"/>
          <c:showCatName val="0"/>
          <c:showSerName val="0"/>
          <c:showPercent val="0"/>
          <c:showBubbleSize val="0"/>
        </c:dLbls>
        <c:axId val="1665831488"/>
        <c:axId val="1724281712"/>
      </c:scatterChart>
      <c:valAx>
        <c:axId val="1665831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4281712"/>
        <c:crosses val="autoZero"/>
        <c:crossBetween val="midCat"/>
      </c:valAx>
      <c:valAx>
        <c:axId val="17242817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658314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desemprego'!$C$4:$C$34</c:f>
              <c:numCache>
                <c:formatCode>0.0</c:formatCode>
                <c:ptCount val="31"/>
                <c:pt idx="0">
                  <c:v>9.8486737749622204</c:v>
                </c:pt>
                <c:pt idx="1">
                  <c:v>9.9868420050734326</c:v>
                </c:pt>
                <c:pt idx="2">
                  <c:v>10.126948613919515</c:v>
                </c:pt>
                <c:pt idx="3">
                  <c:v>10.269020795249142</c:v>
                </c:pt>
                <c:pt idx="4" formatCode="#,##0.0">
                  <c:v>5.9229397627999996</c:v>
                </c:pt>
                <c:pt idx="5" formatCode="#,##0.0">
                  <c:v>8.3044129639000008</c:v>
                </c:pt>
                <c:pt idx="6" formatCode="#,##0.0">
                  <c:v>10.685947189349999</c:v>
                </c:pt>
                <c:pt idx="7" formatCode="#,##0.0">
                  <c:v>13.0674814148</c:v>
                </c:pt>
                <c:pt idx="8" formatCode="#,##0.0">
                  <c:v>7.5281574285000001</c:v>
                </c:pt>
                <c:pt idx="9" formatCode="#,##0.0">
                  <c:v>10.9322644506</c:v>
                </c:pt>
                <c:pt idx="10" formatCode="#,##0.0">
                  <c:v>10.5388716352</c:v>
                </c:pt>
                <c:pt idx="11" formatCode="#,##0.0">
                  <c:v>15.278558481199999</c:v>
                </c:pt>
                <c:pt idx="12" formatCode="#,##0.0">
                  <c:v>17.168198806100001</c:v>
                </c:pt>
                <c:pt idx="13" formatCode="#,##0.0">
                  <c:v>19.057839131000001</c:v>
                </c:pt>
                <c:pt idx="14" formatCode="#,##0.0">
                  <c:v>20.539464084999999</c:v>
                </c:pt>
                <c:pt idx="15" formatCode="#,##0.0">
                  <c:v>13.298207992</c:v>
                </c:pt>
                <c:pt idx="16" formatCode="#,##0.0">
                  <c:v>14.564568857899999</c:v>
                </c:pt>
                <c:pt idx="17" formatCode="#,##0.0">
                  <c:v>11.9619293885</c:v>
                </c:pt>
                <c:pt idx="18" formatCode="#,##0.0">
                  <c:v>6.6666666667000003</c:v>
                </c:pt>
                <c:pt idx="19" formatCode="#,##0.0">
                  <c:v>16.331604143900002</c:v>
                </c:pt>
                <c:pt idx="20" formatCode="#,##0.0">
                  <c:v>15.1932547748</c:v>
                </c:pt>
                <c:pt idx="21" formatCode="#,##0.0">
                  <c:v>13.756124034500001</c:v>
                </c:pt>
                <c:pt idx="22" formatCode="#,##0.0">
                  <c:v>13.98546804465</c:v>
                </c:pt>
                <c:pt idx="23" formatCode="#,##0.0">
                  <c:v>14.214812054799999</c:v>
                </c:pt>
                <c:pt idx="24" formatCode="#,##0.0">
                  <c:v>10.913789747599999</c:v>
                </c:pt>
                <c:pt idx="25" formatCode="#,##0.0">
                  <c:v>13.1034323234</c:v>
                </c:pt>
                <c:pt idx="26" formatCode="#,##0.0">
                  <c:v>10.325027324500001</c:v>
                </c:pt>
                <c:pt idx="27" formatCode="#,##0.0">
                  <c:v>13.051621143900686</c:v>
                </c:pt>
                <c:pt idx="28" formatCode="#,##0.0">
                  <c:v>14.547544996457848</c:v>
                </c:pt>
                <c:pt idx="29" formatCode="#,##0.0">
                  <c:v>14.751634256651815</c:v>
                </c:pt>
                <c:pt idx="30" formatCode="#,##0.0">
                  <c:v>14.958586709648188</c:v>
                </c:pt>
              </c:numCache>
            </c:numRef>
          </c:yVal>
          <c:smooth val="1"/>
          <c:extLst>
            <c:ext xmlns:c16="http://schemas.microsoft.com/office/drawing/2014/chart" uri="{C3380CC4-5D6E-409C-BE32-E72D297353CC}">
              <c16:uniqueId val="{00000000-5D38-8D44-B5F6-60888A15B5F3}"/>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desemprego'!$D$4:$D$34</c:f>
              <c:numCache>
                <c:formatCode>0.0</c:formatCode>
                <c:ptCount val="31"/>
                <c:pt idx="0">
                  <c:v>3.0162858833586745</c:v>
                </c:pt>
                <c:pt idx="1">
                  <c:v>3.1576957211347372</c:v>
                </c:pt>
                <c:pt idx="2">
                  <c:v>3.3057351500680303</c:v>
                </c:pt>
                <c:pt idx="3">
                  <c:v>3.4607149793610086</c:v>
                </c:pt>
                <c:pt idx="4" formatCode="#,##0.0">
                  <c:v>3.3580371244</c:v>
                </c:pt>
                <c:pt idx="5" formatCode="#,##0.0">
                  <c:v>3.6079784144999998</c:v>
                </c:pt>
                <c:pt idx="6" formatCode="#,##0.0">
                  <c:v>3.4628363487499998</c:v>
                </c:pt>
                <c:pt idx="7" formatCode="#,##0.0">
                  <c:v>3.3176942829999998</c:v>
                </c:pt>
                <c:pt idx="8" formatCode="#,##0.0">
                  <c:v>3.5701200614999999</c:v>
                </c:pt>
                <c:pt idx="9" formatCode="#,##0.0">
                  <c:v>4.5423374656000002</c:v>
                </c:pt>
                <c:pt idx="10" formatCode="#,##0.0">
                  <c:v>4.4522895185999998</c:v>
                </c:pt>
                <c:pt idx="11" formatCode="#,##0.0">
                  <c:v>5.0130553735000003</c:v>
                </c:pt>
                <c:pt idx="12" formatCode="#,##0.0">
                  <c:v>6.4550852909999996</c:v>
                </c:pt>
                <c:pt idx="13" formatCode="#,##0.0">
                  <c:v>7.8971152084999998</c:v>
                </c:pt>
                <c:pt idx="14" formatCode="#,##0.0">
                  <c:v>5.9295673224999996</c:v>
                </c:pt>
                <c:pt idx="15" formatCode="#,##0.0">
                  <c:v>6.7587143467999997</c:v>
                </c:pt>
                <c:pt idx="16" formatCode="#,##0.0">
                  <c:v>7.9065382832999997</c:v>
                </c:pt>
                <c:pt idx="17" formatCode="#,##0.0">
                  <c:v>7.5283381664000002</c:v>
                </c:pt>
                <c:pt idx="18" formatCode="#,##0.0">
                  <c:v>8.4468949570999996</c:v>
                </c:pt>
                <c:pt idx="19" formatCode="#,##0.0">
                  <c:v>8.2934455968999998</c:v>
                </c:pt>
                <c:pt idx="20" formatCode="#,##0.0">
                  <c:v>6.6921704375999997</c:v>
                </c:pt>
                <c:pt idx="21" formatCode="#,##0.0">
                  <c:v>8.3635083776000005</c:v>
                </c:pt>
                <c:pt idx="22" formatCode="#,##0.0">
                  <c:v>8.2438769763999993</c:v>
                </c:pt>
                <c:pt idx="23" formatCode="#,##0.0">
                  <c:v>8.1242455751999998</c:v>
                </c:pt>
                <c:pt idx="24" formatCode="#,##0.0">
                  <c:v>6.8261011017</c:v>
                </c:pt>
                <c:pt idx="25" formatCode="#,##0.0">
                  <c:v>9.0207675294000005</c:v>
                </c:pt>
                <c:pt idx="26" formatCode="#,##0.0">
                  <c:v>8.1036123013000001</c:v>
                </c:pt>
                <c:pt idx="27" formatCode="#,##0.0">
                  <c:v>10.108976626665891</c:v>
                </c:pt>
                <c:pt idx="28" formatCode="#,##0.0">
                  <c:v>10.879533141771541</c:v>
                </c:pt>
                <c:pt idx="29" formatCode="#,##0.0">
                  <c:v>11.389588579535477</c:v>
                </c:pt>
                <c:pt idx="30" formatCode="#,##0.0">
                  <c:v>11.923556490950688</c:v>
                </c:pt>
              </c:numCache>
            </c:numRef>
          </c:yVal>
          <c:smooth val="1"/>
          <c:extLst>
            <c:ext xmlns:c16="http://schemas.microsoft.com/office/drawing/2014/chart" uri="{C3380CC4-5D6E-409C-BE32-E72D297353CC}">
              <c16:uniqueId val="{00000001-5D38-8D44-B5F6-60888A15B5F3}"/>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desemprego'!$E$4:$E$34</c:f>
              <c:numCache>
                <c:formatCode>0.0</c:formatCode>
                <c:ptCount val="31"/>
                <c:pt idx="0">
                  <c:v>7.023381429900871</c:v>
                </c:pt>
                <c:pt idx="1">
                  <c:v>7.0027890573286475</c:v>
                </c:pt>
                <c:pt idx="2">
                  <c:v>6.9822570610598387</c:v>
                </c:pt>
                <c:pt idx="3">
                  <c:v>6.9617852640726694</c:v>
                </c:pt>
                <c:pt idx="4" formatCode="#,##0.0">
                  <c:v>6.0826265968</c:v>
                </c:pt>
                <c:pt idx="5" formatCode="#,##0.0">
                  <c:v>5.3034607842000003</c:v>
                </c:pt>
                <c:pt idx="6" formatCode="#,##0.0">
                  <c:v>5.8919223032500003</c:v>
                </c:pt>
                <c:pt idx="7" formatCode="#,##0.0">
                  <c:v>6.4803838223000003</c:v>
                </c:pt>
                <c:pt idx="8" formatCode="#,##0.0">
                  <c:v>7.1592377528000002</c:v>
                </c:pt>
                <c:pt idx="9" formatCode="#,##0.0">
                  <c:v>5.6038746428000001</c:v>
                </c:pt>
                <c:pt idx="10" formatCode="#,##0.0">
                  <c:v>8.3931775826999999</c:v>
                </c:pt>
                <c:pt idx="11" formatCode="#,##0.0">
                  <c:v>8.4004412665999997</c:v>
                </c:pt>
                <c:pt idx="12" formatCode="#,##0.0">
                  <c:v>7.4524748184999998</c:v>
                </c:pt>
                <c:pt idx="13" formatCode="#,##0.0">
                  <c:v>6.5045083704</c:v>
                </c:pt>
                <c:pt idx="14" formatCode="#,##0.0">
                  <c:v>7.3542245384999996</c:v>
                </c:pt>
                <c:pt idx="15" formatCode="#,##0.0">
                  <c:v>7.4906163467000004</c:v>
                </c:pt>
                <c:pt idx="16" formatCode="#,##0.0">
                  <c:v>6.2828480897999999</c:v>
                </c:pt>
                <c:pt idx="17" formatCode="#,##0.0">
                  <c:v>8.6880499528000001</c:v>
                </c:pt>
                <c:pt idx="18" formatCode="#,##0.0">
                  <c:v>9.0966653625999996</c:v>
                </c:pt>
                <c:pt idx="19" formatCode="#,##0.0">
                  <c:v>8.4197987734000002</c:v>
                </c:pt>
                <c:pt idx="20" formatCode="#,##0.0">
                  <c:v>6.2217407930000004</c:v>
                </c:pt>
                <c:pt idx="21" formatCode="#,##0.0">
                  <c:v>6.8663627813000003</c:v>
                </c:pt>
                <c:pt idx="22" formatCode="#,##0.0">
                  <c:v>7.2504327086</c:v>
                </c:pt>
                <c:pt idx="23" formatCode="#,##0.0">
                  <c:v>7.6345026358999997</c:v>
                </c:pt>
                <c:pt idx="24" formatCode="#,##0.0">
                  <c:v>5.2571187040999998</c:v>
                </c:pt>
                <c:pt idx="25" formatCode="#,##0.0">
                  <c:v>4.8995845863999996</c:v>
                </c:pt>
                <c:pt idx="26" formatCode="#,##0.0">
                  <c:v>4.8084225778</c:v>
                </c:pt>
                <c:pt idx="27" formatCode="#,##0.0">
                  <c:v>6.111032496407848</c:v>
                </c:pt>
                <c:pt idx="28" formatCode="#,##0.0">
                  <c:v>6.4690477963912851</c:v>
                </c:pt>
                <c:pt idx="29" formatCode="#,##0.0">
                  <c:v>6.4500807156851687</c:v>
                </c:pt>
                <c:pt idx="30" formatCode="#,##0.0">
                  <c:v>6.4311692459687748</c:v>
                </c:pt>
              </c:numCache>
            </c:numRef>
          </c:yVal>
          <c:smooth val="1"/>
          <c:extLst>
            <c:ext xmlns:c16="http://schemas.microsoft.com/office/drawing/2014/chart" uri="{C3380CC4-5D6E-409C-BE32-E72D297353CC}">
              <c16:uniqueId val="{00000002-5D38-8D44-B5F6-60888A15B5F3}"/>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desemprego'!$F$4:$F$34</c:f>
              <c:numCache>
                <c:formatCode>0.0</c:formatCode>
                <c:ptCount val="31"/>
                <c:pt idx="0">
                  <c:v>9.1484299604818204</c:v>
                </c:pt>
                <c:pt idx="1">
                  <c:v>9.1550181187960593</c:v>
                </c:pt>
                <c:pt idx="2">
                  <c:v>9.161611021512357</c:v>
                </c:pt>
                <c:pt idx="3">
                  <c:v>9.1682086720473546</c:v>
                </c:pt>
                <c:pt idx="4" formatCode="#,##0.0">
                  <c:v>8.9697684808999991</c:v>
                </c:pt>
                <c:pt idx="5" formatCode="#,##0.0">
                  <c:v>7.9268588655999999</c:v>
                </c:pt>
                <c:pt idx="6" formatCode="#,##0.0">
                  <c:v>8.1923413189499996</c:v>
                </c:pt>
                <c:pt idx="7" formatCode="#,##0.0">
                  <c:v>8.4578237722999994</c:v>
                </c:pt>
                <c:pt idx="8" formatCode="#,##0.0">
                  <c:v>9.1596503009999992</c:v>
                </c:pt>
                <c:pt idx="9" formatCode="#,##0.0">
                  <c:v>10.1288084109</c:v>
                </c:pt>
                <c:pt idx="10" formatCode="#,##0.0">
                  <c:v>9.1760622170000001</c:v>
                </c:pt>
                <c:pt idx="11" formatCode="#,##0.0">
                  <c:v>10.3508504415</c:v>
                </c:pt>
                <c:pt idx="12" formatCode="#,##0.0">
                  <c:v>10.41257873835</c:v>
                </c:pt>
                <c:pt idx="13" formatCode="#,##0.0">
                  <c:v>10.474307035200001</c:v>
                </c:pt>
                <c:pt idx="14" formatCode="#,##0.0">
                  <c:v>10.7704942617</c:v>
                </c:pt>
                <c:pt idx="15" formatCode="#,##0.0">
                  <c:v>10.1775465197</c:v>
                </c:pt>
                <c:pt idx="16" formatCode="#,##0.0">
                  <c:v>8.7001768537000004</c:v>
                </c:pt>
                <c:pt idx="17" formatCode="#,##0.0">
                  <c:v>9.7011872875999998</c:v>
                </c:pt>
                <c:pt idx="18" formatCode="#,##0.0">
                  <c:v>9.2604839512999995</c:v>
                </c:pt>
                <c:pt idx="19" formatCode="#,##0.0">
                  <c:v>8.7226842188999996</c:v>
                </c:pt>
                <c:pt idx="20" formatCode="#,##0.0">
                  <c:v>6.7757528944000001</c:v>
                </c:pt>
                <c:pt idx="21" formatCode="#,##0.0">
                  <c:v>10.2439478315</c:v>
                </c:pt>
                <c:pt idx="22" formatCode="#,##0.0">
                  <c:v>9.9312688163500003</c:v>
                </c:pt>
                <c:pt idx="23" formatCode="#,##0.0">
                  <c:v>9.6185898012000006</c:v>
                </c:pt>
                <c:pt idx="24" formatCode="#,##0.0">
                  <c:v>7.7984712633999997</c:v>
                </c:pt>
                <c:pt idx="25" formatCode="#,##0.0">
                  <c:v>9.5930045525000001</c:v>
                </c:pt>
                <c:pt idx="26" formatCode="#,##0.0">
                  <c:v>9.7128979318000006</c:v>
                </c:pt>
                <c:pt idx="27" formatCode="#,##0.0">
                  <c:v>9.0562444322520701</c:v>
                </c:pt>
                <c:pt idx="28" formatCode="#,##0.0">
                  <c:v>9.334703020718166</c:v>
                </c:pt>
                <c:pt idx="29" formatCode="#,##0.0">
                  <c:v>9.3414253218761267</c:v>
                </c:pt>
                <c:pt idx="30" formatCode="#,##0.0">
                  <c:v>9.3481524640378986</c:v>
                </c:pt>
              </c:numCache>
            </c:numRef>
          </c:yVal>
          <c:smooth val="1"/>
          <c:extLst>
            <c:ext xmlns:c16="http://schemas.microsoft.com/office/drawing/2014/chart" uri="{C3380CC4-5D6E-409C-BE32-E72D297353CC}">
              <c16:uniqueId val="{00000003-5D38-8D44-B5F6-60888A15B5F3}"/>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desemprego'!$G$4:$G$34</c:f>
              <c:numCache>
                <c:formatCode>0.0</c:formatCode>
                <c:ptCount val="31"/>
                <c:pt idx="0">
                  <c:v>6.4320478179594822</c:v>
                </c:pt>
                <c:pt idx="1">
                  <c:v>6.4579168593085621</c:v>
                </c:pt>
                <c:pt idx="2">
                  <c:v>6.4838899433077088</c:v>
                </c:pt>
                <c:pt idx="3">
                  <c:v>6.5099674884058629</c:v>
                </c:pt>
                <c:pt idx="4" formatCode="#,##0.0">
                  <c:v>6.1001752559</c:v>
                </c:pt>
                <c:pt idx="5" formatCode="#,##0.0">
                  <c:v>5.3000973802000004</c:v>
                </c:pt>
                <c:pt idx="6" formatCode="#,##0.0">
                  <c:v>6.4498743133499996</c:v>
                </c:pt>
                <c:pt idx="7" formatCode="#,##0.0">
                  <c:v>7.5996512464999997</c:v>
                </c:pt>
                <c:pt idx="8" formatCode="#,##0.0">
                  <c:v>6.0206965937000003</c:v>
                </c:pt>
                <c:pt idx="9" formatCode="#,##0.0">
                  <c:v>8.6740819363000004</c:v>
                </c:pt>
                <c:pt idx="10" formatCode="#,##0.0">
                  <c:v>6.5501945902000003</c:v>
                </c:pt>
                <c:pt idx="11" formatCode="#,##0.0">
                  <c:v>6.0784579525</c:v>
                </c:pt>
                <c:pt idx="12" formatCode="#,##0.0">
                  <c:v>6.5169296843</c:v>
                </c:pt>
                <c:pt idx="13" formatCode="#,##0.0">
                  <c:v>6.9554014161</c:v>
                </c:pt>
                <c:pt idx="14" formatCode="#,##0.0">
                  <c:v>8.6346148857999996</c:v>
                </c:pt>
                <c:pt idx="15" formatCode="#,##0.0">
                  <c:v>8.0650733331000009</c:v>
                </c:pt>
                <c:pt idx="16" formatCode="#,##0.0">
                  <c:v>5.5117554543000002</c:v>
                </c:pt>
                <c:pt idx="17" formatCode="#,##0.0">
                  <c:v>7.0985834807000003</c:v>
                </c:pt>
                <c:pt idx="18" formatCode="#,##0.0">
                  <c:v>6.9111471443000001</c:v>
                </c:pt>
                <c:pt idx="19" formatCode="#,##0.0">
                  <c:v>6.8309930842000002</c:v>
                </c:pt>
                <c:pt idx="20" formatCode="#,##0.0">
                  <c:v>6.4944623580999998</c:v>
                </c:pt>
                <c:pt idx="21" formatCode="#,##0.0">
                  <c:v>7.8835850980000002</c:v>
                </c:pt>
                <c:pt idx="22" formatCode="#,##0.0">
                  <c:v>7.6061186252000006</c:v>
                </c:pt>
                <c:pt idx="23" formatCode="#,##0.0">
                  <c:v>7.3286521524000001</c:v>
                </c:pt>
                <c:pt idx="24" formatCode="#,##0.0">
                  <c:v>6.4704173989999996</c:v>
                </c:pt>
                <c:pt idx="25" formatCode="#,##0.0">
                  <c:v>7.0629617022</c:v>
                </c:pt>
                <c:pt idx="26" formatCode="#,##0.0">
                  <c:v>6.4419049872</c:v>
                </c:pt>
                <c:pt idx="27" formatCode="#,##0.0">
                  <c:v>6.9319984642863375</c:v>
                </c:pt>
                <c:pt idx="28" formatCode="#,##0.0">
                  <c:v>7.1971150703985547</c:v>
                </c:pt>
                <c:pt idx="29" formatCode="#,##0.0">
                  <c:v>7.226061134330223</c:v>
                </c:pt>
                <c:pt idx="30" formatCode="#,##0.0">
                  <c:v>7.2551236163834556</c:v>
                </c:pt>
              </c:numCache>
            </c:numRef>
          </c:yVal>
          <c:smooth val="1"/>
          <c:extLst>
            <c:ext xmlns:c16="http://schemas.microsoft.com/office/drawing/2014/chart" uri="{C3380CC4-5D6E-409C-BE32-E72D297353CC}">
              <c16:uniqueId val="{00000004-5D38-8D44-B5F6-60888A15B5F3}"/>
            </c:ext>
          </c:extLst>
        </c:ser>
        <c:dLbls>
          <c:showLegendKey val="0"/>
          <c:showVal val="0"/>
          <c:showCatName val="0"/>
          <c:showSerName val="0"/>
          <c:showPercent val="0"/>
          <c:showBubbleSize val="0"/>
        </c:dLbls>
        <c:axId val="1721096160"/>
        <c:axId val="1725677568"/>
      </c:scatterChart>
      <c:valAx>
        <c:axId val="17210961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5677568"/>
        <c:crosses val="autoZero"/>
        <c:crossBetween val="midCat"/>
      </c:valAx>
      <c:valAx>
        <c:axId val="17256775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10961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Homicídios!$C$4:$C$34</c:f>
              <c:numCache>
                <c:formatCode>#,##0</c:formatCode>
                <c:ptCount val="31"/>
                <c:pt idx="0">
                  <c:v>21</c:v>
                </c:pt>
                <c:pt idx="1">
                  <c:v>38</c:v>
                </c:pt>
                <c:pt idx="2">
                  <c:v>45</c:v>
                </c:pt>
                <c:pt idx="3">
                  <c:v>52</c:v>
                </c:pt>
                <c:pt idx="4">
                  <c:v>73</c:v>
                </c:pt>
                <c:pt idx="5">
                  <c:v>65</c:v>
                </c:pt>
                <c:pt idx="6">
                  <c:v>122</c:v>
                </c:pt>
                <c:pt idx="7">
                  <c:v>125</c:v>
                </c:pt>
                <c:pt idx="8">
                  <c:v>164</c:v>
                </c:pt>
                <c:pt idx="9">
                  <c:v>137</c:v>
                </c:pt>
                <c:pt idx="10">
                  <c:v>163</c:v>
                </c:pt>
                <c:pt idx="11">
                  <c:v>193</c:v>
                </c:pt>
                <c:pt idx="12">
                  <c:v>155</c:v>
                </c:pt>
                <c:pt idx="13">
                  <c:v>184</c:v>
                </c:pt>
                <c:pt idx="14">
                  <c:v>181</c:v>
                </c:pt>
                <c:pt idx="15">
                  <c:v>188</c:v>
                </c:pt>
                <c:pt idx="16">
                  <c:v>172</c:v>
                </c:pt>
                <c:pt idx="17">
                  <c:v>197</c:v>
                </c:pt>
                <c:pt idx="18">
                  <c:v>203</c:v>
                </c:pt>
                <c:pt idx="19">
                  <c:v>174</c:v>
                </c:pt>
                <c:pt idx="20">
                  <c:v>210</c:v>
                </c:pt>
                <c:pt idx="21">
                  <c:v>190</c:v>
                </c:pt>
                <c:pt idx="22">
                  <c:v>260</c:v>
                </c:pt>
                <c:pt idx="23">
                  <c:v>209</c:v>
                </c:pt>
                <c:pt idx="24">
                  <c:v>252</c:v>
                </c:pt>
                <c:pt idx="25">
                  <c:v>225</c:v>
                </c:pt>
                <c:pt idx="26">
                  <c:v>256</c:v>
                </c:pt>
                <c:pt idx="27">
                  <c:v>293</c:v>
                </c:pt>
                <c:pt idx="28">
                  <c:v>381</c:v>
                </c:pt>
                <c:pt idx="29">
                  <c:v>383</c:v>
                </c:pt>
                <c:pt idx="30" formatCode="0">
                  <c:v>430.31850891926194</c:v>
                </c:pt>
              </c:numCache>
            </c:numRef>
          </c:yVal>
          <c:smooth val="1"/>
          <c:extLst>
            <c:ext xmlns:c16="http://schemas.microsoft.com/office/drawing/2014/chart" uri="{C3380CC4-5D6E-409C-BE32-E72D297353CC}">
              <c16:uniqueId val="{00000000-3152-754E-8BAE-9594942AEF1E}"/>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Homicídios!$D$4:$D$34</c:f>
              <c:numCache>
                <c:formatCode>#,##0</c:formatCode>
                <c:ptCount val="31"/>
                <c:pt idx="0">
                  <c:v>336</c:v>
                </c:pt>
                <c:pt idx="1">
                  <c:v>400</c:v>
                </c:pt>
                <c:pt idx="2">
                  <c:v>439</c:v>
                </c:pt>
                <c:pt idx="3">
                  <c:v>455</c:v>
                </c:pt>
                <c:pt idx="4">
                  <c:v>415</c:v>
                </c:pt>
                <c:pt idx="5">
                  <c:v>395</c:v>
                </c:pt>
                <c:pt idx="6">
                  <c:v>309</c:v>
                </c:pt>
                <c:pt idx="7">
                  <c:v>381</c:v>
                </c:pt>
                <c:pt idx="8">
                  <c:v>349</c:v>
                </c:pt>
                <c:pt idx="9">
                  <c:v>319</c:v>
                </c:pt>
                <c:pt idx="10">
                  <c:v>266</c:v>
                </c:pt>
                <c:pt idx="11">
                  <c:v>250</c:v>
                </c:pt>
                <c:pt idx="12">
                  <c:v>344</c:v>
                </c:pt>
                <c:pt idx="13">
                  <c:v>536</c:v>
                </c:pt>
                <c:pt idx="14">
                  <c:v>576</c:v>
                </c:pt>
                <c:pt idx="15">
                  <c:v>798</c:v>
                </c:pt>
                <c:pt idx="16">
                  <c:v>734</c:v>
                </c:pt>
                <c:pt idx="17">
                  <c:v>938</c:v>
                </c:pt>
                <c:pt idx="18">
                  <c:v>968</c:v>
                </c:pt>
                <c:pt idx="19">
                  <c:v>1128</c:v>
                </c:pt>
                <c:pt idx="20">
                  <c:v>1276</c:v>
                </c:pt>
                <c:pt idx="21">
                  <c:v>1399</c:v>
                </c:pt>
                <c:pt idx="22">
                  <c:v>1514</c:v>
                </c:pt>
                <c:pt idx="23">
                  <c:v>1586</c:v>
                </c:pt>
                <c:pt idx="24">
                  <c:v>1769</c:v>
                </c:pt>
                <c:pt idx="25">
                  <c:v>2145</c:v>
                </c:pt>
                <c:pt idx="26">
                  <c:v>2446</c:v>
                </c:pt>
                <c:pt idx="27">
                  <c:v>2424</c:v>
                </c:pt>
                <c:pt idx="28">
                  <c:v>2381</c:v>
                </c:pt>
                <c:pt idx="29">
                  <c:v>2159</c:v>
                </c:pt>
                <c:pt idx="30" formatCode="0">
                  <c:v>2536.0710582509864</c:v>
                </c:pt>
              </c:numCache>
            </c:numRef>
          </c:yVal>
          <c:smooth val="1"/>
          <c:extLst>
            <c:ext xmlns:c16="http://schemas.microsoft.com/office/drawing/2014/chart" uri="{C3380CC4-5D6E-409C-BE32-E72D297353CC}">
              <c16:uniqueId val="{00000001-3152-754E-8BAE-9594942AEF1E}"/>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Homicídios!$E$4:$E$34</c:f>
              <c:numCache>
                <c:formatCode>#,##0</c:formatCode>
                <c:ptCount val="31"/>
                <c:pt idx="0">
                  <c:v>370</c:v>
                </c:pt>
                <c:pt idx="1">
                  <c:v>468</c:v>
                </c:pt>
                <c:pt idx="2">
                  <c:v>407</c:v>
                </c:pt>
                <c:pt idx="3">
                  <c:v>450</c:v>
                </c:pt>
                <c:pt idx="4">
                  <c:v>356</c:v>
                </c:pt>
                <c:pt idx="5">
                  <c:v>358</c:v>
                </c:pt>
                <c:pt idx="6">
                  <c:v>317</c:v>
                </c:pt>
                <c:pt idx="7">
                  <c:v>599</c:v>
                </c:pt>
                <c:pt idx="8">
                  <c:v>654</c:v>
                </c:pt>
                <c:pt idx="9">
                  <c:v>759</c:v>
                </c:pt>
                <c:pt idx="10">
                  <c:v>845</c:v>
                </c:pt>
                <c:pt idx="11">
                  <c:v>825</c:v>
                </c:pt>
                <c:pt idx="12">
                  <c:v>996</c:v>
                </c:pt>
                <c:pt idx="13">
                  <c:v>986</c:v>
                </c:pt>
                <c:pt idx="14">
                  <c:v>963</c:v>
                </c:pt>
                <c:pt idx="15">
                  <c:v>890</c:v>
                </c:pt>
                <c:pt idx="16">
                  <c:v>844</c:v>
                </c:pt>
                <c:pt idx="17">
                  <c:v>885</c:v>
                </c:pt>
                <c:pt idx="18">
                  <c:v>892</c:v>
                </c:pt>
                <c:pt idx="19">
                  <c:v>885</c:v>
                </c:pt>
                <c:pt idx="20">
                  <c:v>929</c:v>
                </c:pt>
                <c:pt idx="21">
                  <c:v>990</c:v>
                </c:pt>
                <c:pt idx="22">
                  <c:v>958</c:v>
                </c:pt>
                <c:pt idx="23">
                  <c:v>998</c:v>
                </c:pt>
                <c:pt idx="24">
                  <c:v>1064</c:v>
                </c:pt>
                <c:pt idx="25">
                  <c:v>1149</c:v>
                </c:pt>
                <c:pt idx="26">
                  <c:v>1353</c:v>
                </c:pt>
                <c:pt idx="27">
                  <c:v>1198</c:v>
                </c:pt>
                <c:pt idx="28">
                  <c:v>1175</c:v>
                </c:pt>
                <c:pt idx="29">
                  <c:v>1098</c:v>
                </c:pt>
                <c:pt idx="30" formatCode="0">
                  <c:v>1458.5457221021775</c:v>
                </c:pt>
              </c:numCache>
            </c:numRef>
          </c:yVal>
          <c:smooth val="1"/>
          <c:extLst>
            <c:ext xmlns:c16="http://schemas.microsoft.com/office/drawing/2014/chart" uri="{C3380CC4-5D6E-409C-BE32-E72D297353CC}">
              <c16:uniqueId val="{00000002-3152-754E-8BAE-9594942AEF1E}"/>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Homicídios!$F$4:$F$34</c:f>
              <c:numCache>
                <c:formatCode>#,##0</c:formatCode>
                <c:ptCount val="31"/>
                <c:pt idx="0">
                  <c:v>591</c:v>
                </c:pt>
                <c:pt idx="1">
                  <c:v>675</c:v>
                </c:pt>
                <c:pt idx="2">
                  <c:v>742</c:v>
                </c:pt>
                <c:pt idx="3">
                  <c:v>812</c:v>
                </c:pt>
                <c:pt idx="4">
                  <c:v>762</c:v>
                </c:pt>
                <c:pt idx="5">
                  <c:v>624</c:v>
                </c:pt>
                <c:pt idx="6">
                  <c:v>716</c:v>
                </c:pt>
                <c:pt idx="7">
                  <c:v>695</c:v>
                </c:pt>
                <c:pt idx="8">
                  <c:v>688</c:v>
                </c:pt>
                <c:pt idx="9">
                  <c:v>746</c:v>
                </c:pt>
                <c:pt idx="10">
                  <c:v>769</c:v>
                </c:pt>
                <c:pt idx="11">
                  <c:v>637</c:v>
                </c:pt>
                <c:pt idx="12">
                  <c:v>806</c:v>
                </c:pt>
                <c:pt idx="13">
                  <c:v>955</c:v>
                </c:pt>
                <c:pt idx="14">
                  <c:v>1186</c:v>
                </c:pt>
                <c:pt idx="15">
                  <c:v>1405</c:v>
                </c:pt>
                <c:pt idx="16">
                  <c:v>1517</c:v>
                </c:pt>
                <c:pt idx="17">
                  <c:v>1924</c:v>
                </c:pt>
                <c:pt idx="18">
                  <c:v>2057</c:v>
                </c:pt>
                <c:pt idx="19">
                  <c:v>2177</c:v>
                </c:pt>
                <c:pt idx="20">
                  <c:v>2838</c:v>
                </c:pt>
                <c:pt idx="21">
                  <c:v>2973</c:v>
                </c:pt>
                <c:pt idx="22">
                  <c:v>3497</c:v>
                </c:pt>
                <c:pt idx="23">
                  <c:v>3050</c:v>
                </c:pt>
                <c:pt idx="24">
                  <c:v>3220</c:v>
                </c:pt>
                <c:pt idx="25">
                  <c:v>3377</c:v>
                </c:pt>
                <c:pt idx="26">
                  <c:v>3429</c:v>
                </c:pt>
                <c:pt idx="27">
                  <c:v>3661</c:v>
                </c:pt>
                <c:pt idx="28">
                  <c:v>4207</c:v>
                </c:pt>
                <c:pt idx="29">
                  <c:v>4550</c:v>
                </c:pt>
                <c:pt idx="30" formatCode="0">
                  <c:v>4816.5942264698979</c:v>
                </c:pt>
              </c:numCache>
            </c:numRef>
          </c:yVal>
          <c:smooth val="1"/>
          <c:extLst>
            <c:ext xmlns:c16="http://schemas.microsoft.com/office/drawing/2014/chart" uri="{C3380CC4-5D6E-409C-BE32-E72D297353CC}">
              <c16:uniqueId val="{00000003-3152-754E-8BAE-9594942AEF1E}"/>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Homicídios!$G$4:$G$34</c:f>
              <c:numCache>
                <c:formatCode>#,##0</c:formatCode>
                <c:ptCount val="31"/>
                <c:pt idx="0">
                  <c:v>60.314742899726895</c:v>
                </c:pt>
                <c:pt idx="1">
                  <c:v>64</c:v>
                </c:pt>
                <c:pt idx="2">
                  <c:v>53</c:v>
                </c:pt>
                <c:pt idx="3">
                  <c:v>93</c:v>
                </c:pt>
                <c:pt idx="4">
                  <c:v>67</c:v>
                </c:pt>
                <c:pt idx="5">
                  <c:v>93</c:v>
                </c:pt>
                <c:pt idx="6">
                  <c:v>106</c:v>
                </c:pt>
                <c:pt idx="7">
                  <c:v>75</c:v>
                </c:pt>
                <c:pt idx="8">
                  <c:v>128</c:v>
                </c:pt>
                <c:pt idx="9">
                  <c:v>121</c:v>
                </c:pt>
                <c:pt idx="10">
                  <c:v>134</c:v>
                </c:pt>
                <c:pt idx="11">
                  <c:v>148</c:v>
                </c:pt>
                <c:pt idx="12">
                  <c:v>178</c:v>
                </c:pt>
                <c:pt idx="13">
                  <c:v>221</c:v>
                </c:pt>
                <c:pt idx="14">
                  <c:v>180</c:v>
                </c:pt>
                <c:pt idx="15">
                  <c:v>209</c:v>
                </c:pt>
                <c:pt idx="16">
                  <c:v>202</c:v>
                </c:pt>
                <c:pt idx="17">
                  <c:v>192</c:v>
                </c:pt>
                <c:pt idx="18">
                  <c:v>235</c:v>
                </c:pt>
                <c:pt idx="19">
                  <c:v>228</c:v>
                </c:pt>
                <c:pt idx="20">
                  <c:v>248</c:v>
                </c:pt>
                <c:pt idx="21">
                  <c:v>290</c:v>
                </c:pt>
                <c:pt idx="22">
                  <c:v>324</c:v>
                </c:pt>
                <c:pt idx="23">
                  <c:v>358</c:v>
                </c:pt>
                <c:pt idx="24">
                  <c:v>369</c:v>
                </c:pt>
                <c:pt idx="25">
                  <c:v>345</c:v>
                </c:pt>
                <c:pt idx="26">
                  <c:v>373</c:v>
                </c:pt>
                <c:pt idx="27">
                  <c:v>492</c:v>
                </c:pt>
                <c:pt idx="28">
                  <c:v>566</c:v>
                </c:pt>
                <c:pt idx="29">
                  <c:v>552</c:v>
                </c:pt>
                <c:pt idx="30" formatCode="0">
                  <c:v>586.28003717237175</c:v>
                </c:pt>
              </c:numCache>
            </c:numRef>
          </c:yVal>
          <c:smooth val="1"/>
          <c:extLst>
            <c:ext xmlns:c16="http://schemas.microsoft.com/office/drawing/2014/chart" uri="{C3380CC4-5D6E-409C-BE32-E72D297353CC}">
              <c16:uniqueId val="{00000004-3152-754E-8BAE-9594942AEF1E}"/>
            </c:ext>
          </c:extLst>
        </c:ser>
        <c:dLbls>
          <c:showLegendKey val="0"/>
          <c:showVal val="0"/>
          <c:showCatName val="0"/>
          <c:showSerName val="0"/>
          <c:showPercent val="0"/>
          <c:showBubbleSize val="0"/>
        </c:dLbls>
        <c:axId val="1727040112"/>
        <c:axId val="1727041744"/>
      </c:scatterChart>
      <c:valAx>
        <c:axId val="1727040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7041744"/>
        <c:crosses val="autoZero"/>
        <c:crossBetween val="midCat"/>
      </c:valAx>
      <c:valAx>
        <c:axId val="1727041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704011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PIB!$C$4:$C$34</c:f>
              <c:numCache>
                <c:formatCode>#,##0</c:formatCode>
                <c:ptCount val="31"/>
                <c:pt idx="0">
                  <c:v>2623083.1230359101</c:v>
                </c:pt>
                <c:pt idx="1">
                  <c:v>2747931.5201317701</c:v>
                </c:pt>
                <c:pt idx="2">
                  <c:v>2785523.8975617401</c:v>
                </c:pt>
                <c:pt idx="3">
                  <c:v>2935518.1135253999</c:v>
                </c:pt>
                <c:pt idx="4">
                  <c:v>3187326.8584626098</c:v>
                </c:pt>
                <c:pt idx="5">
                  <c:v>3510331.9333315501</c:v>
                </c:pt>
                <c:pt idx="6">
                  <c:v>3688658.6139249401</c:v>
                </c:pt>
                <c:pt idx="7">
                  <c:v>3855489.3711140598</c:v>
                </c:pt>
                <c:pt idx="8">
                  <c:v>4056926.36716661</c:v>
                </c:pt>
                <c:pt idx="9">
                  <c:v>4267793.7756417301</c:v>
                </c:pt>
                <c:pt idx="10">
                  <c:v>4252607.3061892996</c:v>
                </c:pt>
                <c:pt idx="11">
                  <c:v>4345301.6968447901</c:v>
                </c:pt>
                <c:pt idx="12">
                  <c:v>4573042.0033543399</c:v>
                </c:pt>
                <c:pt idx="13">
                  <c:v>4855995.3173593096</c:v>
                </c:pt>
                <c:pt idx="14">
                  <c:v>5193418.0882503204</c:v>
                </c:pt>
                <c:pt idx="15">
                  <c:v>5605018.1317443699</c:v>
                </c:pt>
                <c:pt idx="16">
                  <c:v>6051900.0974608902</c:v>
                </c:pt>
                <c:pt idx="17">
                  <c:v>6432121.15472739</c:v>
                </c:pt>
                <c:pt idx="18">
                  <c:v>6804689.6319540301</c:v>
                </c:pt>
                <c:pt idx="19">
                  <c:v>7153030.7266526902</c:v>
                </c:pt>
                <c:pt idx="20">
                  <c:v>7363133.8371880399</c:v>
                </c:pt>
                <c:pt idx="21">
                  <c:v>7654654.9035602501</c:v>
                </c:pt>
                <c:pt idx="22">
                  <c:v>8265964.66393275</c:v>
                </c:pt>
                <c:pt idx="23">
                  <c:v>8587703.6038860772</c:v>
                </c:pt>
                <c:pt idx="24">
                  <c:v>9047031.8456705101</c:v>
                </c:pt>
                <c:pt idx="25">
                  <c:v>9530928.0561963543</c:v>
                </c:pt>
                <c:pt idx="26">
                  <c:v>10040706.295939693</c:v>
                </c:pt>
                <c:pt idx="27">
                  <c:v>10577750.91018335</c:v>
                </c:pt>
                <c:pt idx="28">
                  <c:v>11143520.288321828</c:v>
                </c:pt>
                <c:pt idx="29">
                  <c:v>11739550.824239394</c:v>
                </c:pt>
                <c:pt idx="30">
                  <c:v>12367461.088515196</c:v>
                </c:pt>
              </c:numCache>
            </c:numRef>
          </c:yVal>
          <c:smooth val="1"/>
          <c:extLst>
            <c:ext xmlns:c16="http://schemas.microsoft.com/office/drawing/2014/chart" uri="{C3380CC4-5D6E-409C-BE32-E72D297353CC}">
              <c16:uniqueId val="{00000000-F087-3647-870A-D6C9DD47C48A}"/>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PIB!$D$4:$D$34</c:f>
              <c:numCache>
                <c:formatCode>#,##0</c:formatCode>
                <c:ptCount val="31"/>
                <c:pt idx="0">
                  <c:v>22771821.978843201</c:v>
                </c:pt>
                <c:pt idx="1">
                  <c:v>22929696.4709231</c:v>
                </c:pt>
                <c:pt idx="2">
                  <c:v>22660643.748770501</c:v>
                </c:pt>
                <c:pt idx="3">
                  <c:v>23612714.467631299</c:v>
                </c:pt>
                <c:pt idx="4">
                  <c:v>22982187.273560502</c:v>
                </c:pt>
                <c:pt idx="5">
                  <c:v>24386340.4456379</c:v>
                </c:pt>
                <c:pt idx="6">
                  <c:v>24940337.569450799</c:v>
                </c:pt>
                <c:pt idx="7">
                  <c:v>25325943.430566501</c:v>
                </c:pt>
                <c:pt idx="8">
                  <c:v>26415181.192092299</c:v>
                </c:pt>
                <c:pt idx="9">
                  <c:v>27177257.323475901</c:v>
                </c:pt>
                <c:pt idx="10">
                  <c:v>25840266.3867855</c:v>
                </c:pt>
                <c:pt idx="11">
                  <c:v>26577015.390657499</c:v>
                </c:pt>
                <c:pt idx="12">
                  <c:v>27738099.4878783</c:v>
                </c:pt>
                <c:pt idx="13">
                  <c:v>28224839.922713701</c:v>
                </c:pt>
                <c:pt idx="14">
                  <c:v>29019477.769182298</c:v>
                </c:pt>
                <c:pt idx="15">
                  <c:v>30297298.150602002</c:v>
                </c:pt>
                <c:pt idx="16">
                  <c:v>33010895.4423512</c:v>
                </c:pt>
                <c:pt idx="17">
                  <c:v>35432407.898568198</c:v>
                </c:pt>
                <c:pt idx="18">
                  <c:v>37195271.377640098</c:v>
                </c:pt>
                <c:pt idx="19">
                  <c:v>40580469.433108099</c:v>
                </c:pt>
                <c:pt idx="20">
                  <c:v>42355322.847709902</c:v>
                </c:pt>
                <c:pt idx="21">
                  <c:v>41623775.204847597</c:v>
                </c:pt>
                <c:pt idx="22">
                  <c:v>45255942.460939899</c:v>
                </c:pt>
                <c:pt idx="23">
                  <c:v>42368356.195529625</c:v>
                </c:pt>
                <c:pt idx="24">
                  <c:v>43713817.433517754</c:v>
                </c:pt>
                <c:pt idx="25">
                  <c:v>45102005.510720216</c:v>
                </c:pt>
                <c:pt idx="26">
                  <c:v>46534277.272460595</c:v>
                </c:pt>
                <c:pt idx="27">
                  <c:v>48012032.652417816</c:v>
                </c:pt>
                <c:pt idx="28">
                  <c:v>49536716.040952943</c:v>
                </c:pt>
                <c:pt idx="29">
                  <c:v>51109817.696885839</c:v>
                </c:pt>
                <c:pt idx="30">
                  <c:v>52732875.20410797</c:v>
                </c:pt>
              </c:numCache>
            </c:numRef>
          </c:yVal>
          <c:smooth val="1"/>
          <c:extLst>
            <c:ext xmlns:c16="http://schemas.microsoft.com/office/drawing/2014/chart" uri="{C3380CC4-5D6E-409C-BE32-E72D297353CC}">
              <c16:uniqueId val="{00000001-F087-3647-870A-D6C9DD47C48A}"/>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PIB!$E$4:$E$34</c:f>
              <c:numCache>
                <c:formatCode>#,##0</c:formatCode>
                <c:ptCount val="31"/>
                <c:pt idx="0">
                  <c:v>14502047.554285901</c:v>
                </c:pt>
                <c:pt idx="1">
                  <c:v>16506289.215313399</c:v>
                </c:pt>
                <c:pt idx="2">
                  <c:v>16752963.200372299</c:v>
                </c:pt>
                <c:pt idx="3">
                  <c:v>18004948.822187401</c:v>
                </c:pt>
                <c:pt idx="4">
                  <c:v>20008327.712088101</c:v>
                </c:pt>
                <c:pt idx="5">
                  <c:v>21434105.1789882</c:v>
                </c:pt>
                <c:pt idx="6">
                  <c:v>23982369.183563001</c:v>
                </c:pt>
                <c:pt idx="7">
                  <c:v>24450286.431248199</c:v>
                </c:pt>
                <c:pt idx="8">
                  <c:v>25155975.809273299</c:v>
                </c:pt>
                <c:pt idx="9">
                  <c:v>26520002.096708301</c:v>
                </c:pt>
                <c:pt idx="10">
                  <c:v>28254874.296432801</c:v>
                </c:pt>
                <c:pt idx="11">
                  <c:v>30418677.864190999</c:v>
                </c:pt>
                <c:pt idx="12">
                  <c:v>32741516.2882169</c:v>
                </c:pt>
                <c:pt idx="13">
                  <c:v>34949328.7839057</c:v>
                </c:pt>
                <c:pt idx="14">
                  <c:v>38241997.087222502</c:v>
                </c:pt>
                <c:pt idx="15">
                  <c:v>39859575.9090987</c:v>
                </c:pt>
                <c:pt idx="16">
                  <c:v>46264229.590998396</c:v>
                </c:pt>
                <c:pt idx="17">
                  <c:v>48682217.942706697</c:v>
                </c:pt>
                <c:pt idx="18">
                  <c:v>46453960.494640097</c:v>
                </c:pt>
                <c:pt idx="19">
                  <c:v>51723298.614228703</c:v>
                </c:pt>
                <c:pt idx="20">
                  <c:v>56146710.8184755</c:v>
                </c:pt>
                <c:pt idx="21">
                  <c:v>57520929.837169297</c:v>
                </c:pt>
                <c:pt idx="22">
                  <c:v>59599990.123964302</c:v>
                </c:pt>
                <c:pt idx="23">
                  <c:v>67134444.636579722</c:v>
                </c:pt>
                <c:pt idx="24">
                  <c:v>71614245.391554162</c:v>
                </c:pt>
                <c:pt idx="25">
                  <c:v>76392977.863519102</c:v>
                </c:pt>
                <c:pt idx="26">
                  <c:v>81490589.406453133</c:v>
                </c:pt>
                <c:pt idx="27">
                  <c:v>86928358.437279314</c:v>
                </c:pt>
                <c:pt idx="28">
                  <c:v>92728983.256091252</c:v>
                </c:pt>
                <c:pt idx="29">
                  <c:v>98916676.793253571</c:v>
                </c:pt>
                <c:pt idx="30">
                  <c:v>105517267.67885439</c:v>
                </c:pt>
              </c:numCache>
            </c:numRef>
          </c:yVal>
          <c:smooth val="1"/>
          <c:extLst>
            <c:ext xmlns:c16="http://schemas.microsoft.com/office/drawing/2014/chart" uri="{C3380CC4-5D6E-409C-BE32-E72D297353CC}">
              <c16:uniqueId val="{00000002-F087-3647-870A-D6C9DD47C48A}"/>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PIB!$F$4:$F$34</c:f>
              <c:numCache>
                <c:formatCode>#,##0</c:formatCode>
                <c:ptCount val="31"/>
                <c:pt idx="0">
                  <c:v>38816637.503627703</c:v>
                </c:pt>
                <c:pt idx="1">
                  <c:v>40340721.848918803</c:v>
                </c:pt>
                <c:pt idx="2">
                  <c:v>42349504.249760501</c:v>
                </c:pt>
                <c:pt idx="3">
                  <c:v>41446579.464336403</c:v>
                </c:pt>
                <c:pt idx="4">
                  <c:v>42866753.269723997</c:v>
                </c:pt>
                <c:pt idx="5">
                  <c:v>45877905.069527201</c:v>
                </c:pt>
                <c:pt idx="6">
                  <c:v>45144977.4408255</c:v>
                </c:pt>
                <c:pt idx="7">
                  <c:v>45159307.090473101</c:v>
                </c:pt>
                <c:pt idx="8">
                  <c:v>45284172.500550501</c:v>
                </c:pt>
                <c:pt idx="9">
                  <c:v>46622444.637898803</c:v>
                </c:pt>
                <c:pt idx="10">
                  <c:v>47675170.852379002</c:v>
                </c:pt>
                <c:pt idx="11">
                  <c:v>48539243.7412351</c:v>
                </c:pt>
                <c:pt idx="12">
                  <c:v>50822027.073205397</c:v>
                </c:pt>
                <c:pt idx="13">
                  <c:v>52599758.589358002</c:v>
                </c:pt>
                <c:pt idx="14">
                  <c:v>54513151.945038103</c:v>
                </c:pt>
                <c:pt idx="15">
                  <c:v>58018889.5213385</c:v>
                </c:pt>
                <c:pt idx="16">
                  <c:v>62215374.489272803</c:v>
                </c:pt>
                <c:pt idx="17">
                  <c:v>64818947.933777303</c:v>
                </c:pt>
                <c:pt idx="18">
                  <c:v>69415227.828900203</c:v>
                </c:pt>
                <c:pt idx="19">
                  <c:v>70970315.072917894</c:v>
                </c:pt>
                <c:pt idx="20">
                  <c:v>74477160.720792294</c:v>
                </c:pt>
                <c:pt idx="21">
                  <c:v>72074490.422911704</c:v>
                </c:pt>
                <c:pt idx="22">
                  <c:v>77847596.517571107</c:v>
                </c:pt>
                <c:pt idx="23">
                  <c:v>76612205.514443338</c:v>
                </c:pt>
                <c:pt idx="24">
                  <c:v>79054471.793908462</c:v>
                </c:pt>
                <c:pt idx="25">
                  <c:v>81574593.351649195</c:v>
                </c:pt>
                <c:pt idx="26">
                  <c:v>84175052.080986425</c:v>
                </c:pt>
                <c:pt idx="27">
                  <c:v>86858408.993753597</c:v>
                </c:pt>
                <c:pt idx="28">
                  <c:v>89627306.742472559</c:v>
                </c:pt>
                <c:pt idx="29">
                  <c:v>92484472.222914204</c:v>
                </c:pt>
                <c:pt idx="30">
                  <c:v>95432719.25962913</c:v>
                </c:pt>
              </c:numCache>
            </c:numRef>
          </c:yVal>
          <c:smooth val="1"/>
          <c:extLst>
            <c:ext xmlns:c16="http://schemas.microsoft.com/office/drawing/2014/chart" uri="{C3380CC4-5D6E-409C-BE32-E72D297353CC}">
              <c16:uniqueId val="{00000003-F087-3647-870A-D6C9DD47C48A}"/>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PIB!$G$4:$G$34</c:f>
              <c:numCache>
                <c:formatCode>#,##0</c:formatCode>
                <c:ptCount val="31"/>
                <c:pt idx="0">
                  <c:v>6147263.6896220008</c:v>
                </c:pt>
                <c:pt idx="1">
                  <c:v>7189658.1503221299</c:v>
                </c:pt>
                <c:pt idx="2">
                  <c:v>6918218.5367397703</c:v>
                </c:pt>
                <c:pt idx="3">
                  <c:v>7155728.6893152101</c:v>
                </c:pt>
                <c:pt idx="4">
                  <c:v>7422702.3607324101</c:v>
                </c:pt>
                <c:pt idx="5">
                  <c:v>7589307.6180422297</c:v>
                </c:pt>
                <c:pt idx="6">
                  <c:v>7792360.6816752404</c:v>
                </c:pt>
                <c:pt idx="7">
                  <c:v>8130888.6258243797</c:v>
                </c:pt>
                <c:pt idx="8">
                  <c:v>8315376.14166201</c:v>
                </c:pt>
                <c:pt idx="9">
                  <c:v>8639149.0479867402</c:v>
                </c:pt>
                <c:pt idx="10">
                  <c:v>9005067.5070482399</c:v>
                </c:pt>
                <c:pt idx="11">
                  <c:v>9269055.9386955295</c:v>
                </c:pt>
                <c:pt idx="12">
                  <c:v>9534379.1179126408</c:v>
                </c:pt>
                <c:pt idx="13">
                  <c:v>9606201.2233125195</c:v>
                </c:pt>
                <c:pt idx="14">
                  <c:v>9894863.7591088992</c:v>
                </c:pt>
                <c:pt idx="15">
                  <c:v>10933532.637614699</c:v>
                </c:pt>
                <c:pt idx="16">
                  <c:v>11828257.8156437</c:v>
                </c:pt>
                <c:pt idx="17">
                  <c:v>12700087.290390501</c:v>
                </c:pt>
                <c:pt idx="18">
                  <c:v>13097035.4269625</c:v>
                </c:pt>
                <c:pt idx="19">
                  <c:v>13709473.253657499</c:v>
                </c:pt>
                <c:pt idx="20">
                  <c:v>14543416.2401058</c:v>
                </c:pt>
                <c:pt idx="21">
                  <c:v>15096330.506643601</c:v>
                </c:pt>
                <c:pt idx="22">
                  <c:v>17240135.042775899</c:v>
                </c:pt>
                <c:pt idx="23">
                  <c:v>15886521.254116304</c:v>
                </c:pt>
                <c:pt idx="24">
                  <c:v>16556057.91912044</c:v>
                </c:pt>
                <c:pt idx="25">
                  <c:v>17253812.174282815</c:v>
                </c:pt>
                <c:pt idx="26">
                  <c:v>17980973.248566967</c:v>
                </c:pt>
                <c:pt idx="27">
                  <c:v>18738780.490933187</c:v>
                </c:pt>
                <c:pt idx="28">
                  <c:v>19528525.482644167</c:v>
                </c:pt>
                <c:pt idx="29">
                  <c:v>20351554.238591265</c:v>
                </c:pt>
                <c:pt idx="30">
                  <c:v>21209269.501398187</c:v>
                </c:pt>
              </c:numCache>
            </c:numRef>
          </c:yVal>
          <c:smooth val="1"/>
          <c:extLst>
            <c:ext xmlns:c16="http://schemas.microsoft.com/office/drawing/2014/chart" uri="{C3380CC4-5D6E-409C-BE32-E72D297353CC}">
              <c16:uniqueId val="{00000004-F087-3647-870A-D6C9DD47C48A}"/>
            </c:ext>
          </c:extLst>
        </c:ser>
        <c:dLbls>
          <c:showLegendKey val="0"/>
          <c:showVal val="0"/>
          <c:showCatName val="0"/>
          <c:showSerName val="0"/>
          <c:showPercent val="0"/>
          <c:showBubbleSize val="0"/>
        </c:dLbls>
        <c:axId val="1726517456"/>
        <c:axId val="1726481008"/>
      </c:scatterChart>
      <c:valAx>
        <c:axId val="1726517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6481008"/>
        <c:crosses val="autoZero"/>
        <c:crossBetween val="midCat"/>
      </c:valAx>
      <c:valAx>
        <c:axId val="1726481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65174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Exportação!$C$4:$C$34</c:f>
              <c:numCache>
                <c:formatCode>#,##0</c:formatCode>
                <c:ptCount val="31"/>
                <c:pt idx="0">
                  <c:v>8523102.7040563542</c:v>
                </c:pt>
                <c:pt idx="1">
                  <c:v>9780090.9941428415</c:v>
                </c:pt>
                <c:pt idx="2">
                  <c:v>11222460.079964969</c:v>
                </c:pt>
                <c:pt idx="3">
                  <c:v>12877549.945274863</c:v>
                </c:pt>
                <c:pt idx="4">
                  <c:v>14776732.678167505</c:v>
                </c:pt>
                <c:pt idx="5">
                  <c:v>16956007.126352109</c:v>
                </c:pt>
                <c:pt idx="6">
                  <c:v>19456681.252255112</c:v>
                </c:pt>
                <c:pt idx="7">
                  <c:v>22326155.121951692</c:v>
                </c:pt>
                <c:pt idx="8">
                  <c:v>25618819.369398095</c:v>
                </c:pt>
                <c:pt idx="9">
                  <c:v>64388162</c:v>
                </c:pt>
                <c:pt idx="10">
                  <c:v>62637267</c:v>
                </c:pt>
                <c:pt idx="11">
                  <c:v>45614384</c:v>
                </c:pt>
                <c:pt idx="12">
                  <c:v>36191489</c:v>
                </c:pt>
                <c:pt idx="13">
                  <c:v>28867964</c:v>
                </c:pt>
                <c:pt idx="14">
                  <c:v>16127001</c:v>
                </c:pt>
                <c:pt idx="15">
                  <c:v>19686233</c:v>
                </c:pt>
                <c:pt idx="16">
                  <c:v>47359795</c:v>
                </c:pt>
                <c:pt idx="17">
                  <c:v>79231942</c:v>
                </c:pt>
                <c:pt idx="18">
                  <c:v>136049004</c:v>
                </c:pt>
                <c:pt idx="19">
                  <c:v>128007305</c:v>
                </c:pt>
                <c:pt idx="20">
                  <c:v>194378761</c:v>
                </c:pt>
                <c:pt idx="21">
                  <c:v>182120378</c:v>
                </c:pt>
                <c:pt idx="22">
                  <c:v>349110650</c:v>
                </c:pt>
                <c:pt idx="23">
                  <c:v>604379127</c:v>
                </c:pt>
                <c:pt idx="24">
                  <c:v>464742179</c:v>
                </c:pt>
                <c:pt idx="25">
                  <c:v>435489783</c:v>
                </c:pt>
                <c:pt idx="26">
                  <c:v>421924247</c:v>
                </c:pt>
                <c:pt idx="27">
                  <c:v>249186670</c:v>
                </c:pt>
                <c:pt idx="28">
                  <c:v>262689801</c:v>
                </c:pt>
                <c:pt idx="29">
                  <c:v>269486731</c:v>
                </c:pt>
                <c:pt idx="30">
                  <c:v>283073905</c:v>
                </c:pt>
              </c:numCache>
            </c:numRef>
          </c:yVal>
          <c:smooth val="1"/>
          <c:extLst>
            <c:ext xmlns:c16="http://schemas.microsoft.com/office/drawing/2014/chart" uri="{C3380CC4-5D6E-409C-BE32-E72D297353CC}">
              <c16:uniqueId val="{00000000-D0B3-5949-805F-C46EDCFE2F7E}"/>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Exportação!$D$4:$D$34</c:f>
              <c:numCache>
                <c:formatCode>#,##0</c:formatCode>
                <c:ptCount val="31"/>
                <c:pt idx="0">
                  <c:v>274483947.4969371</c:v>
                </c:pt>
                <c:pt idx="1">
                  <c:v>300126415.3609885</c:v>
                </c:pt>
                <c:pt idx="2">
                  <c:v>328164419.15400767</c:v>
                </c:pt>
                <c:pt idx="3">
                  <c:v>358821751.39152527</c:v>
                </c:pt>
                <c:pt idx="4">
                  <c:v>392343111.43054712</c:v>
                </c:pt>
                <c:pt idx="5">
                  <c:v>428996058.60024875</c:v>
                </c:pt>
                <c:pt idx="6">
                  <c:v>469073147.79534894</c:v>
                </c:pt>
                <c:pt idx="7">
                  <c:v>512894264.57800496</c:v>
                </c:pt>
                <c:pt idx="8">
                  <c:v>560809178.42643738</c:v>
                </c:pt>
                <c:pt idx="9">
                  <c:v>727945785</c:v>
                </c:pt>
                <c:pt idx="10">
                  <c:v>620493481</c:v>
                </c:pt>
                <c:pt idx="11">
                  <c:v>630556172</c:v>
                </c:pt>
                <c:pt idx="12">
                  <c:v>729765300</c:v>
                </c:pt>
                <c:pt idx="13">
                  <c:v>569019945</c:v>
                </c:pt>
                <c:pt idx="14">
                  <c:v>713123191</c:v>
                </c:pt>
                <c:pt idx="15">
                  <c:v>816335908</c:v>
                </c:pt>
                <c:pt idx="16">
                  <c:v>1313109117</c:v>
                </c:pt>
                <c:pt idx="17">
                  <c:v>1619277141</c:v>
                </c:pt>
                <c:pt idx="18">
                  <c:v>1665654696</c:v>
                </c:pt>
                <c:pt idx="19">
                  <c:v>2006861986</c:v>
                </c:pt>
                <c:pt idx="20">
                  <c:v>3152823311</c:v>
                </c:pt>
                <c:pt idx="21">
                  <c:v>1330198359</c:v>
                </c:pt>
                <c:pt idx="22">
                  <c:v>2133071509</c:v>
                </c:pt>
                <c:pt idx="23">
                  <c:v>3081334519</c:v>
                </c:pt>
                <c:pt idx="24">
                  <c:v>3113427812</c:v>
                </c:pt>
                <c:pt idx="25">
                  <c:v>2441963334</c:v>
                </c:pt>
                <c:pt idx="26">
                  <c:v>2663180233</c:v>
                </c:pt>
                <c:pt idx="27">
                  <c:v>3138280526</c:v>
                </c:pt>
                <c:pt idx="28">
                  <c:v>2299098099</c:v>
                </c:pt>
                <c:pt idx="29">
                  <c:v>3015502510</c:v>
                </c:pt>
                <c:pt idx="30">
                  <c:v>3259383124</c:v>
                </c:pt>
              </c:numCache>
            </c:numRef>
          </c:yVal>
          <c:smooth val="1"/>
          <c:extLst>
            <c:ext xmlns:c16="http://schemas.microsoft.com/office/drawing/2014/chart" uri="{C3380CC4-5D6E-409C-BE32-E72D297353CC}">
              <c16:uniqueId val="{00000001-D0B3-5949-805F-C46EDCFE2F7E}"/>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Exportação!$E$4:$E$34</c:f>
              <c:numCache>
                <c:formatCode>#,##0</c:formatCode>
                <c:ptCount val="31"/>
                <c:pt idx="0">
                  <c:v>84652055.921890631</c:v>
                </c:pt>
                <c:pt idx="1">
                  <c:v>101722707.0348807</c:v>
                </c:pt>
                <c:pt idx="2">
                  <c:v>122235768.68647759</c:v>
                </c:pt>
                <c:pt idx="3">
                  <c:v>146885425.89858815</c:v>
                </c:pt>
                <c:pt idx="4">
                  <c:v>176505850.7280871</c:v>
                </c:pt>
                <c:pt idx="5">
                  <c:v>212099431.58523551</c:v>
                </c:pt>
                <c:pt idx="6">
                  <c:v>254870695.18213969</c:v>
                </c:pt>
                <c:pt idx="7">
                  <c:v>306267069.06813347</c:v>
                </c:pt>
                <c:pt idx="8">
                  <c:v>368027864.2020694</c:v>
                </c:pt>
                <c:pt idx="9">
                  <c:v>623217261</c:v>
                </c:pt>
                <c:pt idx="10">
                  <c:v>311906018</c:v>
                </c:pt>
                <c:pt idx="11">
                  <c:v>369669503</c:v>
                </c:pt>
                <c:pt idx="12">
                  <c:v>606686619</c:v>
                </c:pt>
                <c:pt idx="13">
                  <c:v>870248042</c:v>
                </c:pt>
                <c:pt idx="14">
                  <c:v>887917162</c:v>
                </c:pt>
                <c:pt idx="15">
                  <c:v>1115756502</c:v>
                </c:pt>
                <c:pt idx="16">
                  <c:v>1751702807</c:v>
                </c:pt>
                <c:pt idx="17">
                  <c:v>2958795427</c:v>
                </c:pt>
                <c:pt idx="18">
                  <c:v>2813560954</c:v>
                </c:pt>
                <c:pt idx="19">
                  <c:v>3196737880</c:v>
                </c:pt>
                <c:pt idx="20">
                  <c:v>4860412587</c:v>
                </c:pt>
                <c:pt idx="21">
                  <c:v>5951383333</c:v>
                </c:pt>
                <c:pt idx="22">
                  <c:v>5974599087</c:v>
                </c:pt>
                <c:pt idx="23">
                  <c:v>8134976282</c:v>
                </c:pt>
                <c:pt idx="24">
                  <c:v>10284161366</c:v>
                </c:pt>
                <c:pt idx="25">
                  <c:v>11685197517</c:v>
                </c:pt>
                <c:pt idx="26">
                  <c:v>11299942647</c:v>
                </c:pt>
                <c:pt idx="27">
                  <c:v>10914164050</c:v>
                </c:pt>
                <c:pt idx="28">
                  <c:v>9963130003</c:v>
                </c:pt>
                <c:pt idx="29">
                  <c:v>11669753971</c:v>
                </c:pt>
                <c:pt idx="30">
                  <c:v>10138323739</c:v>
                </c:pt>
              </c:numCache>
            </c:numRef>
          </c:yVal>
          <c:smooth val="1"/>
          <c:extLst>
            <c:ext xmlns:c16="http://schemas.microsoft.com/office/drawing/2014/chart" uri="{C3380CC4-5D6E-409C-BE32-E72D297353CC}">
              <c16:uniqueId val="{00000002-D0B3-5949-805F-C46EDCFE2F7E}"/>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Exportação!$F$4:$F$34</c:f>
              <c:numCache>
                <c:formatCode>#,##0</c:formatCode>
                <c:ptCount val="31"/>
                <c:pt idx="0">
                  <c:v>594097762.47496104</c:v>
                </c:pt>
                <c:pt idx="1">
                  <c:v>670174191.45488966</c:v>
                </c:pt>
                <c:pt idx="2">
                  <c:v>755992490.22780895</c:v>
                </c:pt>
                <c:pt idx="3">
                  <c:v>852800141.46789205</c:v>
                </c:pt>
                <c:pt idx="4">
                  <c:v>962004372.64727759</c:v>
                </c:pt>
                <c:pt idx="5">
                  <c:v>1085192611.9518893</c:v>
                </c:pt>
                <c:pt idx="6">
                  <c:v>1224155563.6532962</c:v>
                </c:pt>
                <c:pt idx="7">
                  <c:v>1380913238.3677831</c:v>
                </c:pt>
                <c:pt idx="8">
                  <c:v>1557744316.5871868</c:v>
                </c:pt>
                <c:pt idx="9">
                  <c:v>1697245568</c:v>
                </c:pt>
                <c:pt idx="10">
                  <c:v>1923891341</c:v>
                </c:pt>
                <c:pt idx="11">
                  <c:v>2062864070</c:v>
                </c:pt>
                <c:pt idx="12">
                  <c:v>2367282766</c:v>
                </c:pt>
                <c:pt idx="13">
                  <c:v>2220297231</c:v>
                </c:pt>
                <c:pt idx="14">
                  <c:v>2211126862</c:v>
                </c:pt>
                <c:pt idx="15">
                  <c:v>2609322504</c:v>
                </c:pt>
                <c:pt idx="16">
                  <c:v>3666974361</c:v>
                </c:pt>
                <c:pt idx="17">
                  <c:v>4584445153</c:v>
                </c:pt>
                <c:pt idx="18">
                  <c:v>6528039362</c:v>
                </c:pt>
                <c:pt idx="19">
                  <c:v>7829388034</c:v>
                </c:pt>
                <c:pt idx="20">
                  <c:v>10322891007</c:v>
                </c:pt>
                <c:pt idx="21">
                  <c:v>8313352544</c:v>
                </c:pt>
                <c:pt idx="22">
                  <c:v>13618413985</c:v>
                </c:pt>
                <c:pt idx="23">
                  <c:v>18237897376</c:v>
                </c:pt>
                <c:pt idx="24">
                  <c:v>14764185875</c:v>
                </c:pt>
                <c:pt idx="25">
                  <c:v>15898948627</c:v>
                </c:pt>
                <c:pt idx="26">
                  <c:v>14232496719</c:v>
                </c:pt>
                <c:pt idx="27">
                  <c:v>10201505071</c:v>
                </c:pt>
                <c:pt idx="28">
                  <c:v>10393181740</c:v>
                </c:pt>
                <c:pt idx="29">
                  <c:v>14330397918</c:v>
                </c:pt>
                <c:pt idx="30">
                  <c:v>15697777925</c:v>
                </c:pt>
              </c:numCache>
            </c:numRef>
          </c:yVal>
          <c:smooth val="1"/>
          <c:extLst>
            <c:ext xmlns:c16="http://schemas.microsoft.com/office/drawing/2014/chart" uri="{C3380CC4-5D6E-409C-BE32-E72D297353CC}">
              <c16:uniqueId val="{00000003-D0B3-5949-805F-C46EDCFE2F7E}"/>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Exportação!$G$4:$G$34</c:f>
              <c:numCache>
                <c:formatCode>#,##0</c:formatCode>
                <c:ptCount val="31"/>
                <c:pt idx="0">
                  <c:v>517134.69812023122</c:v>
                </c:pt>
                <c:pt idx="1">
                  <c:v>683668.63483074342</c:v>
                </c:pt>
                <c:pt idx="2">
                  <c:v>903831.83327347273</c:v>
                </c:pt>
                <c:pt idx="3">
                  <c:v>1194894.6334811982</c:v>
                </c:pt>
                <c:pt idx="4">
                  <c:v>1579688.9781486627</c:v>
                </c:pt>
                <c:pt idx="5">
                  <c:v>2088399.4268299909</c:v>
                </c:pt>
                <c:pt idx="6">
                  <c:v>2760930.9340723823</c:v>
                </c:pt>
                <c:pt idx="7">
                  <c:v>3650039.1279499885</c:v>
                </c:pt>
                <c:pt idx="8">
                  <c:v>4825468.6385489414</c:v>
                </c:pt>
                <c:pt idx="9">
                  <c:v>11255919</c:v>
                </c:pt>
                <c:pt idx="10">
                  <c:v>13946671</c:v>
                </c:pt>
                <c:pt idx="11">
                  <c:v>5517886</c:v>
                </c:pt>
                <c:pt idx="12">
                  <c:v>4402942</c:v>
                </c:pt>
                <c:pt idx="13">
                  <c:v>3549553</c:v>
                </c:pt>
                <c:pt idx="14">
                  <c:v>7498252</c:v>
                </c:pt>
                <c:pt idx="15">
                  <c:v>49494557</c:v>
                </c:pt>
                <c:pt idx="16">
                  <c:v>115359325</c:v>
                </c:pt>
                <c:pt idx="17">
                  <c:v>145033972</c:v>
                </c:pt>
                <c:pt idx="18">
                  <c:v>158370573</c:v>
                </c:pt>
                <c:pt idx="19">
                  <c:v>128328980</c:v>
                </c:pt>
                <c:pt idx="20">
                  <c:v>314017522</c:v>
                </c:pt>
                <c:pt idx="21">
                  <c:v>267048121</c:v>
                </c:pt>
                <c:pt idx="22">
                  <c:v>342273652</c:v>
                </c:pt>
                <c:pt idx="23">
                  <c:v>506946355</c:v>
                </c:pt>
                <c:pt idx="24">
                  <c:v>651048903</c:v>
                </c:pt>
                <c:pt idx="25">
                  <c:v>699989427</c:v>
                </c:pt>
                <c:pt idx="26">
                  <c:v>962568571</c:v>
                </c:pt>
                <c:pt idx="27">
                  <c:v>926551838</c:v>
                </c:pt>
                <c:pt idx="28">
                  <c:v>697898552</c:v>
                </c:pt>
                <c:pt idx="29">
                  <c:v>986026445</c:v>
                </c:pt>
                <c:pt idx="30">
                  <c:v>741212888</c:v>
                </c:pt>
              </c:numCache>
            </c:numRef>
          </c:yVal>
          <c:smooth val="1"/>
          <c:extLst>
            <c:ext xmlns:c16="http://schemas.microsoft.com/office/drawing/2014/chart" uri="{C3380CC4-5D6E-409C-BE32-E72D297353CC}">
              <c16:uniqueId val="{00000004-D0B3-5949-805F-C46EDCFE2F7E}"/>
            </c:ext>
          </c:extLst>
        </c:ser>
        <c:dLbls>
          <c:showLegendKey val="0"/>
          <c:showVal val="0"/>
          <c:showCatName val="0"/>
          <c:showSerName val="0"/>
          <c:showPercent val="0"/>
          <c:showBubbleSize val="0"/>
        </c:dLbls>
        <c:axId val="1723781152"/>
        <c:axId val="1723178176"/>
      </c:scatterChart>
      <c:valAx>
        <c:axId val="1723781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3178176"/>
        <c:crosses val="autoZero"/>
        <c:crossBetween val="midCat"/>
      </c:valAx>
      <c:valAx>
        <c:axId val="1723178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237811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Analfabetos!$C$3</c:f>
              <c:strCache>
                <c:ptCount val="1"/>
                <c:pt idx="0">
                  <c:v>AP</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Analfabetos!$C$4:$C$34</c:f>
              <c:numCache>
                <c:formatCode>#,##0.00</c:formatCode>
                <c:ptCount val="31"/>
                <c:pt idx="0">
                  <c:v>8.8712609485999998</c:v>
                </c:pt>
                <c:pt idx="1">
                  <c:v>12.213617943299999</c:v>
                </c:pt>
                <c:pt idx="2">
                  <c:v>13.7708734947</c:v>
                </c:pt>
                <c:pt idx="3">
                  <c:v>13.0355154242</c:v>
                </c:pt>
                <c:pt idx="4">
                  <c:v>12.3001573537</c:v>
                </c:pt>
                <c:pt idx="5">
                  <c:v>12.6949155646</c:v>
                </c:pt>
                <c:pt idx="6">
                  <c:v>11.70827022005</c:v>
                </c:pt>
                <c:pt idx="7">
                  <c:v>10.7216248755</c:v>
                </c:pt>
                <c:pt idx="8">
                  <c:v>12.902536943699999</c:v>
                </c:pt>
                <c:pt idx="9">
                  <c:v>11.6811210517</c:v>
                </c:pt>
                <c:pt idx="10">
                  <c:v>9.1285540620999992</c:v>
                </c:pt>
                <c:pt idx="11">
                  <c:v>9.5588979455</c:v>
                </c:pt>
                <c:pt idx="12">
                  <c:v>8.3592570174000009</c:v>
                </c:pt>
                <c:pt idx="13">
                  <c:v>7.1596160893</c:v>
                </c:pt>
                <c:pt idx="14">
                  <c:v>6.1531907022999999</c:v>
                </c:pt>
                <c:pt idx="15">
                  <c:v>9.2114888656999998</c:v>
                </c:pt>
                <c:pt idx="16">
                  <c:v>8.4770154327</c:v>
                </c:pt>
                <c:pt idx="17">
                  <c:v>7.4329088721999996</c:v>
                </c:pt>
                <c:pt idx="18">
                  <c:v>5.3370056261999999</c:v>
                </c:pt>
                <c:pt idx="19">
                  <c:v>7.1703330018999996</c:v>
                </c:pt>
                <c:pt idx="20">
                  <c:v>4.6666906873</c:v>
                </c:pt>
                <c:pt idx="21">
                  <c:v>3.2610772735000002</c:v>
                </c:pt>
                <c:pt idx="22">
                  <c:v>5.4297573383</c:v>
                </c:pt>
                <c:pt idx="23">
                  <c:v>7.5984374031000002</c:v>
                </c:pt>
                <c:pt idx="24">
                  <c:v>6.7230251685000004</c:v>
                </c:pt>
                <c:pt idx="25">
                  <c:v>5.9667458249000003</c:v>
                </c:pt>
                <c:pt idx="26">
                  <c:v>4.2157366980999997</c:v>
                </c:pt>
                <c:pt idx="27" formatCode="0.00">
                  <c:v>4.1591557721600338</c:v>
                </c:pt>
                <c:pt idx="28" formatCode="0.00">
                  <c:v>3.83256205263433</c:v>
                </c:pt>
                <c:pt idx="29" formatCode="0.00">
                  <c:v>3.5059683331086262</c:v>
                </c:pt>
                <c:pt idx="30" formatCode="0.00">
                  <c:v>3.1793746135829224</c:v>
                </c:pt>
              </c:numCache>
            </c:numRef>
          </c:yVal>
          <c:smooth val="1"/>
          <c:extLst>
            <c:ext xmlns:c16="http://schemas.microsoft.com/office/drawing/2014/chart" uri="{C3380CC4-5D6E-409C-BE32-E72D297353CC}">
              <c16:uniqueId val="{00000000-1773-48D1-85C9-6B69BC5A1AF5}"/>
            </c:ext>
          </c:extLst>
        </c:ser>
        <c:ser>
          <c:idx val="1"/>
          <c:order val="1"/>
          <c:tx>
            <c:strRef>
              <c:f>Analfabetos!$D$3</c:f>
              <c:strCache>
                <c:ptCount val="1"/>
                <c:pt idx="0">
                  <c:v>MA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Analfabetos!$D$4:$D$34</c:f>
              <c:numCache>
                <c:formatCode>#,##0.00</c:formatCode>
                <c:ptCount val="31"/>
                <c:pt idx="0">
                  <c:v>43.015253176800002</c:v>
                </c:pt>
                <c:pt idx="1">
                  <c:v>40.462979967099997</c:v>
                </c:pt>
                <c:pt idx="2">
                  <c:v>39.186071902999998</c:v>
                </c:pt>
                <c:pt idx="3">
                  <c:v>37.362397510850002</c:v>
                </c:pt>
                <c:pt idx="4">
                  <c:v>35.538723118699998</c:v>
                </c:pt>
                <c:pt idx="5">
                  <c:v>36.9774922975</c:v>
                </c:pt>
                <c:pt idx="6">
                  <c:v>34.465376442749999</c:v>
                </c:pt>
                <c:pt idx="7">
                  <c:v>31.953260587999999</c:v>
                </c:pt>
                <c:pt idx="8">
                  <c:v>33.397031777000002</c:v>
                </c:pt>
                <c:pt idx="9">
                  <c:v>35.9661829685</c:v>
                </c:pt>
                <c:pt idx="10">
                  <c:v>29.690107973</c:v>
                </c:pt>
                <c:pt idx="11">
                  <c:v>28.952438784000002</c:v>
                </c:pt>
                <c:pt idx="12">
                  <c:v>26.1740835459</c:v>
                </c:pt>
                <c:pt idx="13">
                  <c:v>23.395728307799999</c:v>
                </c:pt>
                <c:pt idx="14">
                  <c:v>22.8977286167</c:v>
                </c:pt>
                <c:pt idx="15">
                  <c:v>23.775055872999999</c:v>
                </c:pt>
                <c:pt idx="16">
                  <c:v>23.103025444499998</c:v>
                </c:pt>
                <c:pt idx="17">
                  <c:v>22.997229513800001</c:v>
                </c:pt>
                <c:pt idx="18">
                  <c:v>22.793286750699998</c:v>
                </c:pt>
                <c:pt idx="19">
                  <c:v>21.448942187899998</c:v>
                </c:pt>
                <c:pt idx="20">
                  <c:v>19.459762430200001</c:v>
                </c:pt>
                <c:pt idx="21">
                  <c:v>19.080851183899998</c:v>
                </c:pt>
                <c:pt idx="22">
                  <c:v>20.359701016099997</c:v>
                </c:pt>
                <c:pt idx="23">
                  <c:v>21.6385508483</c:v>
                </c:pt>
                <c:pt idx="24">
                  <c:v>20.836678539000001</c:v>
                </c:pt>
                <c:pt idx="25">
                  <c:v>19.849920683800001</c:v>
                </c:pt>
                <c:pt idx="26">
                  <c:v>19.607995994500001</c:v>
                </c:pt>
                <c:pt idx="27" formatCode="0.00">
                  <c:v>15.146462309809067</c:v>
                </c:pt>
                <c:pt idx="28" formatCode="0.00">
                  <c:v>14.232622693199346</c:v>
                </c:pt>
                <c:pt idx="29" formatCode="0.00">
                  <c:v>13.318783076589625</c:v>
                </c:pt>
                <c:pt idx="30" formatCode="0.00">
                  <c:v>12.404943459980132</c:v>
                </c:pt>
              </c:numCache>
            </c:numRef>
          </c:yVal>
          <c:smooth val="1"/>
          <c:extLst>
            <c:ext xmlns:c16="http://schemas.microsoft.com/office/drawing/2014/chart" uri="{C3380CC4-5D6E-409C-BE32-E72D297353CC}">
              <c16:uniqueId val="{00000001-1773-48D1-85C9-6B69BC5A1AF5}"/>
            </c:ext>
          </c:extLst>
        </c:ser>
        <c:ser>
          <c:idx val="2"/>
          <c:order val="2"/>
          <c:tx>
            <c:strRef>
              <c:f>Analfabetos!$E$3</c:f>
              <c:strCache>
                <c:ptCount val="1"/>
                <c:pt idx="0">
                  <c:v>MT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Analfabetos!$E$4:$E$34</c:f>
              <c:numCache>
                <c:formatCode>#,##0.00</c:formatCode>
                <c:ptCount val="31"/>
                <c:pt idx="0">
                  <c:v>22.4333936401</c:v>
                </c:pt>
                <c:pt idx="1">
                  <c:v>19.646722909699999</c:v>
                </c:pt>
                <c:pt idx="2">
                  <c:v>19.931673591300001</c:v>
                </c:pt>
                <c:pt idx="3">
                  <c:v>17.905173180950001</c:v>
                </c:pt>
                <c:pt idx="4">
                  <c:v>15.8786727706</c:v>
                </c:pt>
                <c:pt idx="5">
                  <c:v>15.892087978599999</c:v>
                </c:pt>
                <c:pt idx="6">
                  <c:v>15.624912420099999</c:v>
                </c:pt>
                <c:pt idx="7">
                  <c:v>15.357736861599999</c:v>
                </c:pt>
                <c:pt idx="8">
                  <c:v>11.8941837488</c:v>
                </c:pt>
                <c:pt idx="9">
                  <c:v>14.366738295199999</c:v>
                </c:pt>
                <c:pt idx="10">
                  <c:v>11.175531015300001</c:v>
                </c:pt>
                <c:pt idx="11">
                  <c:v>11.7983016989</c:v>
                </c:pt>
                <c:pt idx="12">
                  <c:v>11.495391596400001</c:v>
                </c:pt>
                <c:pt idx="13">
                  <c:v>11.192481493900001</c:v>
                </c:pt>
                <c:pt idx="14">
                  <c:v>10.2046086375</c:v>
                </c:pt>
                <c:pt idx="15">
                  <c:v>10.7004082202</c:v>
                </c:pt>
                <c:pt idx="16">
                  <c:v>10.0978306019</c:v>
                </c:pt>
                <c:pt idx="17">
                  <c:v>9.7447391738999993</c:v>
                </c:pt>
                <c:pt idx="18">
                  <c:v>9.2306234547999999</c:v>
                </c:pt>
                <c:pt idx="19">
                  <c:v>10.0603191258</c:v>
                </c:pt>
                <c:pt idx="20">
                  <c:v>9.5516227713999999</c:v>
                </c:pt>
                <c:pt idx="21">
                  <c:v>10.152038424700001</c:v>
                </c:pt>
                <c:pt idx="22">
                  <c:v>8.7732392295999997</c:v>
                </c:pt>
                <c:pt idx="23">
                  <c:v>7.3944400344999996</c:v>
                </c:pt>
                <c:pt idx="24">
                  <c:v>8.0528396344999997</c:v>
                </c:pt>
                <c:pt idx="25">
                  <c:v>7.8345120363999996</c:v>
                </c:pt>
                <c:pt idx="26">
                  <c:v>7.3042198558999996</c:v>
                </c:pt>
                <c:pt idx="27" formatCode="0.00">
                  <c:v>5.5480055929909895</c:v>
                </c:pt>
                <c:pt idx="28" formatCode="0.00">
                  <c:v>5.061502176610702</c:v>
                </c:pt>
                <c:pt idx="29" formatCode="0.00">
                  <c:v>4.5749987602301871</c:v>
                </c:pt>
                <c:pt idx="30" formatCode="0.00">
                  <c:v>4.088495343849786</c:v>
                </c:pt>
              </c:numCache>
            </c:numRef>
          </c:yVal>
          <c:smooth val="1"/>
          <c:extLst>
            <c:ext xmlns:c16="http://schemas.microsoft.com/office/drawing/2014/chart" uri="{C3380CC4-5D6E-409C-BE32-E72D297353CC}">
              <c16:uniqueId val="{00000002-1773-48D1-85C9-6B69BC5A1AF5}"/>
            </c:ext>
          </c:extLst>
        </c:ser>
        <c:ser>
          <c:idx val="3"/>
          <c:order val="3"/>
          <c:tx>
            <c:strRef>
              <c:f>Analfabetos!$F$3</c:f>
              <c:strCache>
                <c:ptCount val="1"/>
                <c:pt idx="0">
                  <c:v>PA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Analfabetos!$F$4:$F$34</c:f>
              <c:numCache>
                <c:formatCode>#,##0.00</c:formatCode>
                <c:ptCount val="31"/>
                <c:pt idx="0">
                  <c:v>13.2215448842</c:v>
                </c:pt>
                <c:pt idx="1">
                  <c:v>13.689834894800001</c:v>
                </c:pt>
                <c:pt idx="2">
                  <c:v>13.1210964388</c:v>
                </c:pt>
                <c:pt idx="3">
                  <c:v>13.5880698057</c:v>
                </c:pt>
                <c:pt idx="4">
                  <c:v>14.0550431726</c:v>
                </c:pt>
                <c:pt idx="5">
                  <c:v>13.803638620099999</c:v>
                </c:pt>
                <c:pt idx="6">
                  <c:v>13.317124554149999</c:v>
                </c:pt>
                <c:pt idx="7">
                  <c:v>12.8306104882</c:v>
                </c:pt>
                <c:pt idx="8">
                  <c:v>12.4881939791</c:v>
                </c:pt>
                <c:pt idx="9">
                  <c:v>13.1193665393</c:v>
                </c:pt>
                <c:pt idx="10">
                  <c:v>13.7042837217</c:v>
                </c:pt>
                <c:pt idx="11">
                  <c:v>12.4828995376</c:v>
                </c:pt>
                <c:pt idx="12">
                  <c:v>11.7478764987</c:v>
                </c:pt>
                <c:pt idx="13">
                  <c:v>11.012853459800001</c:v>
                </c:pt>
                <c:pt idx="14">
                  <c:v>10.551395643799999</c:v>
                </c:pt>
                <c:pt idx="15">
                  <c:v>10.497426498999999</c:v>
                </c:pt>
                <c:pt idx="16">
                  <c:v>14.523531390700001</c:v>
                </c:pt>
                <c:pt idx="17">
                  <c:v>13.3187530334</c:v>
                </c:pt>
                <c:pt idx="18">
                  <c:v>13.219074089299999</c:v>
                </c:pt>
                <c:pt idx="19">
                  <c:v>12.591210736800001</c:v>
                </c:pt>
                <c:pt idx="20">
                  <c:v>12.4089434691</c:v>
                </c:pt>
                <c:pt idx="21">
                  <c:v>12.7316510465</c:v>
                </c:pt>
                <c:pt idx="22">
                  <c:v>11.66940609495</c:v>
                </c:pt>
                <c:pt idx="23">
                  <c:v>10.607161143400001</c:v>
                </c:pt>
                <c:pt idx="24">
                  <c:v>10.507332484000001</c:v>
                </c:pt>
                <c:pt idx="25">
                  <c:v>10.0528951408</c:v>
                </c:pt>
                <c:pt idx="26">
                  <c:v>9.9680406364999996</c:v>
                </c:pt>
                <c:pt idx="27" formatCode="0.00">
                  <c:v>10.857516448689495</c:v>
                </c:pt>
                <c:pt idx="28" formatCode="0.00">
                  <c:v>10.74726165004293</c:v>
                </c:pt>
                <c:pt idx="29" formatCode="0.00">
                  <c:v>10.637006851396421</c:v>
                </c:pt>
                <c:pt idx="30" formatCode="0.00">
                  <c:v>10.526752052749885</c:v>
                </c:pt>
              </c:numCache>
            </c:numRef>
          </c:yVal>
          <c:smooth val="1"/>
          <c:extLst>
            <c:ext xmlns:c16="http://schemas.microsoft.com/office/drawing/2014/chart" uri="{C3380CC4-5D6E-409C-BE32-E72D297353CC}">
              <c16:uniqueId val="{00000003-1773-48D1-85C9-6B69BC5A1AF5}"/>
            </c:ext>
          </c:extLst>
        </c:ser>
        <c:ser>
          <c:idx val="4"/>
          <c:order val="4"/>
          <c:tx>
            <c:strRef>
              <c:f>Analfabetos!$G$3</c:f>
              <c:strCache>
                <c:ptCount val="1"/>
                <c:pt idx="0">
                  <c:v>TO</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Analfabetos!$G$4:$G$34</c:f>
              <c:numCache>
                <c:formatCode>#,##0.00</c:formatCode>
                <c:ptCount val="31"/>
                <c:pt idx="0">
                  <c:v>28.984740469586768</c:v>
                </c:pt>
                <c:pt idx="1">
                  <c:v>28.26825687186988</c:v>
                </c:pt>
                <c:pt idx="2">
                  <c:v>27.551773274153447</c:v>
                </c:pt>
                <c:pt idx="3">
                  <c:v>26.83528967643656</c:v>
                </c:pt>
                <c:pt idx="4">
                  <c:v>27.898423046400001</c:v>
                </c:pt>
                <c:pt idx="5">
                  <c:v>26.476866392000002</c:v>
                </c:pt>
                <c:pt idx="6">
                  <c:v>25.448890811849999</c:v>
                </c:pt>
                <c:pt idx="7">
                  <c:v>24.4209152317</c:v>
                </c:pt>
                <c:pt idx="8">
                  <c:v>20.884051144099999</c:v>
                </c:pt>
                <c:pt idx="9">
                  <c:v>23.7212044867</c:v>
                </c:pt>
                <c:pt idx="10">
                  <c:v>22.014915846600001</c:v>
                </c:pt>
                <c:pt idx="11">
                  <c:v>21.1368071194</c:v>
                </c:pt>
                <c:pt idx="12">
                  <c:v>19.81320919405</c:v>
                </c:pt>
                <c:pt idx="13">
                  <c:v>18.489611268699999</c:v>
                </c:pt>
                <c:pt idx="14">
                  <c:v>18.1177784616</c:v>
                </c:pt>
                <c:pt idx="15">
                  <c:v>17.622490258500001</c:v>
                </c:pt>
                <c:pt idx="16">
                  <c:v>17.239341063299999</c:v>
                </c:pt>
                <c:pt idx="17">
                  <c:v>16.3019989941</c:v>
                </c:pt>
                <c:pt idx="18">
                  <c:v>14.927019614300001</c:v>
                </c:pt>
                <c:pt idx="19">
                  <c:v>14.207410980200001</c:v>
                </c:pt>
                <c:pt idx="20">
                  <c:v>14.3806839063</c:v>
                </c:pt>
                <c:pt idx="21">
                  <c:v>13.541847755499999</c:v>
                </c:pt>
                <c:pt idx="22">
                  <c:v>12.85371892745</c:v>
                </c:pt>
                <c:pt idx="23">
                  <c:v>12.165590099399999</c:v>
                </c:pt>
                <c:pt idx="24">
                  <c:v>13.4034682539</c:v>
                </c:pt>
                <c:pt idx="25">
                  <c:v>12.244652584300001</c:v>
                </c:pt>
                <c:pt idx="26">
                  <c:v>12.1512941479</c:v>
                </c:pt>
                <c:pt idx="27" formatCode="0.00">
                  <c:v>9.6396833312371655</c:v>
                </c:pt>
                <c:pt idx="28" formatCode="0.00">
                  <c:v>8.9231997335205051</c:v>
                </c:pt>
                <c:pt idx="29" formatCode="0.00">
                  <c:v>8.2067161358036174</c:v>
                </c:pt>
                <c:pt idx="30" formatCode="0.00">
                  <c:v>7.4902325380874117</c:v>
                </c:pt>
              </c:numCache>
            </c:numRef>
          </c:yVal>
          <c:smooth val="1"/>
          <c:extLst>
            <c:ext xmlns:c16="http://schemas.microsoft.com/office/drawing/2014/chart" uri="{C3380CC4-5D6E-409C-BE32-E72D297353CC}">
              <c16:uniqueId val="{00000004-1773-48D1-85C9-6B69BC5A1AF5}"/>
            </c:ext>
          </c:extLst>
        </c:ser>
        <c:dLbls>
          <c:showLegendKey val="0"/>
          <c:showVal val="0"/>
          <c:showCatName val="0"/>
          <c:showSerName val="0"/>
          <c:showPercent val="0"/>
          <c:showBubbleSize val="0"/>
        </c:dLbls>
        <c:axId val="1738277007"/>
        <c:axId val="1863087407"/>
      </c:scatterChart>
      <c:valAx>
        <c:axId val="17382770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863087407"/>
        <c:crosses val="autoZero"/>
        <c:crossBetween val="midCat"/>
      </c:valAx>
      <c:valAx>
        <c:axId val="18630874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3827700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8</xdr:col>
      <xdr:colOff>425450</xdr:colOff>
      <xdr:row>0</xdr:row>
      <xdr:rowOff>88900</xdr:rowOff>
    </xdr:from>
    <xdr:to>
      <xdr:col>17</xdr:col>
      <xdr:colOff>63500</xdr:colOff>
      <xdr:row>23</xdr:row>
      <xdr:rowOff>114300</xdr:rowOff>
    </xdr:to>
    <xdr:graphicFrame macro="">
      <xdr:nvGraphicFramePr>
        <xdr:cNvPr id="3" name="Gráfico 2">
          <a:extLst>
            <a:ext uri="{FF2B5EF4-FFF2-40B4-BE49-F238E27FC236}">
              <a16:creationId xmlns:a16="http://schemas.microsoft.com/office/drawing/2014/main" id="{2296E6EE-9758-B34D-BB33-ED89BA9F47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22860</xdr:colOff>
      <xdr:row>11</xdr:row>
      <xdr:rowOff>121920</xdr:rowOff>
    </xdr:from>
    <xdr:to>
      <xdr:col>10</xdr:col>
      <xdr:colOff>365760</xdr:colOff>
      <xdr:row>27</xdr:row>
      <xdr:rowOff>118110</xdr:rowOff>
    </xdr:to>
    <xdr:graphicFrame macro="">
      <xdr:nvGraphicFramePr>
        <xdr:cNvPr id="5" name="Gráfico 4">
          <a:extLst>
            <a:ext uri="{FF2B5EF4-FFF2-40B4-BE49-F238E27FC236}">
              <a16:creationId xmlns:a16="http://schemas.microsoft.com/office/drawing/2014/main" id="{6E9D8B30-682B-4DBA-82D2-8BAFBDA62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82550</xdr:colOff>
      <xdr:row>1</xdr:row>
      <xdr:rowOff>120650</xdr:rowOff>
    </xdr:from>
    <xdr:to>
      <xdr:col>18</xdr:col>
      <xdr:colOff>381000</xdr:colOff>
      <xdr:row>16</xdr:row>
      <xdr:rowOff>6350</xdr:rowOff>
    </xdr:to>
    <xdr:graphicFrame macro="">
      <xdr:nvGraphicFramePr>
        <xdr:cNvPr id="4" name="Gráfico 3">
          <a:extLst>
            <a:ext uri="{FF2B5EF4-FFF2-40B4-BE49-F238E27FC236}">
              <a16:creationId xmlns:a16="http://schemas.microsoft.com/office/drawing/2014/main" id="{BDDCE110-382E-124A-9D15-2A14E16B01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19050</xdr:colOff>
      <xdr:row>0</xdr:row>
      <xdr:rowOff>146050</xdr:rowOff>
    </xdr:from>
    <xdr:to>
      <xdr:col>15</xdr:col>
      <xdr:colOff>571500</xdr:colOff>
      <xdr:row>19</xdr:row>
      <xdr:rowOff>152400</xdr:rowOff>
    </xdr:to>
    <xdr:graphicFrame macro="">
      <xdr:nvGraphicFramePr>
        <xdr:cNvPr id="5" name="Gráfico 4">
          <a:extLst>
            <a:ext uri="{FF2B5EF4-FFF2-40B4-BE49-F238E27FC236}">
              <a16:creationId xmlns:a16="http://schemas.microsoft.com/office/drawing/2014/main" id="{02B11E3F-86D4-0448-8E60-6A1CC07212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349250</xdr:colOff>
      <xdr:row>2</xdr:row>
      <xdr:rowOff>133350</xdr:rowOff>
    </xdr:from>
    <xdr:to>
      <xdr:col>17</xdr:col>
      <xdr:colOff>76200</xdr:colOff>
      <xdr:row>22</xdr:row>
      <xdr:rowOff>127000</xdr:rowOff>
    </xdr:to>
    <xdr:graphicFrame macro="">
      <xdr:nvGraphicFramePr>
        <xdr:cNvPr id="3" name="Gráfico 2">
          <a:extLst>
            <a:ext uri="{FF2B5EF4-FFF2-40B4-BE49-F238E27FC236}">
              <a16:creationId xmlns:a16="http://schemas.microsoft.com/office/drawing/2014/main" id="{6365601A-3220-E545-BC39-BFF9DFE9F3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495300</xdr:colOff>
      <xdr:row>8</xdr:row>
      <xdr:rowOff>12700</xdr:rowOff>
    </xdr:from>
    <xdr:to>
      <xdr:col>15</xdr:col>
      <xdr:colOff>171450</xdr:colOff>
      <xdr:row>27</xdr:row>
      <xdr:rowOff>146050</xdr:rowOff>
    </xdr:to>
    <xdr:graphicFrame macro="">
      <xdr:nvGraphicFramePr>
        <xdr:cNvPr id="4" name="Gráfico 3">
          <a:extLst>
            <a:ext uri="{FF2B5EF4-FFF2-40B4-BE49-F238E27FC236}">
              <a16:creationId xmlns:a16="http://schemas.microsoft.com/office/drawing/2014/main" id="{CB404CD7-6028-7547-99AC-3C0C12F780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311150</xdr:colOff>
      <xdr:row>8</xdr:row>
      <xdr:rowOff>101600</xdr:rowOff>
    </xdr:from>
    <xdr:to>
      <xdr:col>16</xdr:col>
      <xdr:colOff>254000</xdr:colOff>
      <xdr:row>25</xdr:row>
      <xdr:rowOff>146050</xdr:rowOff>
    </xdr:to>
    <xdr:graphicFrame macro="">
      <xdr:nvGraphicFramePr>
        <xdr:cNvPr id="2" name="Gráfico 1">
          <a:extLst>
            <a:ext uri="{FF2B5EF4-FFF2-40B4-BE49-F238E27FC236}">
              <a16:creationId xmlns:a16="http://schemas.microsoft.com/office/drawing/2014/main" id="{749E52C2-88F1-454E-926F-325B1ACB7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400050</xdr:colOff>
      <xdr:row>8</xdr:row>
      <xdr:rowOff>152400</xdr:rowOff>
    </xdr:from>
    <xdr:to>
      <xdr:col>14</xdr:col>
      <xdr:colOff>457200</xdr:colOff>
      <xdr:row>25</xdr:row>
      <xdr:rowOff>146050</xdr:rowOff>
    </xdr:to>
    <xdr:graphicFrame macro="">
      <xdr:nvGraphicFramePr>
        <xdr:cNvPr id="2" name="Gráfico 1">
          <a:extLst>
            <a:ext uri="{FF2B5EF4-FFF2-40B4-BE49-F238E27FC236}">
              <a16:creationId xmlns:a16="http://schemas.microsoft.com/office/drawing/2014/main" id="{B1038743-B174-B14D-A921-44036A813C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31750</xdr:colOff>
      <xdr:row>4</xdr:row>
      <xdr:rowOff>133350</xdr:rowOff>
    </xdr:from>
    <xdr:to>
      <xdr:col>14</xdr:col>
      <xdr:colOff>565150</xdr:colOff>
      <xdr:row>19</xdr:row>
      <xdr:rowOff>19050</xdr:rowOff>
    </xdr:to>
    <xdr:graphicFrame macro="">
      <xdr:nvGraphicFramePr>
        <xdr:cNvPr id="2" name="Gráfico 1">
          <a:extLst>
            <a:ext uri="{FF2B5EF4-FFF2-40B4-BE49-F238E27FC236}">
              <a16:creationId xmlns:a16="http://schemas.microsoft.com/office/drawing/2014/main" id="{EEABA482-E636-4B49-9FE5-BDE68FDC06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8</xdr:col>
      <xdr:colOff>556260</xdr:colOff>
      <xdr:row>2</xdr:row>
      <xdr:rowOff>102870</xdr:rowOff>
    </xdr:from>
    <xdr:to>
      <xdr:col>17</xdr:col>
      <xdr:colOff>312420</xdr:colOff>
      <xdr:row>20</xdr:row>
      <xdr:rowOff>30480</xdr:rowOff>
    </xdr:to>
    <xdr:graphicFrame macro="">
      <xdr:nvGraphicFramePr>
        <xdr:cNvPr id="2" name="Gráfico 1">
          <a:extLst>
            <a:ext uri="{FF2B5EF4-FFF2-40B4-BE49-F238E27FC236}">
              <a16:creationId xmlns:a16="http://schemas.microsoft.com/office/drawing/2014/main" id="{D1B35BD3-09DA-4628-97DB-DADFDFB47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338E9-B78B-4BC6-AC63-57EB05EE14FC}">
  <dimension ref="B1:AA41"/>
  <sheetViews>
    <sheetView topLeftCell="A25" workbookViewId="0">
      <selection activeCell="D13" sqref="D13"/>
    </sheetView>
  </sheetViews>
  <sheetFormatPr defaultColWidth="8.7109375" defaultRowHeight="15" x14ac:dyDescent="0.25"/>
  <cols>
    <col min="3" max="3" width="8.85546875" bestFit="1" customWidth="1"/>
    <col min="4" max="4" width="9.42578125" bestFit="1" customWidth="1"/>
    <col min="5" max="5" width="8.7109375" customWidth="1"/>
    <col min="6" max="7" width="9.42578125" bestFit="1" customWidth="1"/>
  </cols>
  <sheetData>
    <row r="1" spans="2:27" x14ac:dyDescent="0.25">
      <c r="B1" s="83" t="s">
        <v>7</v>
      </c>
      <c r="C1" s="83"/>
      <c r="D1" s="83"/>
      <c r="E1" s="83"/>
      <c r="F1" s="83"/>
      <c r="G1" s="83"/>
      <c r="K1" s="2"/>
      <c r="L1" s="2"/>
      <c r="M1" s="2"/>
    </row>
    <row r="2" spans="2:27" x14ac:dyDescent="0.25">
      <c r="B2" s="82" t="s">
        <v>5</v>
      </c>
      <c r="C2" s="82" t="s">
        <v>6</v>
      </c>
      <c r="D2" s="82"/>
      <c r="E2" s="82"/>
      <c r="F2" s="82"/>
      <c r="G2" s="82"/>
      <c r="K2" s="2"/>
      <c r="L2" s="2"/>
      <c r="M2" s="2"/>
    </row>
    <row r="3" spans="2:27" x14ac:dyDescent="0.25">
      <c r="B3" s="82"/>
      <c r="C3" s="1" t="s">
        <v>0</v>
      </c>
      <c r="D3" s="1" t="s">
        <v>1</v>
      </c>
      <c r="E3" s="1" t="s">
        <v>2</v>
      </c>
      <c r="F3" s="1" t="s">
        <v>3</v>
      </c>
      <c r="G3" s="1" t="s">
        <v>4</v>
      </c>
      <c r="K3" s="2"/>
      <c r="L3" s="2"/>
      <c r="M3" s="2"/>
    </row>
    <row r="4" spans="2:27" x14ac:dyDescent="0.25">
      <c r="B4" s="26">
        <v>1988</v>
      </c>
      <c r="C4" s="41">
        <f t="shared" ref="C4:F4" si="0">TREND(C5:C34,$B5:$B34,$B4)</f>
        <v>2102.6751620496834</v>
      </c>
      <c r="D4" s="41">
        <f t="shared" si="0"/>
        <v>55591.324439655422</v>
      </c>
      <c r="E4" s="41">
        <v>61994.5911111112</v>
      </c>
      <c r="F4" s="41">
        <f t="shared" si="0"/>
        <v>32614.67099203862</v>
      </c>
      <c r="G4" s="41">
        <f>TREND(G5:G34,$B5:$B34,$B4)</f>
        <v>21030.189898284734</v>
      </c>
      <c r="K4" s="2"/>
      <c r="L4" s="2"/>
      <c r="M4" s="2"/>
    </row>
    <row r="5" spans="2:27" x14ac:dyDescent="0.25">
      <c r="B5" s="26">
        <v>1989</v>
      </c>
      <c r="C5" s="41">
        <f t="shared" ref="C5:F5" si="1">TREND(C6:C34,$B6:$B34,$B5)</f>
        <v>2110.3643561078279</v>
      </c>
      <c r="D5" s="41">
        <f t="shared" si="1"/>
        <v>55570.86763155985</v>
      </c>
      <c r="E5" s="41">
        <v>62011.944444444503</v>
      </c>
      <c r="F5" s="41">
        <f t="shared" si="1"/>
        <v>32753.091437831259</v>
      </c>
      <c r="G5" s="41">
        <f>TREND(G6:G34,$B6:$B34,$B5)</f>
        <v>21400.707477526506</v>
      </c>
    </row>
    <row r="6" spans="2:27" x14ac:dyDescent="0.25">
      <c r="B6" s="26">
        <v>1990</v>
      </c>
      <c r="C6" s="41">
        <f t="shared" ref="C6:F6" si="2">TREND(C7:C34,$B7:$B34,$B6)</f>
        <v>2118.0535501659742</v>
      </c>
      <c r="D6" s="41">
        <f t="shared" si="2"/>
        <v>55550.41082346427</v>
      </c>
      <c r="E6" s="41">
        <v>62029.2977777778</v>
      </c>
      <c r="F6" s="41">
        <f t="shared" si="2"/>
        <v>32891.511883623956</v>
      </c>
      <c r="G6" s="41">
        <f>TREND(G7:G34,$B7:$B34,$B6)</f>
        <v>21771.225056768279</v>
      </c>
    </row>
    <row r="7" spans="2:27" x14ac:dyDescent="0.25">
      <c r="B7" s="26">
        <v>1991</v>
      </c>
      <c r="C7" s="41">
        <f t="shared" ref="C7:F7" si="3">TREND(C8:C34,$B8:$B34,$B7)</f>
        <v>2125.7427442241187</v>
      </c>
      <c r="D7" s="41">
        <f t="shared" si="3"/>
        <v>55529.95401536869</v>
      </c>
      <c r="E7" s="41">
        <v>62046.651111111198</v>
      </c>
      <c r="F7" s="41">
        <f t="shared" si="3"/>
        <v>33029.932329416595</v>
      </c>
      <c r="G7" s="41">
        <f>TREND(G8:G34,$B8:$B34,$B7)</f>
        <v>22141.742636010167</v>
      </c>
    </row>
    <row r="8" spans="2:27" x14ac:dyDescent="0.25">
      <c r="B8" s="26">
        <v>1992</v>
      </c>
      <c r="C8" s="41">
        <f t="shared" ref="C8:F8" si="4">TREND(C9:C34,$B9:$B34,$B8)</f>
        <v>2133.4319382822614</v>
      </c>
      <c r="D8" s="41">
        <f t="shared" si="4"/>
        <v>55509.497207273103</v>
      </c>
      <c r="E8" s="41">
        <v>62064.004444444501</v>
      </c>
      <c r="F8" s="41">
        <f t="shared" si="4"/>
        <v>33168.352775209292</v>
      </c>
      <c r="G8" s="41">
        <f>TREND(G9:G34,$B9:$B34,$B8)</f>
        <v>22512.260215251939</v>
      </c>
    </row>
    <row r="9" spans="2:27" x14ac:dyDescent="0.25">
      <c r="B9" s="26">
        <v>1993</v>
      </c>
      <c r="C9" s="41">
        <f t="shared" ref="C9:F9" si="5">TREND(C10:C34,$B10:$B34,$B9)</f>
        <v>2141.1211323404059</v>
      </c>
      <c r="D9" s="41">
        <f t="shared" si="5"/>
        <v>55489.040399177546</v>
      </c>
      <c r="E9" s="41">
        <v>62081.357777777797</v>
      </c>
      <c r="F9" s="41">
        <f t="shared" si="5"/>
        <v>33306.773221001931</v>
      </c>
      <c r="G9" s="41">
        <f>TREND(G10:G34,$B10:$B34,$B9)</f>
        <v>22882.777794493712</v>
      </c>
    </row>
    <row r="10" spans="2:27" x14ac:dyDescent="0.25">
      <c r="B10" s="26">
        <v>1994</v>
      </c>
      <c r="C10" s="41">
        <f t="shared" ref="C10:F10" si="6">TREND(C11:C34,$B11:$B34,$B10)</f>
        <v>2148.8103263985486</v>
      </c>
      <c r="D10" s="41">
        <f t="shared" si="6"/>
        <v>55468.583591081966</v>
      </c>
      <c r="E10" s="41">
        <v>62098.711111111203</v>
      </c>
      <c r="F10" s="41">
        <f t="shared" si="6"/>
        <v>33445.193666794628</v>
      </c>
      <c r="G10" s="41">
        <f>TREND(G11:G34,$B11:$B34,$B10)</f>
        <v>23253.2953737356</v>
      </c>
    </row>
    <row r="11" spans="2:27" x14ac:dyDescent="0.25">
      <c r="B11" s="26">
        <v>1995</v>
      </c>
      <c r="C11" s="41">
        <f t="shared" ref="C11:F11" si="7">TREND(C12:C34,$B12:$B34,$B11)</f>
        <v>2156.4995204566949</v>
      </c>
      <c r="D11" s="41">
        <f t="shared" si="7"/>
        <v>55448.126782986386</v>
      </c>
      <c r="E11" s="41">
        <v>62116.064444444499</v>
      </c>
      <c r="F11" s="41">
        <f t="shared" si="7"/>
        <v>33583.614112587296</v>
      </c>
      <c r="G11" s="41">
        <f>TREND(G12:G34,$B12:$B34,$B11)</f>
        <v>23623.812952977372</v>
      </c>
    </row>
    <row r="12" spans="2:27" x14ac:dyDescent="0.25">
      <c r="B12" s="26">
        <v>1996</v>
      </c>
      <c r="C12" s="41">
        <f t="shared" ref="C12:C16" si="8">TREND(C13:C30,$B13:$B30,$B12)</f>
        <v>2150.9875419035889</v>
      </c>
      <c r="D12" s="41">
        <f t="shared" ref="D12" si="9">TREND(D13:D30,$B13:$B30,$B12)</f>
        <v>55308.049564607383</v>
      </c>
      <c r="E12" s="41">
        <v>62133.417777777802</v>
      </c>
      <c r="F12" s="41">
        <f t="shared" ref="F12" si="10">TREND(F13:F30,$B13:$B30,$B12)</f>
        <v>33767.351563613658</v>
      </c>
      <c r="G12" s="41">
        <f t="shared" ref="G12" si="11">TREND(G13:G30,$B13:$B30,$B12)</f>
        <v>23581.158045151271</v>
      </c>
    </row>
    <row r="13" spans="2:27" x14ac:dyDescent="0.25">
      <c r="B13" s="26">
        <v>1997</v>
      </c>
      <c r="C13" s="41">
        <f t="shared" ref="C13:F13" si="12">TREND(C14:C34,$B14:$B34,$B13)</f>
        <v>2174.2781217750271</v>
      </c>
      <c r="D13" s="41">
        <f t="shared" si="12"/>
        <v>55428.962332301307</v>
      </c>
      <c r="E13" s="41">
        <v>62150.771111111098</v>
      </c>
      <c r="F13" s="41">
        <f t="shared" si="12"/>
        <v>33852.215548675595</v>
      </c>
      <c r="G13" s="41">
        <f>TREND(G14:G34,$B14:$B34,$B13)</f>
        <v>24439.970381836989</v>
      </c>
    </row>
    <row r="14" spans="2:27" x14ac:dyDescent="0.25">
      <c r="B14" s="26">
        <v>1998</v>
      </c>
      <c r="C14" s="41">
        <f t="shared" ref="C14:F14" si="13">TREND(C15:C34,$B15:$B34,$B14)</f>
        <v>2181.7958720330244</v>
      </c>
      <c r="D14" s="41">
        <f t="shared" si="13"/>
        <v>55406.952012383867</v>
      </c>
      <c r="E14" s="41">
        <v>62168.124444444496</v>
      </c>
      <c r="F14" s="41">
        <f t="shared" si="13"/>
        <v>33991.224527003767</v>
      </c>
      <c r="G14" s="41">
        <f>TREND(G15:G34,$B15:$B34,$B14)</f>
        <v>24805.122084623319</v>
      </c>
    </row>
    <row r="15" spans="2:27" x14ac:dyDescent="0.25">
      <c r="B15" s="26">
        <v>1999</v>
      </c>
      <c r="C15" s="41">
        <f t="shared" ref="C15:F15" si="14">TREND(C16:C34,$B16:$B34,$B15)</f>
        <v>2189.3136222910216</v>
      </c>
      <c r="D15" s="41">
        <f t="shared" si="14"/>
        <v>55384.941692466455</v>
      </c>
      <c r="E15" s="41">
        <v>62185.4777777778</v>
      </c>
      <c r="F15" s="41">
        <f t="shared" si="14"/>
        <v>34130.233505331969</v>
      </c>
      <c r="G15" s="41">
        <f>TREND(G16:G34,$B16:$B34,$B15)</f>
        <v>25170.273787409766</v>
      </c>
      <c r="T15" s="37"/>
      <c r="U15" s="37"/>
      <c r="V15" s="37"/>
      <c r="W15" s="37"/>
      <c r="X15" s="37"/>
      <c r="Y15" s="37"/>
      <c r="Z15" s="37"/>
      <c r="AA15" s="37"/>
    </row>
    <row r="16" spans="2:27" x14ac:dyDescent="0.25">
      <c r="B16" s="26">
        <v>2000</v>
      </c>
      <c r="C16" s="41">
        <f t="shared" si="8"/>
        <v>2196.8313725490207</v>
      </c>
      <c r="D16" s="41">
        <f t="shared" ref="D16" si="15">TREND(D17:D34,$B17:$B34,$B16)</f>
        <v>55362.931372549021</v>
      </c>
      <c r="E16" s="41">
        <v>62202.831111111103</v>
      </c>
      <c r="F16" s="41">
        <f t="shared" ref="F16" si="16">TREND(F17:F34,$B17:$B34,$B16)</f>
        <v>34269.242483660142</v>
      </c>
      <c r="G16" s="41">
        <f t="shared" ref="G16" si="17">TREND(G17:G34,$B17:$B34,$B16)</f>
        <v>25535.425490196096</v>
      </c>
      <c r="T16" s="37"/>
      <c r="U16" s="37"/>
      <c r="V16" s="37"/>
      <c r="W16" s="37"/>
      <c r="X16" s="37"/>
      <c r="Y16" s="37"/>
      <c r="Z16" s="37"/>
      <c r="AA16" s="37"/>
    </row>
    <row r="17" spans="2:27" x14ac:dyDescent="0.25">
      <c r="B17" s="4">
        <v>2001</v>
      </c>
      <c r="C17" s="42">
        <v>2138</v>
      </c>
      <c r="D17" s="42">
        <v>54947.199999999997</v>
      </c>
      <c r="E17" s="41">
        <v>62220.184444444501</v>
      </c>
      <c r="F17" s="42">
        <v>34211.300000000003</v>
      </c>
      <c r="G17" s="42">
        <v>24562.399999999998</v>
      </c>
      <c r="T17" s="37"/>
      <c r="U17" s="38"/>
      <c r="V17" s="39"/>
      <c r="W17" s="39"/>
      <c r="X17" s="39"/>
      <c r="Y17" s="40"/>
      <c r="Z17" s="39"/>
      <c r="AA17" s="37"/>
    </row>
    <row r="18" spans="2:27" x14ac:dyDescent="0.25">
      <c r="B18" s="4">
        <v>2002</v>
      </c>
      <c r="C18" s="43">
        <v>2144</v>
      </c>
      <c r="D18" s="43">
        <v>54947.4</v>
      </c>
      <c r="E18" s="41">
        <v>62237.537777777798</v>
      </c>
      <c r="F18" s="43">
        <v>34211.1</v>
      </c>
      <c r="G18" s="43">
        <v>24890.9</v>
      </c>
      <c r="T18" s="37"/>
      <c r="U18" s="38"/>
      <c r="V18" s="38"/>
      <c r="W18" s="38"/>
      <c r="X18" s="38"/>
      <c r="Y18" s="38"/>
      <c r="Z18" s="38"/>
      <c r="AA18" s="37"/>
    </row>
    <row r="19" spans="2:27" x14ac:dyDescent="0.25">
      <c r="B19" s="4">
        <v>2003</v>
      </c>
      <c r="C19" s="43">
        <v>2144</v>
      </c>
      <c r="D19" s="43">
        <v>55036</v>
      </c>
      <c r="E19" s="41">
        <v>62254.891111111101</v>
      </c>
      <c r="F19" s="43">
        <v>35178.1</v>
      </c>
      <c r="G19" s="43">
        <v>24890.9</v>
      </c>
      <c r="T19" s="37"/>
      <c r="U19" s="38"/>
      <c r="V19" s="38"/>
      <c r="W19" s="38"/>
      <c r="X19" s="38"/>
      <c r="Y19" s="38"/>
      <c r="Z19" s="38"/>
      <c r="AA19" s="37"/>
    </row>
    <row r="20" spans="2:27" x14ac:dyDescent="0.25">
      <c r="B20" s="4">
        <v>2004</v>
      </c>
      <c r="C20" s="43">
        <v>2315</v>
      </c>
      <c r="D20" s="43">
        <v>54962.6</v>
      </c>
      <c r="E20" s="41">
        <v>62272.244444444499</v>
      </c>
      <c r="F20" s="59">
        <v>35161.599999999999</v>
      </c>
      <c r="G20" s="43">
        <v>28104.400000000001</v>
      </c>
      <c r="T20" s="37"/>
      <c r="U20" s="38"/>
      <c r="V20" s="38"/>
      <c r="W20" s="38"/>
      <c r="X20" s="38"/>
      <c r="Y20" s="38"/>
      <c r="Z20" s="38"/>
      <c r="AA20" s="37"/>
    </row>
    <row r="21" spans="2:27" x14ac:dyDescent="0.25">
      <c r="B21" s="4">
        <v>2005</v>
      </c>
      <c r="C21" s="43">
        <v>2278.1999999999998</v>
      </c>
      <c r="D21" s="43">
        <v>55645.599999999999</v>
      </c>
      <c r="E21" s="41">
        <v>62289.597777777803</v>
      </c>
      <c r="F21" s="43">
        <v>35161.599999999999</v>
      </c>
      <c r="G21" s="43">
        <v>28443</v>
      </c>
      <c r="T21" s="37"/>
      <c r="U21" s="38"/>
      <c r="V21" s="38"/>
      <c r="W21" s="38"/>
      <c r="X21" s="38"/>
      <c r="Y21" s="38"/>
      <c r="Z21" s="38"/>
      <c r="AA21" s="37"/>
    </row>
    <row r="22" spans="2:27" x14ac:dyDescent="0.25">
      <c r="B22" s="4">
        <v>2006</v>
      </c>
      <c r="C22" s="43">
        <v>2278.1999999999998</v>
      </c>
      <c r="D22" s="43">
        <v>55645.599999999999</v>
      </c>
      <c r="E22" s="41">
        <v>62306.951111111099</v>
      </c>
      <c r="F22" s="43">
        <v>35161.599999999999</v>
      </c>
      <c r="G22" s="43">
        <v>28443</v>
      </c>
      <c r="T22" s="37"/>
      <c r="U22" s="38"/>
      <c r="V22" s="38"/>
      <c r="W22" s="38"/>
      <c r="X22" s="38"/>
      <c r="Y22" s="38"/>
      <c r="Z22" s="38"/>
      <c r="AA22" s="37"/>
    </row>
    <row r="23" spans="2:27" x14ac:dyDescent="0.25">
      <c r="B23" s="4">
        <v>2007</v>
      </c>
      <c r="C23" s="43">
        <v>2262.5</v>
      </c>
      <c r="D23" s="43">
        <v>55645.599999999999</v>
      </c>
      <c r="E23" s="41">
        <v>62324.304444444497</v>
      </c>
      <c r="F23" s="43">
        <v>35154</v>
      </c>
      <c r="G23" s="43">
        <v>28771</v>
      </c>
      <c r="T23" s="37"/>
      <c r="U23" s="38"/>
      <c r="V23" s="38"/>
      <c r="W23" s="38"/>
      <c r="X23" s="38"/>
      <c r="Y23" s="38"/>
      <c r="Z23" s="38"/>
      <c r="AA23" s="37"/>
    </row>
    <row r="24" spans="2:27" x14ac:dyDescent="0.25">
      <c r="B24" s="4">
        <v>2008</v>
      </c>
      <c r="C24" s="43">
        <v>2297</v>
      </c>
      <c r="D24" s="43">
        <v>55155.199999999997</v>
      </c>
      <c r="E24" s="41">
        <v>62341.6577777778</v>
      </c>
      <c r="F24" s="43">
        <v>35144.299999999996</v>
      </c>
      <c r="G24" s="43">
        <v>29427.1</v>
      </c>
      <c r="T24" s="37"/>
      <c r="U24" s="38"/>
      <c r="V24" s="38"/>
      <c r="W24" s="38"/>
      <c r="X24" s="38"/>
      <c r="Y24" s="38"/>
      <c r="Z24" s="38"/>
      <c r="AA24" s="37"/>
    </row>
    <row r="25" spans="2:27" x14ac:dyDescent="0.25">
      <c r="B25" s="4">
        <v>2009</v>
      </c>
      <c r="C25" s="43">
        <v>2297</v>
      </c>
      <c r="D25" s="43">
        <v>55137</v>
      </c>
      <c r="E25" s="41">
        <v>62359.011111111096</v>
      </c>
      <c r="F25" s="43">
        <v>35144.300000000003</v>
      </c>
      <c r="G25" s="43">
        <v>29430.9</v>
      </c>
      <c r="T25" s="37"/>
      <c r="U25" s="38"/>
      <c r="V25" s="38"/>
      <c r="W25" s="38"/>
      <c r="X25" s="38"/>
      <c r="Y25" s="38"/>
      <c r="Z25" s="38"/>
      <c r="AA25" s="37"/>
    </row>
    <row r="26" spans="2:27" x14ac:dyDescent="0.25">
      <c r="B26" s="4">
        <v>2010</v>
      </c>
      <c r="C26" s="43">
        <v>2297</v>
      </c>
      <c r="D26" s="43">
        <v>55680.6</v>
      </c>
      <c r="E26" s="43">
        <v>62519.200000000004</v>
      </c>
      <c r="F26" s="43">
        <v>35689.9</v>
      </c>
      <c r="G26" s="43">
        <v>29541.100000000002</v>
      </c>
      <c r="T26" s="37"/>
      <c r="U26" s="37"/>
      <c r="V26" s="37"/>
      <c r="W26" s="37"/>
      <c r="X26" s="37"/>
      <c r="Y26" s="37"/>
      <c r="Z26" s="37"/>
      <c r="AA26" s="37"/>
    </row>
    <row r="27" spans="2:27" x14ac:dyDescent="0.25">
      <c r="B27" s="35">
        <v>2011</v>
      </c>
      <c r="C27" s="43">
        <v>2297</v>
      </c>
      <c r="D27" s="43">
        <v>55680.6</v>
      </c>
      <c r="E27" s="43">
        <v>62519.200000000004</v>
      </c>
      <c r="F27" s="43">
        <v>35690.799999999996</v>
      </c>
      <c r="G27" s="43">
        <v>29526</v>
      </c>
      <c r="T27" s="37"/>
      <c r="U27" s="37"/>
      <c r="V27" s="37"/>
      <c r="W27" s="37"/>
      <c r="X27" s="37"/>
      <c r="Y27" s="37"/>
      <c r="Z27" s="37"/>
      <c r="AA27" s="37"/>
    </row>
    <row r="28" spans="2:27" x14ac:dyDescent="0.25">
      <c r="B28" s="35">
        <v>2012</v>
      </c>
      <c r="C28" s="43">
        <v>2297</v>
      </c>
      <c r="D28" s="43">
        <v>55121.5</v>
      </c>
      <c r="E28" s="43">
        <v>62175.600000000006</v>
      </c>
      <c r="F28" s="43">
        <v>36011.299999999996</v>
      </c>
      <c r="G28" s="43">
        <v>30877.199999999997</v>
      </c>
      <c r="T28" s="37"/>
      <c r="U28" s="37"/>
      <c r="V28" s="37"/>
      <c r="W28" s="37"/>
      <c r="X28" s="37"/>
      <c r="Y28" s="37"/>
      <c r="Z28" s="37"/>
      <c r="AA28" s="37"/>
    </row>
    <row r="29" spans="2:27" x14ac:dyDescent="0.25">
      <c r="B29" s="35">
        <v>2013</v>
      </c>
      <c r="C29" s="43">
        <v>2297</v>
      </c>
      <c r="D29" s="43">
        <v>55035.6</v>
      </c>
      <c r="E29" s="43">
        <v>62179.3</v>
      </c>
      <c r="F29" s="43">
        <v>36011.299999999996</v>
      </c>
      <c r="G29" s="43">
        <v>30893</v>
      </c>
      <c r="T29" s="37"/>
      <c r="U29" s="37"/>
      <c r="V29" s="37"/>
      <c r="W29" s="37"/>
      <c r="X29" s="37"/>
      <c r="Y29" s="37"/>
      <c r="Z29" s="37"/>
      <c r="AA29" s="37"/>
    </row>
    <row r="30" spans="2:27" x14ac:dyDescent="0.25">
      <c r="B30" s="35">
        <v>2014</v>
      </c>
      <c r="C30" s="43">
        <v>2297</v>
      </c>
      <c r="D30" s="43">
        <v>55035.600000000006</v>
      </c>
      <c r="E30" s="43">
        <v>62405.299999999996</v>
      </c>
      <c r="F30" s="43">
        <v>36014.5</v>
      </c>
      <c r="G30" s="43">
        <v>30893</v>
      </c>
    </row>
    <row r="31" spans="2:27" x14ac:dyDescent="0.25">
      <c r="B31" s="35">
        <v>2015</v>
      </c>
      <c r="C31" s="43">
        <v>2297.4</v>
      </c>
      <c r="D31" s="43">
        <v>54772.700000000004</v>
      </c>
      <c r="E31" s="43">
        <v>62614.5</v>
      </c>
      <c r="F31" s="43">
        <v>36655.800000000003</v>
      </c>
      <c r="G31" s="43">
        <v>30864.300000000003</v>
      </c>
    </row>
    <row r="32" spans="2:27" x14ac:dyDescent="0.25">
      <c r="B32" s="35">
        <v>2016</v>
      </c>
      <c r="C32" s="43">
        <v>2297.4</v>
      </c>
      <c r="D32" s="43">
        <v>54773.4</v>
      </c>
      <c r="E32" s="43">
        <v>62669.7</v>
      </c>
      <c r="F32" s="43">
        <v>36668.199999999997</v>
      </c>
      <c r="G32" s="43">
        <v>30828.400000000001</v>
      </c>
    </row>
    <row r="33" spans="2:7" x14ac:dyDescent="0.25">
      <c r="B33" s="35">
        <v>2017</v>
      </c>
      <c r="C33" s="43">
        <v>2297.4</v>
      </c>
      <c r="D33" s="43">
        <v>54773.4</v>
      </c>
      <c r="E33" s="43">
        <v>62464.599999999991</v>
      </c>
      <c r="F33" s="43">
        <v>36673.599999999999</v>
      </c>
      <c r="G33" s="43">
        <v>30846</v>
      </c>
    </row>
    <row r="34" spans="2:7" x14ac:dyDescent="0.25">
      <c r="B34" s="26">
        <v>2018</v>
      </c>
      <c r="C34" s="41">
        <v>2297.4</v>
      </c>
      <c r="D34" s="41">
        <v>54773.4</v>
      </c>
      <c r="E34" s="41">
        <v>62464.599999999991</v>
      </c>
      <c r="F34" s="41">
        <v>36673.599999999999</v>
      </c>
      <c r="G34" s="41">
        <v>30846</v>
      </c>
    </row>
    <row r="37" spans="2:7" x14ac:dyDescent="0.25">
      <c r="B37" t="s">
        <v>19</v>
      </c>
    </row>
    <row r="38" spans="2:7" x14ac:dyDescent="0.25">
      <c r="B38" t="s">
        <v>20</v>
      </c>
    </row>
    <row r="40" spans="2:7" x14ac:dyDescent="0.25">
      <c r="B40" t="s">
        <v>24</v>
      </c>
    </row>
    <row r="41" spans="2:7" x14ac:dyDescent="0.25">
      <c r="B41" t="s">
        <v>25</v>
      </c>
    </row>
  </sheetData>
  <mergeCells count="3">
    <mergeCell ref="B2:B3"/>
    <mergeCell ref="C2:G2"/>
    <mergeCell ref="B1:G1"/>
  </mergeCells>
  <pageMargins left="0.511811024" right="0.511811024" top="0.78740157499999996" bottom="0.78740157499999996" header="0.31496062000000002" footer="0.31496062000000002"/>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C9A42-5467-4459-96D1-7ED6DEF4E1AE}">
  <dimension ref="B2:H44"/>
  <sheetViews>
    <sheetView topLeftCell="A13" workbookViewId="0">
      <selection activeCell="E42" sqref="E42"/>
    </sheetView>
  </sheetViews>
  <sheetFormatPr defaultRowHeight="15" x14ac:dyDescent="0.25"/>
  <cols>
    <col min="3" max="4" width="9.42578125" bestFit="1" customWidth="1"/>
    <col min="6" max="6" width="15.28515625" bestFit="1" customWidth="1"/>
  </cols>
  <sheetData>
    <row r="2" spans="2:8" x14ac:dyDescent="0.25">
      <c r="B2" t="s">
        <v>43</v>
      </c>
    </row>
    <row r="4" spans="2:8" x14ac:dyDescent="0.25">
      <c r="B4" t="s">
        <v>31</v>
      </c>
      <c r="C4" s="34" t="s">
        <v>3</v>
      </c>
    </row>
    <row r="5" spans="2:8" x14ac:dyDescent="0.25">
      <c r="B5" s="26">
        <v>1988</v>
      </c>
      <c r="C5" s="56" cm="1">
        <f t="array" ref="C5">GROWTH(C6:$C$27,B6:$B$27,B5)</f>
        <v>51518.326280734313</v>
      </c>
    </row>
    <row r="6" spans="2:8" x14ac:dyDescent="0.25">
      <c r="B6" s="26">
        <v>1989</v>
      </c>
      <c r="C6" s="56" cm="1">
        <f t="array" ref="C6">GROWTH(C7:$C$27,B7:$B$27,B6)</f>
        <v>54135.189859147962</v>
      </c>
    </row>
    <row r="7" spans="2:8" x14ac:dyDescent="0.25">
      <c r="B7" s="26">
        <v>1990</v>
      </c>
      <c r="C7" s="56" cm="1">
        <f t="array" ref="C7">GROWTH(C8:$C$27,B8:$B$27,B7)</f>
        <v>56884.976524982405</v>
      </c>
    </row>
    <row r="8" spans="2:8" x14ac:dyDescent="0.25">
      <c r="B8" s="26">
        <v>1991</v>
      </c>
      <c r="C8" s="56" cm="1">
        <f t="array" ref="C8">GROWTH(C9:$C$27,B9:$B$27,B8)</f>
        <v>59774.438081166722</v>
      </c>
    </row>
    <row r="9" spans="2:8" x14ac:dyDescent="0.25">
      <c r="B9" s="26">
        <v>1992</v>
      </c>
      <c r="C9" s="56" cm="1">
        <f t="array" ref="C9">GROWTH(C10:$C$27,B10:$B$27,B9)</f>
        <v>62810.669287170596</v>
      </c>
    </row>
    <row r="10" spans="2:8" x14ac:dyDescent="0.25">
      <c r="B10" s="26">
        <v>1993</v>
      </c>
      <c r="C10" s="56" cm="1">
        <f t="array" ref="C10">GROWTH(C11:$C$27,B11:$B$27,B10)</f>
        <v>66001.125279427797</v>
      </c>
    </row>
    <row r="11" spans="2:8" x14ac:dyDescent="0.25">
      <c r="B11" s="26">
        <v>1994</v>
      </c>
      <c r="C11" s="56" cm="1">
        <f t="array" ref="C11">GROWTH(C12:$C$27,B12:$B$27,B11)</f>
        <v>69353.639876599176</v>
      </c>
    </row>
    <row r="12" spans="2:8" x14ac:dyDescent="0.25">
      <c r="B12" s="26">
        <v>1995</v>
      </c>
      <c r="C12" s="56" cm="1">
        <f t="array" ref="C12">GROWTH(C13:$C$27,B13:$B$27,B12)</f>
        <v>72876.444814681148</v>
      </c>
    </row>
    <row r="13" spans="2:8" x14ac:dyDescent="0.25">
      <c r="B13" s="26">
        <v>1996</v>
      </c>
      <c r="C13" s="56" cm="1">
        <f t="array" ref="C13">GROWTH(C14:$C$27,B14:$B$27,B13)</f>
        <v>76578.18995912945</v>
      </c>
      <c r="F13" s="35"/>
      <c r="H13" s="43"/>
    </row>
    <row r="14" spans="2:8" x14ac:dyDescent="0.25">
      <c r="B14" s="26">
        <v>1997</v>
      </c>
      <c r="C14" s="56" cm="1">
        <f t="array" ref="C14">GROWTH(C15:$C$27,B15:$B$27,B14)</f>
        <v>80467.964543669252</v>
      </c>
      <c r="F14" s="35"/>
      <c r="H14" s="43"/>
    </row>
    <row r="15" spans="2:8" x14ac:dyDescent="0.25">
      <c r="B15" s="26">
        <v>1998</v>
      </c>
      <c r="C15" s="56" cm="1">
        <f t="array" ref="C15">GROWTH(C16:$C$27,B16:$B$27,B15)</f>
        <v>84555.319487925139</v>
      </c>
      <c r="F15" s="35"/>
      <c r="H15" s="43"/>
    </row>
    <row r="16" spans="2:8" x14ac:dyDescent="0.25">
      <c r="B16" s="26">
        <v>1999</v>
      </c>
      <c r="C16" s="56" cm="1">
        <f t="array" ref="C16">GROWTH(C17:$C$27,B17:$B$27,B16)</f>
        <v>88850.290848666467</v>
      </c>
      <c r="F16" s="35"/>
      <c r="H16" s="43"/>
    </row>
    <row r="17" spans="2:8" x14ac:dyDescent="0.25">
      <c r="B17" s="26">
        <v>2000</v>
      </c>
      <c r="C17" s="56" cm="1">
        <f t="array" ref="C17">GROWTH(C18:C27,B18:B27,B17)</f>
        <v>93363.424462254989</v>
      </c>
      <c r="F17" s="35"/>
      <c r="H17" s="43"/>
    </row>
    <row r="18" spans="2:8" x14ac:dyDescent="0.25">
      <c r="B18" s="26">
        <v>2001</v>
      </c>
      <c r="C18" s="56" cm="1">
        <f t="array" ref="C18">GROWTH(C19:C27,B19:B27,B18)</f>
        <v>98105.801838797808</v>
      </c>
      <c r="E18" s="69"/>
      <c r="F18" s="26"/>
      <c r="H18" s="41"/>
    </row>
    <row r="19" spans="2:8" x14ac:dyDescent="0.25">
      <c r="B19" s="26">
        <v>2002</v>
      </c>
      <c r="C19" s="56" cm="1">
        <f t="array" ref="C19">GROWTH(C20:C27,B20:B27,B19)</f>
        <v>103089.06737161119</v>
      </c>
      <c r="E19" s="69"/>
    </row>
    <row r="20" spans="2:8" x14ac:dyDescent="0.25">
      <c r="B20" s="35">
        <v>2003</v>
      </c>
      <c r="C20" s="72">
        <v>109663</v>
      </c>
    </row>
    <row r="21" spans="2:8" x14ac:dyDescent="0.25">
      <c r="B21" s="26">
        <v>2004</v>
      </c>
      <c r="C21" s="69">
        <v>114612</v>
      </c>
      <c r="D21" s="76"/>
      <c r="F21" s="36"/>
    </row>
    <row r="22" spans="2:8" x14ac:dyDescent="0.25">
      <c r="B22" s="26">
        <v>2005</v>
      </c>
      <c r="C22" s="69">
        <v>119561</v>
      </c>
      <c r="D22" s="76"/>
      <c r="F22" s="36"/>
    </row>
    <row r="23" spans="2:8" x14ac:dyDescent="0.25">
      <c r="B23" s="26">
        <v>2006</v>
      </c>
      <c r="C23" s="69">
        <v>124510</v>
      </c>
      <c r="D23" s="76"/>
      <c r="F23" s="36"/>
    </row>
    <row r="24" spans="2:8" x14ac:dyDescent="0.25">
      <c r="B24" s="35">
        <v>2007</v>
      </c>
      <c r="C24" s="72">
        <v>129459</v>
      </c>
      <c r="D24" s="73"/>
      <c r="F24" s="36"/>
    </row>
    <row r="25" spans="2:8" x14ac:dyDescent="0.25">
      <c r="B25" s="35">
        <v>2008</v>
      </c>
      <c r="C25" s="72">
        <v>136527</v>
      </c>
      <c r="D25" s="73"/>
      <c r="E25" s="73"/>
      <c r="F25" s="60"/>
    </row>
    <row r="26" spans="2:8" x14ac:dyDescent="0.25">
      <c r="B26" s="26">
        <v>2009</v>
      </c>
      <c r="C26" s="69">
        <f>AVERAGE(C25,C27)</f>
        <v>146574.5</v>
      </c>
      <c r="D26" s="60"/>
      <c r="F26" s="75"/>
    </row>
    <row r="27" spans="2:8" x14ac:dyDescent="0.25">
      <c r="B27" s="35">
        <v>2010</v>
      </c>
      <c r="C27" s="72">
        <v>156622</v>
      </c>
      <c r="D27" s="73"/>
      <c r="F27" s="75"/>
    </row>
    <row r="28" spans="2:8" x14ac:dyDescent="0.25">
      <c r="B28" s="26">
        <v>2011</v>
      </c>
      <c r="C28" s="69">
        <f>AVERAGE(C27,C29)</f>
        <v>184033.5</v>
      </c>
      <c r="D28" s="60"/>
      <c r="F28" s="36"/>
      <c r="H28" s="69"/>
    </row>
    <row r="29" spans="2:8" x14ac:dyDescent="0.25">
      <c r="B29" s="35">
        <v>2012</v>
      </c>
      <c r="C29" s="72">
        <v>211445</v>
      </c>
      <c r="F29" s="36"/>
    </row>
    <row r="30" spans="2:8" ht="14.45" customHeight="1" x14ac:dyDescent="0.25">
      <c r="B30" s="26">
        <v>2013</v>
      </c>
      <c r="C30" s="56" cm="1">
        <f t="array" ref="C30">GROWTH(C24:C29,B24:B29,B30)</f>
        <v>222864.84611372091</v>
      </c>
      <c r="D30" s="74"/>
    </row>
    <row r="31" spans="2:8" x14ac:dyDescent="0.25">
      <c r="B31" s="26">
        <v>2014</v>
      </c>
      <c r="C31" s="56" cm="1">
        <f t="array" ref="C31">GROWTH($C$24:C30,$B$24:B30,B31)</f>
        <v>245706.94562561568</v>
      </c>
      <c r="D31" s="74"/>
    </row>
    <row r="32" spans="2:8" x14ac:dyDescent="0.25">
      <c r="B32" s="26">
        <v>2015</v>
      </c>
      <c r="C32" s="56" cm="1">
        <f t="array" ref="C32">GROWTH($C$24:C31,$B$24:B31,B32)</f>
        <v>270890.20175870799</v>
      </c>
      <c r="D32" s="74"/>
    </row>
    <row r="33" spans="2:4" x14ac:dyDescent="0.25">
      <c r="B33" s="26">
        <v>2016</v>
      </c>
      <c r="C33" s="56" cm="1">
        <f t="array" ref="C33">GROWTH($C$24:C32,$B$24:B32,B33)</f>
        <v>298654.56681344728</v>
      </c>
      <c r="D33" s="74"/>
    </row>
    <row r="34" spans="2:4" x14ac:dyDescent="0.25">
      <c r="B34" s="26">
        <v>2017</v>
      </c>
      <c r="C34" s="56" cm="1">
        <f t="array" ref="C34">GROWTH($C$24:C33,$B$24:B33,B34)</f>
        <v>329264.58653523686</v>
      </c>
      <c r="D34" s="74"/>
    </row>
    <row r="35" spans="2:4" x14ac:dyDescent="0.25">
      <c r="B35" s="26">
        <v>2018</v>
      </c>
      <c r="C35" s="56" cm="1">
        <f t="array" ref="C35">GROWTH($C$24:C34,$B$24:B34,B35)</f>
        <v>363011.92077181401</v>
      </c>
      <c r="D35" s="74"/>
    </row>
    <row r="36" spans="2:4" x14ac:dyDescent="0.25">
      <c r="D36" s="74"/>
    </row>
    <row r="37" spans="2:4" x14ac:dyDescent="0.25">
      <c r="B37" t="s">
        <v>44</v>
      </c>
      <c r="D37" s="74"/>
    </row>
    <row r="38" spans="2:4" x14ac:dyDescent="0.25">
      <c r="B38" t="s">
        <v>45</v>
      </c>
      <c r="D38" s="74"/>
    </row>
    <row r="39" spans="2:4" x14ac:dyDescent="0.25">
      <c r="B39" t="s">
        <v>46</v>
      </c>
      <c r="D39" s="74"/>
    </row>
    <row r="40" spans="2:4" x14ac:dyDescent="0.25">
      <c r="B40" t="s">
        <v>47</v>
      </c>
      <c r="D40" s="74"/>
    </row>
    <row r="41" spans="2:4" x14ac:dyDescent="0.25">
      <c r="D41" s="74"/>
    </row>
    <row r="42" spans="2:4" x14ac:dyDescent="0.25">
      <c r="D42" s="74"/>
    </row>
    <row r="43" spans="2:4" x14ac:dyDescent="0.25">
      <c r="D43" s="74"/>
    </row>
    <row r="44" spans="2:4" x14ac:dyDescent="0.25">
      <c r="D44" s="74"/>
    </row>
  </sheetData>
  <pageMargins left="0.511811024" right="0.511811024" top="0.78740157499999996" bottom="0.78740157499999996" header="0.31496062000000002" footer="0.31496062000000002"/>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3BDB-4BDD-4B2E-9855-DC5E0DA0B263}">
  <dimension ref="B1:I36"/>
  <sheetViews>
    <sheetView topLeftCell="A19" workbookViewId="0">
      <selection activeCell="G4" sqref="G4:G34"/>
    </sheetView>
  </sheetViews>
  <sheetFormatPr defaultColWidth="8.7109375" defaultRowHeight="15" x14ac:dyDescent="0.25"/>
  <sheetData>
    <row r="1" spans="2:7" x14ac:dyDescent="0.25">
      <c r="B1" s="83" t="s">
        <v>8</v>
      </c>
      <c r="C1" s="83"/>
      <c r="D1" s="83"/>
      <c r="E1" s="83"/>
      <c r="F1" s="83"/>
      <c r="G1" s="83"/>
    </row>
    <row r="2" spans="2:7" x14ac:dyDescent="0.25">
      <c r="B2" s="82" t="s">
        <v>5</v>
      </c>
      <c r="C2" s="82" t="s">
        <v>6</v>
      </c>
      <c r="D2" s="82"/>
      <c r="E2" s="82"/>
      <c r="F2" s="82"/>
      <c r="G2" s="82"/>
    </row>
    <row r="3" spans="2:7" x14ac:dyDescent="0.25">
      <c r="B3" s="82"/>
      <c r="C3" s="1" t="s">
        <v>0</v>
      </c>
      <c r="D3" s="1" t="s">
        <v>1</v>
      </c>
      <c r="E3" s="1" t="s">
        <v>2</v>
      </c>
      <c r="F3" s="1" t="s">
        <v>3</v>
      </c>
      <c r="G3" s="1" t="s">
        <v>4</v>
      </c>
    </row>
    <row r="4" spans="2:7" x14ac:dyDescent="0.25">
      <c r="B4" s="33">
        <v>1988</v>
      </c>
      <c r="C4" s="32">
        <v>60</v>
      </c>
      <c r="D4" s="32">
        <v>2450</v>
      </c>
      <c r="E4" s="32">
        <v>5140</v>
      </c>
      <c r="F4" s="32">
        <v>6990</v>
      </c>
      <c r="G4" s="32">
        <v>1650</v>
      </c>
    </row>
    <row r="5" spans="2:7" x14ac:dyDescent="0.25">
      <c r="B5" s="33">
        <v>1989</v>
      </c>
      <c r="C5" s="32">
        <v>130</v>
      </c>
      <c r="D5" s="32">
        <v>1420</v>
      </c>
      <c r="E5" s="32">
        <v>5960</v>
      </c>
      <c r="F5" s="32">
        <v>5750</v>
      </c>
      <c r="G5" s="32">
        <v>730</v>
      </c>
    </row>
    <row r="6" spans="2:7" x14ac:dyDescent="0.25">
      <c r="B6" s="33">
        <v>1990</v>
      </c>
      <c r="C6" s="32">
        <v>250</v>
      </c>
      <c r="D6" s="32">
        <v>1100</v>
      </c>
      <c r="E6" s="32">
        <v>4020</v>
      </c>
      <c r="F6" s="32">
        <v>4890</v>
      </c>
      <c r="G6" s="32">
        <v>580</v>
      </c>
    </row>
    <row r="7" spans="2:7" x14ac:dyDescent="0.25">
      <c r="B7" s="33">
        <v>1991</v>
      </c>
      <c r="C7" s="32">
        <v>410</v>
      </c>
      <c r="D7" s="32">
        <v>670</v>
      </c>
      <c r="E7" s="32">
        <v>2840</v>
      </c>
      <c r="F7" s="32">
        <v>3780</v>
      </c>
      <c r="G7" s="32">
        <v>440</v>
      </c>
    </row>
    <row r="8" spans="2:7" x14ac:dyDescent="0.25">
      <c r="B8" s="33">
        <v>1992</v>
      </c>
      <c r="C8" s="32">
        <v>36</v>
      </c>
      <c r="D8" s="32">
        <v>1135</v>
      </c>
      <c r="E8" s="32">
        <v>4674</v>
      </c>
      <c r="F8" s="32">
        <v>3787</v>
      </c>
      <c r="G8" s="32">
        <v>409</v>
      </c>
    </row>
    <row r="9" spans="2:7" x14ac:dyDescent="0.25">
      <c r="B9" s="33">
        <v>1993</v>
      </c>
      <c r="C9" s="32"/>
      <c r="D9" s="32">
        <v>372</v>
      </c>
      <c r="E9" s="32">
        <v>6220</v>
      </c>
      <c r="F9" s="32">
        <v>4284</v>
      </c>
      <c r="G9" s="32">
        <v>333</v>
      </c>
    </row>
    <row r="10" spans="2:7" x14ac:dyDescent="0.25">
      <c r="B10" s="33">
        <v>1994</v>
      </c>
      <c r="C10" s="32"/>
      <c r="D10" s="32">
        <v>372</v>
      </c>
      <c r="E10" s="32">
        <v>6220</v>
      </c>
      <c r="F10" s="32">
        <v>4284</v>
      </c>
      <c r="G10" s="32">
        <v>333</v>
      </c>
    </row>
    <row r="11" spans="2:7" x14ac:dyDescent="0.25">
      <c r="B11" s="33">
        <v>1995</v>
      </c>
      <c r="C11" s="32">
        <v>9</v>
      </c>
      <c r="D11" s="32">
        <v>1745</v>
      </c>
      <c r="E11" s="32">
        <v>10391</v>
      </c>
      <c r="F11" s="32">
        <v>7845</v>
      </c>
      <c r="G11" s="32">
        <v>797</v>
      </c>
    </row>
    <row r="12" spans="2:7" x14ac:dyDescent="0.25">
      <c r="B12" s="33">
        <v>1996</v>
      </c>
      <c r="C12" s="32"/>
      <c r="D12" s="32">
        <v>1061</v>
      </c>
      <c r="E12" s="32">
        <v>6543</v>
      </c>
      <c r="F12" s="32">
        <v>6135</v>
      </c>
      <c r="G12" s="32">
        <v>320</v>
      </c>
    </row>
    <row r="13" spans="2:7" x14ac:dyDescent="0.25">
      <c r="B13" s="33">
        <v>1997</v>
      </c>
      <c r="C13" s="32">
        <v>18</v>
      </c>
      <c r="D13" s="32">
        <v>409</v>
      </c>
      <c r="E13" s="32">
        <v>5271</v>
      </c>
      <c r="F13" s="32">
        <v>4139</v>
      </c>
      <c r="G13" s="32">
        <v>273</v>
      </c>
    </row>
    <row r="14" spans="2:7" x14ac:dyDescent="0.25">
      <c r="B14" s="33">
        <v>1998</v>
      </c>
      <c r="C14" s="32">
        <v>30</v>
      </c>
      <c r="D14" s="32">
        <v>1012</v>
      </c>
      <c r="E14" s="32">
        <v>6466</v>
      </c>
      <c r="F14" s="32">
        <v>5829</v>
      </c>
      <c r="G14" s="32">
        <v>576</v>
      </c>
    </row>
    <row r="15" spans="2:7" x14ac:dyDescent="0.25">
      <c r="B15" s="33">
        <v>1999</v>
      </c>
      <c r="C15" s="32"/>
      <c r="D15" s="32">
        <v>1230</v>
      </c>
      <c r="E15" s="32">
        <v>6963</v>
      </c>
      <c r="F15" s="32">
        <v>5111</v>
      </c>
      <c r="G15" s="32">
        <v>216</v>
      </c>
    </row>
    <row r="16" spans="2:7" x14ac:dyDescent="0.25">
      <c r="B16" s="33">
        <v>2000</v>
      </c>
      <c r="C16" s="32"/>
      <c r="D16" s="32">
        <v>1065</v>
      </c>
      <c r="E16" s="32">
        <v>6369</v>
      </c>
      <c r="F16" s="32">
        <v>6671</v>
      </c>
      <c r="G16" s="32">
        <v>244</v>
      </c>
    </row>
    <row r="17" spans="2:9" x14ac:dyDescent="0.25">
      <c r="B17" s="33">
        <v>2001</v>
      </c>
      <c r="C17" s="32">
        <v>7</v>
      </c>
      <c r="D17" s="32">
        <v>958</v>
      </c>
      <c r="E17" s="32">
        <v>7703</v>
      </c>
      <c r="F17" s="32">
        <v>5237</v>
      </c>
      <c r="G17" s="32">
        <v>189</v>
      </c>
      <c r="H17" s="7"/>
    </row>
    <row r="18" spans="2:9" x14ac:dyDescent="0.25">
      <c r="B18" s="33">
        <v>2002</v>
      </c>
      <c r="C18" s="32">
        <v>0</v>
      </c>
      <c r="D18" s="32">
        <v>1085</v>
      </c>
      <c r="E18" s="32">
        <v>7892</v>
      </c>
      <c r="F18" s="32">
        <v>7510</v>
      </c>
      <c r="G18" s="32">
        <v>212</v>
      </c>
      <c r="H18" s="7"/>
    </row>
    <row r="19" spans="2:9" x14ac:dyDescent="0.25">
      <c r="B19" s="33">
        <v>2003</v>
      </c>
      <c r="C19" s="32">
        <v>25</v>
      </c>
      <c r="D19" s="32">
        <v>993</v>
      </c>
      <c r="E19" s="32">
        <v>10405</v>
      </c>
      <c r="F19" s="32">
        <v>7145</v>
      </c>
      <c r="G19" s="32">
        <v>156</v>
      </c>
      <c r="H19" s="7"/>
    </row>
    <row r="20" spans="2:9" x14ac:dyDescent="0.25">
      <c r="B20" s="3">
        <v>2004</v>
      </c>
      <c r="C20" s="32">
        <v>46</v>
      </c>
      <c r="D20" s="32">
        <v>755</v>
      </c>
      <c r="E20" s="32">
        <v>11814</v>
      </c>
      <c r="F20" s="32">
        <v>8870</v>
      </c>
      <c r="G20" s="32">
        <v>158</v>
      </c>
      <c r="H20" s="7"/>
      <c r="I20" s="7"/>
    </row>
    <row r="21" spans="2:9" x14ac:dyDescent="0.25">
      <c r="B21" s="3">
        <v>2005</v>
      </c>
      <c r="C21" s="1">
        <v>33</v>
      </c>
      <c r="D21" s="1">
        <v>922</v>
      </c>
      <c r="E21" s="1">
        <v>7145</v>
      </c>
      <c r="F21" s="1">
        <v>5899</v>
      </c>
      <c r="G21" s="1">
        <v>271</v>
      </c>
      <c r="H21" s="7"/>
      <c r="I21" s="7"/>
    </row>
    <row r="22" spans="2:9" x14ac:dyDescent="0.25">
      <c r="B22" s="3">
        <v>2006</v>
      </c>
      <c r="C22" s="1">
        <v>30</v>
      </c>
      <c r="D22" s="1">
        <v>674</v>
      </c>
      <c r="E22" s="1">
        <v>4333</v>
      </c>
      <c r="F22" s="1">
        <v>5659</v>
      </c>
      <c r="G22" s="1">
        <v>124</v>
      </c>
      <c r="H22" s="7"/>
      <c r="I22" s="7"/>
    </row>
    <row r="23" spans="2:9" x14ac:dyDescent="0.25">
      <c r="B23" s="3">
        <v>2007</v>
      </c>
      <c r="C23" s="1">
        <v>39</v>
      </c>
      <c r="D23" s="1">
        <v>631</v>
      </c>
      <c r="E23" s="1">
        <v>2678</v>
      </c>
      <c r="F23" s="1">
        <v>5526</v>
      </c>
      <c r="G23" s="1">
        <v>63</v>
      </c>
      <c r="H23" s="7"/>
      <c r="I23" s="7"/>
    </row>
    <row r="24" spans="2:9" x14ac:dyDescent="0.25">
      <c r="B24" s="3">
        <v>2008</v>
      </c>
      <c r="C24" s="1">
        <v>100</v>
      </c>
      <c r="D24" s="1">
        <v>1271</v>
      </c>
      <c r="E24" s="1">
        <v>3258</v>
      </c>
      <c r="F24" s="1">
        <v>5607</v>
      </c>
      <c r="G24" s="1">
        <v>107</v>
      </c>
      <c r="H24" s="7"/>
      <c r="I24" s="7"/>
    </row>
    <row r="25" spans="2:9" x14ac:dyDescent="0.25">
      <c r="B25" s="3">
        <v>2009</v>
      </c>
      <c r="C25" s="1">
        <v>70</v>
      </c>
      <c r="D25" s="1">
        <v>828</v>
      </c>
      <c r="E25" s="1">
        <v>1049</v>
      </c>
      <c r="F25" s="1">
        <v>4281</v>
      </c>
      <c r="G25" s="1">
        <v>61</v>
      </c>
      <c r="H25" s="7"/>
      <c r="I25" s="7"/>
    </row>
    <row r="26" spans="2:9" x14ac:dyDescent="0.25">
      <c r="B26" s="3">
        <v>2010</v>
      </c>
      <c r="C26" s="1">
        <v>53</v>
      </c>
      <c r="D26" s="1">
        <v>712</v>
      </c>
      <c r="E26" s="1">
        <v>871</v>
      </c>
      <c r="F26" s="1">
        <v>3770</v>
      </c>
      <c r="G26" s="1">
        <v>49</v>
      </c>
      <c r="H26" s="7"/>
      <c r="I26" s="7"/>
    </row>
    <row r="27" spans="2:9" x14ac:dyDescent="0.25">
      <c r="B27" s="3">
        <v>2011</v>
      </c>
      <c r="C27" s="1">
        <v>66</v>
      </c>
      <c r="D27" s="1">
        <v>396</v>
      </c>
      <c r="E27" s="1">
        <v>1120</v>
      </c>
      <c r="F27" s="1">
        <v>3008</v>
      </c>
      <c r="G27" s="1">
        <v>40</v>
      </c>
      <c r="H27" s="7"/>
      <c r="I27" s="7"/>
    </row>
    <row r="28" spans="2:9" x14ac:dyDescent="0.25">
      <c r="B28" s="3">
        <v>2012</v>
      </c>
      <c r="C28" s="1">
        <v>27</v>
      </c>
      <c r="D28" s="1">
        <v>269</v>
      </c>
      <c r="E28" s="1">
        <v>757</v>
      </c>
      <c r="F28" s="1">
        <v>1741</v>
      </c>
      <c r="G28" s="1">
        <v>52</v>
      </c>
      <c r="H28" s="7"/>
      <c r="I28" s="7"/>
    </row>
    <row r="29" spans="2:9" x14ac:dyDescent="0.25">
      <c r="B29" s="3">
        <v>2013</v>
      </c>
      <c r="C29" s="1">
        <v>23</v>
      </c>
      <c r="D29" s="1">
        <v>403</v>
      </c>
      <c r="E29" s="1">
        <v>1139</v>
      </c>
      <c r="F29" s="1">
        <v>2346</v>
      </c>
      <c r="G29" s="1">
        <v>74</v>
      </c>
      <c r="H29" s="7"/>
      <c r="I29" s="7"/>
    </row>
    <row r="30" spans="2:9" x14ac:dyDescent="0.25">
      <c r="B30" s="3">
        <v>2014</v>
      </c>
      <c r="C30" s="1">
        <v>31</v>
      </c>
      <c r="D30" s="1">
        <v>257</v>
      </c>
      <c r="E30" s="1">
        <v>1075</v>
      </c>
      <c r="F30" s="1">
        <v>1887</v>
      </c>
      <c r="G30" s="1">
        <v>50</v>
      </c>
      <c r="H30" s="7"/>
      <c r="I30" s="7"/>
    </row>
    <row r="31" spans="2:9" x14ac:dyDescent="0.25">
      <c r="B31" s="3">
        <v>2015</v>
      </c>
      <c r="C31" s="1">
        <v>25</v>
      </c>
      <c r="D31" s="1">
        <v>209</v>
      </c>
      <c r="E31" s="1">
        <v>1601</v>
      </c>
      <c r="F31" s="1">
        <v>2153</v>
      </c>
      <c r="G31" s="1">
        <v>57</v>
      </c>
      <c r="H31" s="7"/>
      <c r="I31" s="7"/>
    </row>
    <row r="32" spans="2:9" x14ac:dyDescent="0.25">
      <c r="B32" s="3">
        <v>2016</v>
      </c>
      <c r="C32" s="1">
        <v>17</v>
      </c>
      <c r="D32" s="1">
        <v>258</v>
      </c>
      <c r="E32" s="1">
        <v>1489</v>
      </c>
      <c r="F32" s="1">
        <v>2992</v>
      </c>
      <c r="G32" s="1">
        <v>58</v>
      </c>
      <c r="H32" s="7"/>
      <c r="I32" s="7"/>
    </row>
    <row r="33" spans="2:9" x14ac:dyDescent="0.25">
      <c r="B33" s="3">
        <v>2017</v>
      </c>
      <c r="C33" s="1">
        <v>24</v>
      </c>
      <c r="D33" s="1">
        <v>265</v>
      </c>
      <c r="E33" s="1">
        <v>1561</v>
      </c>
      <c r="F33" s="1">
        <v>2433</v>
      </c>
      <c r="G33" s="1">
        <v>31</v>
      </c>
      <c r="H33" s="7"/>
      <c r="I33" s="7"/>
    </row>
    <row r="34" spans="2:9" x14ac:dyDescent="0.25">
      <c r="B34" s="3">
        <v>2018</v>
      </c>
      <c r="C34" s="1">
        <v>24</v>
      </c>
      <c r="D34" s="1">
        <v>253</v>
      </c>
      <c r="E34" s="1">
        <v>1490</v>
      </c>
      <c r="F34" s="1">
        <v>2744</v>
      </c>
      <c r="G34" s="1">
        <v>25</v>
      </c>
      <c r="H34" s="7"/>
      <c r="I34" s="7"/>
    </row>
    <row r="36" spans="2:9" x14ac:dyDescent="0.25">
      <c r="B36" t="s">
        <v>21</v>
      </c>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0AD9-F42F-4EE0-AEFC-2174EDBB0238}">
  <dimension ref="B1:AB43"/>
  <sheetViews>
    <sheetView topLeftCell="A16" workbookViewId="0">
      <selection activeCell="B36" sqref="B36"/>
    </sheetView>
  </sheetViews>
  <sheetFormatPr defaultColWidth="8.7109375" defaultRowHeight="15" x14ac:dyDescent="0.25"/>
  <cols>
    <col min="2" max="3" width="9" bestFit="1" customWidth="1"/>
    <col min="4" max="5" width="9.140625" bestFit="1" customWidth="1"/>
    <col min="6" max="7" width="9.28515625" bestFit="1" customWidth="1"/>
  </cols>
  <sheetData>
    <row r="1" spans="2:7" x14ac:dyDescent="0.25">
      <c r="B1" s="83" t="s">
        <v>15</v>
      </c>
      <c r="C1" s="83"/>
      <c r="D1" s="83"/>
      <c r="E1" s="83"/>
      <c r="F1" s="83"/>
      <c r="G1" s="83"/>
    </row>
    <row r="2" spans="2:7" x14ac:dyDescent="0.25">
      <c r="B2" s="82" t="s">
        <v>5</v>
      </c>
      <c r="C2" s="82" t="s">
        <v>6</v>
      </c>
      <c r="D2" s="82"/>
      <c r="E2" s="82"/>
      <c r="F2" s="82"/>
      <c r="G2" s="82"/>
    </row>
    <row r="3" spans="2:7" x14ac:dyDescent="0.25">
      <c r="B3" s="82"/>
      <c r="C3" s="5" t="s">
        <v>0</v>
      </c>
      <c r="D3" s="5" t="s">
        <v>1</v>
      </c>
      <c r="E3" s="5" t="s">
        <v>2</v>
      </c>
      <c r="F3" s="5" t="s">
        <v>3</v>
      </c>
      <c r="G3" s="5" t="s">
        <v>4</v>
      </c>
    </row>
    <row r="4" spans="2:7" x14ac:dyDescent="0.25">
      <c r="B4" s="22">
        <v>1988</v>
      </c>
      <c r="C4" s="48">
        <f t="shared" ref="C4:F4" si="0">GROWTH(C5:C34,$B5:$B34,$B4)</f>
        <v>274848.61754279997</v>
      </c>
      <c r="D4" s="48">
        <f t="shared" si="0"/>
        <v>4730825.2980053099</v>
      </c>
      <c r="E4" s="48">
        <f t="shared" si="0"/>
        <v>1972933.9184698428</v>
      </c>
      <c r="F4" s="48">
        <f t="shared" si="0"/>
        <v>4790371.0879607741</v>
      </c>
      <c r="G4" s="48">
        <f>GROWTH(G5:G34,$B5:$B34,$B4)</f>
        <v>898612.72094974411</v>
      </c>
    </row>
    <row r="5" spans="2:7" x14ac:dyDescent="0.25">
      <c r="B5" s="22">
        <v>1989</v>
      </c>
      <c r="C5" s="48">
        <f t="shared" ref="C5:F5" si="1">GROWTH(C6:C34,$B6:$B34,$B5)</f>
        <v>285910.2738420401</v>
      </c>
      <c r="D5" s="48">
        <f t="shared" si="1"/>
        <v>4798116.8171013864</v>
      </c>
      <c r="E5" s="48">
        <f t="shared" si="1"/>
        <v>2011013.2545139852</v>
      </c>
      <c r="F5" s="48">
        <f t="shared" si="1"/>
        <v>4888354.7674922142</v>
      </c>
      <c r="G5" s="48">
        <f>GROWTH(G6:G34,$B6:$B34,$B5)</f>
        <v>916137.97367046762</v>
      </c>
    </row>
    <row r="6" spans="2:7" x14ac:dyDescent="0.25">
      <c r="B6" s="22">
        <v>1990</v>
      </c>
      <c r="C6" s="48">
        <f>GROWTH(C7:C34,$B7:$B34,$B6)</f>
        <v>297417.12153854506</v>
      </c>
      <c r="D6" s="48">
        <f t="shared" ref="D6:G6" si="2">GROWTH(D7:D34,$B7:$B34,$B6)</f>
        <v>4866365.4944641637</v>
      </c>
      <c r="E6" s="48">
        <f t="shared" si="2"/>
        <v>2049827.5547756399</v>
      </c>
      <c r="F6" s="48">
        <f t="shared" si="2"/>
        <v>4988342.6344400309</v>
      </c>
      <c r="G6" s="48">
        <f t="shared" si="2"/>
        <v>934005.01376606571</v>
      </c>
    </row>
    <row r="7" spans="2:7" x14ac:dyDescent="0.25">
      <c r="B7" s="46">
        <v>1991</v>
      </c>
      <c r="C7" s="47">
        <v>289397</v>
      </c>
      <c r="D7" s="47">
        <v>4930253</v>
      </c>
      <c r="E7" s="47">
        <v>2027231</v>
      </c>
      <c r="F7" s="47">
        <v>4950060</v>
      </c>
      <c r="G7" s="47">
        <v>919863</v>
      </c>
    </row>
    <row r="8" spans="2:7" x14ac:dyDescent="0.25">
      <c r="B8" s="46">
        <v>1992</v>
      </c>
      <c r="C8" s="47">
        <v>299305</v>
      </c>
      <c r="D8" s="47">
        <v>4990749</v>
      </c>
      <c r="E8" s="47">
        <v>2107698</v>
      </c>
      <c r="F8" s="47">
        <v>5328133</v>
      </c>
      <c r="G8" s="47">
        <v>946604</v>
      </c>
    </row>
    <row r="9" spans="2:7" x14ac:dyDescent="0.25">
      <c r="B9" s="46">
        <v>1993</v>
      </c>
      <c r="C9" s="47">
        <v>308787</v>
      </c>
      <c r="D9" s="47">
        <v>5088898</v>
      </c>
      <c r="E9" s="47">
        <v>2178178</v>
      </c>
      <c r="F9" s="47">
        <v>5212812</v>
      </c>
      <c r="G9" s="47">
        <v>970259</v>
      </c>
    </row>
    <row r="10" spans="2:7" x14ac:dyDescent="0.25">
      <c r="B10" s="46">
        <v>1994</v>
      </c>
      <c r="C10" s="47">
        <v>317597</v>
      </c>
      <c r="D10" s="47">
        <v>5160974</v>
      </c>
      <c r="E10" s="47">
        <v>2246757</v>
      </c>
      <c r="F10" s="47">
        <v>5332187</v>
      </c>
      <c r="G10" s="47">
        <v>990760</v>
      </c>
    </row>
    <row r="11" spans="2:7" x14ac:dyDescent="0.25">
      <c r="B11" s="46">
        <v>1995</v>
      </c>
      <c r="C11" s="47">
        <v>326188</v>
      </c>
      <c r="D11" s="47">
        <v>5231261</v>
      </c>
      <c r="E11" s="47">
        <v>2313634</v>
      </c>
      <c r="F11" s="47">
        <v>5448598</v>
      </c>
      <c r="G11" s="47">
        <v>1007041</v>
      </c>
    </row>
    <row r="12" spans="2:7" x14ac:dyDescent="0.25">
      <c r="B12" s="46">
        <v>1996</v>
      </c>
      <c r="C12" s="47">
        <v>379459</v>
      </c>
      <c r="D12" s="47">
        <v>5222183</v>
      </c>
      <c r="E12" s="47">
        <v>2235832</v>
      </c>
      <c r="F12" s="47">
        <v>5510849</v>
      </c>
      <c r="G12" s="47">
        <v>1048642</v>
      </c>
    </row>
    <row r="13" spans="2:7" x14ac:dyDescent="0.25">
      <c r="B13" s="46">
        <v>1997</v>
      </c>
      <c r="C13" s="47">
        <v>401916</v>
      </c>
      <c r="D13" s="47">
        <v>5295452</v>
      </c>
      <c r="E13" s="47">
        <v>2287846</v>
      </c>
      <c r="F13" s="47">
        <v>5650681</v>
      </c>
      <c r="G13" s="47">
        <v>1080753</v>
      </c>
    </row>
    <row r="14" spans="2:7" x14ac:dyDescent="0.25">
      <c r="B14" s="46">
        <v>1998</v>
      </c>
      <c r="C14" s="47">
        <v>420834</v>
      </c>
      <c r="D14" s="47">
        <v>5356853</v>
      </c>
      <c r="E14" s="47">
        <v>2331663</v>
      </c>
      <c r="F14" s="47">
        <v>5768476</v>
      </c>
      <c r="G14" s="47">
        <v>1107803</v>
      </c>
    </row>
    <row r="15" spans="2:7" x14ac:dyDescent="0.25">
      <c r="B15" s="46">
        <v>1999</v>
      </c>
      <c r="C15" s="47">
        <v>439781</v>
      </c>
      <c r="D15" s="47">
        <v>5418349</v>
      </c>
      <c r="E15" s="47">
        <v>2375549</v>
      </c>
      <c r="F15" s="47">
        <v>5886454</v>
      </c>
      <c r="G15" s="47">
        <v>1134895</v>
      </c>
    </row>
    <row r="16" spans="2:7" x14ac:dyDescent="0.25">
      <c r="B16" s="46">
        <v>2000</v>
      </c>
      <c r="C16" s="47">
        <v>477032</v>
      </c>
      <c r="D16" s="47">
        <v>5651475</v>
      </c>
      <c r="E16" s="47">
        <v>2504353</v>
      </c>
      <c r="F16" s="47">
        <v>6192307</v>
      </c>
      <c r="G16" s="47">
        <v>1157098</v>
      </c>
    </row>
    <row r="17" spans="2:28" x14ac:dyDescent="0.25">
      <c r="B17" s="46">
        <v>2001</v>
      </c>
      <c r="C17" s="49">
        <v>498735</v>
      </c>
      <c r="D17" s="49">
        <v>5730467</v>
      </c>
      <c r="E17" s="49">
        <v>2560584</v>
      </c>
      <c r="F17" s="49">
        <v>6341736</v>
      </c>
      <c r="G17" s="49">
        <v>1184895</v>
      </c>
    </row>
    <row r="18" spans="2:28" x14ac:dyDescent="0.25">
      <c r="B18" s="46">
        <v>2002</v>
      </c>
      <c r="C18" s="49">
        <v>516511</v>
      </c>
      <c r="D18" s="49">
        <v>5803224</v>
      </c>
      <c r="E18" s="49">
        <v>2604742</v>
      </c>
      <c r="F18" s="49">
        <v>6453683</v>
      </c>
      <c r="G18" s="49">
        <v>1207014</v>
      </c>
    </row>
    <row r="19" spans="2:28" x14ac:dyDescent="0.25">
      <c r="B19" s="46">
        <v>2003</v>
      </c>
      <c r="C19" s="49">
        <v>534835</v>
      </c>
      <c r="D19" s="49">
        <v>5873655</v>
      </c>
      <c r="E19" s="49">
        <v>2651335</v>
      </c>
      <c r="F19" s="49">
        <v>6574993</v>
      </c>
      <c r="G19" s="49">
        <v>1230181</v>
      </c>
    </row>
    <row r="20" spans="2:28" x14ac:dyDescent="0.25">
      <c r="B20" s="46">
        <v>2004</v>
      </c>
      <c r="C20" s="49">
        <v>547400</v>
      </c>
      <c r="D20" s="49">
        <v>6021504</v>
      </c>
      <c r="E20" s="49">
        <v>2749145</v>
      </c>
      <c r="F20" s="49">
        <v>6850181</v>
      </c>
      <c r="G20" s="49">
        <v>1262644</v>
      </c>
    </row>
    <row r="21" spans="2:28" x14ac:dyDescent="0.25">
      <c r="B21" s="46">
        <v>2005</v>
      </c>
      <c r="C21" s="49">
        <v>594587</v>
      </c>
      <c r="D21" s="49">
        <v>6103327</v>
      </c>
      <c r="E21" s="49">
        <v>2803274</v>
      </c>
      <c r="F21" s="49">
        <v>6970586</v>
      </c>
      <c r="G21" s="49">
        <v>1305728</v>
      </c>
    </row>
    <row r="22" spans="2:28" x14ac:dyDescent="0.25">
      <c r="B22" s="46">
        <v>2006</v>
      </c>
      <c r="C22" s="49">
        <v>615715</v>
      </c>
      <c r="D22" s="49">
        <v>6184538</v>
      </c>
      <c r="E22" s="49">
        <v>2856999</v>
      </c>
      <c r="F22" s="49">
        <v>7110465</v>
      </c>
      <c r="G22" s="49">
        <v>1332441</v>
      </c>
    </row>
    <row r="23" spans="2:28" x14ac:dyDescent="0.25">
      <c r="B23" s="46">
        <v>2007</v>
      </c>
      <c r="C23" s="50">
        <v>587311</v>
      </c>
      <c r="D23" s="50">
        <v>6118995</v>
      </c>
      <c r="E23" s="50">
        <v>2854642</v>
      </c>
      <c r="F23" s="50">
        <v>7065573</v>
      </c>
      <c r="G23" s="50">
        <v>1243627</v>
      </c>
    </row>
    <row r="24" spans="2:28" x14ac:dyDescent="0.25">
      <c r="B24" s="46">
        <v>2008</v>
      </c>
      <c r="C24" s="49">
        <v>613164</v>
      </c>
      <c r="D24" s="49">
        <v>6305539</v>
      </c>
      <c r="E24" s="49">
        <v>2957732</v>
      </c>
      <c r="F24" s="49">
        <v>7321493</v>
      </c>
      <c r="G24" s="49">
        <v>1280509</v>
      </c>
      <c r="J24" s="37"/>
      <c r="K24" s="37"/>
      <c r="L24" s="37"/>
      <c r="M24" s="37"/>
      <c r="N24" s="37"/>
      <c r="O24" s="37"/>
      <c r="P24" s="52"/>
      <c r="Q24" s="8"/>
      <c r="R24" s="8"/>
      <c r="S24" s="8"/>
      <c r="T24" s="8"/>
      <c r="U24" s="8"/>
      <c r="V24" s="8"/>
      <c r="W24" s="8"/>
      <c r="X24" s="8"/>
      <c r="Y24" s="8"/>
      <c r="Z24" s="8"/>
      <c r="AA24" s="8"/>
      <c r="AB24" s="8"/>
    </row>
    <row r="25" spans="2:28" x14ac:dyDescent="0.25">
      <c r="B25" s="46">
        <v>2009</v>
      </c>
      <c r="C25" s="49">
        <v>626609</v>
      </c>
      <c r="D25" s="49">
        <v>6367138</v>
      </c>
      <c r="E25" s="49">
        <v>3001692</v>
      </c>
      <c r="F25" s="49">
        <v>7431020</v>
      </c>
      <c r="G25" s="49">
        <v>1292051</v>
      </c>
      <c r="H25" s="45"/>
      <c r="J25" s="37"/>
      <c r="K25" s="37"/>
      <c r="L25" s="37"/>
      <c r="M25" s="37"/>
      <c r="N25" s="53"/>
      <c r="O25" s="53"/>
      <c r="P25" s="53"/>
      <c r="Q25" s="53"/>
      <c r="R25" s="53"/>
      <c r="S25" s="8"/>
      <c r="T25" s="8"/>
      <c r="U25" s="8"/>
      <c r="V25" s="8"/>
      <c r="W25" s="8"/>
      <c r="X25" s="8"/>
      <c r="Y25" s="8"/>
      <c r="Z25" s="8"/>
      <c r="AA25" s="8"/>
      <c r="AB25" s="8"/>
    </row>
    <row r="26" spans="2:28" x14ac:dyDescent="0.25">
      <c r="B26" s="46">
        <v>2010</v>
      </c>
      <c r="C26" s="50">
        <v>668689</v>
      </c>
      <c r="D26" s="50">
        <v>6569683</v>
      </c>
      <c r="E26" s="50">
        <v>3033991</v>
      </c>
      <c r="F26" s="50">
        <v>7603239</v>
      </c>
      <c r="G26" s="50">
        <v>1383453</v>
      </c>
      <c r="J26" s="37"/>
      <c r="K26" s="37"/>
      <c r="L26" s="37"/>
      <c r="M26" s="37"/>
      <c r="N26" s="54"/>
      <c r="O26" s="54"/>
      <c r="P26" s="54"/>
      <c r="Q26" s="54"/>
      <c r="R26" s="54"/>
      <c r="S26" s="8"/>
      <c r="T26" s="8"/>
      <c r="U26" s="8"/>
      <c r="V26" s="8"/>
      <c r="W26" s="8"/>
      <c r="X26" s="8"/>
      <c r="Y26" s="8"/>
      <c r="Z26" s="8"/>
      <c r="AA26" s="8"/>
      <c r="AB26" s="8"/>
    </row>
    <row r="27" spans="2:28" x14ac:dyDescent="0.25">
      <c r="B27" s="46">
        <v>2011</v>
      </c>
      <c r="C27" s="49">
        <v>684309</v>
      </c>
      <c r="D27" s="49">
        <v>6645761</v>
      </c>
      <c r="E27" s="49">
        <v>3075936</v>
      </c>
      <c r="F27" s="49">
        <v>7688593</v>
      </c>
      <c r="G27" s="49">
        <v>1400892</v>
      </c>
      <c r="J27" s="37"/>
      <c r="K27" s="37"/>
      <c r="L27" s="37"/>
      <c r="M27" s="37"/>
      <c r="N27" s="54"/>
      <c r="O27" s="54"/>
      <c r="P27" s="54"/>
      <c r="Q27" s="54"/>
      <c r="R27" s="54"/>
      <c r="S27" s="8"/>
      <c r="T27" s="8"/>
      <c r="U27" s="8"/>
      <c r="V27" s="8"/>
      <c r="W27" s="8"/>
      <c r="X27" s="8"/>
      <c r="Y27" s="8"/>
      <c r="Z27" s="8"/>
      <c r="AA27" s="8"/>
      <c r="AB27" s="8"/>
    </row>
    <row r="28" spans="2:28" x14ac:dyDescent="0.25">
      <c r="B28" s="46">
        <v>2012</v>
      </c>
      <c r="C28" s="49">
        <v>698602</v>
      </c>
      <c r="D28" s="49">
        <v>6714314</v>
      </c>
      <c r="E28" s="49">
        <v>3115336</v>
      </c>
      <c r="F28" s="49">
        <v>7792561</v>
      </c>
      <c r="G28" s="49">
        <v>1417694</v>
      </c>
      <c r="J28" s="37"/>
      <c r="K28" s="53"/>
      <c r="L28" s="53"/>
      <c r="M28" s="53"/>
      <c r="N28" s="54"/>
      <c r="O28" s="54"/>
      <c r="P28" s="54"/>
      <c r="Q28" s="54"/>
      <c r="R28" s="54"/>
      <c r="S28" s="8"/>
      <c r="T28" s="8"/>
      <c r="U28" s="8"/>
      <c r="V28" s="8"/>
      <c r="W28" s="8"/>
      <c r="X28" s="8"/>
      <c r="Y28" s="8"/>
      <c r="Z28" s="8"/>
      <c r="AA28" s="8"/>
      <c r="AB28" s="8"/>
    </row>
    <row r="29" spans="2:28" x14ac:dyDescent="0.25">
      <c r="B29" s="46">
        <v>2013</v>
      </c>
      <c r="C29" s="49">
        <v>734996</v>
      </c>
      <c r="D29" s="49">
        <v>6794301</v>
      </c>
      <c r="E29" s="49">
        <v>3182113</v>
      </c>
      <c r="F29" s="49">
        <v>7969654</v>
      </c>
      <c r="G29" s="49">
        <v>1478164</v>
      </c>
      <c r="J29" s="37"/>
      <c r="K29" s="37"/>
      <c r="L29" s="37"/>
      <c r="M29" s="37"/>
      <c r="N29" s="54"/>
      <c r="O29" s="54"/>
      <c r="P29" s="54"/>
      <c r="Q29" s="54"/>
      <c r="R29" s="54"/>
      <c r="S29" s="8"/>
      <c r="T29" s="8"/>
      <c r="U29" s="8"/>
      <c r="V29" s="8"/>
      <c r="W29" s="8"/>
      <c r="X29" s="8"/>
      <c r="Y29" s="8"/>
      <c r="Z29" s="8"/>
      <c r="AA29" s="8"/>
      <c r="AB29" s="8"/>
    </row>
    <row r="30" spans="2:28" x14ac:dyDescent="0.25">
      <c r="B30" s="46">
        <v>2014</v>
      </c>
      <c r="C30" s="49">
        <v>750912</v>
      </c>
      <c r="D30" s="49">
        <v>6850884</v>
      </c>
      <c r="E30" s="49">
        <v>3224357</v>
      </c>
      <c r="F30" s="49">
        <v>8073924</v>
      </c>
      <c r="G30" s="49">
        <v>1496880</v>
      </c>
      <c r="J30" s="37"/>
      <c r="K30" s="37"/>
      <c r="L30" s="37"/>
      <c r="M30" s="37"/>
      <c r="N30" s="54"/>
      <c r="O30" s="54"/>
      <c r="P30" s="54"/>
      <c r="Q30" s="54"/>
      <c r="R30" s="54"/>
      <c r="S30" s="8"/>
      <c r="T30" s="8"/>
      <c r="U30" s="8"/>
      <c r="V30" s="8"/>
      <c r="W30" s="8"/>
      <c r="X30" s="8"/>
      <c r="Y30" s="8"/>
      <c r="Z30" s="8"/>
      <c r="AA30" s="8"/>
      <c r="AB30" s="8"/>
    </row>
    <row r="31" spans="2:28" x14ac:dyDescent="0.25">
      <c r="B31" s="46">
        <v>2015</v>
      </c>
      <c r="C31" s="49">
        <v>766679</v>
      </c>
      <c r="D31" s="49">
        <v>6904241</v>
      </c>
      <c r="E31" s="49">
        <v>3265486</v>
      </c>
      <c r="F31" s="49">
        <v>8175113</v>
      </c>
      <c r="G31" s="49">
        <v>1515126</v>
      </c>
      <c r="N31" s="54"/>
      <c r="O31" s="54"/>
      <c r="P31" s="54"/>
      <c r="Q31" s="54"/>
      <c r="R31" s="54"/>
    </row>
    <row r="32" spans="2:28" x14ac:dyDescent="0.25">
      <c r="B32" s="46">
        <v>2016</v>
      </c>
      <c r="C32" s="49">
        <v>782295</v>
      </c>
      <c r="D32" s="49">
        <v>6954036</v>
      </c>
      <c r="E32" s="49">
        <v>3305531</v>
      </c>
      <c r="F32" s="49">
        <v>8272724</v>
      </c>
      <c r="G32" s="49">
        <v>1532902</v>
      </c>
      <c r="N32" s="55"/>
      <c r="O32" s="55"/>
      <c r="P32" s="55"/>
      <c r="Q32" s="55"/>
      <c r="R32" s="55"/>
    </row>
    <row r="33" spans="2:18" x14ac:dyDescent="0.25">
      <c r="B33" s="46">
        <v>2017</v>
      </c>
      <c r="C33" s="49">
        <v>797722</v>
      </c>
      <c r="D33" s="49">
        <v>7000229</v>
      </c>
      <c r="E33" s="49">
        <v>3344544</v>
      </c>
      <c r="F33" s="49">
        <v>8366628</v>
      </c>
      <c r="G33" s="49">
        <v>1550194</v>
      </c>
      <c r="N33" s="54"/>
      <c r="O33" s="54"/>
      <c r="P33" s="54"/>
      <c r="Q33" s="54"/>
      <c r="R33" s="54"/>
    </row>
    <row r="34" spans="2:18" x14ac:dyDescent="0.25">
      <c r="B34" s="46">
        <v>2018</v>
      </c>
      <c r="C34" s="51">
        <v>829494</v>
      </c>
      <c r="D34" s="51">
        <v>7035055</v>
      </c>
      <c r="E34" s="51">
        <v>3441998</v>
      </c>
      <c r="F34" s="51">
        <v>8513497</v>
      </c>
      <c r="G34" s="51">
        <v>1555229</v>
      </c>
      <c r="N34" s="54"/>
      <c r="O34" s="54"/>
      <c r="P34" s="54"/>
      <c r="Q34" s="54"/>
      <c r="R34" s="54"/>
    </row>
    <row r="35" spans="2:18" x14ac:dyDescent="0.25">
      <c r="N35" s="55"/>
      <c r="O35" s="55"/>
      <c r="P35" s="55"/>
      <c r="Q35" s="55"/>
      <c r="R35" s="55"/>
    </row>
    <row r="36" spans="2:18" x14ac:dyDescent="0.25">
      <c r="B36" s="2" t="s">
        <v>9</v>
      </c>
      <c r="N36" s="54"/>
      <c r="O36" s="54"/>
      <c r="P36" s="54"/>
      <c r="Q36" s="54"/>
      <c r="R36" s="54"/>
    </row>
    <row r="37" spans="2:18" x14ac:dyDescent="0.25">
      <c r="B37" t="s">
        <v>22</v>
      </c>
      <c r="N37" s="54"/>
      <c r="O37" s="54"/>
      <c r="P37" s="54"/>
      <c r="Q37" s="54"/>
      <c r="R37" s="54"/>
    </row>
    <row r="38" spans="2:18" x14ac:dyDescent="0.25">
      <c r="B38" t="s">
        <v>23</v>
      </c>
      <c r="N38" s="54"/>
      <c r="O38" s="54"/>
      <c r="P38" s="54"/>
      <c r="Q38" s="54"/>
      <c r="R38" s="54"/>
    </row>
    <row r="39" spans="2:18" x14ac:dyDescent="0.25">
      <c r="N39" s="54"/>
      <c r="O39" s="54"/>
      <c r="P39" s="54"/>
      <c r="Q39" s="54"/>
      <c r="R39" s="54"/>
    </row>
    <row r="40" spans="2:18" x14ac:dyDescent="0.25">
      <c r="N40" s="54"/>
      <c r="O40" s="54"/>
      <c r="P40" s="54"/>
      <c r="Q40" s="54"/>
      <c r="R40" s="54"/>
    </row>
    <row r="41" spans="2:18" x14ac:dyDescent="0.25">
      <c r="N41" s="54"/>
      <c r="O41" s="54"/>
      <c r="P41" s="54"/>
      <c r="Q41" s="54"/>
      <c r="R41" s="54"/>
    </row>
    <row r="42" spans="2:18" x14ac:dyDescent="0.25">
      <c r="N42" s="54"/>
      <c r="O42" s="54"/>
      <c r="P42" s="54"/>
      <c r="Q42" s="54"/>
      <c r="R42" s="54"/>
    </row>
    <row r="43" spans="2:18" x14ac:dyDescent="0.25">
      <c r="N43" s="54"/>
      <c r="O43" s="54"/>
      <c r="P43" s="54"/>
      <c r="Q43" s="54"/>
      <c r="R43" s="54"/>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20906-09DA-4E8E-835A-F4D1AD869F53}">
  <dimension ref="B1:H39"/>
  <sheetViews>
    <sheetView topLeftCell="A16" workbookViewId="0">
      <selection activeCell="G4" sqref="G4:G34"/>
    </sheetView>
  </sheetViews>
  <sheetFormatPr defaultColWidth="8.7109375" defaultRowHeight="15" x14ac:dyDescent="0.25"/>
  <sheetData>
    <row r="1" spans="2:8" x14ac:dyDescent="0.25">
      <c r="B1" s="83" t="s">
        <v>12</v>
      </c>
      <c r="C1" s="83"/>
      <c r="D1" s="83"/>
      <c r="E1" s="83"/>
      <c r="F1" s="83"/>
      <c r="G1" s="83"/>
    </row>
    <row r="2" spans="2:8" x14ac:dyDescent="0.25">
      <c r="B2" s="82" t="s">
        <v>5</v>
      </c>
      <c r="C2" s="82" t="s">
        <v>6</v>
      </c>
      <c r="D2" s="82"/>
      <c r="E2" s="82"/>
      <c r="F2" s="82"/>
      <c r="G2" s="82"/>
    </row>
    <row r="3" spans="2:8" x14ac:dyDescent="0.25">
      <c r="B3" s="82"/>
      <c r="C3" s="5" t="s">
        <v>0</v>
      </c>
      <c r="D3" s="5" t="s">
        <v>1</v>
      </c>
      <c r="E3" s="5" t="s">
        <v>2</v>
      </c>
      <c r="F3" s="5" t="s">
        <v>3</v>
      </c>
      <c r="G3" s="5" t="s">
        <v>4</v>
      </c>
    </row>
    <row r="4" spans="2:8" x14ac:dyDescent="0.25">
      <c r="B4" s="14">
        <v>1988</v>
      </c>
      <c r="C4" s="10">
        <v>689.82430462850004</v>
      </c>
      <c r="D4" s="10">
        <v>239.87947076820001</v>
      </c>
      <c r="E4" s="10">
        <v>605.81748543970002</v>
      </c>
      <c r="F4" s="10">
        <v>465.5446450869</v>
      </c>
      <c r="G4" s="29">
        <f>GROWTH(G5:G34,$B5:$B34,$B4)</f>
        <v>255.69725511076723</v>
      </c>
      <c r="H4" s="9"/>
    </row>
    <row r="5" spans="2:8" x14ac:dyDescent="0.25">
      <c r="B5" s="14">
        <v>1989</v>
      </c>
      <c r="C5" s="10">
        <v>602.23007616450002</v>
      </c>
      <c r="D5" s="10">
        <v>252.34829539739999</v>
      </c>
      <c r="E5" s="10">
        <v>617.27707760910005</v>
      </c>
      <c r="F5" s="10">
        <v>615.20564699420004</v>
      </c>
      <c r="G5" s="29">
        <f>GROWTH(G6:G34,$B6:$B34,$B5)</f>
        <v>267.63078311694267</v>
      </c>
      <c r="H5" s="9"/>
    </row>
    <row r="6" spans="2:8" x14ac:dyDescent="0.25">
      <c r="B6" s="14">
        <v>1990</v>
      </c>
      <c r="C6" s="10">
        <v>717.27180216989996</v>
      </c>
      <c r="D6" s="10">
        <v>239.02029901169999</v>
      </c>
      <c r="E6" s="10">
        <v>573.66563795119998</v>
      </c>
      <c r="F6" s="10">
        <v>543.19609350860003</v>
      </c>
      <c r="G6" s="29">
        <f>GROWTH(G8:G34,$B8:$B34,$B6)</f>
        <v>281.74004850896176</v>
      </c>
      <c r="H6" s="9"/>
    </row>
    <row r="7" spans="2:8" x14ac:dyDescent="0.25">
      <c r="B7" s="27">
        <v>1991</v>
      </c>
      <c r="C7" s="28">
        <f>AVERAGE(C6,C8)</f>
        <v>555.55939438769997</v>
      </c>
      <c r="D7" s="28">
        <f t="shared" ref="D7:G7" si="0">AVERAGE(D6,D8)</f>
        <v>239.59636023435002</v>
      </c>
      <c r="E7" s="28">
        <f t="shared" si="0"/>
        <v>498.44382463825002</v>
      </c>
      <c r="F7" s="28">
        <f t="shared" si="0"/>
        <v>470.73506707060005</v>
      </c>
      <c r="G7" s="28">
        <f t="shared" si="0"/>
        <v>281.42993284403087</v>
      </c>
      <c r="H7" s="9"/>
    </row>
    <row r="8" spans="2:8" x14ac:dyDescent="0.25">
      <c r="B8" s="14">
        <v>1992</v>
      </c>
      <c r="C8" s="10">
        <v>393.84698660549998</v>
      </c>
      <c r="D8" s="10">
        <v>240.17242145700001</v>
      </c>
      <c r="E8" s="10">
        <v>423.2220113253</v>
      </c>
      <c r="F8" s="10">
        <v>398.27404063260002</v>
      </c>
      <c r="G8" s="10">
        <v>281.11981717909998</v>
      </c>
      <c r="H8" s="9"/>
    </row>
    <row r="9" spans="2:8" x14ac:dyDescent="0.25">
      <c r="B9" s="14">
        <v>1993</v>
      </c>
      <c r="C9" s="10">
        <v>672.5540444193</v>
      </c>
      <c r="D9" s="10">
        <v>238.34891356119999</v>
      </c>
      <c r="E9" s="10">
        <v>582.08109916579997</v>
      </c>
      <c r="F9" s="10">
        <v>473.81773390260003</v>
      </c>
      <c r="G9" s="10">
        <v>326.09001491269998</v>
      </c>
      <c r="H9" s="9"/>
    </row>
    <row r="10" spans="2:8" x14ac:dyDescent="0.25">
      <c r="B10" s="27">
        <v>1994</v>
      </c>
      <c r="C10" s="28">
        <f>AVERAGE(C9,C11)</f>
        <v>654.56609962285006</v>
      </c>
      <c r="D10" s="28">
        <f t="shared" ref="D10:G10" si="1">AVERAGE(D9,D11)</f>
        <v>259.51998829474996</v>
      </c>
      <c r="E10" s="28">
        <f t="shared" si="1"/>
        <v>593.89896923640003</v>
      </c>
      <c r="F10" s="28">
        <f t="shared" si="1"/>
        <v>496.68232585495002</v>
      </c>
      <c r="G10" s="28">
        <f t="shared" si="1"/>
        <v>358.52075147034998</v>
      </c>
      <c r="H10" s="9"/>
    </row>
    <row r="11" spans="2:8" x14ac:dyDescent="0.25">
      <c r="B11" s="14">
        <v>1995</v>
      </c>
      <c r="C11" s="10">
        <v>636.57815482640001</v>
      </c>
      <c r="D11" s="10">
        <v>280.69106302829999</v>
      </c>
      <c r="E11" s="10">
        <v>605.71683930699999</v>
      </c>
      <c r="F11" s="10">
        <v>519.54691780730002</v>
      </c>
      <c r="G11" s="10">
        <v>390.95148802800003</v>
      </c>
      <c r="H11" s="9"/>
    </row>
    <row r="12" spans="2:8" x14ac:dyDescent="0.25">
      <c r="B12" s="14">
        <v>1996</v>
      </c>
      <c r="C12" s="10">
        <v>647.16383712000004</v>
      </c>
      <c r="D12" s="10">
        <v>318.668215315</v>
      </c>
      <c r="E12" s="10">
        <v>637.87056420199997</v>
      </c>
      <c r="F12" s="10">
        <v>483.24019593330001</v>
      </c>
      <c r="G12" s="10">
        <v>422.3927641688</v>
      </c>
      <c r="H12" s="9"/>
    </row>
    <row r="13" spans="2:8" x14ac:dyDescent="0.25">
      <c r="B13" s="14">
        <v>1997</v>
      </c>
      <c r="C13" s="10">
        <v>571.78038055889999</v>
      </c>
      <c r="D13" s="10">
        <v>281.87756087989999</v>
      </c>
      <c r="E13" s="10">
        <v>750.08490491589998</v>
      </c>
      <c r="F13" s="10">
        <v>498.46573017989999</v>
      </c>
      <c r="G13" s="10">
        <v>398.02785807369997</v>
      </c>
      <c r="H13" s="9"/>
    </row>
    <row r="14" spans="2:8" x14ac:dyDescent="0.25">
      <c r="B14" s="14">
        <v>1998</v>
      </c>
      <c r="C14" s="10">
        <v>536.79180781699995</v>
      </c>
      <c r="D14" s="10">
        <v>313.31170278489998</v>
      </c>
      <c r="E14" s="10">
        <v>708.46379709259998</v>
      </c>
      <c r="F14" s="10">
        <v>507.60059586070003</v>
      </c>
      <c r="G14" s="10">
        <v>431.5012237537</v>
      </c>
      <c r="H14" s="9"/>
    </row>
    <row r="15" spans="2:8" x14ac:dyDescent="0.25">
      <c r="B15" s="14">
        <v>1999</v>
      </c>
      <c r="C15" s="10">
        <v>513.11234010119995</v>
      </c>
      <c r="D15" s="10">
        <v>313.2323686432</v>
      </c>
      <c r="E15" s="10">
        <v>634.37262427610005</v>
      </c>
      <c r="F15" s="10">
        <v>490.07595065980001</v>
      </c>
      <c r="G15" s="10">
        <v>385.59518264169998</v>
      </c>
      <c r="H15" s="9"/>
    </row>
    <row r="16" spans="2:8" x14ac:dyDescent="0.25">
      <c r="B16" s="27">
        <v>2000</v>
      </c>
      <c r="C16" s="28">
        <f>AVERAGE(C15,C17)</f>
        <v>576.52207838410004</v>
      </c>
      <c r="D16" s="28">
        <f t="shared" ref="D16:G16" si="2">AVERAGE(D15,D17)</f>
        <v>319.87780338175003</v>
      </c>
      <c r="E16" s="28">
        <f t="shared" si="2"/>
        <v>659.08342926964997</v>
      </c>
      <c r="F16" s="28">
        <f t="shared" si="2"/>
        <v>491.72967785014998</v>
      </c>
      <c r="G16" s="28">
        <f t="shared" si="2"/>
        <v>435.77358205830001</v>
      </c>
      <c r="H16" s="9"/>
    </row>
    <row r="17" spans="2:8" x14ac:dyDescent="0.25">
      <c r="B17" s="14">
        <v>2001</v>
      </c>
      <c r="C17" s="10">
        <v>639.93181666700002</v>
      </c>
      <c r="D17" s="10">
        <v>326.52323812029999</v>
      </c>
      <c r="E17" s="10">
        <v>683.7942342632</v>
      </c>
      <c r="F17" s="10">
        <v>493.38340504050001</v>
      </c>
      <c r="G17" s="10">
        <v>485.95198147489998</v>
      </c>
      <c r="H17" s="9"/>
    </row>
    <row r="18" spans="2:8" x14ac:dyDescent="0.25">
      <c r="B18" s="14">
        <v>2002</v>
      </c>
      <c r="C18" s="10">
        <v>530.88835977470001</v>
      </c>
      <c r="D18" s="10">
        <v>328.8232490469</v>
      </c>
      <c r="E18" s="10">
        <v>713.05684506210002</v>
      </c>
      <c r="F18" s="10">
        <v>514.0607577472</v>
      </c>
      <c r="G18" s="10">
        <v>434.0311084713</v>
      </c>
      <c r="H18" s="9"/>
    </row>
    <row r="19" spans="2:8" x14ac:dyDescent="0.25">
      <c r="B19" s="14">
        <v>2003</v>
      </c>
      <c r="C19" s="10">
        <v>551.19756528820005</v>
      </c>
      <c r="D19" s="10">
        <v>319.9490449585</v>
      </c>
      <c r="E19" s="10">
        <v>620.19106568790005</v>
      </c>
      <c r="F19" s="10">
        <v>430.54098141259999</v>
      </c>
      <c r="G19" s="10">
        <v>451.98619164439998</v>
      </c>
      <c r="H19" s="9"/>
    </row>
    <row r="20" spans="2:8" x14ac:dyDescent="0.25">
      <c r="B20" s="14">
        <v>2004</v>
      </c>
      <c r="C20" s="10">
        <v>471.18913093859999</v>
      </c>
      <c r="D20" s="10">
        <v>352.12649916459998</v>
      </c>
      <c r="E20" s="10">
        <v>695.39021766099995</v>
      </c>
      <c r="F20" s="10">
        <v>449.39251811060001</v>
      </c>
      <c r="G20" s="10">
        <v>495.86849971700002</v>
      </c>
      <c r="H20" s="9"/>
    </row>
    <row r="21" spans="2:8" x14ac:dyDescent="0.25">
      <c r="B21" s="14">
        <v>2005</v>
      </c>
      <c r="C21" s="10">
        <v>585.94748892689995</v>
      </c>
      <c r="D21" s="10">
        <v>314.27747060299998</v>
      </c>
      <c r="E21" s="10">
        <v>681.76905631830004</v>
      </c>
      <c r="F21" s="10">
        <v>445.1064982346</v>
      </c>
      <c r="G21" s="10">
        <v>496.23521878640003</v>
      </c>
      <c r="H21" s="9"/>
    </row>
    <row r="22" spans="2:8" x14ac:dyDescent="0.25">
      <c r="B22" s="14">
        <v>2006</v>
      </c>
      <c r="C22" s="10">
        <v>564.82333150700003</v>
      </c>
      <c r="D22" s="10">
        <v>422.72358113019999</v>
      </c>
      <c r="E22" s="10">
        <v>742.34075756039999</v>
      </c>
      <c r="F22" s="10">
        <v>479.49545994290003</v>
      </c>
      <c r="G22" s="10">
        <v>544.06647607809998</v>
      </c>
      <c r="H22" s="9"/>
    </row>
    <row r="23" spans="2:8" x14ac:dyDescent="0.25">
      <c r="B23" s="14">
        <v>2007</v>
      </c>
      <c r="C23" s="10">
        <v>590.29732225010002</v>
      </c>
      <c r="D23" s="10">
        <v>417.7349146784</v>
      </c>
      <c r="E23" s="10">
        <v>728.61309040430001</v>
      </c>
      <c r="F23" s="10">
        <v>526.27006530400001</v>
      </c>
      <c r="G23" s="10">
        <v>593.46088234410001</v>
      </c>
      <c r="H23" s="9"/>
    </row>
    <row r="24" spans="2:8" x14ac:dyDescent="0.25">
      <c r="B24" s="14">
        <v>2008</v>
      </c>
      <c r="C24" s="10">
        <v>574.61799637649995</v>
      </c>
      <c r="D24" s="10">
        <v>430.17062929690002</v>
      </c>
      <c r="E24" s="10">
        <v>925.53456332860003</v>
      </c>
      <c r="F24" s="10">
        <v>542.79165476460003</v>
      </c>
      <c r="G24" s="10">
        <v>672.73471734429995</v>
      </c>
      <c r="H24" s="9"/>
    </row>
    <row r="25" spans="2:8" x14ac:dyDescent="0.25">
      <c r="B25" s="14">
        <v>2009</v>
      </c>
      <c r="C25" s="10">
        <v>630.45401303209997</v>
      </c>
      <c r="D25" s="10">
        <v>482.09171417009998</v>
      </c>
      <c r="E25" s="10">
        <v>860.01590444819999</v>
      </c>
      <c r="F25" s="10">
        <v>533.29404154279996</v>
      </c>
      <c r="G25" s="10">
        <v>718.193776877</v>
      </c>
      <c r="H25" s="9"/>
    </row>
    <row r="26" spans="2:8" x14ac:dyDescent="0.25">
      <c r="B26" s="27">
        <v>2010</v>
      </c>
      <c r="C26" s="28">
        <f t="shared" ref="C26:F26" si="3">AVERAGE(C25,C27)</f>
        <v>635.39568703879991</v>
      </c>
      <c r="D26" s="28">
        <f t="shared" si="3"/>
        <v>470.11817569599998</v>
      </c>
      <c r="E26" s="28">
        <f t="shared" si="3"/>
        <v>921.46212469569991</v>
      </c>
      <c r="F26" s="28">
        <f t="shared" si="3"/>
        <v>566.36711746850006</v>
      </c>
      <c r="G26" s="28">
        <f>AVERAGE(G25,G27)</f>
        <v>722.09235437159998</v>
      </c>
      <c r="H26" s="9"/>
    </row>
    <row r="27" spans="2:8" x14ac:dyDescent="0.25">
      <c r="B27" s="14">
        <v>2011</v>
      </c>
      <c r="C27" s="10">
        <v>640.33736104549996</v>
      </c>
      <c r="D27" s="10">
        <v>458.14463722189998</v>
      </c>
      <c r="E27" s="10">
        <v>982.90834494319995</v>
      </c>
      <c r="F27" s="10">
        <v>599.44019339420004</v>
      </c>
      <c r="G27" s="10">
        <v>725.99093186619996</v>
      </c>
      <c r="H27" s="9"/>
    </row>
    <row r="28" spans="2:8" x14ac:dyDescent="0.25">
      <c r="B28" s="14">
        <v>2012</v>
      </c>
      <c r="C28" s="10">
        <v>765.96952008280005</v>
      </c>
      <c r="D28" s="10">
        <v>578.75163777770001</v>
      </c>
      <c r="E28" s="10">
        <v>1109.3800014975</v>
      </c>
      <c r="F28" s="10">
        <v>612.62767649</v>
      </c>
      <c r="G28" s="10">
        <v>799.04551023199997</v>
      </c>
      <c r="H28" s="9"/>
    </row>
    <row r="29" spans="2:8" x14ac:dyDescent="0.25">
      <c r="B29" s="14">
        <v>2013</v>
      </c>
      <c r="C29" s="10">
        <v>797.24121889640003</v>
      </c>
      <c r="D29" s="10">
        <v>570.99733143629999</v>
      </c>
      <c r="E29" s="10">
        <v>1108.7257578563999</v>
      </c>
      <c r="F29" s="10">
        <v>627.3494352486</v>
      </c>
      <c r="G29" s="10">
        <v>793.02078937459999</v>
      </c>
      <c r="H29" s="9"/>
    </row>
    <row r="30" spans="2:8" x14ac:dyDescent="0.25">
      <c r="B30" s="14">
        <v>2014</v>
      </c>
      <c r="C30" s="10">
        <v>911.82984204690001</v>
      </c>
      <c r="D30" s="10">
        <v>614.19609711299995</v>
      </c>
      <c r="E30" s="10">
        <v>1204.7561225615</v>
      </c>
      <c r="F30" s="10">
        <v>676.48827568060005</v>
      </c>
      <c r="G30" s="10">
        <v>894.19674500849999</v>
      </c>
      <c r="H30" s="9"/>
    </row>
    <row r="31" spans="2:8" x14ac:dyDescent="0.25">
      <c r="B31" s="27">
        <v>2015</v>
      </c>
      <c r="C31" s="28">
        <f>GROWTH(C4:C30,$B4:$B30,$B31)</f>
        <v>666.83508643495827</v>
      </c>
      <c r="D31" s="28">
        <f t="shared" ref="D31:F31" si="4">GROWTH(D4:D30,$B4:$B30,$B31)</f>
        <v>560.79596958240904</v>
      </c>
      <c r="E31" s="28">
        <f t="shared" si="4"/>
        <v>1045.9248509040913</v>
      </c>
      <c r="F31" s="28">
        <f t="shared" si="4"/>
        <v>571.06349875876629</v>
      </c>
      <c r="G31" s="28">
        <f>GROWTH(G8:G30,$B8:$B30,$B31)</f>
        <v>874.72411747274305</v>
      </c>
      <c r="H31" s="9"/>
    </row>
    <row r="32" spans="2:8" x14ac:dyDescent="0.25">
      <c r="B32" s="27">
        <v>2016</v>
      </c>
      <c r="C32" s="28">
        <f>GROWTH(C4:C31,$B4:$B31,$B32)</f>
        <v>671.18322769423639</v>
      </c>
      <c r="D32" s="28">
        <f t="shared" ref="D32:F32" si="5">GROWTH(D4:D31,$B4:$B31,$B32)</f>
        <v>581.04526408572428</v>
      </c>
      <c r="E32" s="28">
        <f t="shared" si="5"/>
        <v>1074.8623933275096</v>
      </c>
      <c r="F32" s="28">
        <f t="shared" si="5"/>
        <v>575.46431435564762</v>
      </c>
      <c r="G32" s="28">
        <f>GROWTH(G8:G31,$B8:$B31,$B32)</f>
        <v>915.27584586930936</v>
      </c>
      <c r="H32" s="9"/>
    </row>
    <row r="33" spans="2:8" x14ac:dyDescent="0.25">
      <c r="B33" s="27">
        <v>2017</v>
      </c>
      <c r="C33" s="28">
        <f>GROWTH(C4:C32,$B4:$B32,$B33)</f>
        <v>675.55972128948906</v>
      </c>
      <c r="D33" s="28">
        <f t="shared" ref="D33:F33" si="6">GROWTH(D4:D32,$B4:$B32,$B33)</f>
        <v>602.02572277373815</v>
      </c>
      <c r="E33" s="28">
        <f t="shared" si="6"/>
        <v>1104.600549065339</v>
      </c>
      <c r="F33" s="28">
        <f t="shared" si="6"/>
        <v>579.89904418091123</v>
      </c>
      <c r="G33" s="28">
        <f>GROWTH(G8:G32,$B8:$B32,$B33)</f>
        <v>957.70753006346831</v>
      </c>
      <c r="H33" s="9"/>
    </row>
    <row r="34" spans="2:8" x14ac:dyDescent="0.25">
      <c r="B34" s="27">
        <v>2018</v>
      </c>
      <c r="C34" s="28">
        <f>GROWTH(C4:C33,$B4:$B33,$B34)</f>
        <v>679.96475209395703</v>
      </c>
      <c r="D34" s="28">
        <f t="shared" ref="D34:F34" si="7">GROWTH(D4:D33,$B4:$B33,$B34)</f>
        <v>623.76374661882619</v>
      </c>
      <c r="E34" s="28">
        <f t="shared" si="7"/>
        <v>1135.1614686398868</v>
      </c>
      <c r="F34" s="28">
        <f t="shared" si="7"/>
        <v>584.36794958949724</v>
      </c>
      <c r="G34" s="28">
        <f>GROWTH(G8:G33,$B8:$B33,$B34)</f>
        <v>1002.1063237707629</v>
      </c>
      <c r="H34" s="9"/>
    </row>
    <row r="35" spans="2:8" x14ac:dyDescent="0.25">
      <c r="B35" s="3"/>
    </row>
    <row r="36" spans="2:8" x14ac:dyDescent="0.25">
      <c r="B36" s="2" t="s">
        <v>9</v>
      </c>
    </row>
    <row r="37" spans="2:8" x14ac:dyDescent="0.25">
      <c r="B37" s="13" t="s">
        <v>13</v>
      </c>
    </row>
    <row r="38" spans="2:8" x14ac:dyDescent="0.25">
      <c r="B38" t="s">
        <v>42</v>
      </c>
    </row>
    <row r="39" spans="2:8" x14ac:dyDescent="0.25">
      <c r="B39" t="s">
        <v>30</v>
      </c>
    </row>
  </sheetData>
  <mergeCells count="3">
    <mergeCell ref="B2:B3"/>
    <mergeCell ref="C2:G2"/>
    <mergeCell ref="B1:G1"/>
  </mergeCells>
  <pageMargins left="0.511811024" right="0.511811024" top="0.78740157499999996" bottom="0.78740157499999996" header="0.31496062000000002" footer="0.31496062000000002"/>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669E6-F4D6-4890-8728-B2C74D94BB29}">
  <dimension ref="B1:R39"/>
  <sheetViews>
    <sheetView topLeftCell="A13" workbookViewId="0">
      <selection activeCell="C3" sqref="C3:G3"/>
    </sheetView>
  </sheetViews>
  <sheetFormatPr defaultColWidth="8.7109375" defaultRowHeight="15" x14ac:dyDescent="0.25"/>
  <sheetData>
    <row r="1" spans="2:18" x14ac:dyDescent="0.25">
      <c r="B1" s="83" t="s">
        <v>10</v>
      </c>
      <c r="C1" s="83"/>
      <c r="D1" s="83"/>
      <c r="E1" s="83"/>
      <c r="F1" s="83"/>
      <c r="G1" s="83"/>
    </row>
    <row r="2" spans="2:18" x14ac:dyDescent="0.25">
      <c r="B2" s="82" t="s">
        <v>5</v>
      </c>
      <c r="C2" s="82" t="s">
        <v>6</v>
      </c>
      <c r="D2" s="82"/>
      <c r="E2" s="82"/>
      <c r="F2" s="82"/>
      <c r="G2" s="82"/>
    </row>
    <row r="3" spans="2:18" x14ac:dyDescent="0.25">
      <c r="B3" s="82"/>
      <c r="C3" s="5" t="s">
        <v>0</v>
      </c>
      <c r="D3" s="5" t="s">
        <v>1</v>
      </c>
      <c r="E3" s="5" t="s">
        <v>2</v>
      </c>
      <c r="F3" s="5" t="s">
        <v>3</v>
      </c>
      <c r="G3" s="5" t="s">
        <v>4</v>
      </c>
    </row>
    <row r="4" spans="2:18" x14ac:dyDescent="0.25">
      <c r="B4" s="57">
        <v>1988</v>
      </c>
      <c r="C4" s="41">
        <f>GROWTH(C5:C34,$B5:$B34,$B4)</f>
        <v>9.8486737749622204</v>
      </c>
      <c r="D4" s="41">
        <f t="shared" ref="D4:G4" si="0">GROWTH(D5:D34,$B5:$B34,$B4)</f>
        <v>3.0162858833586745</v>
      </c>
      <c r="E4" s="41">
        <f t="shared" si="0"/>
        <v>7.023381429900871</v>
      </c>
      <c r="F4" s="41">
        <f t="shared" si="0"/>
        <v>9.1484299604818204</v>
      </c>
      <c r="G4" s="41">
        <f t="shared" si="0"/>
        <v>6.4320478179594822</v>
      </c>
    </row>
    <row r="5" spans="2:18" x14ac:dyDescent="0.25">
      <c r="B5" s="57">
        <v>1989</v>
      </c>
      <c r="C5" s="41">
        <f>GROWTH(C6:C34,$B6:$B34,$B5)</f>
        <v>9.9868420050734326</v>
      </c>
      <c r="D5" s="41">
        <f t="shared" ref="D5:G5" si="1">GROWTH(D6:D34,$B6:$B34,$B5)</f>
        <v>3.1576957211347372</v>
      </c>
      <c r="E5" s="41">
        <f t="shared" si="1"/>
        <v>7.0027890573286475</v>
      </c>
      <c r="F5" s="41">
        <f t="shared" si="1"/>
        <v>9.1550181187960593</v>
      </c>
      <c r="G5" s="41">
        <f t="shared" si="1"/>
        <v>6.4579168593085621</v>
      </c>
    </row>
    <row r="6" spans="2:18" x14ac:dyDescent="0.25">
      <c r="B6" s="57">
        <v>1990</v>
      </c>
      <c r="C6" s="41">
        <f>GROWTH(C7:C34,$B7:$B34,$B6)</f>
        <v>10.126948613919515</v>
      </c>
      <c r="D6" s="41">
        <f t="shared" ref="D6:G6" si="2">GROWTH(D7:D34,$B7:$B34,$B6)</f>
        <v>3.3057351500680303</v>
      </c>
      <c r="E6" s="41">
        <f t="shared" si="2"/>
        <v>6.9822570610598387</v>
      </c>
      <c r="F6" s="41">
        <f t="shared" si="2"/>
        <v>9.161611021512357</v>
      </c>
      <c r="G6" s="41">
        <f t="shared" si="2"/>
        <v>6.4838899433077088</v>
      </c>
    </row>
    <row r="7" spans="2:18" x14ac:dyDescent="0.25">
      <c r="B7" s="57">
        <v>1991</v>
      </c>
      <c r="C7" s="41">
        <f>GROWTH(C8:C34,$B8:$B34,$B7)</f>
        <v>10.269020795249142</v>
      </c>
      <c r="D7" s="41">
        <f t="shared" ref="D7:G7" si="3">GROWTH(D8:D34,$B8:$B34,$B7)</f>
        <v>3.4607149793610086</v>
      </c>
      <c r="E7" s="41">
        <f t="shared" si="3"/>
        <v>6.9617852640726694</v>
      </c>
      <c r="F7" s="41">
        <f t="shared" si="3"/>
        <v>9.1682086720473546</v>
      </c>
      <c r="G7" s="41">
        <f t="shared" si="3"/>
        <v>6.5099674884058629</v>
      </c>
    </row>
    <row r="8" spans="2:18" x14ac:dyDescent="0.25">
      <c r="B8" s="15">
        <v>1992</v>
      </c>
      <c r="C8" s="12">
        <v>5.9229397627999996</v>
      </c>
      <c r="D8" s="12">
        <v>3.3580371244</v>
      </c>
      <c r="E8" s="12">
        <v>6.0826265968</v>
      </c>
      <c r="F8" s="12">
        <v>8.9697684808999991</v>
      </c>
      <c r="G8" s="12">
        <v>6.1001752559</v>
      </c>
    </row>
    <row r="9" spans="2:18" x14ac:dyDescent="0.25">
      <c r="B9" s="15">
        <v>1993</v>
      </c>
      <c r="C9" s="12">
        <v>8.3044129639000008</v>
      </c>
      <c r="D9" s="12">
        <v>3.6079784144999998</v>
      </c>
      <c r="E9" s="12">
        <v>5.3034607842000003</v>
      </c>
      <c r="F9" s="12">
        <v>7.9268588655999999</v>
      </c>
      <c r="G9" s="12">
        <v>5.3000973802000004</v>
      </c>
    </row>
    <row r="10" spans="2:18" x14ac:dyDescent="0.25">
      <c r="B10" s="57">
        <v>1994</v>
      </c>
      <c r="C10" s="25">
        <f t="shared" ref="C10:F10" si="4">AVERAGE(C9,C11)</f>
        <v>10.685947189349999</v>
      </c>
      <c r="D10" s="25">
        <f t="shared" si="4"/>
        <v>3.4628363487499998</v>
      </c>
      <c r="E10" s="25">
        <f t="shared" si="4"/>
        <v>5.8919223032500003</v>
      </c>
      <c r="F10" s="25">
        <f t="shared" si="4"/>
        <v>8.1923413189499996</v>
      </c>
      <c r="G10" s="25">
        <f>AVERAGE(G9,G11)</f>
        <v>6.4498743133499996</v>
      </c>
    </row>
    <row r="11" spans="2:18" x14ac:dyDescent="0.25">
      <c r="B11" s="15">
        <v>1995</v>
      </c>
      <c r="C11" s="12">
        <v>13.0674814148</v>
      </c>
      <c r="D11" s="12">
        <v>3.3176942829999998</v>
      </c>
      <c r="E11" s="12">
        <v>6.4803838223000003</v>
      </c>
      <c r="F11" s="12">
        <v>8.4578237722999994</v>
      </c>
      <c r="G11" s="12">
        <v>7.5996512464999997</v>
      </c>
    </row>
    <row r="12" spans="2:18" x14ac:dyDescent="0.25">
      <c r="B12" s="15">
        <v>1996</v>
      </c>
      <c r="C12" s="12">
        <v>7.5281574285000001</v>
      </c>
      <c r="D12" s="12">
        <v>3.5701200614999999</v>
      </c>
      <c r="E12" s="12">
        <v>7.1592377528000002</v>
      </c>
      <c r="F12" s="12">
        <v>9.1596503009999992</v>
      </c>
      <c r="G12" s="12">
        <v>6.0206965937000003</v>
      </c>
      <c r="M12" s="11"/>
      <c r="N12" s="11"/>
      <c r="O12" s="11"/>
      <c r="P12" s="11"/>
      <c r="Q12" s="11"/>
      <c r="R12" s="11"/>
    </row>
    <row r="13" spans="2:18" x14ac:dyDescent="0.25">
      <c r="B13" s="15">
        <v>1997</v>
      </c>
      <c r="C13" s="12">
        <v>10.9322644506</v>
      </c>
      <c r="D13" s="12">
        <v>4.5423374656000002</v>
      </c>
      <c r="E13" s="12">
        <v>5.6038746428000001</v>
      </c>
      <c r="F13" s="12">
        <v>10.1288084109</v>
      </c>
      <c r="G13" s="12">
        <v>8.6740819363000004</v>
      </c>
      <c r="M13" s="11"/>
      <c r="N13" s="11"/>
      <c r="O13" s="11"/>
      <c r="P13" s="11"/>
      <c r="Q13" s="11"/>
      <c r="R13" s="11"/>
    </row>
    <row r="14" spans="2:18" x14ac:dyDescent="0.25">
      <c r="B14" s="15">
        <v>1998</v>
      </c>
      <c r="C14" s="12">
        <v>10.5388716352</v>
      </c>
      <c r="D14" s="12">
        <v>4.4522895185999998</v>
      </c>
      <c r="E14" s="12">
        <v>8.3931775826999999</v>
      </c>
      <c r="F14" s="12">
        <v>9.1760622170000001</v>
      </c>
      <c r="G14" s="12">
        <v>6.5501945902000003</v>
      </c>
      <c r="M14" s="11"/>
      <c r="N14" s="11"/>
      <c r="O14" s="11"/>
      <c r="P14" s="11"/>
      <c r="Q14" s="11"/>
      <c r="R14" s="11"/>
    </row>
    <row r="15" spans="2:18" x14ac:dyDescent="0.25">
      <c r="B15" s="15">
        <v>1999</v>
      </c>
      <c r="C15" s="12">
        <v>15.278558481199999</v>
      </c>
      <c r="D15" s="12">
        <v>5.0130553735000003</v>
      </c>
      <c r="E15" s="12">
        <v>8.4004412665999997</v>
      </c>
      <c r="F15" s="12">
        <v>10.3508504415</v>
      </c>
      <c r="G15" s="12">
        <v>6.0784579525</v>
      </c>
      <c r="M15" s="11"/>
      <c r="N15" s="11"/>
      <c r="O15" s="11"/>
      <c r="P15" s="11"/>
      <c r="Q15" s="11"/>
      <c r="R15" s="11"/>
    </row>
    <row r="16" spans="2:18" x14ac:dyDescent="0.25">
      <c r="B16" s="57">
        <v>2000</v>
      </c>
      <c r="C16" s="25">
        <f>AVERAGE(C15,C17)</f>
        <v>17.168198806100001</v>
      </c>
      <c r="D16" s="25">
        <f t="shared" ref="D16:G16" si="5">AVERAGE(D15,D17)</f>
        <v>6.4550852909999996</v>
      </c>
      <c r="E16" s="25">
        <f t="shared" si="5"/>
        <v>7.4524748184999998</v>
      </c>
      <c r="F16" s="25">
        <f t="shared" si="5"/>
        <v>10.41257873835</v>
      </c>
      <c r="G16" s="25">
        <f t="shared" si="5"/>
        <v>6.5169296843</v>
      </c>
      <c r="M16" s="11"/>
      <c r="N16" s="11"/>
      <c r="O16" s="11"/>
      <c r="P16" s="11"/>
      <c r="Q16" s="11"/>
      <c r="R16" s="11"/>
    </row>
    <row r="17" spans="2:18" x14ac:dyDescent="0.25">
      <c r="B17" s="15">
        <v>2001</v>
      </c>
      <c r="C17" s="12">
        <v>19.057839131000001</v>
      </c>
      <c r="D17" s="12">
        <v>7.8971152084999998</v>
      </c>
      <c r="E17" s="12">
        <v>6.5045083704</v>
      </c>
      <c r="F17" s="12">
        <v>10.474307035200001</v>
      </c>
      <c r="G17" s="12">
        <v>6.9554014161</v>
      </c>
      <c r="M17" s="11"/>
      <c r="N17" s="11"/>
      <c r="O17" s="11"/>
      <c r="P17" s="11"/>
      <c r="Q17" s="11"/>
      <c r="R17" s="11"/>
    </row>
    <row r="18" spans="2:18" x14ac:dyDescent="0.25">
      <c r="B18" s="15">
        <v>2002</v>
      </c>
      <c r="C18" s="12">
        <v>20.539464084999999</v>
      </c>
      <c r="D18" s="12">
        <v>5.9295673224999996</v>
      </c>
      <c r="E18" s="12">
        <v>7.3542245384999996</v>
      </c>
      <c r="F18" s="12">
        <v>10.7704942617</v>
      </c>
      <c r="G18" s="12">
        <v>8.6346148857999996</v>
      </c>
      <c r="M18" s="11"/>
      <c r="N18" s="11"/>
      <c r="O18" s="11"/>
      <c r="P18" s="11"/>
      <c r="Q18" s="11"/>
      <c r="R18" s="11"/>
    </row>
    <row r="19" spans="2:18" x14ac:dyDescent="0.25">
      <c r="B19" s="15">
        <v>2003</v>
      </c>
      <c r="C19" s="12">
        <v>13.298207992</v>
      </c>
      <c r="D19" s="12">
        <v>6.7587143467999997</v>
      </c>
      <c r="E19" s="12">
        <v>7.4906163467000004</v>
      </c>
      <c r="F19" s="12">
        <v>10.1775465197</v>
      </c>
      <c r="G19" s="12">
        <v>8.0650733331000009</v>
      </c>
      <c r="M19" s="11"/>
      <c r="N19" s="11"/>
      <c r="O19" s="11"/>
      <c r="P19" s="11"/>
      <c r="Q19" s="11"/>
      <c r="R19" s="11"/>
    </row>
    <row r="20" spans="2:18" x14ac:dyDescent="0.25">
      <c r="B20" s="15">
        <v>2004</v>
      </c>
      <c r="C20" s="12">
        <v>14.564568857899999</v>
      </c>
      <c r="D20" s="12">
        <v>7.9065382832999997</v>
      </c>
      <c r="E20" s="12">
        <v>6.2828480897999999</v>
      </c>
      <c r="F20" s="12">
        <v>8.7001768537000004</v>
      </c>
      <c r="G20" s="12">
        <v>5.5117554543000002</v>
      </c>
      <c r="M20" s="11"/>
      <c r="N20" s="11"/>
      <c r="O20" s="11"/>
      <c r="P20" s="11"/>
      <c r="Q20" s="11"/>
      <c r="R20" s="11"/>
    </row>
    <row r="21" spans="2:18" x14ac:dyDescent="0.25">
      <c r="B21" s="15">
        <v>2005</v>
      </c>
      <c r="C21" s="12">
        <v>11.9619293885</v>
      </c>
      <c r="D21" s="12">
        <v>7.5283381664000002</v>
      </c>
      <c r="E21" s="12">
        <v>8.6880499528000001</v>
      </c>
      <c r="F21" s="12">
        <v>9.7011872875999998</v>
      </c>
      <c r="G21" s="12">
        <v>7.0985834807000003</v>
      </c>
      <c r="M21" s="11"/>
      <c r="N21" s="11"/>
      <c r="O21" s="11"/>
      <c r="P21" s="11"/>
      <c r="Q21" s="11"/>
      <c r="R21" s="11"/>
    </row>
    <row r="22" spans="2:18" x14ac:dyDescent="0.25">
      <c r="B22" s="15">
        <v>2006</v>
      </c>
      <c r="C22" s="12">
        <v>6.6666666667000003</v>
      </c>
      <c r="D22" s="12">
        <v>8.4468949570999996</v>
      </c>
      <c r="E22" s="12">
        <v>9.0966653625999996</v>
      </c>
      <c r="F22" s="12">
        <v>9.2604839512999995</v>
      </c>
      <c r="G22" s="12">
        <v>6.9111471443000001</v>
      </c>
      <c r="M22" s="11"/>
      <c r="N22" s="11"/>
      <c r="O22" s="11"/>
      <c r="P22" s="11"/>
      <c r="Q22" s="11"/>
      <c r="R22" s="11"/>
    </row>
    <row r="23" spans="2:18" x14ac:dyDescent="0.25">
      <c r="B23" s="15">
        <v>2007</v>
      </c>
      <c r="C23" s="12">
        <v>16.331604143900002</v>
      </c>
      <c r="D23" s="12">
        <v>8.2934455968999998</v>
      </c>
      <c r="E23" s="12">
        <v>8.4197987734000002</v>
      </c>
      <c r="F23" s="12">
        <v>8.7226842188999996</v>
      </c>
      <c r="G23" s="12">
        <v>6.8309930842000002</v>
      </c>
      <c r="M23" s="11"/>
      <c r="N23" s="11"/>
      <c r="O23" s="11"/>
      <c r="P23" s="11"/>
      <c r="Q23" s="11"/>
      <c r="R23" s="11"/>
    </row>
    <row r="24" spans="2:18" x14ac:dyDescent="0.25">
      <c r="B24" s="15">
        <v>2008</v>
      </c>
      <c r="C24" s="12">
        <v>15.1932547748</v>
      </c>
      <c r="D24" s="12">
        <v>6.6921704375999997</v>
      </c>
      <c r="E24" s="12">
        <v>6.2217407930000004</v>
      </c>
      <c r="F24" s="12">
        <v>6.7757528944000001</v>
      </c>
      <c r="G24" s="12">
        <v>6.4944623580999998</v>
      </c>
      <c r="M24" s="11"/>
      <c r="N24" s="11"/>
      <c r="O24" s="11"/>
      <c r="P24" s="11"/>
      <c r="Q24" s="11"/>
      <c r="R24" s="11"/>
    </row>
    <row r="25" spans="2:18" x14ac:dyDescent="0.25">
      <c r="B25" s="15">
        <v>2009</v>
      </c>
      <c r="C25" s="12">
        <v>13.756124034500001</v>
      </c>
      <c r="D25" s="12">
        <v>8.3635083776000005</v>
      </c>
      <c r="E25" s="12">
        <v>6.8663627813000003</v>
      </c>
      <c r="F25" s="12">
        <v>10.2439478315</v>
      </c>
      <c r="G25" s="12">
        <v>7.8835850980000002</v>
      </c>
      <c r="M25" s="11"/>
      <c r="N25" s="11"/>
      <c r="O25" s="11"/>
      <c r="P25" s="11"/>
      <c r="Q25" s="11"/>
      <c r="R25" s="11"/>
    </row>
    <row r="26" spans="2:18" x14ac:dyDescent="0.25">
      <c r="B26" s="57">
        <v>2010</v>
      </c>
      <c r="C26" s="12">
        <f>AVERAGE(C25,C27)</f>
        <v>13.98546804465</v>
      </c>
      <c r="D26" s="12">
        <f t="shared" ref="D26:G26" si="6">AVERAGE(D25,D27)</f>
        <v>8.2438769763999993</v>
      </c>
      <c r="E26" s="12">
        <f t="shared" si="6"/>
        <v>7.2504327086</v>
      </c>
      <c r="F26" s="12">
        <f t="shared" si="6"/>
        <v>9.9312688163500003</v>
      </c>
      <c r="G26" s="12">
        <f t="shared" si="6"/>
        <v>7.6061186252000006</v>
      </c>
      <c r="M26" s="11"/>
      <c r="N26" s="11"/>
      <c r="O26" s="11"/>
      <c r="P26" s="11"/>
      <c r="Q26" s="11"/>
      <c r="R26" s="11"/>
    </row>
    <row r="27" spans="2:18" x14ac:dyDescent="0.25">
      <c r="B27" s="15">
        <v>2011</v>
      </c>
      <c r="C27" s="12">
        <v>14.214812054799999</v>
      </c>
      <c r="D27" s="12">
        <v>8.1242455751999998</v>
      </c>
      <c r="E27" s="12">
        <v>7.6345026358999997</v>
      </c>
      <c r="F27" s="12">
        <v>9.6185898012000006</v>
      </c>
      <c r="G27" s="12">
        <v>7.3286521524000001</v>
      </c>
      <c r="M27" s="11"/>
      <c r="N27" s="11"/>
      <c r="O27" s="11"/>
      <c r="P27" s="11"/>
      <c r="Q27" s="11"/>
      <c r="R27" s="11"/>
    </row>
    <row r="28" spans="2:18" x14ac:dyDescent="0.25">
      <c r="B28" s="15">
        <v>2012</v>
      </c>
      <c r="C28" s="12">
        <v>10.913789747599999</v>
      </c>
      <c r="D28" s="12">
        <v>6.8261011017</v>
      </c>
      <c r="E28" s="12">
        <v>5.2571187040999998</v>
      </c>
      <c r="F28" s="12">
        <v>7.7984712633999997</v>
      </c>
      <c r="G28" s="12">
        <v>6.4704173989999996</v>
      </c>
      <c r="M28" s="11"/>
      <c r="N28" s="11"/>
      <c r="O28" s="11"/>
      <c r="P28" s="11"/>
      <c r="Q28" s="11"/>
      <c r="R28" s="11"/>
    </row>
    <row r="29" spans="2:18" x14ac:dyDescent="0.25">
      <c r="B29" s="15">
        <v>2013</v>
      </c>
      <c r="C29" s="12">
        <v>13.1034323234</v>
      </c>
      <c r="D29" s="12">
        <v>9.0207675294000005</v>
      </c>
      <c r="E29" s="12">
        <v>4.8995845863999996</v>
      </c>
      <c r="F29" s="12">
        <v>9.5930045525000001</v>
      </c>
      <c r="G29" s="12">
        <v>7.0629617022</v>
      </c>
      <c r="M29" s="11"/>
      <c r="N29" s="11"/>
      <c r="O29" s="11"/>
      <c r="P29" s="11"/>
      <c r="Q29" s="11"/>
      <c r="R29" s="11"/>
    </row>
    <row r="30" spans="2:18" x14ac:dyDescent="0.25">
      <c r="B30" s="15">
        <v>2014</v>
      </c>
      <c r="C30" s="12">
        <v>10.325027324500001</v>
      </c>
      <c r="D30" s="12">
        <v>8.1036123013000001</v>
      </c>
      <c r="E30" s="12">
        <v>4.8084225778</v>
      </c>
      <c r="F30" s="12">
        <v>9.7128979318000006</v>
      </c>
      <c r="G30" s="12">
        <v>6.4419049872</v>
      </c>
      <c r="M30" s="11"/>
      <c r="N30" s="11"/>
      <c r="O30" s="11"/>
      <c r="P30" s="11"/>
      <c r="Q30" s="11"/>
      <c r="R30" s="11"/>
    </row>
    <row r="31" spans="2:18" x14ac:dyDescent="0.25">
      <c r="B31" s="57">
        <v>2015</v>
      </c>
      <c r="C31" s="25">
        <f t="shared" ref="C31:F31" si="7">GROWTH(C11:C30,$B11:$B30,$B31)</f>
        <v>13.051621143900686</v>
      </c>
      <c r="D31" s="25">
        <f t="shared" si="7"/>
        <v>10.108976626665891</v>
      </c>
      <c r="E31" s="25">
        <f t="shared" si="7"/>
        <v>6.111032496407848</v>
      </c>
      <c r="F31" s="25">
        <f t="shared" si="7"/>
        <v>9.0562444322520701</v>
      </c>
      <c r="G31" s="25">
        <f>GROWTH(G11:G30,$B11:$B30,$B31)</f>
        <v>6.9319984642863375</v>
      </c>
      <c r="M31" s="11"/>
      <c r="N31" s="11"/>
      <c r="O31" s="11"/>
      <c r="P31" s="11"/>
      <c r="Q31" s="11"/>
      <c r="R31" s="11"/>
    </row>
    <row r="32" spans="2:18" x14ac:dyDescent="0.25">
      <c r="B32" s="57">
        <v>2016</v>
      </c>
      <c r="C32" s="25">
        <f>GROWTH(C8:C31,$B8:$B31,$B32)</f>
        <v>14.547544996457848</v>
      </c>
      <c r="D32" s="25">
        <f t="shared" ref="D32:G32" si="8">GROWTH(D8:D31,$B8:$B31,$B32)</f>
        <v>10.879533141771541</v>
      </c>
      <c r="E32" s="25">
        <f t="shared" si="8"/>
        <v>6.4690477963912851</v>
      </c>
      <c r="F32" s="25">
        <f t="shared" si="8"/>
        <v>9.334703020718166</v>
      </c>
      <c r="G32" s="25">
        <f t="shared" si="8"/>
        <v>7.1971150703985547</v>
      </c>
      <c r="M32" s="11"/>
      <c r="N32" s="11"/>
      <c r="O32" s="11"/>
      <c r="P32" s="11"/>
      <c r="Q32" s="11"/>
      <c r="R32" s="11"/>
    </row>
    <row r="33" spans="2:18" x14ac:dyDescent="0.25">
      <c r="B33" s="57">
        <v>2017</v>
      </c>
      <c r="C33" s="25">
        <f>GROWTH(C8:C32,$B8:$B32,$B33)</f>
        <v>14.751634256651815</v>
      </c>
      <c r="D33" s="25">
        <f t="shared" ref="D33:G33" si="9">GROWTH(D8:D32,$B8:$B32,$B33)</f>
        <v>11.389588579535477</v>
      </c>
      <c r="E33" s="25">
        <f t="shared" si="9"/>
        <v>6.4500807156851687</v>
      </c>
      <c r="F33" s="25">
        <f t="shared" si="9"/>
        <v>9.3414253218761267</v>
      </c>
      <c r="G33" s="25">
        <f t="shared" si="9"/>
        <v>7.226061134330223</v>
      </c>
      <c r="M33" s="11"/>
      <c r="N33" s="11"/>
      <c r="O33" s="11"/>
      <c r="P33" s="11"/>
      <c r="Q33" s="11"/>
      <c r="R33" s="11"/>
    </row>
    <row r="34" spans="2:18" x14ac:dyDescent="0.25">
      <c r="B34" s="57">
        <v>2018</v>
      </c>
      <c r="C34" s="25">
        <f>GROWTH(C8:C33,$B8:$B33,$B34)</f>
        <v>14.958586709648188</v>
      </c>
      <c r="D34" s="25">
        <f t="shared" ref="D34:G34" si="10">GROWTH(D8:D33,$B8:$B33,$B34)</f>
        <v>11.923556490950688</v>
      </c>
      <c r="E34" s="25">
        <f t="shared" si="10"/>
        <v>6.4311692459687748</v>
      </c>
      <c r="F34" s="25">
        <f t="shared" si="10"/>
        <v>9.3481524640378986</v>
      </c>
      <c r="G34" s="25">
        <f t="shared" si="10"/>
        <v>7.2551236163834556</v>
      </c>
      <c r="M34" s="11"/>
      <c r="N34" s="11"/>
      <c r="O34" s="11"/>
      <c r="P34" s="11"/>
      <c r="Q34" s="11"/>
      <c r="R34" s="11"/>
    </row>
    <row r="35" spans="2:18" x14ac:dyDescent="0.25">
      <c r="M35" s="11"/>
      <c r="N35" s="11"/>
      <c r="O35" s="11"/>
      <c r="P35" s="11"/>
      <c r="Q35" s="11"/>
      <c r="R35" s="11"/>
    </row>
    <row r="36" spans="2:18" x14ac:dyDescent="0.25">
      <c r="B36" s="2" t="s">
        <v>9</v>
      </c>
      <c r="M36" s="11"/>
      <c r="N36" s="11"/>
      <c r="O36" s="11"/>
      <c r="P36" s="11"/>
      <c r="Q36" s="11"/>
      <c r="R36" s="11"/>
    </row>
    <row r="37" spans="2:18" x14ac:dyDescent="0.25">
      <c r="B37" t="s">
        <v>11</v>
      </c>
      <c r="M37" s="11"/>
      <c r="N37" s="11"/>
      <c r="O37" s="11"/>
      <c r="P37" s="11"/>
      <c r="Q37" s="11"/>
      <c r="R37" s="11"/>
    </row>
    <row r="38" spans="2:18" x14ac:dyDescent="0.25">
      <c r="B38" t="s">
        <v>26</v>
      </c>
      <c r="M38" s="11"/>
      <c r="N38" s="11"/>
      <c r="O38" s="11"/>
      <c r="P38" s="11"/>
      <c r="Q38" s="11"/>
      <c r="R38" s="11"/>
    </row>
    <row r="39" spans="2:18" x14ac:dyDescent="0.25">
      <c r="B39" t="s">
        <v>41</v>
      </c>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C37BD-2DEC-4D7F-AD07-84328A928C6A}">
  <dimension ref="B1:R39"/>
  <sheetViews>
    <sheetView topLeftCell="A7" workbookViewId="0">
      <selection activeCell="H5" sqref="H5"/>
    </sheetView>
  </sheetViews>
  <sheetFormatPr defaultColWidth="8.7109375" defaultRowHeight="15" x14ac:dyDescent="0.25"/>
  <sheetData>
    <row r="1" spans="2:18" x14ac:dyDescent="0.25">
      <c r="B1" s="83" t="s">
        <v>14</v>
      </c>
      <c r="C1" s="83"/>
      <c r="D1" s="83"/>
      <c r="E1" s="83"/>
      <c r="F1" s="83"/>
      <c r="G1" s="83"/>
    </row>
    <row r="2" spans="2:18" x14ac:dyDescent="0.25">
      <c r="B2" s="82" t="s">
        <v>5</v>
      </c>
      <c r="C2" s="82" t="s">
        <v>6</v>
      </c>
      <c r="D2" s="82"/>
      <c r="E2" s="82"/>
      <c r="F2" s="82"/>
      <c r="G2" s="82"/>
    </row>
    <row r="3" spans="2:18" x14ac:dyDescent="0.25">
      <c r="B3" s="82"/>
      <c r="C3" s="5" t="s">
        <v>0</v>
      </c>
      <c r="D3" s="5" t="s">
        <v>1</v>
      </c>
      <c r="E3" s="5" t="s">
        <v>2</v>
      </c>
      <c r="F3" s="5" t="s">
        <v>3</v>
      </c>
      <c r="G3" s="5" t="s">
        <v>4</v>
      </c>
    </row>
    <row r="4" spans="2:18" x14ac:dyDescent="0.25">
      <c r="B4" s="17">
        <v>1988</v>
      </c>
      <c r="C4" s="21">
        <v>21</v>
      </c>
      <c r="D4" s="21">
        <v>336</v>
      </c>
      <c r="E4" s="21">
        <v>370</v>
      </c>
      <c r="F4" s="21">
        <v>591</v>
      </c>
      <c r="G4" s="24">
        <f>GROWTH(G5:G33,B5:B33,B4)</f>
        <v>60.314742899726895</v>
      </c>
      <c r="L4" s="17"/>
      <c r="M4" s="16"/>
      <c r="N4" s="16"/>
      <c r="O4" s="16"/>
      <c r="P4" s="16"/>
      <c r="Q4" s="16"/>
      <c r="R4" s="16"/>
    </row>
    <row r="5" spans="2:18" x14ac:dyDescent="0.25">
      <c r="B5" s="17">
        <v>1989</v>
      </c>
      <c r="C5" s="21">
        <v>38</v>
      </c>
      <c r="D5" s="21">
        <v>400</v>
      </c>
      <c r="E5" s="21">
        <v>468</v>
      </c>
      <c r="F5" s="21">
        <v>675</v>
      </c>
      <c r="G5" s="21">
        <v>64</v>
      </c>
      <c r="L5" s="17"/>
      <c r="M5" s="16"/>
      <c r="N5" s="16"/>
      <c r="O5" s="16"/>
      <c r="P5" s="16"/>
      <c r="Q5" s="16"/>
      <c r="R5" s="16"/>
    </row>
    <row r="6" spans="2:18" x14ac:dyDescent="0.25">
      <c r="B6" s="17">
        <v>1990</v>
      </c>
      <c r="C6" s="21">
        <v>45</v>
      </c>
      <c r="D6" s="21">
        <v>439</v>
      </c>
      <c r="E6" s="21">
        <v>407</v>
      </c>
      <c r="F6" s="21">
        <v>742</v>
      </c>
      <c r="G6" s="21">
        <v>53</v>
      </c>
      <c r="L6" s="17"/>
      <c r="M6" s="16"/>
      <c r="N6" s="16"/>
      <c r="O6" s="16"/>
      <c r="P6" s="16"/>
      <c r="Q6" s="16"/>
      <c r="R6" s="16"/>
    </row>
    <row r="7" spans="2:18" x14ac:dyDescent="0.25">
      <c r="B7" s="17">
        <v>1991</v>
      </c>
      <c r="C7" s="21">
        <v>52</v>
      </c>
      <c r="D7" s="21">
        <v>455</v>
      </c>
      <c r="E7" s="21">
        <v>450</v>
      </c>
      <c r="F7" s="21">
        <v>812</v>
      </c>
      <c r="G7" s="21">
        <v>93</v>
      </c>
      <c r="L7" s="17"/>
      <c r="M7" s="16"/>
      <c r="N7" s="16"/>
      <c r="O7" s="16"/>
      <c r="P7" s="16"/>
      <c r="Q7" s="16"/>
      <c r="R7" s="16"/>
    </row>
    <row r="8" spans="2:18" x14ac:dyDescent="0.25">
      <c r="B8" s="17">
        <v>1992</v>
      </c>
      <c r="C8" s="21">
        <v>73</v>
      </c>
      <c r="D8" s="21">
        <v>415</v>
      </c>
      <c r="E8" s="21">
        <v>356</v>
      </c>
      <c r="F8" s="21">
        <v>762</v>
      </c>
      <c r="G8" s="21">
        <v>67</v>
      </c>
      <c r="L8" s="17"/>
      <c r="M8" s="16"/>
      <c r="N8" s="16"/>
      <c r="O8" s="16"/>
      <c r="P8" s="16"/>
      <c r="Q8" s="16"/>
      <c r="R8" s="16"/>
    </row>
    <row r="9" spans="2:18" x14ac:dyDescent="0.25">
      <c r="B9" s="17">
        <v>1993</v>
      </c>
      <c r="C9" s="21">
        <v>65</v>
      </c>
      <c r="D9" s="21">
        <v>395</v>
      </c>
      <c r="E9" s="21">
        <v>358</v>
      </c>
      <c r="F9" s="21">
        <v>624</v>
      </c>
      <c r="G9" s="21">
        <v>93</v>
      </c>
      <c r="L9" s="17"/>
      <c r="M9" s="16"/>
      <c r="N9" s="16"/>
      <c r="O9" s="16"/>
      <c r="P9" s="16"/>
      <c r="Q9" s="16"/>
      <c r="R9" s="16"/>
    </row>
    <row r="10" spans="2:18" x14ac:dyDescent="0.25">
      <c r="B10" s="17">
        <v>1994</v>
      </c>
      <c r="C10" s="21">
        <v>122</v>
      </c>
      <c r="D10" s="21">
        <v>309</v>
      </c>
      <c r="E10" s="21">
        <v>317</v>
      </c>
      <c r="F10" s="21">
        <v>716</v>
      </c>
      <c r="G10" s="21">
        <v>106</v>
      </c>
      <c r="L10" s="17"/>
      <c r="M10" s="16"/>
      <c r="N10" s="16"/>
      <c r="O10" s="16"/>
      <c r="P10" s="16"/>
      <c r="Q10" s="16"/>
      <c r="R10" s="16"/>
    </row>
    <row r="11" spans="2:18" x14ac:dyDescent="0.25">
      <c r="B11" s="17">
        <v>1995</v>
      </c>
      <c r="C11" s="21">
        <v>125</v>
      </c>
      <c r="D11" s="21">
        <v>381</v>
      </c>
      <c r="E11" s="21">
        <v>599</v>
      </c>
      <c r="F11" s="21">
        <v>695</v>
      </c>
      <c r="G11" s="21">
        <v>75</v>
      </c>
      <c r="L11" s="17"/>
      <c r="M11" s="16"/>
      <c r="N11" s="16"/>
      <c r="O11" s="16"/>
      <c r="P11" s="16"/>
      <c r="Q11" s="16"/>
      <c r="R11" s="16"/>
    </row>
    <row r="12" spans="2:18" x14ac:dyDescent="0.25">
      <c r="B12" s="17">
        <v>1996</v>
      </c>
      <c r="C12" s="21">
        <v>164</v>
      </c>
      <c r="D12" s="21">
        <v>349</v>
      </c>
      <c r="E12" s="21">
        <v>654</v>
      </c>
      <c r="F12" s="21">
        <v>688</v>
      </c>
      <c r="G12" s="21">
        <v>128</v>
      </c>
      <c r="L12" s="17"/>
      <c r="M12" s="16"/>
      <c r="N12" s="16"/>
      <c r="O12" s="16"/>
      <c r="P12" s="16"/>
      <c r="Q12" s="16"/>
      <c r="R12" s="16"/>
    </row>
    <row r="13" spans="2:18" x14ac:dyDescent="0.25">
      <c r="B13" s="17">
        <v>1997</v>
      </c>
      <c r="C13" s="21">
        <v>137</v>
      </c>
      <c r="D13" s="21">
        <v>319</v>
      </c>
      <c r="E13" s="21">
        <v>759</v>
      </c>
      <c r="F13" s="21">
        <v>746</v>
      </c>
      <c r="G13" s="21">
        <v>121</v>
      </c>
      <c r="L13" s="17"/>
      <c r="M13" s="16"/>
      <c r="N13" s="16"/>
      <c r="O13" s="16"/>
      <c r="P13" s="16"/>
      <c r="Q13" s="16"/>
      <c r="R13" s="16"/>
    </row>
    <row r="14" spans="2:18" x14ac:dyDescent="0.25">
      <c r="B14" s="17">
        <v>1998</v>
      </c>
      <c r="C14" s="21">
        <v>163</v>
      </c>
      <c r="D14" s="21">
        <v>266</v>
      </c>
      <c r="E14" s="21">
        <v>845</v>
      </c>
      <c r="F14" s="21">
        <v>769</v>
      </c>
      <c r="G14" s="21">
        <v>134</v>
      </c>
      <c r="L14" s="17"/>
      <c r="M14" s="16"/>
      <c r="N14" s="16"/>
      <c r="O14" s="16"/>
      <c r="P14" s="16"/>
      <c r="Q14" s="16"/>
      <c r="R14" s="16"/>
    </row>
    <row r="15" spans="2:18" x14ac:dyDescent="0.25">
      <c r="B15" s="17">
        <v>1999</v>
      </c>
      <c r="C15" s="21">
        <v>193</v>
      </c>
      <c r="D15" s="21">
        <v>250</v>
      </c>
      <c r="E15" s="21">
        <v>825</v>
      </c>
      <c r="F15" s="21">
        <v>637</v>
      </c>
      <c r="G15" s="21">
        <v>148</v>
      </c>
      <c r="L15" s="17"/>
      <c r="M15" s="16"/>
      <c r="N15" s="16"/>
      <c r="O15" s="16"/>
      <c r="P15" s="16"/>
      <c r="Q15" s="16"/>
      <c r="R15" s="16"/>
    </row>
    <row r="16" spans="2:18" x14ac:dyDescent="0.25">
      <c r="B16" s="17">
        <v>2000</v>
      </c>
      <c r="C16" s="21">
        <v>155</v>
      </c>
      <c r="D16" s="21">
        <v>344</v>
      </c>
      <c r="E16" s="21">
        <v>996</v>
      </c>
      <c r="F16" s="21">
        <v>806</v>
      </c>
      <c r="G16" s="21">
        <v>178</v>
      </c>
      <c r="L16" s="17"/>
      <c r="M16" s="16"/>
      <c r="N16" s="16"/>
      <c r="O16" s="16"/>
      <c r="P16" s="16"/>
      <c r="Q16" s="16"/>
      <c r="R16" s="16"/>
    </row>
    <row r="17" spans="2:18" x14ac:dyDescent="0.25">
      <c r="B17" s="17">
        <v>2001</v>
      </c>
      <c r="C17" s="21">
        <v>184</v>
      </c>
      <c r="D17" s="21">
        <v>536</v>
      </c>
      <c r="E17" s="21">
        <v>986</v>
      </c>
      <c r="F17" s="21">
        <v>955</v>
      </c>
      <c r="G17" s="21">
        <v>221</v>
      </c>
      <c r="L17" s="17"/>
      <c r="M17" s="16"/>
      <c r="N17" s="16"/>
      <c r="O17" s="16"/>
      <c r="P17" s="16"/>
      <c r="Q17" s="16"/>
      <c r="R17" s="16"/>
    </row>
    <row r="18" spans="2:18" x14ac:dyDescent="0.25">
      <c r="B18" s="17">
        <v>2002</v>
      </c>
      <c r="C18" s="21">
        <v>181</v>
      </c>
      <c r="D18" s="21">
        <v>576</v>
      </c>
      <c r="E18" s="21">
        <v>963</v>
      </c>
      <c r="F18" s="21">
        <v>1186</v>
      </c>
      <c r="G18" s="21">
        <v>180</v>
      </c>
      <c r="L18" s="17"/>
      <c r="M18" s="16"/>
      <c r="N18" s="16"/>
      <c r="O18" s="16"/>
      <c r="P18" s="16"/>
      <c r="Q18" s="16"/>
      <c r="R18" s="16"/>
    </row>
    <row r="19" spans="2:18" x14ac:dyDescent="0.25">
      <c r="B19" s="17">
        <v>2003</v>
      </c>
      <c r="C19" s="21">
        <v>188</v>
      </c>
      <c r="D19" s="21">
        <v>798</v>
      </c>
      <c r="E19" s="21">
        <v>890</v>
      </c>
      <c r="F19" s="21">
        <v>1405</v>
      </c>
      <c r="G19" s="21">
        <v>209</v>
      </c>
      <c r="L19" s="17"/>
      <c r="M19" s="16"/>
      <c r="N19" s="16"/>
      <c r="O19" s="16"/>
      <c r="P19" s="16"/>
      <c r="Q19" s="16"/>
      <c r="R19" s="16"/>
    </row>
    <row r="20" spans="2:18" x14ac:dyDescent="0.25">
      <c r="B20" s="17">
        <v>2004</v>
      </c>
      <c r="C20" s="21">
        <v>172</v>
      </c>
      <c r="D20" s="21">
        <v>734</v>
      </c>
      <c r="E20" s="21">
        <v>844</v>
      </c>
      <c r="F20" s="21">
        <v>1517</v>
      </c>
      <c r="G20" s="21">
        <v>202</v>
      </c>
      <c r="L20" s="17"/>
      <c r="M20" s="16"/>
      <c r="N20" s="16"/>
      <c r="O20" s="16"/>
      <c r="P20" s="16"/>
      <c r="Q20" s="16"/>
      <c r="R20" s="16"/>
    </row>
    <row r="21" spans="2:18" x14ac:dyDescent="0.25">
      <c r="B21" s="17">
        <v>2005</v>
      </c>
      <c r="C21" s="21">
        <v>197</v>
      </c>
      <c r="D21" s="21">
        <v>938</v>
      </c>
      <c r="E21" s="21">
        <v>885</v>
      </c>
      <c r="F21" s="21">
        <v>1924</v>
      </c>
      <c r="G21" s="21">
        <v>192</v>
      </c>
      <c r="L21" s="17"/>
      <c r="M21" s="16"/>
      <c r="N21" s="16"/>
      <c r="O21" s="16"/>
      <c r="P21" s="16"/>
      <c r="Q21" s="16"/>
      <c r="R21" s="16"/>
    </row>
    <row r="22" spans="2:18" x14ac:dyDescent="0.25">
      <c r="B22" s="17">
        <v>2006</v>
      </c>
      <c r="C22" s="21">
        <v>203</v>
      </c>
      <c r="D22" s="21">
        <v>968</v>
      </c>
      <c r="E22" s="21">
        <v>892</v>
      </c>
      <c r="F22" s="21">
        <v>2057</v>
      </c>
      <c r="G22" s="21">
        <v>235</v>
      </c>
      <c r="L22" s="17"/>
      <c r="M22" s="16"/>
      <c r="N22" s="16"/>
      <c r="O22" s="16"/>
      <c r="P22" s="16"/>
      <c r="Q22" s="16"/>
      <c r="R22" s="16"/>
    </row>
    <row r="23" spans="2:18" x14ac:dyDescent="0.25">
      <c r="B23" s="17">
        <v>2007</v>
      </c>
      <c r="C23" s="21">
        <v>174</v>
      </c>
      <c r="D23" s="21">
        <v>1128</v>
      </c>
      <c r="E23" s="21">
        <v>885</v>
      </c>
      <c r="F23" s="21">
        <v>2177</v>
      </c>
      <c r="G23" s="21">
        <v>228</v>
      </c>
      <c r="L23" s="17"/>
      <c r="M23" s="16"/>
      <c r="N23" s="16"/>
      <c r="O23" s="16"/>
      <c r="P23" s="16"/>
      <c r="Q23" s="16"/>
      <c r="R23" s="16"/>
    </row>
    <row r="24" spans="2:18" x14ac:dyDescent="0.25">
      <c r="B24" s="17">
        <v>2008</v>
      </c>
      <c r="C24" s="21">
        <v>210</v>
      </c>
      <c r="D24" s="21">
        <v>1276</v>
      </c>
      <c r="E24" s="21">
        <v>929</v>
      </c>
      <c r="F24" s="21">
        <v>2838</v>
      </c>
      <c r="G24" s="21">
        <v>248</v>
      </c>
      <c r="L24" s="17"/>
      <c r="M24" s="16"/>
      <c r="N24" s="16"/>
      <c r="O24" s="16"/>
      <c r="P24" s="16"/>
      <c r="Q24" s="16"/>
      <c r="R24" s="16"/>
    </row>
    <row r="25" spans="2:18" x14ac:dyDescent="0.25">
      <c r="B25" s="17">
        <v>2009</v>
      </c>
      <c r="C25" s="21">
        <v>190</v>
      </c>
      <c r="D25" s="21">
        <v>1399</v>
      </c>
      <c r="E25" s="21">
        <v>990</v>
      </c>
      <c r="F25" s="21">
        <v>2973</v>
      </c>
      <c r="G25" s="21">
        <v>290</v>
      </c>
      <c r="L25" s="17"/>
      <c r="M25" s="16"/>
      <c r="N25" s="16"/>
      <c r="O25" s="16"/>
      <c r="P25" s="16"/>
      <c r="Q25" s="16"/>
      <c r="R25" s="16"/>
    </row>
    <row r="26" spans="2:18" x14ac:dyDescent="0.25">
      <c r="B26" s="17">
        <v>2010</v>
      </c>
      <c r="C26" s="21">
        <v>260</v>
      </c>
      <c r="D26" s="21">
        <v>1514</v>
      </c>
      <c r="E26" s="21">
        <v>958</v>
      </c>
      <c r="F26" s="21">
        <v>3497</v>
      </c>
      <c r="G26" s="21">
        <v>324</v>
      </c>
      <c r="L26" s="17"/>
      <c r="M26" s="16"/>
      <c r="N26" s="16"/>
      <c r="O26" s="16"/>
      <c r="P26" s="16"/>
      <c r="Q26" s="16"/>
      <c r="R26" s="16"/>
    </row>
    <row r="27" spans="2:18" x14ac:dyDescent="0.25">
      <c r="B27" s="17">
        <v>2011</v>
      </c>
      <c r="C27" s="21">
        <v>209</v>
      </c>
      <c r="D27" s="21">
        <v>1586</v>
      </c>
      <c r="E27" s="21">
        <v>998</v>
      </c>
      <c r="F27" s="21">
        <v>3050</v>
      </c>
      <c r="G27" s="21">
        <v>358</v>
      </c>
      <c r="L27" s="17"/>
      <c r="M27" s="16"/>
      <c r="N27" s="16"/>
      <c r="O27" s="16"/>
      <c r="P27" s="16"/>
      <c r="Q27" s="16"/>
      <c r="R27" s="16"/>
    </row>
    <row r="28" spans="2:18" x14ac:dyDescent="0.25">
      <c r="B28" s="17">
        <v>2012</v>
      </c>
      <c r="C28" s="21">
        <v>252</v>
      </c>
      <c r="D28" s="21">
        <v>1769</v>
      </c>
      <c r="E28" s="21">
        <v>1064</v>
      </c>
      <c r="F28" s="21">
        <v>3220</v>
      </c>
      <c r="G28" s="21">
        <v>369</v>
      </c>
      <c r="L28" s="17"/>
      <c r="M28" s="16"/>
      <c r="N28" s="16"/>
      <c r="O28" s="16"/>
      <c r="P28" s="16"/>
      <c r="Q28" s="16"/>
      <c r="R28" s="16"/>
    </row>
    <row r="29" spans="2:18" x14ac:dyDescent="0.25">
      <c r="B29" s="17">
        <v>2013</v>
      </c>
      <c r="C29" s="21">
        <v>225</v>
      </c>
      <c r="D29" s="21">
        <v>2145</v>
      </c>
      <c r="E29" s="21">
        <v>1149</v>
      </c>
      <c r="F29" s="21">
        <v>3377</v>
      </c>
      <c r="G29" s="21">
        <v>345</v>
      </c>
      <c r="L29" s="17"/>
      <c r="M29" s="16"/>
      <c r="N29" s="16"/>
      <c r="O29" s="16"/>
      <c r="P29" s="16"/>
      <c r="Q29" s="16"/>
      <c r="R29" s="16"/>
    </row>
    <row r="30" spans="2:18" x14ac:dyDescent="0.25">
      <c r="B30" s="17">
        <v>2014</v>
      </c>
      <c r="C30" s="21">
        <v>256</v>
      </c>
      <c r="D30" s="21">
        <v>2446</v>
      </c>
      <c r="E30" s="21">
        <v>1353</v>
      </c>
      <c r="F30" s="21">
        <v>3429</v>
      </c>
      <c r="G30" s="21">
        <v>373</v>
      </c>
      <c r="L30" s="17"/>
      <c r="M30" s="16"/>
      <c r="N30" s="16"/>
      <c r="O30" s="16"/>
      <c r="P30" s="16"/>
      <c r="Q30" s="16"/>
      <c r="R30" s="16"/>
    </row>
    <row r="31" spans="2:18" x14ac:dyDescent="0.25">
      <c r="B31" s="17">
        <v>2015</v>
      </c>
      <c r="C31" s="21">
        <v>293</v>
      </c>
      <c r="D31" s="21">
        <v>2424</v>
      </c>
      <c r="E31" s="21">
        <v>1198</v>
      </c>
      <c r="F31" s="21">
        <v>3661</v>
      </c>
      <c r="G31" s="21">
        <v>492</v>
      </c>
      <c r="L31" s="17"/>
      <c r="M31" s="16"/>
      <c r="N31" s="16"/>
      <c r="O31" s="16"/>
      <c r="P31" s="16"/>
      <c r="Q31" s="16"/>
      <c r="R31" s="16"/>
    </row>
    <row r="32" spans="2:18" x14ac:dyDescent="0.25">
      <c r="B32" s="17">
        <v>2016</v>
      </c>
      <c r="C32" s="21">
        <v>381</v>
      </c>
      <c r="D32" s="21">
        <v>2381</v>
      </c>
      <c r="E32" s="21">
        <v>1175</v>
      </c>
      <c r="F32" s="21">
        <v>4207</v>
      </c>
      <c r="G32" s="21">
        <v>566</v>
      </c>
      <c r="L32" s="17"/>
      <c r="M32" s="16"/>
      <c r="N32" s="16"/>
      <c r="O32" s="16"/>
      <c r="P32" s="16"/>
      <c r="Q32" s="16"/>
      <c r="R32" s="16"/>
    </row>
    <row r="33" spans="2:18" x14ac:dyDescent="0.25">
      <c r="B33" s="17">
        <v>2017</v>
      </c>
      <c r="C33" s="21">
        <v>383</v>
      </c>
      <c r="D33" s="21">
        <v>2159</v>
      </c>
      <c r="E33" s="21">
        <v>1098</v>
      </c>
      <c r="F33" s="21">
        <v>4550</v>
      </c>
      <c r="G33" s="21">
        <v>552</v>
      </c>
      <c r="L33" s="17"/>
      <c r="M33" s="16"/>
      <c r="N33" s="16"/>
      <c r="O33" s="16"/>
      <c r="P33" s="16"/>
      <c r="Q33" s="16"/>
      <c r="R33" s="16"/>
    </row>
    <row r="34" spans="2:18" x14ac:dyDescent="0.25">
      <c r="B34" s="30">
        <v>2018</v>
      </c>
      <c r="C34" s="44">
        <f>GROWTH(C4:C33,$B4:$B33,$B34)</f>
        <v>430.31850891926194</v>
      </c>
      <c r="D34" s="44">
        <f t="shared" ref="D34:G34" si="0">GROWTH(D4:D33,$B4:$B33,$B34)</f>
        <v>2536.0710582509864</v>
      </c>
      <c r="E34" s="44">
        <f t="shared" si="0"/>
        <v>1458.5457221021775</v>
      </c>
      <c r="F34" s="44">
        <f t="shared" si="0"/>
        <v>4816.5942264698979</v>
      </c>
      <c r="G34" s="44">
        <f t="shared" si="0"/>
        <v>586.28003717237175</v>
      </c>
      <c r="L34" s="17"/>
      <c r="M34" s="16"/>
      <c r="N34" s="16"/>
      <c r="O34" s="16"/>
      <c r="P34" s="16"/>
      <c r="Q34" s="16"/>
      <c r="R34" s="16"/>
    </row>
    <row r="35" spans="2:18" x14ac:dyDescent="0.25">
      <c r="B35" s="30"/>
      <c r="C35" s="44"/>
      <c r="D35" s="44"/>
      <c r="E35" s="44"/>
      <c r="F35" s="44"/>
      <c r="G35" s="44"/>
      <c r="L35" s="17"/>
      <c r="M35" s="16"/>
      <c r="N35" s="16"/>
      <c r="O35" s="16"/>
      <c r="P35" s="16"/>
      <c r="Q35" s="16"/>
      <c r="R35" s="16"/>
    </row>
    <row r="36" spans="2:18" x14ac:dyDescent="0.25">
      <c r="B36" s="2" t="s">
        <v>9</v>
      </c>
      <c r="L36" s="17"/>
      <c r="M36" s="16"/>
      <c r="N36" s="16"/>
      <c r="O36" s="16"/>
      <c r="P36" s="16"/>
      <c r="Q36" s="16"/>
      <c r="R36" s="16"/>
    </row>
    <row r="37" spans="2:18" x14ac:dyDescent="0.25">
      <c r="B37" t="s">
        <v>28</v>
      </c>
      <c r="L37" s="17"/>
      <c r="M37" s="16"/>
      <c r="N37" s="16"/>
      <c r="O37" s="16"/>
      <c r="P37" s="16"/>
      <c r="Q37" s="16"/>
      <c r="R37" s="16"/>
    </row>
    <row r="38" spans="2:18" x14ac:dyDescent="0.25">
      <c r="L38" s="17"/>
      <c r="M38" s="16"/>
      <c r="N38" s="16"/>
      <c r="O38" s="16"/>
      <c r="P38" s="16"/>
      <c r="Q38" s="16"/>
      <c r="R38" s="16"/>
    </row>
    <row r="39" spans="2:18" x14ac:dyDescent="0.25">
      <c r="L39" s="17"/>
      <c r="M39" s="16"/>
      <c r="N39" s="16"/>
      <c r="O39" s="16"/>
      <c r="P39" s="16"/>
      <c r="Q39" s="16"/>
      <c r="R39" s="16"/>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CD7B8-2119-4E05-9334-ABF3E14475E8}">
  <dimension ref="B1:I39"/>
  <sheetViews>
    <sheetView topLeftCell="A16" workbookViewId="0">
      <selection activeCell="G4" sqref="G4:G34"/>
    </sheetView>
  </sheetViews>
  <sheetFormatPr defaultColWidth="8.7109375" defaultRowHeight="15" x14ac:dyDescent="0.25"/>
  <cols>
    <col min="3" max="4" width="10.140625" bestFit="1" customWidth="1"/>
    <col min="5" max="5" width="11.140625" bestFit="1" customWidth="1"/>
    <col min="6" max="7" width="10.140625" bestFit="1" customWidth="1"/>
  </cols>
  <sheetData>
    <row r="1" spans="2:9" x14ac:dyDescent="0.25">
      <c r="B1" s="83" t="s">
        <v>16</v>
      </c>
      <c r="C1" s="83"/>
      <c r="D1" s="83"/>
      <c r="E1" s="83"/>
      <c r="F1" s="83"/>
      <c r="G1" s="83"/>
    </row>
    <row r="2" spans="2:9" x14ac:dyDescent="0.25">
      <c r="B2" s="82" t="s">
        <v>5</v>
      </c>
      <c r="C2" s="82" t="s">
        <v>6</v>
      </c>
      <c r="D2" s="82"/>
      <c r="E2" s="82"/>
      <c r="F2" s="82"/>
      <c r="G2" s="82"/>
    </row>
    <row r="3" spans="2:9" x14ac:dyDescent="0.25">
      <c r="B3" s="82"/>
      <c r="C3" s="5" t="s">
        <v>0</v>
      </c>
      <c r="D3" s="5" t="s">
        <v>1</v>
      </c>
      <c r="E3" s="5" t="s">
        <v>2</v>
      </c>
      <c r="F3" s="5" t="s">
        <v>3</v>
      </c>
      <c r="G3" s="5" t="s">
        <v>4</v>
      </c>
    </row>
    <row r="4" spans="2:9" x14ac:dyDescent="0.25">
      <c r="B4" s="17">
        <v>1988</v>
      </c>
      <c r="C4" s="20">
        <v>2623083.1230359101</v>
      </c>
      <c r="D4" s="20">
        <v>22771821.978843201</v>
      </c>
      <c r="E4" s="20">
        <v>14502047.554285901</v>
      </c>
      <c r="F4" s="20">
        <v>38816637.503627703</v>
      </c>
      <c r="G4" s="31">
        <f>GROWTH(G5:G26,$B5:$B26,$B4)</f>
        <v>6147263.6896220008</v>
      </c>
      <c r="H4" s="16"/>
      <c r="I4" s="16"/>
    </row>
    <row r="5" spans="2:9" x14ac:dyDescent="0.25">
      <c r="B5" s="17">
        <v>1989</v>
      </c>
      <c r="C5" s="20">
        <v>2747931.5201317701</v>
      </c>
      <c r="D5" s="20">
        <v>22929696.4709231</v>
      </c>
      <c r="E5" s="20">
        <v>16506289.215313399</v>
      </c>
      <c r="F5" s="20">
        <v>40340721.848918803</v>
      </c>
      <c r="G5" s="20">
        <v>7189658.1503221299</v>
      </c>
      <c r="H5" s="16"/>
      <c r="I5" s="16"/>
    </row>
    <row r="6" spans="2:9" x14ac:dyDescent="0.25">
      <c r="B6" s="17">
        <v>1990</v>
      </c>
      <c r="C6" s="20">
        <v>2785523.8975617401</v>
      </c>
      <c r="D6" s="20">
        <v>22660643.748770501</v>
      </c>
      <c r="E6" s="20">
        <v>16752963.200372299</v>
      </c>
      <c r="F6" s="20">
        <v>42349504.249760501</v>
      </c>
      <c r="G6" s="20">
        <v>6918218.5367397703</v>
      </c>
      <c r="H6" s="16"/>
      <c r="I6" s="16"/>
    </row>
    <row r="7" spans="2:9" x14ac:dyDescent="0.25">
      <c r="B7" s="17">
        <v>1991</v>
      </c>
      <c r="C7" s="20">
        <v>2935518.1135253999</v>
      </c>
      <c r="D7" s="20">
        <v>23612714.467631299</v>
      </c>
      <c r="E7" s="20">
        <v>18004948.822187401</v>
      </c>
      <c r="F7" s="20">
        <v>41446579.464336403</v>
      </c>
      <c r="G7" s="20">
        <v>7155728.6893152101</v>
      </c>
      <c r="H7" s="16"/>
      <c r="I7" s="16"/>
    </row>
    <row r="8" spans="2:9" x14ac:dyDescent="0.25">
      <c r="B8" s="17">
        <v>1992</v>
      </c>
      <c r="C8" s="20">
        <v>3187326.8584626098</v>
      </c>
      <c r="D8" s="20">
        <v>22982187.273560502</v>
      </c>
      <c r="E8" s="20">
        <v>20008327.712088101</v>
      </c>
      <c r="F8" s="20">
        <v>42866753.269723997</v>
      </c>
      <c r="G8" s="20">
        <v>7422702.3607324101</v>
      </c>
      <c r="H8" s="16"/>
      <c r="I8" s="16"/>
    </row>
    <row r="9" spans="2:9" x14ac:dyDescent="0.25">
      <c r="B9" s="17">
        <v>1993</v>
      </c>
      <c r="C9" s="20">
        <v>3510331.9333315501</v>
      </c>
      <c r="D9" s="20">
        <v>24386340.4456379</v>
      </c>
      <c r="E9" s="20">
        <v>21434105.1789882</v>
      </c>
      <c r="F9" s="20">
        <v>45877905.069527201</v>
      </c>
      <c r="G9" s="20">
        <v>7589307.6180422297</v>
      </c>
      <c r="H9" s="16"/>
      <c r="I9" s="16"/>
    </row>
    <row r="10" spans="2:9" x14ac:dyDescent="0.25">
      <c r="B10" s="17">
        <v>1994</v>
      </c>
      <c r="C10" s="20">
        <v>3688658.6139249401</v>
      </c>
      <c r="D10" s="20">
        <v>24940337.569450799</v>
      </c>
      <c r="E10" s="20">
        <v>23982369.183563001</v>
      </c>
      <c r="F10" s="20">
        <v>45144977.4408255</v>
      </c>
      <c r="G10" s="20">
        <v>7792360.6816752404</v>
      </c>
      <c r="H10" s="16"/>
      <c r="I10" s="16"/>
    </row>
    <row r="11" spans="2:9" x14ac:dyDescent="0.25">
      <c r="B11" s="17">
        <v>1995</v>
      </c>
      <c r="C11" s="20">
        <v>3855489.3711140598</v>
      </c>
      <c r="D11" s="20">
        <v>25325943.430566501</v>
      </c>
      <c r="E11" s="20">
        <v>24450286.431248199</v>
      </c>
      <c r="F11" s="20">
        <v>45159307.090473101</v>
      </c>
      <c r="G11" s="20">
        <v>8130888.6258243797</v>
      </c>
      <c r="H11" s="16"/>
      <c r="I11" s="16"/>
    </row>
    <row r="12" spans="2:9" x14ac:dyDescent="0.25">
      <c r="B12" s="17">
        <v>1996</v>
      </c>
      <c r="C12" s="20">
        <v>4056926.36716661</v>
      </c>
      <c r="D12" s="20">
        <v>26415181.192092299</v>
      </c>
      <c r="E12" s="20">
        <v>25155975.809273299</v>
      </c>
      <c r="F12" s="20">
        <v>45284172.500550501</v>
      </c>
      <c r="G12" s="20">
        <v>8315376.14166201</v>
      </c>
      <c r="H12" s="16"/>
      <c r="I12" s="16"/>
    </row>
    <row r="13" spans="2:9" x14ac:dyDescent="0.25">
      <c r="B13" s="17">
        <v>1997</v>
      </c>
      <c r="C13" s="20">
        <v>4267793.7756417301</v>
      </c>
      <c r="D13" s="20">
        <v>27177257.323475901</v>
      </c>
      <c r="E13" s="20">
        <v>26520002.096708301</v>
      </c>
      <c r="F13" s="20">
        <v>46622444.637898803</v>
      </c>
      <c r="G13" s="20">
        <v>8639149.0479867402</v>
      </c>
      <c r="H13" s="16"/>
      <c r="I13" s="16"/>
    </row>
    <row r="14" spans="2:9" x14ac:dyDescent="0.25">
      <c r="B14" s="17">
        <v>1998</v>
      </c>
      <c r="C14" s="20">
        <v>4252607.3061892996</v>
      </c>
      <c r="D14" s="20">
        <v>25840266.3867855</v>
      </c>
      <c r="E14" s="20">
        <v>28254874.296432801</v>
      </c>
      <c r="F14" s="20">
        <v>47675170.852379002</v>
      </c>
      <c r="G14" s="20">
        <v>9005067.5070482399</v>
      </c>
      <c r="H14" s="16"/>
      <c r="I14" s="16"/>
    </row>
    <row r="15" spans="2:9" x14ac:dyDescent="0.25">
      <c r="B15" s="17">
        <v>1999</v>
      </c>
      <c r="C15" s="20">
        <v>4345301.6968447901</v>
      </c>
      <c r="D15" s="20">
        <v>26577015.390657499</v>
      </c>
      <c r="E15" s="20">
        <v>30418677.864190999</v>
      </c>
      <c r="F15" s="20">
        <v>48539243.7412351</v>
      </c>
      <c r="G15" s="20">
        <v>9269055.9386955295</v>
      </c>
      <c r="H15" s="16"/>
      <c r="I15" s="16"/>
    </row>
    <row r="16" spans="2:9" x14ac:dyDescent="0.25">
      <c r="B16" s="17">
        <v>2000</v>
      </c>
      <c r="C16" s="20">
        <v>4573042.0033543399</v>
      </c>
      <c r="D16" s="20">
        <v>27738099.4878783</v>
      </c>
      <c r="E16" s="20">
        <v>32741516.2882169</v>
      </c>
      <c r="F16" s="20">
        <v>50822027.073205397</v>
      </c>
      <c r="G16" s="20">
        <v>9534379.1179126408</v>
      </c>
      <c r="H16" s="16"/>
      <c r="I16" s="16"/>
    </row>
    <row r="17" spans="2:9" x14ac:dyDescent="0.25">
      <c r="B17" s="17">
        <v>2001</v>
      </c>
      <c r="C17" s="20">
        <v>4855995.3173593096</v>
      </c>
      <c r="D17" s="20">
        <v>28224839.922713701</v>
      </c>
      <c r="E17" s="20">
        <v>34949328.7839057</v>
      </c>
      <c r="F17" s="20">
        <v>52599758.589358002</v>
      </c>
      <c r="G17" s="20">
        <v>9606201.2233125195</v>
      </c>
      <c r="H17" s="16"/>
      <c r="I17" s="16"/>
    </row>
    <row r="18" spans="2:9" x14ac:dyDescent="0.25">
      <c r="B18" s="17">
        <v>2002</v>
      </c>
      <c r="C18" s="20">
        <v>5193418.0882503204</v>
      </c>
      <c r="D18" s="20">
        <v>29019477.769182298</v>
      </c>
      <c r="E18" s="20">
        <v>38241997.087222502</v>
      </c>
      <c r="F18" s="20">
        <v>54513151.945038103</v>
      </c>
      <c r="G18" s="20">
        <v>9894863.7591088992</v>
      </c>
      <c r="H18" s="16"/>
      <c r="I18" s="16"/>
    </row>
    <row r="19" spans="2:9" x14ac:dyDescent="0.25">
      <c r="B19" s="17">
        <v>2003</v>
      </c>
      <c r="C19" s="20">
        <v>5605018.1317443699</v>
      </c>
      <c r="D19" s="20">
        <v>30297298.150602002</v>
      </c>
      <c r="E19" s="20">
        <v>39859575.9090987</v>
      </c>
      <c r="F19" s="20">
        <v>58018889.5213385</v>
      </c>
      <c r="G19" s="20">
        <v>10933532.637614699</v>
      </c>
      <c r="H19" s="16"/>
      <c r="I19" s="16"/>
    </row>
    <row r="20" spans="2:9" x14ac:dyDescent="0.25">
      <c r="B20" s="17">
        <v>2004</v>
      </c>
      <c r="C20" s="20">
        <v>6051900.0974608902</v>
      </c>
      <c r="D20" s="20">
        <v>33010895.4423512</v>
      </c>
      <c r="E20" s="20">
        <v>46264229.590998396</v>
      </c>
      <c r="F20" s="20">
        <v>62215374.489272803</v>
      </c>
      <c r="G20" s="20">
        <v>11828257.8156437</v>
      </c>
      <c r="H20" s="16"/>
      <c r="I20" s="16"/>
    </row>
    <row r="21" spans="2:9" x14ac:dyDescent="0.25">
      <c r="B21" s="17">
        <v>2005</v>
      </c>
      <c r="C21" s="20">
        <v>6432121.15472739</v>
      </c>
      <c r="D21" s="20">
        <v>35432407.898568198</v>
      </c>
      <c r="E21" s="20">
        <v>48682217.942706697</v>
      </c>
      <c r="F21" s="20">
        <v>64818947.933777303</v>
      </c>
      <c r="G21" s="20">
        <v>12700087.290390501</v>
      </c>
      <c r="H21" s="16"/>
      <c r="I21" s="16"/>
    </row>
    <row r="22" spans="2:9" x14ac:dyDescent="0.25">
      <c r="B22" s="17">
        <v>2006</v>
      </c>
      <c r="C22" s="20">
        <v>6804689.6319540301</v>
      </c>
      <c r="D22" s="20">
        <v>37195271.377640098</v>
      </c>
      <c r="E22" s="20">
        <v>46453960.494640097</v>
      </c>
      <c r="F22" s="20">
        <v>69415227.828900203</v>
      </c>
      <c r="G22" s="20">
        <v>13097035.4269625</v>
      </c>
      <c r="H22" s="16"/>
      <c r="I22" s="16"/>
    </row>
    <row r="23" spans="2:9" x14ac:dyDescent="0.25">
      <c r="B23" s="17">
        <v>2007</v>
      </c>
      <c r="C23" s="20">
        <v>7153030.7266526902</v>
      </c>
      <c r="D23" s="20">
        <v>40580469.433108099</v>
      </c>
      <c r="E23" s="20">
        <v>51723298.614228703</v>
      </c>
      <c r="F23" s="20">
        <v>70970315.072917894</v>
      </c>
      <c r="G23" s="20">
        <v>13709473.253657499</v>
      </c>
      <c r="H23" s="16"/>
      <c r="I23" s="16"/>
    </row>
    <row r="24" spans="2:9" x14ac:dyDescent="0.25">
      <c r="B24" s="17">
        <v>2008</v>
      </c>
      <c r="C24" s="20">
        <v>7363133.8371880399</v>
      </c>
      <c r="D24" s="20">
        <v>42355322.847709902</v>
      </c>
      <c r="E24" s="20">
        <v>56146710.8184755</v>
      </c>
      <c r="F24" s="20">
        <v>74477160.720792294</v>
      </c>
      <c r="G24" s="20">
        <v>14543416.2401058</v>
      </c>
      <c r="H24" s="16"/>
      <c r="I24" s="16"/>
    </row>
    <row r="25" spans="2:9" x14ac:dyDescent="0.25">
      <c r="B25" s="17">
        <v>2009</v>
      </c>
      <c r="C25" s="20">
        <v>7654654.9035602501</v>
      </c>
      <c r="D25" s="20">
        <v>41623775.204847597</v>
      </c>
      <c r="E25" s="20">
        <v>57520929.837169297</v>
      </c>
      <c r="F25" s="20">
        <v>72074490.422911704</v>
      </c>
      <c r="G25" s="20">
        <v>15096330.506643601</v>
      </c>
      <c r="H25" s="16"/>
      <c r="I25" s="16"/>
    </row>
    <row r="26" spans="2:9" x14ac:dyDescent="0.25">
      <c r="B26" s="17">
        <v>2010</v>
      </c>
      <c r="C26" s="20">
        <v>8265964.66393275</v>
      </c>
      <c r="D26" s="20">
        <v>45255942.460939899</v>
      </c>
      <c r="E26" s="20">
        <v>59599990.123964302</v>
      </c>
      <c r="F26" s="20">
        <v>77847596.517571107</v>
      </c>
      <c r="G26" s="20">
        <v>17240135.042775899</v>
      </c>
      <c r="H26" s="16"/>
      <c r="I26" s="16"/>
    </row>
    <row r="27" spans="2:9" x14ac:dyDescent="0.25">
      <c r="B27" s="30">
        <v>2011</v>
      </c>
      <c r="C27" s="31">
        <f>GROWTH(C4:C26,$B4:$B26,$B27)</f>
        <v>8587703.6038860772</v>
      </c>
      <c r="D27" s="31">
        <f t="shared" ref="D27:G27" si="0">GROWTH(D4:D26,$B4:$B26,$B27)</f>
        <v>42368356.195529625</v>
      </c>
      <c r="E27" s="31">
        <f t="shared" si="0"/>
        <v>67134444.636579722</v>
      </c>
      <c r="F27" s="31">
        <f t="shared" si="0"/>
        <v>76612205.514443338</v>
      </c>
      <c r="G27" s="31">
        <f t="shared" si="0"/>
        <v>15886521.254116304</v>
      </c>
      <c r="H27" s="16"/>
      <c r="I27" s="16"/>
    </row>
    <row r="28" spans="2:9" x14ac:dyDescent="0.25">
      <c r="B28" s="30">
        <v>2012</v>
      </c>
      <c r="C28" s="31">
        <f>GROWTH(C4:C27,$B4:$B27,$B28)</f>
        <v>9047031.8456705101</v>
      </c>
      <c r="D28" s="31">
        <f t="shared" ref="D28:G28" si="1">GROWTH(D4:D27,$B4:$B27,$B28)</f>
        <v>43713817.433517754</v>
      </c>
      <c r="E28" s="31">
        <f t="shared" si="1"/>
        <v>71614245.391554162</v>
      </c>
      <c r="F28" s="31">
        <f t="shared" si="1"/>
        <v>79054471.793908462</v>
      </c>
      <c r="G28" s="31">
        <f t="shared" si="1"/>
        <v>16556057.91912044</v>
      </c>
      <c r="H28" s="16"/>
      <c r="I28" s="16"/>
    </row>
    <row r="29" spans="2:9" x14ac:dyDescent="0.25">
      <c r="B29" s="30">
        <v>2013</v>
      </c>
      <c r="C29" s="31">
        <f>GROWTH(C4:C28,$B4:$B28,$B29)</f>
        <v>9530928.0561963543</v>
      </c>
      <c r="D29" s="31">
        <f t="shared" ref="D29:G29" si="2">GROWTH(D4:D28,$B4:$B28,$B29)</f>
        <v>45102005.510720216</v>
      </c>
      <c r="E29" s="31">
        <f t="shared" si="2"/>
        <v>76392977.863519102</v>
      </c>
      <c r="F29" s="31">
        <f t="shared" si="2"/>
        <v>81574593.351649195</v>
      </c>
      <c r="G29" s="31">
        <f t="shared" si="2"/>
        <v>17253812.174282815</v>
      </c>
      <c r="H29" s="16"/>
      <c r="I29" s="16"/>
    </row>
    <row r="30" spans="2:9" x14ac:dyDescent="0.25">
      <c r="B30" s="30">
        <v>2014</v>
      </c>
      <c r="C30" s="31">
        <f>GROWTH(C4:C29,$B4:$B29,$B30)</f>
        <v>10040706.295939693</v>
      </c>
      <c r="D30" s="31">
        <f t="shared" ref="D30:G30" si="3">GROWTH(D4:D29,$B4:$B29,$B30)</f>
        <v>46534277.272460595</v>
      </c>
      <c r="E30" s="31">
        <f t="shared" si="3"/>
        <v>81490589.406453133</v>
      </c>
      <c r="F30" s="31">
        <f t="shared" si="3"/>
        <v>84175052.080986425</v>
      </c>
      <c r="G30" s="31">
        <f t="shared" si="3"/>
        <v>17980973.248566967</v>
      </c>
      <c r="H30" s="16"/>
      <c r="I30" s="16"/>
    </row>
    <row r="31" spans="2:9" x14ac:dyDescent="0.25">
      <c r="B31" s="30">
        <v>2015</v>
      </c>
      <c r="C31" s="31">
        <f>GROWTH(C4:C30,$B4:$B30,$B31)</f>
        <v>10577750.91018335</v>
      </c>
      <c r="D31" s="31">
        <f t="shared" ref="D31:G31" si="4">GROWTH(D4:D30,$B4:$B30,$B31)</f>
        <v>48012032.652417816</v>
      </c>
      <c r="E31" s="31">
        <f t="shared" si="4"/>
        <v>86928358.437279314</v>
      </c>
      <c r="F31" s="31">
        <f t="shared" si="4"/>
        <v>86858408.993753597</v>
      </c>
      <c r="G31" s="31">
        <f t="shared" si="4"/>
        <v>18738780.490933187</v>
      </c>
      <c r="H31" s="16"/>
      <c r="I31" s="16"/>
    </row>
    <row r="32" spans="2:9" x14ac:dyDescent="0.25">
      <c r="B32" s="30">
        <v>2016</v>
      </c>
      <c r="C32" s="31">
        <f>GROWTH(C4:C31,$B4:$B31,$B32)</f>
        <v>11143520.288321828</v>
      </c>
      <c r="D32" s="31">
        <f t="shared" ref="D32:G32" si="5">GROWTH(D4:D31,$B4:$B31,$B32)</f>
        <v>49536716.040952943</v>
      </c>
      <c r="E32" s="31">
        <f t="shared" si="5"/>
        <v>92728983.256091252</v>
      </c>
      <c r="F32" s="31">
        <f t="shared" si="5"/>
        <v>89627306.742472559</v>
      </c>
      <c r="G32" s="31">
        <f t="shared" si="5"/>
        <v>19528525.482644167</v>
      </c>
      <c r="H32" s="16"/>
      <c r="I32" s="16"/>
    </row>
    <row r="33" spans="2:9" x14ac:dyDescent="0.25">
      <c r="B33" s="30">
        <v>2017</v>
      </c>
      <c r="C33" s="31">
        <f>GROWTH(C4:C32,$B4:$B32,$B33)</f>
        <v>11739550.824239394</v>
      </c>
      <c r="D33" s="31">
        <f t="shared" ref="D33:G33" si="6">GROWTH(D4:D32,$B4:$B32,$B33)</f>
        <v>51109817.696885839</v>
      </c>
      <c r="E33" s="31">
        <f t="shared" si="6"/>
        <v>98916676.793253571</v>
      </c>
      <c r="F33" s="31">
        <f t="shared" si="6"/>
        <v>92484472.222914204</v>
      </c>
      <c r="G33" s="31">
        <f t="shared" si="6"/>
        <v>20351554.238591265</v>
      </c>
      <c r="H33" s="16"/>
      <c r="I33" s="16"/>
    </row>
    <row r="34" spans="2:9" x14ac:dyDescent="0.25">
      <c r="B34" s="30">
        <v>2018</v>
      </c>
      <c r="C34" s="31">
        <f>GROWTH(C4:C33,$B4:$B33,$B34)</f>
        <v>12367461.088515196</v>
      </c>
      <c r="D34" s="31">
        <f t="shared" ref="D34:F34" si="7">GROWTH(D4:D33,$B4:$B33,$B34)</f>
        <v>52732875.20410797</v>
      </c>
      <c r="E34" s="31">
        <f t="shared" si="7"/>
        <v>105517267.67885439</v>
      </c>
      <c r="F34" s="31">
        <f t="shared" si="7"/>
        <v>95432719.25962913</v>
      </c>
      <c r="G34" s="31">
        <f>GROWTH(G4:G33,$B4:$B33,$B34)</f>
        <v>21209269.501398187</v>
      </c>
      <c r="H34" s="16"/>
      <c r="I34" s="16"/>
    </row>
    <row r="35" spans="2:9" x14ac:dyDescent="0.25">
      <c r="C35" s="6"/>
      <c r="D35" s="6"/>
      <c r="E35" s="6"/>
      <c r="F35" s="6"/>
      <c r="G35" s="6"/>
    </row>
    <row r="36" spans="2:9" x14ac:dyDescent="0.25">
      <c r="B36" s="2" t="s">
        <v>9</v>
      </c>
    </row>
    <row r="37" spans="2:9" x14ac:dyDescent="0.25">
      <c r="B37" s="19" t="s">
        <v>27</v>
      </c>
    </row>
    <row r="38" spans="2:9" x14ac:dyDescent="0.25">
      <c r="B38" t="s">
        <v>17</v>
      </c>
    </row>
    <row r="39" spans="2:9" x14ac:dyDescent="0.25">
      <c r="B39" t="s">
        <v>29</v>
      </c>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72F9F-D894-4407-AF6B-951FE72F6CD0}">
  <dimension ref="B1:G37"/>
  <sheetViews>
    <sheetView topLeftCell="A19" workbookViewId="0">
      <selection activeCell="B36" sqref="B36"/>
    </sheetView>
  </sheetViews>
  <sheetFormatPr defaultColWidth="8.7109375" defaultRowHeight="15" x14ac:dyDescent="0.25"/>
  <cols>
    <col min="3" max="3" width="11.140625" bestFit="1" customWidth="1"/>
    <col min="4" max="4" width="12.7109375" bestFit="1" customWidth="1"/>
    <col min="5" max="6" width="13.7109375" bestFit="1" customWidth="1"/>
    <col min="7" max="7" width="11.140625" bestFit="1" customWidth="1"/>
  </cols>
  <sheetData>
    <row r="1" spans="2:7" x14ac:dyDescent="0.25">
      <c r="B1" s="83" t="s">
        <v>18</v>
      </c>
      <c r="C1" s="83"/>
      <c r="D1" s="83"/>
      <c r="E1" s="83"/>
      <c r="F1" s="83"/>
      <c r="G1" s="83"/>
    </row>
    <row r="2" spans="2:7" x14ac:dyDescent="0.25">
      <c r="B2" s="82" t="s">
        <v>5</v>
      </c>
      <c r="C2" s="82" t="s">
        <v>6</v>
      </c>
      <c r="D2" s="82"/>
      <c r="E2" s="82"/>
      <c r="F2" s="82"/>
      <c r="G2" s="82"/>
    </row>
    <row r="3" spans="2:7" x14ac:dyDescent="0.25">
      <c r="B3" s="82"/>
      <c r="C3" s="5" t="s">
        <v>0</v>
      </c>
      <c r="D3" s="5" t="s">
        <v>1</v>
      </c>
      <c r="E3" s="5" t="s">
        <v>2</v>
      </c>
      <c r="F3" s="5" t="s">
        <v>3</v>
      </c>
      <c r="G3" s="5" t="s">
        <v>4</v>
      </c>
    </row>
    <row r="4" spans="2:7" x14ac:dyDescent="0.25">
      <c r="B4" s="23">
        <v>1988</v>
      </c>
      <c r="C4" s="24">
        <f>GROWTH(C5:C34,$B5:$B34,$B4)</f>
        <v>8523102.7040563542</v>
      </c>
      <c r="D4" s="24">
        <f t="shared" ref="D4:G4" si="0">GROWTH(D5:D34,$B5:$B34,$B4)</f>
        <v>274483947.4969371</v>
      </c>
      <c r="E4" s="24">
        <f t="shared" si="0"/>
        <v>84652055.921890631</v>
      </c>
      <c r="F4" s="24">
        <f t="shared" si="0"/>
        <v>594097762.47496104</v>
      </c>
      <c r="G4" s="24">
        <f t="shared" si="0"/>
        <v>517134.69812023122</v>
      </c>
    </row>
    <row r="5" spans="2:7" x14ac:dyDescent="0.25">
      <c r="B5" s="23">
        <v>1989</v>
      </c>
      <c r="C5" s="24">
        <f>GROWTH(C6:C34,$B6:$B34,$B5)</f>
        <v>9780090.9941428415</v>
      </c>
      <c r="D5" s="24">
        <f t="shared" ref="D5:G5" si="1">GROWTH(D6:D34,$B6:$B34,$B5)</f>
        <v>300126415.3609885</v>
      </c>
      <c r="E5" s="24">
        <f t="shared" si="1"/>
        <v>101722707.0348807</v>
      </c>
      <c r="F5" s="24">
        <f t="shared" si="1"/>
        <v>670174191.45488966</v>
      </c>
      <c r="G5" s="24">
        <f t="shared" si="1"/>
        <v>683668.63483074342</v>
      </c>
    </row>
    <row r="6" spans="2:7" x14ac:dyDescent="0.25">
      <c r="B6" s="23">
        <v>1990</v>
      </c>
      <c r="C6" s="24">
        <f>GROWTH(C7:C34,$B7:$B34,$B6)</f>
        <v>11222460.079964969</v>
      </c>
      <c r="D6" s="24">
        <f t="shared" ref="D6:G6" si="2">GROWTH(D7:D34,$B7:$B34,$B6)</f>
        <v>328164419.15400767</v>
      </c>
      <c r="E6" s="24">
        <f t="shared" si="2"/>
        <v>122235768.68647759</v>
      </c>
      <c r="F6" s="24">
        <f t="shared" si="2"/>
        <v>755992490.22780895</v>
      </c>
      <c r="G6" s="24">
        <f t="shared" si="2"/>
        <v>903831.83327347273</v>
      </c>
    </row>
    <row r="7" spans="2:7" x14ac:dyDescent="0.25">
      <c r="B7" s="23">
        <v>1991</v>
      </c>
      <c r="C7" s="24">
        <f>GROWTH(C8:C34,$B8:$B34,$B7)</f>
        <v>12877549.945274863</v>
      </c>
      <c r="D7" s="24">
        <f t="shared" ref="D7:G7" si="3">GROWTH(D8:D34,$B8:$B34,$B7)</f>
        <v>358821751.39152527</v>
      </c>
      <c r="E7" s="24">
        <f t="shared" si="3"/>
        <v>146885425.89858815</v>
      </c>
      <c r="F7" s="24">
        <f t="shared" si="3"/>
        <v>852800141.46789205</v>
      </c>
      <c r="G7" s="24">
        <f t="shared" si="3"/>
        <v>1194894.6334811982</v>
      </c>
    </row>
    <row r="8" spans="2:7" x14ac:dyDescent="0.25">
      <c r="B8" s="23">
        <v>1992</v>
      </c>
      <c r="C8" s="24">
        <f>GROWTH(C9:C34,$B9:$B34,$B8)</f>
        <v>14776732.678167505</v>
      </c>
      <c r="D8" s="24">
        <f t="shared" ref="D8:G8" si="4">GROWTH(D9:D34,$B9:$B34,$B8)</f>
        <v>392343111.43054712</v>
      </c>
      <c r="E8" s="24">
        <f t="shared" si="4"/>
        <v>176505850.7280871</v>
      </c>
      <c r="F8" s="24">
        <f t="shared" si="4"/>
        <v>962004372.64727759</v>
      </c>
      <c r="G8" s="24">
        <f t="shared" si="4"/>
        <v>1579688.9781486627</v>
      </c>
    </row>
    <row r="9" spans="2:7" x14ac:dyDescent="0.25">
      <c r="B9" s="23">
        <v>1993</v>
      </c>
      <c r="C9" s="24">
        <f>GROWTH(C10:C34,$B10:$B34,$B9)</f>
        <v>16956007.126352109</v>
      </c>
      <c r="D9" s="24">
        <f t="shared" ref="D9:G9" si="5">GROWTH(D10:D34,$B10:$B34,$B9)</f>
        <v>428996058.60024875</v>
      </c>
      <c r="E9" s="24">
        <f t="shared" si="5"/>
        <v>212099431.58523551</v>
      </c>
      <c r="F9" s="24">
        <f t="shared" si="5"/>
        <v>1085192611.9518893</v>
      </c>
      <c r="G9" s="24">
        <f t="shared" si="5"/>
        <v>2088399.4268299909</v>
      </c>
    </row>
    <row r="10" spans="2:7" x14ac:dyDescent="0.25">
      <c r="B10" s="23">
        <v>1994</v>
      </c>
      <c r="C10" s="24">
        <f>GROWTH(C11:C34,$B11:$B34,$B10)</f>
        <v>19456681.252255112</v>
      </c>
      <c r="D10" s="24">
        <f t="shared" ref="D10:G10" si="6">GROWTH(D11:D34,$B11:$B34,$B10)</f>
        <v>469073147.79534894</v>
      </c>
      <c r="E10" s="24">
        <f t="shared" si="6"/>
        <v>254870695.18213969</v>
      </c>
      <c r="F10" s="24">
        <f t="shared" si="6"/>
        <v>1224155563.6532962</v>
      </c>
      <c r="G10" s="24">
        <f t="shared" si="6"/>
        <v>2760930.9340723823</v>
      </c>
    </row>
    <row r="11" spans="2:7" x14ac:dyDescent="0.25">
      <c r="B11" s="23">
        <v>1995</v>
      </c>
      <c r="C11" s="24">
        <f>GROWTH(C12:C34,$B12:$B34,$B11)</f>
        <v>22326155.121951692</v>
      </c>
      <c r="D11" s="24">
        <f t="shared" ref="D11:G11" si="7">GROWTH(D12:D34,$B12:$B34,$B11)</f>
        <v>512894264.57800496</v>
      </c>
      <c r="E11" s="24">
        <f t="shared" si="7"/>
        <v>306267069.06813347</v>
      </c>
      <c r="F11" s="24">
        <f t="shared" si="7"/>
        <v>1380913238.3677831</v>
      </c>
      <c r="G11" s="24">
        <f t="shared" si="7"/>
        <v>3650039.1279499885</v>
      </c>
    </row>
    <row r="12" spans="2:7" x14ac:dyDescent="0.25">
      <c r="B12" s="23">
        <v>1996</v>
      </c>
      <c r="C12" s="24">
        <f>GROWTH(C13:C34,$B13:$B34,$B12)</f>
        <v>25618819.369398095</v>
      </c>
      <c r="D12" s="24">
        <f t="shared" ref="D12:G12" si="8">GROWTH(D13:D34,$B13:$B34,$B12)</f>
        <v>560809178.42643738</v>
      </c>
      <c r="E12" s="24">
        <f t="shared" si="8"/>
        <v>368027864.2020694</v>
      </c>
      <c r="F12" s="24">
        <f t="shared" si="8"/>
        <v>1557744316.5871868</v>
      </c>
      <c r="G12" s="24">
        <f t="shared" si="8"/>
        <v>4825468.6385489414</v>
      </c>
    </row>
    <row r="13" spans="2:7" x14ac:dyDescent="0.25">
      <c r="B13" s="18">
        <v>1997</v>
      </c>
      <c r="C13" s="21">
        <v>64388162</v>
      </c>
      <c r="D13" s="21">
        <v>727945785</v>
      </c>
      <c r="E13" s="21">
        <v>623217261</v>
      </c>
      <c r="F13" s="21">
        <v>1697245568</v>
      </c>
      <c r="G13" s="21">
        <v>11255919</v>
      </c>
    </row>
    <row r="14" spans="2:7" x14ac:dyDescent="0.25">
      <c r="B14" s="18">
        <v>1998</v>
      </c>
      <c r="C14" s="21">
        <v>62637267</v>
      </c>
      <c r="D14" s="21">
        <v>620493481</v>
      </c>
      <c r="E14" s="21">
        <v>311906018</v>
      </c>
      <c r="F14" s="21">
        <v>1923891341</v>
      </c>
      <c r="G14" s="21">
        <v>13946671</v>
      </c>
    </row>
    <row r="15" spans="2:7" x14ac:dyDescent="0.25">
      <c r="B15" s="18">
        <v>1999</v>
      </c>
      <c r="C15" s="21">
        <v>45614384</v>
      </c>
      <c r="D15" s="21">
        <v>630556172</v>
      </c>
      <c r="E15" s="21">
        <v>369669503</v>
      </c>
      <c r="F15" s="21">
        <v>2062864070</v>
      </c>
      <c r="G15" s="21">
        <v>5517886</v>
      </c>
    </row>
    <row r="16" spans="2:7" x14ac:dyDescent="0.25">
      <c r="B16" s="18">
        <v>2000</v>
      </c>
      <c r="C16" s="21">
        <v>36191489</v>
      </c>
      <c r="D16" s="21">
        <v>729765300</v>
      </c>
      <c r="E16" s="21">
        <v>606686619</v>
      </c>
      <c r="F16" s="21">
        <v>2367282766</v>
      </c>
      <c r="G16" s="21">
        <v>4402942</v>
      </c>
    </row>
    <row r="17" spans="2:7" x14ac:dyDescent="0.25">
      <c r="B17" s="18">
        <v>2001</v>
      </c>
      <c r="C17" s="21">
        <v>28867964</v>
      </c>
      <c r="D17" s="21">
        <v>569019945</v>
      </c>
      <c r="E17" s="21">
        <v>870248042</v>
      </c>
      <c r="F17" s="21">
        <v>2220297231</v>
      </c>
      <c r="G17" s="21">
        <v>3549553</v>
      </c>
    </row>
    <row r="18" spans="2:7" x14ac:dyDescent="0.25">
      <c r="B18" s="18">
        <v>2002</v>
      </c>
      <c r="C18" s="21">
        <v>16127001</v>
      </c>
      <c r="D18" s="21">
        <v>713123191</v>
      </c>
      <c r="E18" s="21">
        <v>887917162</v>
      </c>
      <c r="F18" s="21">
        <v>2211126862</v>
      </c>
      <c r="G18" s="21">
        <v>7498252</v>
      </c>
    </row>
    <row r="19" spans="2:7" x14ac:dyDescent="0.25">
      <c r="B19" s="18">
        <v>2003</v>
      </c>
      <c r="C19" s="21">
        <v>19686233</v>
      </c>
      <c r="D19" s="21">
        <v>816335908</v>
      </c>
      <c r="E19" s="21">
        <v>1115756502</v>
      </c>
      <c r="F19" s="21">
        <v>2609322504</v>
      </c>
      <c r="G19" s="21">
        <v>49494557</v>
      </c>
    </row>
    <row r="20" spans="2:7" x14ac:dyDescent="0.25">
      <c r="B20" s="18">
        <v>2004</v>
      </c>
      <c r="C20" s="21">
        <v>47359795</v>
      </c>
      <c r="D20" s="21">
        <v>1313109117</v>
      </c>
      <c r="E20" s="21">
        <v>1751702807</v>
      </c>
      <c r="F20" s="21">
        <v>3666974361</v>
      </c>
      <c r="G20" s="21">
        <v>115359325</v>
      </c>
    </row>
    <row r="21" spans="2:7" x14ac:dyDescent="0.25">
      <c r="B21" s="18">
        <v>2005</v>
      </c>
      <c r="C21" s="21">
        <v>79231942</v>
      </c>
      <c r="D21" s="21">
        <v>1619277141</v>
      </c>
      <c r="E21" s="21">
        <v>2958795427</v>
      </c>
      <c r="F21" s="21">
        <v>4584445153</v>
      </c>
      <c r="G21" s="21">
        <v>145033972</v>
      </c>
    </row>
    <row r="22" spans="2:7" x14ac:dyDescent="0.25">
      <c r="B22" s="18">
        <v>2006</v>
      </c>
      <c r="C22" s="21">
        <v>136049004</v>
      </c>
      <c r="D22" s="21">
        <v>1665654696</v>
      </c>
      <c r="E22" s="21">
        <v>2813560954</v>
      </c>
      <c r="F22" s="21">
        <v>6528039362</v>
      </c>
      <c r="G22" s="21">
        <v>158370573</v>
      </c>
    </row>
    <row r="23" spans="2:7" x14ac:dyDescent="0.25">
      <c r="B23" s="18">
        <v>2007</v>
      </c>
      <c r="C23" s="21">
        <v>128007305</v>
      </c>
      <c r="D23" s="21">
        <v>2006861986</v>
      </c>
      <c r="E23" s="21">
        <v>3196737880</v>
      </c>
      <c r="F23" s="21">
        <v>7829388034</v>
      </c>
      <c r="G23" s="21">
        <v>128328980</v>
      </c>
    </row>
    <row r="24" spans="2:7" x14ac:dyDescent="0.25">
      <c r="B24" s="18">
        <v>2008</v>
      </c>
      <c r="C24" s="21">
        <v>194378761</v>
      </c>
      <c r="D24" s="21">
        <v>3152823311</v>
      </c>
      <c r="E24" s="21">
        <v>4860412587</v>
      </c>
      <c r="F24" s="21">
        <v>10322891007</v>
      </c>
      <c r="G24" s="21">
        <v>314017522</v>
      </c>
    </row>
    <row r="25" spans="2:7" x14ac:dyDescent="0.25">
      <c r="B25" s="18">
        <v>2009</v>
      </c>
      <c r="C25" s="21">
        <v>182120378</v>
      </c>
      <c r="D25" s="21">
        <v>1330198359</v>
      </c>
      <c r="E25" s="21">
        <v>5951383333</v>
      </c>
      <c r="F25" s="21">
        <v>8313352544</v>
      </c>
      <c r="G25" s="21">
        <v>267048121</v>
      </c>
    </row>
    <row r="26" spans="2:7" x14ac:dyDescent="0.25">
      <c r="B26" s="18">
        <v>2010</v>
      </c>
      <c r="C26" s="21">
        <v>349110650</v>
      </c>
      <c r="D26" s="21">
        <v>2133071509</v>
      </c>
      <c r="E26" s="21">
        <v>5974599087</v>
      </c>
      <c r="F26" s="21">
        <v>13618413985</v>
      </c>
      <c r="G26" s="21">
        <v>342273652</v>
      </c>
    </row>
    <row r="27" spans="2:7" x14ac:dyDescent="0.25">
      <c r="B27" s="18">
        <v>2011</v>
      </c>
      <c r="C27" s="21">
        <v>604379127</v>
      </c>
      <c r="D27" s="21">
        <v>3081334519</v>
      </c>
      <c r="E27" s="21">
        <v>8134976282</v>
      </c>
      <c r="F27" s="21">
        <v>18237897376</v>
      </c>
      <c r="G27" s="21">
        <v>506946355</v>
      </c>
    </row>
    <row r="28" spans="2:7" x14ac:dyDescent="0.25">
      <c r="B28" s="18">
        <v>2012</v>
      </c>
      <c r="C28" s="21">
        <v>464742179</v>
      </c>
      <c r="D28" s="21">
        <v>3113427812</v>
      </c>
      <c r="E28" s="21">
        <v>10284161366</v>
      </c>
      <c r="F28" s="21">
        <v>14764185875</v>
      </c>
      <c r="G28" s="21">
        <v>651048903</v>
      </c>
    </row>
    <row r="29" spans="2:7" x14ac:dyDescent="0.25">
      <c r="B29" s="18">
        <v>2013</v>
      </c>
      <c r="C29" s="21">
        <v>435489783</v>
      </c>
      <c r="D29" s="21">
        <v>2441963334</v>
      </c>
      <c r="E29" s="21">
        <v>11685197517</v>
      </c>
      <c r="F29" s="21">
        <v>15898948627</v>
      </c>
      <c r="G29" s="21">
        <v>699989427</v>
      </c>
    </row>
    <row r="30" spans="2:7" x14ac:dyDescent="0.25">
      <c r="B30" s="18">
        <v>2014</v>
      </c>
      <c r="C30" s="21">
        <v>421924247</v>
      </c>
      <c r="D30" s="21">
        <v>2663180233</v>
      </c>
      <c r="E30" s="21">
        <v>11299942647</v>
      </c>
      <c r="F30" s="21">
        <v>14232496719</v>
      </c>
      <c r="G30" s="21">
        <v>962568571</v>
      </c>
    </row>
    <row r="31" spans="2:7" x14ac:dyDescent="0.25">
      <c r="B31" s="18">
        <v>2015</v>
      </c>
      <c r="C31" s="21">
        <v>249186670</v>
      </c>
      <c r="D31" s="21">
        <v>3138280526</v>
      </c>
      <c r="E31" s="21">
        <v>10914164050</v>
      </c>
      <c r="F31" s="21">
        <v>10201505071</v>
      </c>
      <c r="G31" s="21">
        <v>926551838</v>
      </c>
    </row>
    <row r="32" spans="2:7" x14ac:dyDescent="0.25">
      <c r="B32" s="18">
        <v>2016</v>
      </c>
      <c r="C32" s="21">
        <v>262689801</v>
      </c>
      <c r="D32" s="21">
        <v>2299098099</v>
      </c>
      <c r="E32" s="21">
        <v>9963130003</v>
      </c>
      <c r="F32" s="21">
        <v>10393181740</v>
      </c>
      <c r="G32" s="21">
        <v>697898552</v>
      </c>
    </row>
    <row r="33" spans="2:7" x14ac:dyDescent="0.25">
      <c r="B33" s="18">
        <v>2017</v>
      </c>
      <c r="C33" s="21">
        <v>269486731</v>
      </c>
      <c r="D33" s="21">
        <v>3015502510</v>
      </c>
      <c r="E33" s="21">
        <v>11669753971</v>
      </c>
      <c r="F33" s="21">
        <v>14330397918</v>
      </c>
      <c r="G33" s="21">
        <v>986026445</v>
      </c>
    </row>
    <row r="34" spans="2:7" x14ac:dyDescent="0.25">
      <c r="B34" s="18">
        <v>2018</v>
      </c>
      <c r="C34" s="21">
        <v>283073905</v>
      </c>
      <c r="D34" s="21">
        <v>3259383124</v>
      </c>
      <c r="E34" s="21">
        <v>10138323739</v>
      </c>
      <c r="F34" s="21">
        <v>15697777925</v>
      </c>
      <c r="G34" s="21">
        <v>741212888</v>
      </c>
    </row>
    <row r="36" spans="2:7" x14ac:dyDescent="0.25">
      <c r="B36" s="2" t="s">
        <v>9</v>
      </c>
    </row>
    <row r="37" spans="2:7" x14ac:dyDescent="0.25">
      <c r="B37" t="s">
        <v>28</v>
      </c>
    </row>
  </sheetData>
  <mergeCells count="3">
    <mergeCell ref="B2:B3"/>
    <mergeCell ref="C2:G2"/>
    <mergeCell ref="B1:G1"/>
  </mergeCells>
  <pageMargins left="0.511811024" right="0.511811024" top="0.78740157499999996" bottom="0.78740157499999996" header="0.31496062000000002" footer="0.3149606200000000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E9DE-DB51-438A-BC03-2B5DF260D4D6}">
  <dimension ref="B1:G38"/>
  <sheetViews>
    <sheetView topLeftCell="A7" workbookViewId="0">
      <selection activeCell="G4" sqref="G4:G34"/>
    </sheetView>
  </sheetViews>
  <sheetFormatPr defaultRowHeight="15" x14ac:dyDescent="0.25"/>
  <sheetData>
    <row r="1" spans="2:7" x14ac:dyDescent="0.25">
      <c r="B1" s="83" t="s">
        <v>48</v>
      </c>
      <c r="C1" s="83"/>
      <c r="D1" s="83"/>
      <c r="E1" s="83"/>
      <c r="F1" s="83"/>
      <c r="G1" s="83"/>
    </row>
    <row r="2" spans="2:7" x14ac:dyDescent="0.25">
      <c r="B2" s="36" t="s">
        <v>5</v>
      </c>
      <c r="C2" s="83" t="s">
        <v>6</v>
      </c>
      <c r="D2" s="83"/>
      <c r="E2" s="83"/>
      <c r="F2" s="83"/>
      <c r="G2" s="83"/>
    </row>
    <row r="3" spans="2:7" x14ac:dyDescent="0.25">
      <c r="B3" s="36"/>
      <c r="C3" s="60" t="s">
        <v>0</v>
      </c>
      <c r="D3" s="60" t="s">
        <v>1</v>
      </c>
      <c r="E3" s="60" t="s">
        <v>2</v>
      </c>
      <c r="F3" s="60" t="s">
        <v>3</v>
      </c>
      <c r="G3" s="60" t="s">
        <v>4</v>
      </c>
    </row>
    <row r="4" spans="2:7" x14ac:dyDescent="0.25">
      <c r="B4" s="78">
        <v>1988</v>
      </c>
      <c r="C4" s="77">
        <v>8.8712609485999998</v>
      </c>
      <c r="D4" s="77">
        <v>43.015253176800002</v>
      </c>
      <c r="E4" s="77">
        <v>22.4333936401</v>
      </c>
      <c r="F4" s="77">
        <v>13.2215448842</v>
      </c>
      <c r="G4" s="80" cm="1">
        <f t="array" ref="G4">TREND(G5:G30,B5:B30,B4)</f>
        <v>28.984740469586768</v>
      </c>
    </row>
    <row r="5" spans="2:7" x14ac:dyDescent="0.25">
      <c r="B5" s="78">
        <v>1989</v>
      </c>
      <c r="C5" s="77">
        <v>12.213617943299999</v>
      </c>
      <c r="D5" s="77">
        <v>40.462979967099997</v>
      </c>
      <c r="E5" s="77">
        <v>19.646722909699999</v>
      </c>
      <c r="F5" s="77">
        <v>13.689834894800001</v>
      </c>
      <c r="G5" s="80" cm="1">
        <f t="array" ref="G5">TREND(G6:G30,B6:B30,B5)</f>
        <v>28.26825687186988</v>
      </c>
    </row>
    <row r="6" spans="2:7" x14ac:dyDescent="0.25">
      <c r="B6" s="78">
        <v>1990</v>
      </c>
      <c r="C6" s="77">
        <v>13.7708734947</v>
      </c>
      <c r="D6" s="77">
        <v>39.186071902999998</v>
      </c>
      <c r="E6" s="77">
        <v>19.931673591300001</v>
      </c>
      <c r="F6" s="77">
        <v>13.1210964388</v>
      </c>
      <c r="G6" s="80" cm="1">
        <f t="array" ref="G6">TREND(G7:G30,B7:B30,B6)</f>
        <v>27.551773274153447</v>
      </c>
    </row>
    <row r="7" spans="2:7" x14ac:dyDescent="0.25">
      <c r="B7" s="79">
        <v>1991</v>
      </c>
      <c r="C7" s="80">
        <f>AVERAGE(C8,C6)</f>
        <v>13.0355154242</v>
      </c>
      <c r="D7" s="80">
        <f t="shared" ref="D7:F7" si="0">AVERAGE(D8,D6)</f>
        <v>37.362397510850002</v>
      </c>
      <c r="E7" s="80">
        <f t="shared" si="0"/>
        <v>17.905173180950001</v>
      </c>
      <c r="F7" s="80">
        <f t="shared" si="0"/>
        <v>13.5880698057</v>
      </c>
      <c r="G7" s="80" cm="1">
        <f t="array" ref="G7">TREND(G8:G30,B8:B30,B7)</f>
        <v>26.83528967643656</v>
      </c>
    </row>
    <row r="8" spans="2:7" x14ac:dyDescent="0.25">
      <c r="B8" s="78">
        <v>1992</v>
      </c>
      <c r="C8" s="77">
        <v>12.3001573537</v>
      </c>
      <c r="D8" s="77">
        <v>35.538723118699998</v>
      </c>
      <c r="E8" s="77">
        <v>15.8786727706</v>
      </c>
      <c r="F8" s="77">
        <v>14.0550431726</v>
      </c>
      <c r="G8" s="77">
        <v>27.898423046400001</v>
      </c>
    </row>
    <row r="9" spans="2:7" x14ac:dyDescent="0.25">
      <c r="B9" s="78">
        <v>1993</v>
      </c>
      <c r="C9" s="77">
        <v>12.6949155646</v>
      </c>
      <c r="D9" s="77">
        <v>36.9774922975</v>
      </c>
      <c r="E9" s="77">
        <v>15.892087978599999</v>
      </c>
      <c r="F9" s="77">
        <v>13.803638620099999</v>
      </c>
      <c r="G9" s="77">
        <v>26.476866392000002</v>
      </c>
    </row>
    <row r="10" spans="2:7" x14ac:dyDescent="0.25">
      <c r="B10" s="79">
        <v>1994</v>
      </c>
      <c r="C10" s="80">
        <f>AVERAGE(C9,C11)</f>
        <v>11.70827022005</v>
      </c>
      <c r="D10" s="80">
        <f t="shared" ref="D10:G10" si="1">AVERAGE(D9,D11)</f>
        <v>34.465376442749999</v>
      </c>
      <c r="E10" s="80">
        <f t="shared" si="1"/>
        <v>15.624912420099999</v>
      </c>
      <c r="F10" s="80">
        <f t="shared" si="1"/>
        <v>13.317124554149999</v>
      </c>
      <c r="G10" s="80">
        <f t="shared" si="1"/>
        <v>25.448890811849999</v>
      </c>
    </row>
    <row r="11" spans="2:7" x14ac:dyDescent="0.25">
      <c r="B11" s="78">
        <v>1995</v>
      </c>
      <c r="C11" s="77">
        <v>10.7216248755</v>
      </c>
      <c r="D11" s="77">
        <v>31.953260587999999</v>
      </c>
      <c r="E11" s="77">
        <v>15.357736861599999</v>
      </c>
      <c r="F11" s="77">
        <v>12.8306104882</v>
      </c>
      <c r="G11" s="77">
        <v>24.4209152317</v>
      </c>
    </row>
    <row r="12" spans="2:7" x14ac:dyDescent="0.25">
      <c r="B12" s="78">
        <v>1996</v>
      </c>
      <c r="C12" s="77">
        <v>12.902536943699999</v>
      </c>
      <c r="D12" s="77">
        <v>33.397031777000002</v>
      </c>
      <c r="E12" s="77">
        <v>11.8941837488</v>
      </c>
      <c r="F12" s="77">
        <v>12.4881939791</v>
      </c>
      <c r="G12" s="77">
        <v>20.884051144099999</v>
      </c>
    </row>
    <row r="13" spans="2:7" x14ac:dyDescent="0.25">
      <c r="B13" s="78">
        <v>1997</v>
      </c>
      <c r="C13" s="77">
        <v>11.6811210517</v>
      </c>
      <c r="D13" s="77">
        <v>35.9661829685</v>
      </c>
      <c r="E13" s="77">
        <v>14.366738295199999</v>
      </c>
      <c r="F13" s="77">
        <v>13.1193665393</v>
      </c>
      <c r="G13" s="77">
        <v>23.7212044867</v>
      </c>
    </row>
    <row r="14" spans="2:7" x14ac:dyDescent="0.25">
      <c r="B14" s="78">
        <v>1998</v>
      </c>
      <c r="C14" s="77">
        <v>9.1285540620999992</v>
      </c>
      <c r="D14" s="77">
        <v>29.690107973</v>
      </c>
      <c r="E14" s="77">
        <v>11.175531015300001</v>
      </c>
      <c r="F14" s="77">
        <v>13.7042837217</v>
      </c>
      <c r="G14" s="77">
        <v>22.014915846600001</v>
      </c>
    </row>
    <row r="15" spans="2:7" x14ac:dyDescent="0.25">
      <c r="B15" s="78">
        <v>1999</v>
      </c>
      <c r="C15" s="77">
        <v>9.5588979455</v>
      </c>
      <c r="D15" s="77">
        <v>28.952438784000002</v>
      </c>
      <c r="E15" s="77">
        <v>11.7983016989</v>
      </c>
      <c r="F15" s="77">
        <v>12.4828995376</v>
      </c>
      <c r="G15" s="77">
        <v>21.1368071194</v>
      </c>
    </row>
    <row r="16" spans="2:7" x14ac:dyDescent="0.25">
      <c r="B16" s="79">
        <v>2000</v>
      </c>
      <c r="C16" s="80">
        <f>AVERAGE(C15,C17)</f>
        <v>8.3592570174000009</v>
      </c>
      <c r="D16" s="80">
        <f t="shared" ref="D16:G16" si="2">AVERAGE(D15,D17)</f>
        <v>26.1740835459</v>
      </c>
      <c r="E16" s="80">
        <f t="shared" si="2"/>
        <v>11.495391596400001</v>
      </c>
      <c r="F16" s="80">
        <f t="shared" si="2"/>
        <v>11.7478764987</v>
      </c>
      <c r="G16" s="80">
        <f t="shared" si="2"/>
        <v>19.81320919405</v>
      </c>
    </row>
    <row r="17" spans="2:7" x14ac:dyDescent="0.25">
      <c r="B17" s="78">
        <v>2001</v>
      </c>
      <c r="C17" s="77">
        <v>7.1596160893</v>
      </c>
      <c r="D17" s="77">
        <v>23.395728307799999</v>
      </c>
      <c r="E17" s="77">
        <v>11.192481493900001</v>
      </c>
      <c r="F17" s="77">
        <v>11.012853459800001</v>
      </c>
      <c r="G17" s="77">
        <v>18.489611268699999</v>
      </c>
    </row>
    <row r="18" spans="2:7" x14ac:dyDescent="0.25">
      <c r="B18" s="78">
        <v>2002</v>
      </c>
      <c r="C18" s="77">
        <v>6.1531907022999999</v>
      </c>
      <c r="D18" s="77">
        <v>22.8977286167</v>
      </c>
      <c r="E18" s="77">
        <v>10.2046086375</v>
      </c>
      <c r="F18" s="77">
        <v>10.551395643799999</v>
      </c>
      <c r="G18" s="77">
        <v>18.1177784616</v>
      </c>
    </row>
    <row r="19" spans="2:7" x14ac:dyDescent="0.25">
      <c r="B19" s="78">
        <v>2003</v>
      </c>
      <c r="C19" s="77">
        <v>9.2114888656999998</v>
      </c>
      <c r="D19" s="77">
        <v>23.775055872999999</v>
      </c>
      <c r="E19" s="77">
        <v>10.7004082202</v>
      </c>
      <c r="F19" s="77">
        <v>10.497426498999999</v>
      </c>
      <c r="G19" s="77">
        <v>17.622490258500001</v>
      </c>
    </row>
    <row r="20" spans="2:7" x14ac:dyDescent="0.25">
      <c r="B20" s="78">
        <v>2004</v>
      </c>
      <c r="C20" s="77">
        <v>8.4770154327</v>
      </c>
      <c r="D20" s="77">
        <v>23.103025444499998</v>
      </c>
      <c r="E20" s="77">
        <v>10.0978306019</v>
      </c>
      <c r="F20" s="77">
        <v>14.523531390700001</v>
      </c>
      <c r="G20" s="77">
        <v>17.239341063299999</v>
      </c>
    </row>
    <row r="21" spans="2:7" x14ac:dyDescent="0.25">
      <c r="B21" s="78">
        <v>2005</v>
      </c>
      <c r="C21" s="77">
        <v>7.4329088721999996</v>
      </c>
      <c r="D21" s="77">
        <v>22.997229513800001</v>
      </c>
      <c r="E21" s="77">
        <v>9.7447391738999993</v>
      </c>
      <c r="F21" s="77">
        <v>13.3187530334</v>
      </c>
      <c r="G21" s="77">
        <v>16.3019989941</v>
      </c>
    </row>
    <row r="22" spans="2:7" x14ac:dyDescent="0.25">
      <c r="B22" s="78">
        <v>2006</v>
      </c>
      <c r="C22" s="77">
        <v>5.3370056261999999</v>
      </c>
      <c r="D22" s="77">
        <v>22.793286750699998</v>
      </c>
      <c r="E22" s="77">
        <v>9.2306234547999999</v>
      </c>
      <c r="F22" s="77">
        <v>13.219074089299999</v>
      </c>
      <c r="G22" s="77">
        <v>14.927019614300001</v>
      </c>
    </row>
    <row r="23" spans="2:7" x14ac:dyDescent="0.25">
      <c r="B23" s="78">
        <v>2007</v>
      </c>
      <c r="C23" s="77">
        <v>7.1703330018999996</v>
      </c>
      <c r="D23" s="77">
        <v>21.448942187899998</v>
      </c>
      <c r="E23" s="77">
        <v>10.0603191258</v>
      </c>
      <c r="F23" s="77">
        <v>12.591210736800001</v>
      </c>
      <c r="G23" s="77">
        <v>14.207410980200001</v>
      </c>
    </row>
    <row r="24" spans="2:7" x14ac:dyDescent="0.25">
      <c r="B24" s="78">
        <v>2008</v>
      </c>
      <c r="C24" s="77">
        <v>4.6666906873</v>
      </c>
      <c r="D24" s="77">
        <v>19.459762430200001</v>
      </c>
      <c r="E24" s="77">
        <v>9.5516227713999999</v>
      </c>
      <c r="F24" s="77">
        <v>12.4089434691</v>
      </c>
      <c r="G24" s="77">
        <v>14.3806839063</v>
      </c>
    </row>
    <row r="25" spans="2:7" x14ac:dyDescent="0.25">
      <c r="B25" s="78">
        <v>2009</v>
      </c>
      <c r="C25" s="77">
        <v>3.2610772735000002</v>
      </c>
      <c r="D25" s="77">
        <v>19.080851183899998</v>
      </c>
      <c r="E25" s="77">
        <v>10.152038424700001</v>
      </c>
      <c r="F25" s="77">
        <v>12.7316510465</v>
      </c>
      <c r="G25" s="77">
        <v>13.541847755499999</v>
      </c>
    </row>
    <row r="26" spans="2:7" x14ac:dyDescent="0.25">
      <c r="B26" s="79">
        <v>2010</v>
      </c>
      <c r="C26" s="80">
        <f>AVERAGE(C25,C27)</f>
        <v>5.4297573383</v>
      </c>
      <c r="D26" s="80">
        <f t="shared" ref="D26:G26" si="3">AVERAGE(D25,D27)</f>
        <v>20.359701016099997</v>
      </c>
      <c r="E26" s="80">
        <f t="shared" si="3"/>
        <v>8.7732392295999997</v>
      </c>
      <c r="F26" s="80">
        <f t="shared" si="3"/>
        <v>11.66940609495</v>
      </c>
      <c r="G26" s="80">
        <f t="shared" si="3"/>
        <v>12.85371892745</v>
      </c>
    </row>
    <row r="27" spans="2:7" x14ac:dyDescent="0.25">
      <c r="B27" s="78">
        <v>2011</v>
      </c>
      <c r="C27" s="77">
        <v>7.5984374031000002</v>
      </c>
      <c r="D27" s="77">
        <v>21.6385508483</v>
      </c>
      <c r="E27" s="77">
        <v>7.3944400344999996</v>
      </c>
      <c r="F27" s="77">
        <v>10.607161143400001</v>
      </c>
      <c r="G27" s="77">
        <v>12.165590099399999</v>
      </c>
    </row>
    <row r="28" spans="2:7" x14ac:dyDescent="0.25">
      <c r="B28" s="78">
        <v>2012</v>
      </c>
      <c r="C28" s="77">
        <v>6.7230251685000004</v>
      </c>
      <c r="D28" s="77">
        <v>20.836678539000001</v>
      </c>
      <c r="E28" s="77">
        <v>8.0528396344999997</v>
      </c>
      <c r="F28" s="77">
        <v>10.507332484000001</v>
      </c>
      <c r="G28" s="77">
        <v>13.4034682539</v>
      </c>
    </row>
    <row r="29" spans="2:7" x14ac:dyDescent="0.25">
      <c r="B29" s="78">
        <v>2013</v>
      </c>
      <c r="C29" s="77">
        <v>5.9667458249000003</v>
      </c>
      <c r="D29" s="77">
        <v>19.849920683800001</v>
      </c>
      <c r="E29" s="77">
        <v>7.8345120363999996</v>
      </c>
      <c r="F29" s="77">
        <v>10.0528951408</v>
      </c>
      <c r="G29" s="77">
        <v>12.244652584300001</v>
      </c>
    </row>
    <row r="30" spans="2:7" x14ac:dyDescent="0.25">
      <c r="B30" s="78">
        <v>2014</v>
      </c>
      <c r="C30" s="77">
        <v>4.2157366980999997</v>
      </c>
      <c r="D30" s="77">
        <v>19.607995994500001</v>
      </c>
      <c r="E30" s="77">
        <v>7.3042198558999996</v>
      </c>
      <c r="F30" s="77">
        <v>9.9680406364999996</v>
      </c>
      <c r="G30" s="77">
        <v>12.1512941479</v>
      </c>
    </row>
    <row r="31" spans="2:7" x14ac:dyDescent="0.25">
      <c r="B31" s="81">
        <v>2015</v>
      </c>
      <c r="C31" s="69" cm="1">
        <f t="array" ref="C31">TREND(C4:C30,$B4:$B30,$B$31)</f>
        <v>4.1591557721600338</v>
      </c>
      <c r="D31" s="69" cm="1">
        <f t="array" ref="D31">TREND(D4:D30,$B4:$B30,$B$31)</f>
        <v>15.146462309809067</v>
      </c>
      <c r="E31" s="69" cm="1">
        <f t="array" ref="E31">TREND(E4:E30,$B4:$B30,$B$31)</f>
        <v>5.5480055929909895</v>
      </c>
      <c r="F31" s="69" cm="1">
        <f t="array" ref="F31">TREND(F4:F30,$B4:$B30,$B$31)</f>
        <v>10.857516448689495</v>
      </c>
      <c r="G31" s="69" cm="1">
        <f t="array" ref="G31">TREND(G4:G30,$B4:$B30,$B$31)</f>
        <v>9.6396833312371655</v>
      </c>
    </row>
    <row r="32" spans="2:7" x14ac:dyDescent="0.25">
      <c r="B32" s="81">
        <v>2016</v>
      </c>
      <c r="C32" s="69" cm="1">
        <f t="array" ref="C32">TREND(C4:C31,$B4:$B31,$B$32)</f>
        <v>3.83256205263433</v>
      </c>
      <c r="D32" s="69" cm="1">
        <f t="array" ref="D32">TREND(D4:D31,$B4:$B31,$B$32)</f>
        <v>14.232622693199346</v>
      </c>
      <c r="E32" s="69" cm="1">
        <f t="array" ref="E32">TREND(E4:E31,$B4:$B31,$B$32)</f>
        <v>5.061502176610702</v>
      </c>
      <c r="F32" s="69" cm="1">
        <f t="array" ref="F32">TREND(F4:F31,$B4:$B31,$B$32)</f>
        <v>10.74726165004293</v>
      </c>
      <c r="G32" s="69" cm="1">
        <f t="array" ref="G32">TREND(G4:G31,$B4:$B31,$B$32)</f>
        <v>8.9231997335205051</v>
      </c>
    </row>
    <row r="33" spans="2:7" x14ac:dyDescent="0.25">
      <c r="B33" s="81">
        <v>2017</v>
      </c>
      <c r="C33" s="69" cm="1">
        <f t="array" ref="C33">TREND(C4:C32,$B4:$B32,$B$33)</f>
        <v>3.5059683331086262</v>
      </c>
      <c r="D33" s="69" cm="1">
        <f t="array" ref="D33">TREND(D4:D32,$B4:$B32,$B$33)</f>
        <v>13.318783076589625</v>
      </c>
      <c r="E33" s="69" cm="1">
        <f t="array" ref="E33">TREND(E4:E32,$B4:$B32,$B$33)</f>
        <v>4.5749987602301871</v>
      </c>
      <c r="F33" s="69" cm="1">
        <f t="array" ref="F33">TREND(F4:F32,$B4:$B32,$B$33)</f>
        <v>10.637006851396421</v>
      </c>
      <c r="G33" s="69" cm="1">
        <f t="array" ref="G33">TREND(G4:G32,$B4:$B32,$B$33)</f>
        <v>8.2067161358036174</v>
      </c>
    </row>
    <row r="34" spans="2:7" x14ac:dyDescent="0.25">
      <c r="B34" s="81">
        <v>2018</v>
      </c>
      <c r="C34" s="69" cm="1">
        <f t="array" ref="C34">TREND(C4:C33,$B4:$B33,$B$34)</f>
        <v>3.1793746135829224</v>
      </c>
      <c r="D34" s="69" cm="1">
        <f t="array" ref="D34">TREND(D4:D33,$B4:$B33,$B$34)</f>
        <v>12.404943459980132</v>
      </c>
      <c r="E34" s="69" cm="1">
        <f t="array" ref="E34">TREND(E4:E33,$B4:$B33,$B$34)</f>
        <v>4.088495343849786</v>
      </c>
      <c r="F34" s="69" cm="1">
        <f t="array" ref="F34">TREND(F4:F33,$B4:$B33,$B$34)</f>
        <v>10.526752052749885</v>
      </c>
      <c r="G34" s="69" cm="1">
        <f t="array" ref="G34">TREND(G4:G33,$B4:$B33,$B$34)</f>
        <v>7.4902325380874117</v>
      </c>
    </row>
    <row r="35" spans="2:7" x14ac:dyDescent="0.25">
      <c r="B35" s="61"/>
    </row>
    <row r="36" spans="2:7" x14ac:dyDescent="0.25">
      <c r="B36" s="2" t="s">
        <v>9</v>
      </c>
    </row>
    <row r="37" spans="2:7" x14ac:dyDescent="0.25">
      <c r="B37" t="s">
        <v>49</v>
      </c>
    </row>
    <row r="38" spans="2:7" x14ac:dyDescent="0.25">
      <c r="B38" t="s">
        <v>50</v>
      </c>
    </row>
  </sheetData>
  <mergeCells count="2">
    <mergeCell ref="B1:G1"/>
    <mergeCell ref="C2:G2"/>
  </mergeCells>
  <pageMargins left="0.511811024" right="0.511811024" top="0.78740157499999996" bottom="0.78740157499999996" header="0.31496062000000002" footer="0.31496062000000002"/>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461A9-5FB0-404E-B5E8-7C477FFE79CF}">
  <dimension ref="A1:J32"/>
  <sheetViews>
    <sheetView workbookViewId="0">
      <selection activeCell="J2" sqref="J2:J32"/>
    </sheetView>
  </sheetViews>
  <sheetFormatPr defaultRowHeight="15" x14ac:dyDescent="0.25"/>
  <cols>
    <col min="2" max="2" width="14.42578125" bestFit="1" customWidth="1"/>
    <col min="3" max="3" width="13.85546875" bestFit="1" customWidth="1"/>
    <col min="4" max="4" width="9.5703125" bestFit="1" customWidth="1"/>
    <col min="5" max="5" width="23.42578125" bestFit="1" customWidth="1"/>
    <col min="6" max="6" width="18" bestFit="1" customWidth="1"/>
    <col min="7" max="7" width="10.42578125" bestFit="1" customWidth="1"/>
    <col min="8" max="9" width="12.42578125" bestFit="1" customWidth="1"/>
    <col min="10" max="10" width="10.7109375" bestFit="1" customWidth="1"/>
  </cols>
  <sheetData>
    <row r="1" spans="1:10" x14ac:dyDescent="0.25">
      <c r="B1" s="58" t="s">
        <v>32</v>
      </c>
      <c r="C1" s="58" t="s">
        <v>34</v>
      </c>
      <c r="D1" s="58" t="s">
        <v>35</v>
      </c>
      <c r="E1" s="58" t="s">
        <v>36</v>
      </c>
      <c r="F1" s="58" t="s">
        <v>37</v>
      </c>
      <c r="G1" s="58" t="s">
        <v>38</v>
      </c>
      <c r="H1" s="58" t="s">
        <v>39</v>
      </c>
      <c r="I1" s="58" t="s">
        <v>40</v>
      </c>
      <c r="J1" s="70" t="s">
        <v>51</v>
      </c>
    </row>
    <row r="2" spans="1:10" x14ac:dyDescent="0.25">
      <c r="A2" s="3">
        <v>1988</v>
      </c>
      <c r="B2" s="62">
        <v>2102.6751620496834</v>
      </c>
      <c r="C2" s="32">
        <v>60</v>
      </c>
      <c r="D2" s="63">
        <v>274848.61754279997</v>
      </c>
      <c r="E2" s="62">
        <v>689.82430462850004</v>
      </c>
      <c r="F2" s="65">
        <v>9.8486737749622204</v>
      </c>
      <c r="G2" s="63">
        <v>21</v>
      </c>
      <c r="H2" s="68">
        <v>2623083.1230359101</v>
      </c>
      <c r="I2" s="68">
        <v>8523102.7040563542</v>
      </c>
      <c r="J2" s="62">
        <v>8.8712609485999998</v>
      </c>
    </row>
    <row r="3" spans="1:10" x14ac:dyDescent="0.25">
      <c r="A3" s="3">
        <v>1989</v>
      </c>
      <c r="B3" s="62">
        <v>2110.3643561078279</v>
      </c>
      <c r="C3" s="32">
        <v>130</v>
      </c>
      <c r="D3" s="63">
        <v>285910.2738420401</v>
      </c>
      <c r="E3" s="62">
        <v>602.23007616450002</v>
      </c>
      <c r="F3" s="65">
        <v>9.9868420050734326</v>
      </c>
      <c r="G3" s="63">
        <v>38</v>
      </c>
      <c r="H3" s="68">
        <v>2747931.5201317701</v>
      </c>
      <c r="I3" s="68">
        <v>9780090.9941428415</v>
      </c>
      <c r="J3" s="62">
        <v>12.213617943299999</v>
      </c>
    </row>
    <row r="4" spans="1:10" x14ac:dyDescent="0.25">
      <c r="A4" s="3">
        <v>1990</v>
      </c>
      <c r="B4" s="62">
        <v>2118.0535501659742</v>
      </c>
      <c r="C4" s="32">
        <v>250</v>
      </c>
      <c r="D4" s="63">
        <v>297417.12153854506</v>
      </c>
      <c r="E4" s="62">
        <v>717.27180216989996</v>
      </c>
      <c r="F4" s="65">
        <v>10.126948613919515</v>
      </c>
      <c r="G4" s="63">
        <v>45</v>
      </c>
      <c r="H4" s="68">
        <v>2785523.8975617401</v>
      </c>
      <c r="I4" s="68">
        <v>11222460.079964969</v>
      </c>
      <c r="J4" s="62">
        <v>13.7708734947</v>
      </c>
    </row>
    <row r="5" spans="1:10" x14ac:dyDescent="0.25">
      <c r="A5" s="3">
        <v>1991</v>
      </c>
      <c r="B5" s="62">
        <v>2125.7427442241187</v>
      </c>
      <c r="C5" s="32">
        <v>410</v>
      </c>
      <c r="D5" s="63">
        <v>289397</v>
      </c>
      <c r="E5" s="62">
        <v>555.55939438769997</v>
      </c>
      <c r="F5" s="65">
        <v>10.269020795249142</v>
      </c>
      <c r="G5" s="63">
        <v>52</v>
      </c>
      <c r="H5" s="68">
        <v>2935518.1135253999</v>
      </c>
      <c r="I5" s="68">
        <v>12877549.945274863</v>
      </c>
      <c r="J5" s="62">
        <v>13.0355154242</v>
      </c>
    </row>
    <row r="6" spans="1:10" x14ac:dyDescent="0.25">
      <c r="A6" s="3">
        <v>1992</v>
      </c>
      <c r="B6" s="62">
        <v>2133.4319382822614</v>
      </c>
      <c r="C6" s="32">
        <v>36</v>
      </c>
      <c r="D6" s="63">
        <v>299305</v>
      </c>
      <c r="E6" s="62">
        <v>393.84698660549998</v>
      </c>
      <c r="F6" s="66">
        <v>5.9229397627999996</v>
      </c>
      <c r="G6" s="63">
        <v>73</v>
      </c>
      <c r="H6" s="68">
        <v>3187326.8584626098</v>
      </c>
      <c r="I6" s="68">
        <v>14776732.678167505</v>
      </c>
      <c r="J6" s="62">
        <v>12.3001573537</v>
      </c>
    </row>
    <row r="7" spans="1:10" x14ac:dyDescent="0.25">
      <c r="A7" s="3">
        <v>1993</v>
      </c>
      <c r="B7" s="62">
        <v>2141.1211323404059</v>
      </c>
      <c r="C7" s="32"/>
      <c r="D7" s="63">
        <v>308787</v>
      </c>
      <c r="E7" s="62">
        <v>672.5540444193</v>
      </c>
      <c r="F7" s="66">
        <v>8.3044129639000008</v>
      </c>
      <c r="G7" s="63">
        <v>65</v>
      </c>
      <c r="H7" s="68">
        <v>3510331.9333315501</v>
      </c>
      <c r="I7" s="68">
        <v>16956007.126352109</v>
      </c>
      <c r="J7" s="62">
        <v>12.6949155646</v>
      </c>
    </row>
    <row r="8" spans="1:10" x14ac:dyDescent="0.25">
      <c r="A8" s="3">
        <v>1994</v>
      </c>
      <c r="B8" s="62">
        <v>2148.8103263985486</v>
      </c>
      <c r="C8" s="32"/>
      <c r="D8" s="63">
        <v>317597</v>
      </c>
      <c r="E8" s="62">
        <v>654.56609962285006</v>
      </c>
      <c r="F8" s="66">
        <v>10.685947189349999</v>
      </c>
      <c r="G8" s="63">
        <v>122</v>
      </c>
      <c r="H8" s="68">
        <v>3688658.6139249401</v>
      </c>
      <c r="I8" s="68">
        <v>19456681.252255112</v>
      </c>
      <c r="J8" s="62">
        <v>11.70827022005</v>
      </c>
    </row>
    <row r="9" spans="1:10" x14ac:dyDescent="0.25">
      <c r="A9" s="3">
        <v>1995</v>
      </c>
      <c r="B9" s="62">
        <v>2156.4995204566949</v>
      </c>
      <c r="C9" s="32">
        <v>9</v>
      </c>
      <c r="D9" s="63">
        <v>326188</v>
      </c>
      <c r="E9" s="62">
        <v>636.57815482640001</v>
      </c>
      <c r="F9" s="66">
        <v>13.0674814148</v>
      </c>
      <c r="G9" s="63">
        <v>125</v>
      </c>
      <c r="H9" s="68">
        <v>3855489.3711140598</v>
      </c>
      <c r="I9" s="68">
        <v>22326155.121951692</v>
      </c>
      <c r="J9" s="62">
        <v>10.7216248755</v>
      </c>
    </row>
    <row r="10" spans="1:10" x14ac:dyDescent="0.25">
      <c r="A10" s="3">
        <v>1996</v>
      </c>
      <c r="B10" s="62">
        <v>2150.9875419035889</v>
      </c>
      <c r="C10" s="32"/>
      <c r="D10" s="63">
        <v>379459</v>
      </c>
      <c r="E10" s="62">
        <v>647.16383712000004</v>
      </c>
      <c r="F10" s="66">
        <v>7.5281574285000001</v>
      </c>
      <c r="G10" s="63">
        <v>164</v>
      </c>
      <c r="H10" s="68">
        <v>4056926.36716661</v>
      </c>
      <c r="I10" s="68">
        <v>25618819.369398095</v>
      </c>
      <c r="J10" s="62">
        <v>12.902536943699999</v>
      </c>
    </row>
    <row r="11" spans="1:10" x14ac:dyDescent="0.25">
      <c r="A11" s="3">
        <v>1997</v>
      </c>
      <c r="B11" s="62">
        <v>2174.2781217750271</v>
      </c>
      <c r="C11" s="32">
        <v>18</v>
      </c>
      <c r="D11" s="63">
        <v>401916</v>
      </c>
      <c r="E11" s="62">
        <v>571.78038055889999</v>
      </c>
      <c r="F11" s="66">
        <v>10.9322644506</v>
      </c>
      <c r="G11" s="63">
        <v>137</v>
      </c>
      <c r="H11" s="68">
        <v>4267793.7756417301</v>
      </c>
      <c r="I11" s="68">
        <v>64388162</v>
      </c>
      <c r="J11" s="62">
        <v>11.6811210517</v>
      </c>
    </row>
    <row r="12" spans="1:10" x14ac:dyDescent="0.25">
      <c r="A12" s="3">
        <v>1998</v>
      </c>
      <c r="B12" s="62">
        <v>2181.7958720330244</v>
      </c>
      <c r="C12" s="32">
        <v>30</v>
      </c>
      <c r="D12" s="63">
        <v>420834</v>
      </c>
      <c r="E12" s="62">
        <v>536.79180781699995</v>
      </c>
      <c r="F12" s="66">
        <v>10.5388716352</v>
      </c>
      <c r="G12" s="63">
        <v>163</v>
      </c>
      <c r="H12" s="68">
        <v>4252607.3061892996</v>
      </c>
      <c r="I12" s="68">
        <v>62637267</v>
      </c>
      <c r="J12" s="62">
        <v>9.1285540620999992</v>
      </c>
    </row>
    <row r="13" spans="1:10" x14ac:dyDescent="0.25">
      <c r="A13" s="3">
        <v>1999</v>
      </c>
      <c r="B13" s="62">
        <v>2189.3136222910216</v>
      </c>
      <c r="C13" s="32"/>
      <c r="D13" s="63">
        <v>439781</v>
      </c>
      <c r="E13" s="62">
        <v>513.11234010119995</v>
      </c>
      <c r="F13" s="66">
        <v>15.278558481199999</v>
      </c>
      <c r="G13" s="63">
        <v>193</v>
      </c>
      <c r="H13" s="68">
        <v>4345301.6968447901</v>
      </c>
      <c r="I13" s="68">
        <v>45614384</v>
      </c>
      <c r="J13" s="62">
        <v>9.5588979455</v>
      </c>
    </row>
    <row r="14" spans="1:10" x14ac:dyDescent="0.25">
      <c r="A14" s="3">
        <v>2000</v>
      </c>
      <c r="B14" s="62">
        <v>2196.8313725490207</v>
      </c>
      <c r="C14" s="32"/>
      <c r="D14" s="63">
        <v>477032</v>
      </c>
      <c r="E14" s="62">
        <v>576.52207838410004</v>
      </c>
      <c r="F14" s="66">
        <v>17.168198806100001</v>
      </c>
      <c r="G14" s="63">
        <v>155</v>
      </c>
      <c r="H14" s="68">
        <v>4573042.0033543399</v>
      </c>
      <c r="I14" s="68">
        <v>36191489</v>
      </c>
      <c r="J14" s="62">
        <v>8.3592570174000009</v>
      </c>
    </row>
    <row r="15" spans="1:10" x14ac:dyDescent="0.25">
      <c r="A15" s="3">
        <v>2001</v>
      </c>
      <c r="B15" s="62">
        <v>2138</v>
      </c>
      <c r="C15" s="32">
        <v>7</v>
      </c>
      <c r="D15" s="63">
        <v>498735</v>
      </c>
      <c r="E15" s="62">
        <v>639.93181666700002</v>
      </c>
      <c r="F15" s="66">
        <v>19.057839131000001</v>
      </c>
      <c r="G15" s="63">
        <v>184</v>
      </c>
      <c r="H15" s="68">
        <v>4855995.3173593096</v>
      </c>
      <c r="I15" s="68">
        <v>28867964</v>
      </c>
      <c r="J15" s="62">
        <v>7.1596160893</v>
      </c>
    </row>
    <row r="16" spans="1:10" x14ac:dyDescent="0.25">
      <c r="A16" s="3">
        <v>2002</v>
      </c>
      <c r="B16" s="62">
        <v>2144</v>
      </c>
      <c r="C16" s="32">
        <v>0</v>
      </c>
      <c r="D16" s="63">
        <v>516511</v>
      </c>
      <c r="E16" s="62">
        <v>530.88835977470001</v>
      </c>
      <c r="F16" s="66">
        <v>20.539464084999999</v>
      </c>
      <c r="G16" s="63">
        <v>181</v>
      </c>
      <c r="H16" s="68">
        <v>5193418.0882503204</v>
      </c>
      <c r="I16" s="68">
        <v>16127001</v>
      </c>
      <c r="J16" s="62">
        <v>6.1531907022999999</v>
      </c>
    </row>
    <row r="17" spans="1:10" x14ac:dyDescent="0.25">
      <c r="A17" s="3">
        <v>2003</v>
      </c>
      <c r="B17" s="62">
        <v>2144</v>
      </c>
      <c r="C17" s="32">
        <v>25</v>
      </c>
      <c r="D17" s="63">
        <v>534835</v>
      </c>
      <c r="E17" s="62">
        <v>551.19756528820005</v>
      </c>
      <c r="F17" s="66">
        <v>13.298207992</v>
      </c>
      <c r="G17" s="63">
        <v>188</v>
      </c>
      <c r="H17" s="68">
        <v>5605018.1317443699</v>
      </c>
      <c r="I17" s="68">
        <v>19686233</v>
      </c>
      <c r="J17" s="62">
        <v>9.2114888656999998</v>
      </c>
    </row>
    <row r="18" spans="1:10" x14ac:dyDescent="0.25">
      <c r="A18" s="3">
        <v>2004</v>
      </c>
      <c r="B18" s="62">
        <v>2315</v>
      </c>
      <c r="C18" s="32">
        <v>46</v>
      </c>
      <c r="D18" s="63">
        <v>547400</v>
      </c>
      <c r="E18" s="62">
        <v>471.18913093859999</v>
      </c>
      <c r="F18" s="66">
        <v>14.564568857899999</v>
      </c>
      <c r="G18" s="63">
        <v>172</v>
      </c>
      <c r="H18" s="68">
        <v>6051900.0974608902</v>
      </c>
      <c r="I18" s="68">
        <v>47359795</v>
      </c>
      <c r="J18" s="62">
        <v>8.4770154327</v>
      </c>
    </row>
    <row r="19" spans="1:10" x14ac:dyDescent="0.25">
      <c r="A19" s="3">
        <v>2005</v>
      </c>
      <c r="B19" s="62">
        <v>2278.1999999999998</v>
      </c>
      <c r="C19" s="58">
        <v>33</v>
      </c>
      <c r="D19" s="63">
        <v>594587</v>
      </c>
      <c r="E19" s="62">
        <v>585.94748892689995</v>
      </c>
      <c r="F19" s="66">
        <v>11.9619293885</v>
      </c>
      <c r="G19" s="63">
        <v>197</v>
      </c>
      <c r="H19" s="68">
        <v>6432121.15472739</v>
      </c>
      <c r="I19" s="68">
        <v>79231942</v>
      </c>
      <c r="J19" s="62">
        <v>7.4329088721999996</v>
      </c>
    </row>
    <row r="20" spans="1:10" x14ac:dyDescent="0.25">
      <c r="A20" s="3">
        <v>2006</v>
      </c>
      <c r="B20" s="62">
        <v>2278.1999999999998</v>
      </c>
      <c r="C20" s="58">
        <v>30</v>
      </c>
      <c r="D20" s="63">
        <v>615715</v>
      </c>
      <c r="E20" s="62">
        <v>564.82333150700003</v>
      </c>
      <c r="F20" s="66">
        <v>6.6666666667000003</v>
      </c>
      <c r="G20" s="63">
        <v>203</v>
      </c>
      <c r="H20" s="68">
        <v>6804689.6319540301</v>
      </c>
      <c r="I20" s="68">
        <v>136049004</v>
      </c>
      <c r="J20" s="62">
        <v>5.3370056261999999</v>
      </c>
    </row>
    <row r="21" spans="1:10" x14ac:dyDescent="0.25">
      <c r="A21" s="3">
        <v>2007</v>
      </c>
      <c r="B21" s="62">
        <v>2262.5</v>
      </c>
      <c r="C21" s="58">
        <v>39</v>
      </c>
      <c r="D21" s="63">
        <v>587311</v>
      </c>
      <c r="E21" s="62">
        <v>590.29732225010002</v>
      </c>
      <c r="F21" s="66">
        <v>16.331604143900002</v>
      </c>
      <c r="G21" s="63">
        <v>174</v>
      </c>
      <c r="H21" s="68">
        <v>7153030.7266526902</v>
      </c>
      <c r="I21" s="68">
        <v>128007305</v>
      </c>
      <c r="J21" s="62">
        <v>7.1703330018999996</v>
      </c>
    </row>
    <row r="22" spans="1:10" x14ac:dyDescent="0.25">
      <c r="A22" s="3">
        <v>2008</v>
      </c>
      <c r="B22" s="62">
        <v>2297</v>
      </c>
      <c r="C22" s="58">
        <v>100</v>
      </c>
      <c r="D22" s="63">
        <v>613164</v>
      </c>
      <c r="E22" s="62">
        <v>574.61799637649995</v>
      </c>
      <c r="F22" s="66">
        <v>15.1932547748</v>
      </c>
      <c r="G22" s="63">
        <v>210</v>
      </c>
      <c r="H22" s="68">
        <v>7363133.8371880399</v>
      </c>
      <c r="I22" s="68">
        <v>194378761</v>
      </c>
      <c r="J22" s="62">
        <v>4.6666906873</v>
      </c>
    </row>
    <row r="23" spans="1:10" x14ac:dyDescent="0.25">
      <c r="A23" s="3">
        <v>2009</v>
      </c>
      <c r="B23" s="62">
        <v>2297</v>
      </c>
      <c r="C23" s="58">
        <v>70</v>
      </c>
      <c r="D23" s="63">
        <v>626609</v>
      </c>
      <c r="E23" s="62">
        <v>630.45401303209997</v>
      </c>
      <c r="F23" s="66">
        <v>13.756124034500001</v>
      </c>
      <c r="G23" s="63">
        <v>190</v>
      </c>
      <c r="H23" s="68">
        <v>7654654.9035602501</v>
      </c>
      <c r="I23" s="68">
        <v>182120378</v>
      </c>
      <c r="J23" s="62">
        <v>3.2610772735000002</v>
      </c>
    </row>
    <row r="24" spans="1:10" x14ac:dyDescent="0.25">
      <c r="A24" s="3">
        <v>2010</v>
      </c>
      <c r="B24" s="62">
        <v>2297</v>
      </c>
      <c r="C24" s="58">
        <v>53</v>
      </c>
      <c r="D24" s="63">
        <v>668689</v>
      </c>
      <c r="E24" s="62">
        <v>635.39568703879991</v>
      </c>
      <c r="F24" s="66">
        <v>13.98546804465</v>
      </c>
      <c r="G24" s="63">
        <v>260</v>
      </c>
      <c r="H24" s="68">
        <v>8265964.66393275</v>
      </c>
      <c r="I24" s="68">
        <v>349110650</v>
      </c>
      <c r="J24" s="62">
        <v>5.4297573383</v>
      </c>
    </row>
    <row r="25" spans="1:10" x14ac:dyDescent="0.25">
      <c r="A25" s="3">
        <v>2011</v>
      </c>
      <c r="B25" s="62">
        <v>2297</v>
      </c>
      <c r="C25" s="58">
        <v>66</v>
      </c>
      <c r="D25" s="63">
        <v>684309</v>
      </c>
      <c r="E25" s="62">
        <v>640.33736104549996</v>
      </c>
      <c r="F25" s="66">
        <v>14.214812054799999</v>
      </c>
      <c r="G25" s="63">
        <v>209</v>
      </c>
      <c r="H25" s="68">
        <v>8587703.6038860772</v>
      </c>
      <c r="I25" s="68">
        <v>604379127</v>
      </c>
      <c r="J25" s="62">
        <v>7.5984374031000002</v>
      </c>
    </row>
    <row r="26" spans="1:10" x14ac:dyDescent="0.25">
      <c r="A26" s="3">
        <v>2012</v>
      </c>
      <c r="B26" s="62">
        <v>2297</v>
      </c>
      <c r="C26" s="58">
        <v>27</v>
      </c>
      <c r="D26" s="63">
        <v>698602</v>
      </c>
      <c r="E26" s="62">
        <v>765.96952008280005</v>
      </c>
      <c r="F26" s="66">
        <v>10.913789747599999</v>
      </c>
      <c r="G26" s="63">
        <v>252</v>
      </c>
      <c r="H26" s="68">
        <v>9047031.8456705101</v>
      </c>
      <c r="I26" s="68">
        <v>464742179</v>
      </c>
      <c r="J26" s="62">
        <v>6.7230251685000004</v>
      </c>
    </row>
    <row r="27" spans="1:10" x14ac:dyDescent="0.25">
      <c r="A27" s="3">
        <v>2013</v>
      </c>
      <c r="B27" s="62">
        <v>2297</v>
      </c>
      <c r="C27" s="58">
        <v>23</v>
      </c>
      <c r="D27" s="63">
        <v>734996</v>
      </c>
      <c r="E27" s="62">
        <v>797.24121889640003</v>
      </c>
      <c r="F27" s="66">
        <v>13.1034323234</v>
      </c>
      <c r="G27" s="63">
        <v>225</v>
      </c>
      <c r="H27" s="68">
        <v>9530928.0561963543</v>
      </c>
      <c r="I27" s="68">
        <v>435489783</v>
      </c>
      <c r="J27" s="62">
        <v>5.9667458249000003</v>
      </c>
    </row>
    <row r="28" spans="1:10" x14ac:dyDescent="0.25">
      <c r="A28" s="3">
        <v>2014</v>
      </c>
      <c r="B28" s="62">
        <v>2297</v>
      </c>
      <c r="C28" s="58">
        <v>31</v>
      </c>
      <c r="D28" s="63">
        <v>750912</v>
      </c>
      <c r="E28" s="62">
        <v>911.82984204690001</v>
      </c>
      <c r="F28" s="66">
        <v>10.325027324500001</v>
      </c>
      <c r="G28" s="63">
        <v>256</v>
      </c>
      <c r="H28" s="68">
        <v>10040706.295939693</v>
      </c>
      <c r="I28" s="68">
        <v>421924247</v>
      </c>
      <c r="J28" s="62">
        <v>4.2157366980999997</v>
      </c>
    </row>
    <row r="29" spans="1:10" x14ac:dyDescent="0.25">
      <c r="A29" s="3">
        <v>2015</v>
      </c>
      <c r="B29" s="62">
        <v>2297.4</v>
      </c>
      <c r="C29" s="58">
        <v>25</v>
      </c>
      <c r="D29" s="63">
        <v>766679</v>
      </c>
      <c r="E29" s="62">
        <v>666.83508643495827</v>
      </c>
      <c r="F29" s="66">
        <v>13.051621143900686</v>
      </c>
      <c r="G29" s="63">
        <v>293</v>
      </c>
      <c r="H29" s="68">
        <v>10577750.91018335</v>
      </c>
      <c r="I29" s="68">
        <v>249186670</v>
      </c>
      <c r="J29" s="62">
        <v>4.1591557721600338</v>
      </c>
    </row>
    <row r="30" spans="1:10" x14ac:dyDescent="0.25">
      <c r="A30" s="3">
        <v>2016</v>
      </c>
      <c r="B30" s="62">
        <v>2297.4</v>
      </c>
      <c r="C30" s="58">
        <v>17</v>
      </c>
      <c r="D30" s="63">
        <v>782295</v>
      </c>
      <c r="E30" s="62">
        <v>671.18322769423639</v>
      </c>
      <c r="F30" s="66">
        <v>14.547544996457848</v>
      </c>
      <c r="G30" s="63">
        <v>381</v>
      </c>
      <c r="H30" s="68">
        <v>11143520.288321828</v>
      </c>
      <c r="I30" s="68">
        <v>262689801</v>
      </c>
      <c r="J30" s="62">
        <v>3.83256205263433</v>
      </c>
    </row>
    <row r="31" spans="1:10" x14ac:dyDescent="0.25">
      <c r="A31" s="3">
        <v>2017</v>
      </c>
      <c r="B31" s="62">
        <v>2297.4</v>
      </c>
      <c r="C31" s="58">
        <v>24</v>
      </c>
      <c r="D31" s="63">
        <v>797722</v>
      </c>
      <c r="E31" s="62">
        <v>675.55972128948906</v>
      </c>
      <c r="F31" s="65">
        <v>14.751634256651815</v>
      </c>
      <c r="G31" s="63">
        <v>383</v>
      </c>
      <c r="H31" s="68">
        <v>11739550.824239394</v>
      </c>
      <c r="I31" s="68">
        <v>269486731</v>
      </c>
      <c r="J31" s="62">
        <v>3.5059683331086262</v>
      </c>
    </row>
    <row r="32" spans="1:10" x14ac:dyDescent="0.25">
      <c r="A32" s="3">
        <v>2018</v>
      </c>
      <c r="B32" s="62">
        <v>2297.4</v>
      </c>
      <c r="C32" s="58">
        <v>24</v>
      </c>
      <c r="D32" s="63">
        <v>829494</v>
      </c>
      <c r="E32" s="62">
        <v>679.96475209395703</v>
      </c>
      <c r="F32" s="65">
        <v>14.958586709648188</v>
      </c>
      <c r="G32" s="63">
        <v>430.31850891926194</v>
      </c>
      <c r="H32" s="68">
        <v>12367461.088515196</v>
      </c>
      <c r="I32" s="68">
        <v>283073905</v>
      </c>
      <c r="J32" s="62">
        <v>3.1793746135829224</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BF40D-7EC8-4E82-940E-9F81C674CA51}">
  <dimension ref="A1:J32"/>
  <sheetViews>
    <sheetView workbookViewId="0">
      <selection activeCell="J2" sqref="J2:J32"/>
    </sheetView>
  </sheetViews>
  <sheetFormatPr defaultRowHeight="15" x14ac:dyDescent="0.25"/>
  <cols>
    <col min="2" max="2" width="14.42578125" bestFit="1" customWidth="1"/>
    <col min="3" max="3" width="13.85546875" bestFit="1" customWidth="1"/>
    <col min="4" max="4" width="9.5703125" bestFit="1" customWidth="1"/>
    <col min="5" max="5" width="23.42578125" bestFit="1" customWidth="1"/>
    <col min="6" max="6" width="18" bestFit="1" customWidth="1"/>
    <col min="7" max="7" width="11.42578125" bestFit="1" customWidth="1"/>
    <col min="8" max="8" width="12.42578125" bestFit="1" customWidth="1"/>
    <col min="9" max="9" width="12" bestFit="1" customWidth="1"/>
    <col min="10" max="10" width="10.7109375" bestFit="1" customWidth="1"/>
  </cols>
  <sheetData>
    <row r="1" spans="1:10" x14ac:dyDescent="0.25">
      <c r="B1" s="58" t="s">
        <v>32</v>
      </c>
      <c r="C1" s="58" t="s">
        <v>34</v>
      </c>
      <c r="D1" s="58" t="s">
        <v>35</v>
      </c>
      <c r="E1" s="58" t="s">
        <v>36</v>
      </c>
      <c r="F1" s="58" t="s">
        <v>37</v>
      </c>
      <c r="G1" s="58" t="s">
        <v>38</v>
      </c>
      <c r="H1" s="58" t="s">
        <v>39</v>
      </c>
      <c r="I1" s="58" t="s">
        <v>40</v>
      </c>
      <c r="J1" s="71" t="s">
        <v>51</v>
      </c>
    </row>
    <row r="2" spans="1:10" x14ac:dyDescent="0.25">
      <c r="A2" s="3">
        <v>1988</v>
      </c>
      <c r="B2" s="62">
        <v>55591.324439655422</v>
      </c>
      <c r="C2" s="63">
        <v>2450</v>
      </c>
      <c r="D2" s="58">
        <v>4730825.2980053099</v>
      </c>
      <c r="E2" s="65">
        <v>239.87947076820001</v>
      </c>
      <c r="F2" s="62">
        <v>3.0162858833586745</v>
      </c>
      <c r="G2" s="63">
        <v>336</v>
      </c>
      <c r="H2" s="68">
        <v>22771821.978843201</v>
      </c>
      <c r="I2" s="68">
        <v>274483947.4969371</v>
      </c>
      <c r="J2" s="62">
        <v>43.015253176800002</v>
      </c>
    </row>
    <row r="3" spans="1:10" x14ac:dyDescent="0.25">
      <c r="A3" s="3">
        <v>1989</v>
      </c>
      <c r="B3" s="62">
        <v>55570.86763155985</v>
      </c>
      <c r="C3" s="63">
        <v>1420</v>
      </c>
      <c r="D3" s="58">
        <v>4798116.8171013864</v>
      </c>
      <c r="E3" s="65">
        <v>252.34829539739999</v>
      </c>
      <c r="F3" s="62">
        <v>3.1576957211347372</v>
      </c>
      <c r="G3" s="63">
        <v>400</v>
      </c>
      <c r="H3" s="68">
        <v>22929696.4709231</v>
      </c>
      <c r="I3" s="68">
        <v>300126415.3609885</v>
      </c>
      <c r="J3" s="62">
        <v>40.462979967099997</v>
      </c>
    </row>
    <row r="4" spans="1:10" x14ac:dyDescent="0.25">
      <c r="A4" s="3">
        <v>1990</v>
      </c>
      <c r="B4" s="62">
        <v>55550.41082346427</v>
      </c>
      <c r="C4" s="63">
        <v>1100</v>
      </c>
      <c r="D4" s="58">
        <v>4866365.4944641637</v>
      </c>
      <c r="E4" s="65">
        <v>239.02029901169999</v>
      </c>
      <c r="F4" s="62">
        <v>3.3057351500680303</v>
      </c>
      <c r="G4" s="63">
        <v>439</v>
      </c>
      <c r="H4" s="68">
        <v>22660643.748770501</v>
      </c>
      <c r="I4" s="68">
        <v>328164419.15400767</v>
      </c>
      <c r="J4" s="62">
        <v>39.186071902999998</v>
      </c>
    </row>
    <row r="5" spans="1:10" x14ac:dyDescent="0.25">
      <c r="A5" s="3">
        <v>1991</v>
      </c>
      <c r="B5" s="62">
        <v>55529.95401536869</v>
      </c>
      <c r="C5" s="63">
        <v>670</v>
      </c>
      <c r="D5" s="58">
        <v>4930253</v>
      </c>
      <c r="E5" s="65">
        <v>239.59636023435002</v>
      </c>
      <c r="F5" s="62">
        <v>3.4607149793610086</v>
      </c>
      <c r="G5" s="63">
        <v>455</v>
      </c>
      <c r="H5" s="68">
        <v>23612714.467631299</v>
      </c>
      <c r="I5" s="68">
        <v>358821751.39152527</v>
      </c>
      <c r="J5" s="62">
        <v>37.362397510850002</v>
      </c>
    </row>
    <row r="6" spans="1:10" x14ac:dyDescent="0.25">
      <c r="A6" s="3">
        <v>1992</v>
      </c>
      <c r="B6" s="62">
        <v>55509.497207273103</v>
      </c>
      <c r="C6" s="63">
        <v>1135</v>
      </c>
      <c r="D6" s="58">
        <v>4990749</v>
      </c>
      <c r="E6" s="65">
        <v>240.17242145700001</v>
      </c>
      <c r="F6" s="62">
        <v>3.3580371244</v>
      </c>
      <c r="G6" s="63">
        <v>415</v>
      </c>
      <c r="H6" s="68">
        <v>22982187.273560502</v>
      </c>
      <c r="I6" s="68">
        <v>392343111.43054712</v>
      </c>
      <c r="J6" s="62">
        <v>35.538723118699998</v>
      </c>
    </row>
    <row r="7" spans="1:10" x14ac:dyDescent="0.25">
      <c r="A7" s="3">
        <v>1993</v>
      </c>
      <c r="B7" s="62">
        <v>55489.040399177546</v>
      </c>
      <c r="C7" s="63">
        <v>372</v>
      </c>
      <c r="D7" s="58">
        <v>5088898</v>
      </c>
      <c r="E7" s="65">
        <v>238.34891356119999</v>
      </c>
      <c r="F7" s="62">
        <v>3.6079784144999998</v>
      </c>
      <c r="G7" s="63">
        <v>395</v>
      </c>
      <c r="H7" s="68">
        <v>24386340.4456379</v>
      </c>
      <c r="I7" s="68">
        <v>428996058.60024875</v>
      </c>
      <c r="J7" s="62">
        <v>36.9774922975</v>
      </c>
    </row>
    <row r="8" spans="1:10" x14ac:dyDescent="0.25">
      <c r="A8" s="3">
        <v>1994</v>
      </c>
      <c r="B8" s="62">
        <v>55468.583591081966</v>
      </c>
      <c r="C8" s="63">
        <v>372</v>
      </c>
      <c r="D8" s="58">
        <v>5160974</v>
      </c>
      <c r="E8" s="65">
        <v>259.51998829474996</v>
      </c>
      <c r="F8" s="62">
        <v>3.4628363487499998</v>
      </c>
      <c r="G8" s="63">
        <v>309</v>
      </c>
      <c r="H8" s="68">
        <v>24940337.569450799</v>
      </c>
      <c r="I8" s="68">
        <v>469073147.79534894</v>
      </c>
      <c r="J8" s="62">
        <v>34.465376442749999</v>
      </c>
    </row>
    <row r="9" spans="1:10" x14ac:dyDescent="0.25">
      <c r="A9" s="3">
        <v>1995</v>
      </c>
      <c r="B9" s="62">
        <v>55448.126782986386</v>
      </c>
      <c r="C9" s="63">
        <v>1745</v>
      </c>
      <c r="D9" s="58">
        <v>5231261</v>
      </c>
      <c r="E9" s="65">
        <v>280.69106302829999</v>
      </c>
      <c r="F9" s="62">
        <v>3.3176942829999998</v>
      </c>
      <c r="G9" s="63">
        <v>381</v>
      </c>
      <c r="H9" s="68">
        <v>25325943.430566501</v>
      </c>
      <c r="I9" s="68">
        <v>512894264.57800496</v>
      </c>
      <c r="J9" s="62">
        <v>31.953260587999999</v>
      </c>
    </row>
    <row r="10" spans="1:10" x14ac:dyDescent="0.25">
      <c r="A10" s="3">
        <v>1996</v>
      </c>
      <c r="B10" s="62">
        <v>55308.049564607383</v>
      </c>
      <c r="C10" s="63">
        <v>1061</v>
      </c>
      <c r="D10" s="58">
        <v>5222183</v>
      </c>
      <c r="E10" s="65">
        <v>318.668215315</v>
      </c>
      <c r="F10" s="62">
        <v>3.5701200614999999</v>
      </c>
      <c r="G10" s="63">
        <v>349</v>
      </c>
      <c r="H10" s="68">
        <v>26415181.192092299</v>
      </c>
      <c r="I10" s="68">
        <v>560809178.42643738</v>
      </c>
      <c r="J10" s="62">
        <v>33.397031777000002</v>
      </c>
    </row>
    <row r="11" spans="1:10" x14ac:dyDescent="0.25">
      <c r="A11" s="3">
        <v>1997</v>
      </c>
      <c r="B11" s="62">
        <v>55428.962332301307</v>
      </c>
      <c r="C11" s="63">
        <v>409</v>
      </c>
      <c r="D11" s="58">
        <v>5295452</v>
      </c>
      <c r="E11" s="65">
        <v>281.87756087989999</v>
      </c>
      <c r="F11" s="62">
        <v>4.5423374656000002</v>
      </c>
      <c r="G11" s="63">
        <v>319</v>
      </c>
      <c r="H11" s="68">
        <v>27177257.323475901</v>
      </c>
      <c r="I11" s="68">
        <v>727945785</v>
      </c>
      <c r="J11" s="62">
        <v>35.9661829685</v>
      </c>
    </row>
    <row r="12" spans="1:10" x14ac:dyDescent="0.25">
      <c r="A12" s="3">
        <v>1998</v>
      </c>
      <c r="B12" s="62">
        <v>55406.952012383867</v>
      </c>
      <c r="C12" s="63">
        <v>1012</v>
      </c>
      <c r="D12" s="58">
        <v>5356853</v>
      </c>
      <c r="E12" s="65">
        <v>313.31170278489998</v>
      </c>
      <c r="F12" s="62">
        <v>4.4522895185999998</v>
      </c>
      <c r="G12" s="63">
        <v>266</v>
      </c>
      <c r="H12" s="68">
        <v>25840266.3867855</v>
      </c>
      <c r="I12" s="68">
        <v>620493481</v>
      </c>
      <c r="J12" s="62">
        <v>29.690107973</v>
      </c>
    </row>
    <row r="13" spans="1:10" x14ac:dyDescent="0.25">
      <c r="A13" s="3">
        <v>1999</v>
      </c>
      <c r="B13" s="62">
        <v>55384.941692466455</v>
      </c>
      <c r="C13" s="63">
        <v>1230</v>
      </c>
      <c r="D13" s="58">
        <v>5418349</v>
      </c>
      <c r="E13" s="65">
        <v>313.2323686432</v>
      </c>
      <c r="F13" s="62">
        <v>5.0130553735000003</v>
      </c>
      <c r="G13" s="63">
        <v>250</v>
      </c>
      <c r="H13" s="68">
        <v>26577015.390657499</v>
      </c>
      <c r="I13" s="68">
        <v>630556172</v>
      </c>
      <c r="J13" s="62">
        <v>28.952438784000002</v>
      </c>
    </row>
    <row r="14" spans="1:10" x14ac:dyDescent="0.25">
      <c r="A14" s="3">
        <v>2000</v>
      </c>
      <c r="B14" s="62">
        <v>55362.931372549021</v>
      </c>
      <c r="C14" s="63">
        <v>1065</v>
      </c>
      <c r="D14" s="58">
        <v>5651475</v>
      </c>
      <c r="E14" s="65">
        <v>319.87780338175003</v>
      </c>
      <c r="F14" s="62">
        <v>6.4550852909999996</v>
      </c>
      <c r="G14" s="63">
        <v>344</v>
      </c>
      <c r="H14" s="68">
        <v>27738099.4878783</v>
      </c>
      <c r="I14" s="68">
        <v>729765300</v>
      </c>
      <c r="J14" s="62">
        <v>26.1740835459</v>
      </c>
    </row>
    <row r="15" spans="1:10" x14ac:dyDescent="0.25">
      <c r="A15" s="3">
        <v>2001</v>
      </c>
      <c r="B15" s="62">
        <v>54947.199999999997</v>
      </c>
      <c r="C15" s="63">
        <v>958</v>
      </c>
      <c r="D15" s="58">
        <v>5730467</v>
      </c>
      <c r="E15" s="65">
        <v>326.52323812029999</v>
      </c>
      <c r="F15" s="62">
        <v>7.8971152084999998</v>
      </c>
      <c r="G15" s="63">
        <v>536</v>
      </c>
      <c r="H15" s="68">
        <v>28224839.922713701</v>
      </c>
      <c r="I15" s="68">
        <v>569019945</v>
      </c>
      <c r="J15" s="62">
        <v>23.395728307799999</v>
      </c>
    </row>
    <row r="16" spans="1:10" x14ac:dyDescent="0.25">
      <c r="A16" s="3">
        <v>2002</v>
      </c>
      <c r="B16" s="62">
        <v>54947.4</v>
      </c>
      <c r="C16" s="63">
        <v>1085</v>
      </c>
      <c r="D16" s="58">
        <v>5803224</v>
      </c>
      <c r="E16" s="65">
        <v>328.8232490469</v>
      </c>
      <c r="F16" s="62">
        <v>5.9295673224999996</v>
      </c>
      <c r="G16" s="63">
        <v>576</v>
      </c>
      <c r="H16" s="68">
        <v>29019477.769182298</v>
      </c>
      <c r="I16" s="68">
        <v>713123191</v>
      </c>
      <c r="J16" s="62">
        <v>22.8977286167</v>
      </c>
    </row>
    <row r="17" spans="1:10" x14ac:dyDescent="0.25">
      <c r="A17" s="3">
        <v>2003</v>
      </c>
      <c r="B17" s="62">
        <v>55036</v>
      </c>
      <c r="C17" s="63">
        <v>993</v>
      </c>
      <c r="D17" s="58">
        <v>5873655</v>
      </c>
      <c r="E17" s="65">
        <v>319.9490449585</v>
      </c>
      <c r="F17" s="62">
        <v>6.7587143467999997</v>
      </c>
      <c r="G17" s="63">
        <v>798</v>
      </c>
      <c r="H17" s="68">
        <v>30297298.150602002</v>
      </c>
      <c r="I17" s="68">
        <v>816335908</v>
      </c>
      <c r="J17" s="62">
        <v>23.775055872999999</v>
      </c>
    </row>
    <row r="18" spans="1:10" x14ac:dyDescent="0.25">
      <c r="A18" s="3">
        <v>2004</v>
      </c>
      <c r="B18" s="62">
        <v>54962.6</v>
      </c>
      <c r="C18" s="63">
        <v>755</v>
      </c>
      <c r="D18" s="58">
        <v>6021504</v>
      </c>
      <c r="E18" s="65">
        <v>352.12649916459998</v>
      </c>
      <c r="F18" s="62">
        <v>7.9065382832999997</v>
      </c>
      <c r="G18" s="63">
        <v>734</v>
      </c>
      <c r="H18" s="68">
        <v>33010895.4423512</v>
      </c>
      <c r="I18" s="68">
        <v>1313109117</v>
      </c>
      <c r="J18" s="62">
        <v>23.103025444499998</v>
      </c>
    </row>
    <row r="19" spans="1:10" x14ac:dyDescent="0.25">
      <c r="A19" s="3">
        <v>2005</v>
      </c>
      <c r="B19" s="62">
        <v>55645.599999999999</v>
      </c>
      <c r="C19" s="63">
        <v>922</v>
      </c>
      <c r="D19" s="58">
        <v>6103327</v>
      </c>
      <c r="E19" s="65">
        <v>314.27747060299998</v>
      </c>
      <c r="F19" s="62">
        <v>7.5283381664000002</v>
      </c>
      <c r="G19" s="63">
        <v>938</v>
      </c>
      <c r="H19" s="68">
        <v>35432407.898568198</v>
      </c>
      <c r="I19" s="68">
        <v>1619277141</v>
      </c>
      <c r="J19" s="62">
        <v>22.997229513800001</v>
      </c>
    </row>
    <row r="20" spans="1:10" x14ac:dyDescent="0.25">
      <c r="A20" s="3">
        <v>2006</v>
      </c>
      <c r="B20" s="62">
        <v>55645.599999999999</v>
      </c>
      <c r="C20" s="63">
        <v>674</v>
      </c>
      <c r="D20" s="58">
        <v>6184538</v>
      </c>
      <c r="E20" s="65">
        <v>422.72358113019999</v>
      </c>
      <c r="F20" s="62">
        <v>8.4468949570999996</v>
      </c>
      <c r="G20" s="63">
        <v>968</v>
      </c>
      <c r="H20" s="68">
        <v>37195271.377640098</v>
      </c>
      <c r="I20" s="68">
        <v>1665654696</v>
      </c>
      <c r="J20" s="62">
        <v>22.793286750699998</v>
      </c>
    </row>
    <row r="21" spans="1:10" x14ac:dyDescent="0.25">
      <c r="A21" s="3">
        <v>2007</v>
      </c>
      <c r="B21" s="62">
        <v>55645.599999999999</v>
      </c>
      <c r="C21" s="63">
        <v>631</v>
      </c>
      <c r="D21" s="58">
        <v>6118995</v>
      </c>
      <c r="E21" s="65">
        <v>417.7349146784</v>
      </c>
      <c r="F21" s="62">
        <v>8.2934455968999998</v>
      </c>
      <c r="G21" s="63">
        <v>1128</v>
      </c>
      <c r="H21" s="68">
        <v>40580469.433108099</v>
      </c>
      <c r="I21" s="68">
        <v>2006861986</v>
      </c>
      <c r="J21" s="62">
        <v>21.448942187899998</v>
      </c>
    </row>
    <row r="22" spans="1:10" x14ac:dyDescent="0.25">
      <c r="A22" s="3">
        <v>2008</v>
      </c>
      <c r="B22" s="62">
        <v>55155.199999999997</v>
      </c>
      <c r="C22" s="63">
        <v>1271</v>
      </c>
      <c r="D22" s="58">
        <v>6305539</v>
      </c>
      <c r="E22" s="65">
        <v>430.17062929690002</v>
      </c>
      <c r="F22" s="62">
        <v>6.6921704375999997</v>
      </c>
      <c r="G22" s="63">
        <v>1276</v>
      </c>
      <c r="H22" s="68">
        <v>42355322.847709902</v>
      </c>
      <c r="I22" s="68">
        <v>3152823311</v>
      </c>
      <c r="J22" s="62">
        <v>19.459762430200001</v>
      </c>
    </row>
    <row r="23" spans="1:10" x14ac:dyDescent="0.25">
      <c r="A23" s="3">
        <v>2009</v>
      </c>
      <c r="B23" s="62">
        <v>55137</v>
      </c>
      <c r="C23" s="63">
        <v>828</v>
      </c>
      <c r="D23" s="58">
        <v>6367138</v>
      </c>
      <c r="E23" s="65">
        <v>482.09171417009998</v>
      </c>
      <c r="F23" s="62">
        <v>8.3635083776000005</v>
      </c>
      <c r="G23" s="63">
        <v>1399</v>
      </c>
      <c r="H23" s="68">
        <v>41623775.204847597</v>
      </c>
      <c r="I23" s="68">
        <v>1330198359</v>
      </c>
      <c r="J23" s="62">
        <v>19.080851183899998</v>
      </c>
    </row>
    <row r="24" spans="1:10" x14ac:dyDescent="0.25">
      <c r="A24" s="3">
        <v>2010</v>
      </c>
      <c r="B24" s="62">
        <v>55680.6</v>
      </c>
      <c r="C24" s="63">
        <v>712</v>
      </c>
      <c r="D24" s="58">
        <v>6569683</v>
      </c>
      <c r="E24" s="65">
        <v>470.11817569599998</v>
      </c>
      <c r="F24" s="62">
        <v>8.2438769763999993</v>
      </c>
      <c r="G24" s="63">
        <v>1514</v>
      </c>
      <c r="H24" s="68">
        <v>45255942.460939899</v>
      </c>
      <c r="I24" s="68">
        <v>2133071509</v>
      </c>
      <c r="J24" s="62">
        <v>20.359701016099997</v>
      </c>
    </row>
    <row r="25" spans="1:10" x14ac:dyDescent="0.25">
      <c r="A25" s="3">
        <v>2011</v>
      </c>
      <c r="B25" s="62">
        <v>55680.6</v>
      </c>
      <c r="C25" s="63">
        <v>396</v>
      </c>
      <c r="D25" s="58">
        <v>6645761</v>
      </c>
      <c r="E25" s="65">
        <v>458.14463722189998</v>
      </c>
      <c r="F25" s="62">
        <v>8.1242455751999998</v>
      </c>
      <c r="G25" s="63">
        <v>1586</v>
      </c>
      <c r="H25" s="68">
        <v>42368356.195529625</v>
      </c>
      <c r="I25" s="68">
        <v>3081334519</v>
      </c>
      <c r="J25" s="62">
        <v>21.6385508483</v>
      </c>
    </row>
    <row r="26" spans="1:10" x14ac:dyDescent="0.25">
      <c r="A26" s="3">
        <v>2012</v>
      </c>
      <c r="B26" s="62">
        <v>55121.5</v>
      </c>
      <c r="C26" s="63">
        <v>269</v>
      </c>
      <c r="D26" s="58">
        <v>6714314</v>
      </c>
      <c r="E26" s="65">
        <v>578.75163777770001</v>
      </c>
      <c r="F26" s="62">
        <v>6.8261011017</v>
      </c>
      <c r="G26" s="63">
        <v>1769</v>
      </c>
      <c r="H26" s="68">
        <v>43713817.433517754</v>
      </c>
      <c r="I26" s="68">
        <v>3113427812</v>
      </c>
      <c r="J26" s="62">
        <v>20.836678539000001</v>
      </c>
    </row>
    <row r="27" spans="1:10" x14ac:dyDescent="0.25">
      <c r="A27" s="3">
        <v>2013</v>
      </c>
      <c r="B27" s="62">
        <v>55035.6</v>
      </c>
      <c r="C27" s="63">
        <v>403</v>
      </c>
      <c r="D27" s="58">
        <v>6794301</v>
      </c>
      <c r="E27" s="65">
        <v>570.99733143629999</v>
      </c>
      <c r="F27" s="62">
        <v>9.0207675294000005</v>
      </c>
      <c r="G27" s="63">
        <v>2145</v>
      </c>
      <c r="H27" s="68">
        <v>45102005.510720216</v>
      </c>
      <c r="I27" s="68">
        <v>2441963334</v>
      </c>
      <c r="J27" s="62">
        <v>19.849920683800001</v>
      </c>
    </row>
    <row r="28" spans="1:10" x14ac:dyDescent="0.25">
      <c r="A28" s="3">
        <v>2014</v>
      </c>
      <c r="B28" s="62">
        <v>55035.600000000006</v>
      </c>
      <c r="C28" s="63">
        <v>257</v>
      </c>
      <c r="D28" s="58">
        <v>6850884</v>
      </c>
      <c r="E28" s="65">
        <v>614.19609711299995</v>
      </c>
      <c r="F28" s="62">
        <v>8.1036123013000001</v>
      </c>
      <c r="G28" s="63">
        <v>2446</v>
      </c>
      <c r="H28" s="68">
        <v>46534277.272460595</v>
      </c>
      <c r="I28" s="68">
        <v>2663180233</v>
      </c>
      <c r="J28" s="62">
        <v>19.607995994500001</v>
      </c>
    </row>
    <row r="29" spans="1:10" x14ac:dyDescent="0.25">
      <c r="A29" s="3">
        <v>2015</v>
      </c>
      <c r="B29" s="62">
        <v>54772.700000000004</v>
      </c>
      <c r="C29" s="63">
        <v>209</v>
      </c>
      <c r="D29" s="58">
        <v>6904241</v>
      </c>
      <c r="E29" s="65">
        <v>560.79596958240904</v>
      </c>
      <c r="F29" s="62">
        <v>10.108976626665891</v>
      </c>
      <c r="G29" s="63">
        <v>2424</v>
      </c>
      <c r="H29" s="68">
        <v>48012032.652417816</v>
      </c>
      <c r="I29" s="68">
        <v>3138280526</v>
      </c>
      <c r="J29" s="62">
        <v>15.146462309809067</v>
      </c>
    </row>
    <row r="30" spans="1:10" x14ac:dyDescent="0.25">
      <c r="A30" s="3">
        <v>2016</v>
      </c>
      <c r="B30" s="62">
        <v>54773.4</v>
      </c>
      <c r="C30" s="63">
        <v>258</v>
      </c>
      <c r="D30" s="58">
        <v>6954036</v>
      </c>
      <c r="E30" s="65">
        <v>581.04526408572428</v>
      </c>
      <c r="F30" s="62">
        <v>10.879533141771541</v>
      </c>
      <c r="G30" s="63">
        <v>2381</v>
      </c>
      <c r="H30" s="68">
        <v>49536716.040952943</v>
      </c>
      <c r="I30" s="68">
        <v>2299098099</v>
      </c>
      <c r="J30" s="62">
        <v>14.232622693199346</v>
      </c>
    </row>
    <row r="31" spans="1:10" x14ac:dyDescent="0.25">
      <c r="A31" s="3">
        <v>2017</v>
      </c>
      <c r="B31" s="62">
        <v>54773.4</v>
      </c>
      <c r="C31" s="63">
        <v>265</v>
      </c>
      <c r="D31" s="58">
        <v>7000229</v>
      </c>
      <c r="E31" s="65">
        <v>602.02572277373815</v>
      </c>
      <c r="F31" s="62">
        <v>11.389588579535477</v>
      </c>
      <c r="G31" s="63">
        <v>2159</v>
      </c>
      <c r="H31" s="68">
        <v>51109817.696885839</v>
      </c>
      <c r="I31" s="68">
        <v>3015502510</v>
      </c>
      <c r="J31" s="62">
        <v>13.318783076589625</v>
      </c>
    </row>
    <row r="32" spans="1:10" x14ac:dyDescent="0.25">
      <c r="A32" s="3">
        <v>2018</v>
      </c>
      <c r="B32" s="62">
        <v>54773.4</v>
      </c>
      <c r="C32" s="63">
        <v>253</v>
      </c>
      <c r="D32" s="58">
        <v>7035055</v>
      </c>
      <c r="E32" s="65">
        <v>623.76374661882619</v>
      </c>
      <c r="F32" s="62">
        <v>11.923556490950688</v>
      </c>
      <c r="G32" s="63">
        <v>2536.0710582509864</v>
      </c>
      <c r="H32" s="68">
        <v>52732875.20410797</v>
      </c>
      <c r="I32" s="68">
        <v>3259383124</v>
      </c>
      <c r="J32" s="62">
        <v>12.404943459980132</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E7DE-EE19-40BC-80AB-5066D1810421}">
  <dimension ref="A1:J32"/>
  <sheetViews>
    <sheetView workbookViewId="0">
      <selection activeCell="J2" sqref="J2:J32"/>
    </sheetView>
  </sheetViews>
  <sheetFormatPr defaultRowHeight="15" x14ac:dyDescent="0.25"/>
  <cols>
    <col min="2" max="2" width="14.42578125" bestFit="1" customWidth="1"/>
    <col min="3" max="3" width="13.85546875" bestFit="1" customWidth="1"/>
    <col min="4" max="4" width="9.5703125" bestFit="1" customWidth="1"/>
    <col min="5" max="5" width="23.42578125" bestFit="1" customWidth="1"/>
    <col min="6" max="6" width="18" bestFit="1" customWidth="1"/>
    <col min="7" max="7" width="10" bestFit="1" customWidth="1"/>
    <col min="8" max="8" width="12" bestFit="1" customWidth="1"/>
    <col min="9" max="9" width="15.5703125" bestFit="1" customWidth="1"/>
    <col min="10" max="10" width="10.7109375" bestFit="1" customWidth="1"/>
  </cols>
  <sheetData>
    <row r="1" spans="1:10" x14ac:dyDescent="0.25">
      <c r="B1" s="58" t="s">
        <v>32</v>
      </c>
      <c r="C1" s="58" t="s">
        <v>34</v>
      </c>
      <c r="D1" s="58" t="s">
        <v>35</v>
      </c>
      <c r="E1" s="58" t="s">
        <v>36</v>
      </c>
      <c r="F1" s="58" t="s">
        <v>37</v>
      </c>
      <c r="G1" s="58" t="s">
        <v>38</v>
      </c>
      <c r="H1" s="58" t="s">
        <v>39</v>
      </c>
      <c r="I1" s="58" t="s">
        <v>40</v>
      </c>
      <c r="J1" s="70" t="s">
        <v>51</v>
      </c>
    </row>
    <row r="2" spans="1:10" x14ac:dyDescent="0.25">
      <c r="A2" s="3">
        <v>1988</v>
      </c>
      <c r="B2" s="65">
        <v>61994.5911111112</v>
      </c>
      <c r="C2" s="67">
        <v>5140</v>
      </c>
      <c r="D2" s="58">
        <v>1972933.9184698428</v>
      </c>
      <c r="E2" s="65">
        <v>605.81748543970002</v>
      </c>
      <c r="F2" s="65">
        <v>7.023381429900871</v>
      </c>
      <c r="G2" s="63">
        <v>370</v>
      </c>
      <c r="H2" s="63">
        <v>14502047.554285901</v>
      </c>
      <c r="I2" s="63">
        <v>84652055.921890631</v>
      </c>
      <c r="J2" s="62">
        <v>22.4333936401</v>
      </c>
    </row>
    <row r="3" spans="1:10" x14ac:dyDescent="0.25">
      <c r="A3" s="3">
        <v>1989</v>
      </c>
      <c r="B3" s="65">
        <v>62011.944444444503</v>
      </c>
      <c r="C3" s="67">
        <v>5960</v>
      </c>
      <c r="D3" s="58">
        <v>2011013.2545139852</v>
      </c>
      <c r="E3" s="65">
        <v>617.27707760910005</v>
      </c>
      <c r="F3" s="65">
        <v>7.0027890573286475</v>
      </c>
      <c r="G3" s="63">
        <v>468</v>
      </c>
      <c r="H3" s="63">
        <v>16506289.215313399</v>
      </c>
      <c r="I3" s="63">
        <v>101722707.0348807</v>
      </c>
      <c r="J3" s="62">
        <v>19.646722909699999</v>
      </c>
    </row>
    <row r="4" spans="1:10" x14ac:dyDescent="0.25">
      <c r="A4" s="3">
        <v>1990</v>
      </c>
      <c r="B4" s="65">
        <v>62029.2977777778</v>
      </c>
      <c r="C4" s="67">
        <v>4020</v>
      </c>
      <c r="D4" s="58">
        <v>2049827.5547756399</v>
      </c>
      <c r="E4" s="65">
        <v>573.66563795119998</v>
      </c>
      <c r="F4" s="65">
        <v>6.9822570610598387</v>
      </c>
      <c r="G4" s="63">
        <v>407</v>
      </c>
      <c r="H4" s="63">
        <v>16752963.200372299</v>
      </c>
      <c r="I4" s="63">
        <v>122235768.68647759</v>
      </c>
      <c r="J4" s="62">
        <v>19.931673591300001</v>
      </c>
    </row>
    <row r="5" spans="1:10" x14ac:dyDescent="0.25">
      <c r="A5" s="3">
        <v>1991</v>
      </c>
      <c r="B5" s="65">
        <v>62046.651111111198</v>
      </c>
      <c r="C5" s="67">
        <v>2840</v>
      </c>
      <c r="D5" s="58">
        <v>2027231</v>
      </c>
      <c r="E5" s="65">
        <v>498.44382463825002</v>
      </c>
      <c r="F5" s="65">
        <v>6.9617852640726694</v>
      </c>
      <c r="G5" s="63">
        <v>450</v>
      </c>
      <c r="H5" s="63">
        <v>18004948.822187401</v>
      </c>
      <c r="I5" s="63">
        <v>146885425.89858815</v>
      </c>
      <c r="J5" s="62">
        <v>17.905173180950001</v>
      </c>
    </row>
    <row r="6" spans="1:10" x14ac:dyDescent="0.25">
      <c r="A6" s="3">
        <v>1992</v>
      </c>
      <c r="B6" s="65">
        <v>62064.004444444501</v>
      </c>
      <c r="C6" s="67">
        <v>4674</v>
      </c>
      <c r="D6" s="58">
        <v>2107698</v>
      </c>
      <c r="E6" s="65">
        <v>423.2220113253</v>
      </c>
      <c r="F6" s="65">
        <v>6.0826265968</v>
      </c>
      <c r="G6" s="63">
        <v>356</v>
      </c>
      <c r="H6" s="63">
        <v>20008327.712088101</v>
      </c>
      <c r="I6" s="63">
        <v>176505850.7280871</v>
      </c>
      <c r="J6" s="62">
        <v>15.8786727706</v>
      </c>
    </row>
    <row r="7" spans="1:10" x14ac:dyDescent="0.25">
      <c r="A7" s="3">
        <v>1993</v>
      </c>
      <c r="B7" s="65">
        <v>62081.357777777797</v>
      </c>
      <c r="C7" s="67">
        <v>6220</v>
      </c>
      <c r="D7" s="58">
        <v>2178178</v>
      </c>
      <c r="E7" s="65">
        <v>582.08109916579997</v>
      </c>
      <c r="F7" s="65">
        <v>5.3034607842000003</v>
      </c>
      <c r="G7" s="63">
        <v>358</v>
      </c>
      <c r="H7" s="63">
        <v>21434105.1789882</v>
      </c>
      <c r="I7" s="63">
        <v>212099431.58523551</v>
      </c>
      <c r="J7" s="62">
        <v>15.892087978599999</v>
      </c>
    </row>
    <row r="8" spans="1:10" x14ac:dyDescent="0.25">
      <c r="A8" s="3">
        <v>1994</v>
      </c>
      <c r="B8" s="65">
        <v>62098.711111111203</v>
      </c>
      <c r="C8" s="67">
        <v>6220</v>
      </c>
      <c r="D8" s="58">
        <v>2246757</v>
      </c>
      <c r="E8" s="65">
        <v>593.89896923640003</v>
      </c>
      <c r="F8" s="65">
        <v>5.8919223032500003</v>
      </c>
      <c r="G8" s="63">
        <v>317</v>
      </c>
      <c r="H8" s="63">
        <v>23982369.183563001</v>
      </c>
      <c r="I8" s="63">
        <v>254870695.18213969</v>
      </c>
      <c r="J8" s="62">
        <v>15.624912420099999</v>
      </c>
    </row>
    <row r="9" spans="1:10" x14ac:dyDescent="0.25">
      <c r="A9" s="3">
        <v>1995</v>
      </c>
      <c r="B9" s="65">
        <v>62116.064444444499</v>
      </c>
      <c r="C9" s="67">
        <v>10391</v>
      </c>
      <c r="D9" s="58">
        <v>2313634</v>
      </c>
      <c r="E9" s="65">
        <v>605.71683930699999</v>
      </c>
      <c r="F9" s="65">
        <v>6.4803838223000003</v>
      </c>
      <c r="G9" s="63">
        <v>599</v>
      </c>
      <c r="H9" s="63">
        <v>24450286.431248199</v>
      </c>
      <c r="I9" s="63">
        <v>306267069.06813347</v>
      </c>
      <c r="J9" s="62">
        <v>15.357736861599999</v>
      </c>
    </row>
    <row r="10" spans="1:10" x14ac:dyDescent="0.25">
      <c r="A10" s="3">
        <v>1996</v>
      </c>
      <c r="B10" s="65">
        <v>62133.417777777802</v>
      </c>
      <c r="C10" s="67">
        <v>6543</v>
      </c>
      <c r="D10" s="58">
        <v>2235832</v>
      </c>
      <c r="E10" s="65">
        <v>637.87056420199997</v>
      </c>
      <c r="F10" s="65">
        <v>7.1592377528000002</v>
      </c>
      <c r="G10" s="63">
        <v>654</v>
      </c>
      <c r="H10" s="63">
        <v>25155975.809273299</v>
      </c>
      <c r="I10" s="63">
        <v>368027864.2020694</v>
      </c>
      <c r="J10" s="62">
        <v>11.8941837488</v>
      </c>
    </row>
    <row r="11" spans="1:10" x14ac:dyDescent="0.25">
      <c r="A11" s="3">
        <v>1997</v>
      </c>
      <c r="B11" s="65">
        <v>62150.771111111098</v>
      </c>
      <c r="C11" s="67">
        <v>5271</v>
      </c>
      <c r="D11" s="58">
        <v>2287846</v>
      </c>
      <c r="E11" s="65">
        <v>750.08490491589998</v>
      </c>
      <c r="F11" s="65">
        <v>5.6038746428000001</v>
      </c>
      <c r="G11" s="63">
        <v>759</v>
      </c>
      <c r="H11" s="63">
        <v>26520002.096708301</v>
      </c>
      <c r="I11" s="63">
        <v>623217261</v>
      </c>
      <c r="J11" s="62">
        <v>14.366738295199999</v>
      </c>
    </row>
    <row r="12" spans="1:10" x14ac:dyDescent="0.25">
      <c r="A12" s="3">
        <v>1998</v>
      </c>
      <c r="B12" s="65">
        <v>62168.124444444496</v>
      </c>
      <c r="C12" s="67">
        <v>6466</v>
      </c>
      <c r="D12" s="58">
        <v>2331663</v>
      </c>
      <c r="E12" s="65">
        <v>708.46379709259998</v>
      </c>
      <c r="F12" s="65">
        <v>8.3931775826999999</v>
      </c>
      <c r="G12" s="63">
        <v>845</v>
      </c>
      <c r="H12" s="63">
        <v>28254874.296432801</v>
      </c>
      <c r="I12" s="63">
        <v>311906018</v>
      </c>
      <c r="J12" s="62">
        <v>11.175531015300001</v>
      </c>
    </row>
    <row r="13" spans="1:10" x14ac:dyDescent="0.25">
      <c r="A13" s="3">
        <v>1999</v>
      </c>
      <c r="B13" s="65">
        <v>62185.4777777778</v>
      </c>
      <c r="C13" s="67">
        <v>6963</v>
      </c>
      <c r="D13" s="58">
        <v>2375549</v>
      </c>
      <c r="E13" s="65">
        <v>634.37262427610005</v>
      </c>
      <c r="F13" s="65">
        <v>8.4004412665999997</v>
      </c>
      <c r="G13" s="63">
        <v>825</v>
      </c>
      <c r="H13" s="63">
        <v>30418677.864190999</v>
      </c>
      <c r="I13" s="63">
        <v>369669503</v>
      </c>
      <c r="J13" s="62">
        <v>11.7983016989</v>
      </c>
    </row>
    <row r="14" spans="1:10" x14ac:dyDescent="0.25">
      <c r="A14" s="3">
        <v>2000</v>
      </c>
      <c r="B14" s="65">
        <v>62202.831111111103</v>
      </c>
      <c r="C14" s="67">
        <v>6369</v>
      </c>
      <c r="D14" s="58">
        <v>2504353</v>
      </c>
      <c r="E14" s="65">
        <v>659.08342926964997</v>
      </c>
      <c r="F14" s="65">
        <v>7.4524748184999998</v>
      </c>
      <c r="G14" s="63">
        <v>996</v>
      </c>
      <c r="H14" s="63">
        <v>32741516.2882169</v>
      </c>
      <c r="I14" s="63">
        <v>606686619</v>
      </c>
      <c r="J14" s="62">
        <v>11.495391596400001</v>
      </c>
    </row>
    <row r="15" spans="1:10" x14ac:dyDescent="0.25">
      <c r="A15" s="3">
        <v>2001</v>
      </c>
      <c r="B15" s="65">
        <v>62220.184444444501</v>
      </c>
      <c r="C15" s="67">
        <v>7703</v>
      </c>
      <c r="D15" s="58">
        <v>2560584</v>
      </c>
      <c r="E15" s="65">
        <v>683.7942342632</v>
      </c>
      <c r="F15" s="65">
        <v>6.5045083704</v>
      </c>
      <c r="G15" s="63">
        <v>986</v>
      </c>
      <c r="H15" s="63">
        <v>34949328.7839057</v>
      </c>
      <c r="I15" s="63">
        <v>870248042</v>
      </c>
      <c r="J15" s="62">
        <v>11.192481493900001</v>
      </c>
    </row>
    <row r="16" spans="1:10" x14ac:dyDescent="0.25">
      <c r="A16" s="3">
        <v>2002</v>
      </c>
      <c r="B16" s="65">
        <v>62237.537777777798</v>
      </c>
      <c r="C16" s="67">
        <v>7892</v>
      </c>
      <c r="D16" s="58">
        <v>2604742</v>
      </c>
      <c r="E16" s="65">
        <v>713.05684506210002</v>
      </c>
      <c r="F16" s="65">
        <v>7.3542245384999996</v>
      </c>
      <c r="G16" s="63">
        <v>963</v>
      </c>
      <c r="H16" s="63">
        <v>38241997.087222502</v>
      </c>
      <c r="I16" s="63">
        <v>887917162</v>
      </c>
      <c r="J16" s="62">
        <v>10.2046086375</v>
      </c>
    </row>
    <row r="17" spans="1:10" x14ac:dyDescent="0.25">
      <c r="A17" s="3">
        <v>2003</v>
      </c>
      <c r="B17" s="65">
        <v>62254.891111111101</v>
      </c>
      <c r="C17" s="67">
        <v>10405</v>
      </c>
      <c r="D17" s="58">
        <v>2651335</v>
      </c>
      <c r="E17" s="65">
        <v>620.19106568790005</v>
      </c>
      <c r="F17" s="65">
        <v>7.4906163467000004</v>
      </c>
      <c r="G17" s="63">
        <v>890</v>
      </c>
      <c r="H17" s="63">
        <v>39859575.9090987</v>
      </c>
      <c r="I17" s="63">
        <v>1115756502</v>
      </c>
      <c r="J17" s="62">
        <v>10.7004082202</v>
      </c>
    </row>
    <row r="18" spans="1:10" x14ac:dyDescent="0.25">
      <c r="A18" s="3">
        <v>2004</v>
      </c>
      <c r="B18" s="65">
        <v>62272.244444444499</v>
      </c>
      <c r="C18" s="67">
        <v>11814</v>
      </c>
      <c r="D18" s="58">
        <v>2749145</v>
      </c>
      <c r="E18" s="65">
        <v>695.39021766099995</v>
      </c>
      <c r="F18" s="65">
        <v>6.2828480897999999</v>
      </c>
      <c r="G18" s="63">
        <v>844</v>
      </c>
      <c r="H18" s="63">
        <v>46264229.590998396</v>
      </c>
      <c r="I18" s="63">
        <v>1751702807</v>
      </c>
      <c r="J18" s="62">
        <v>10.0978306019</v>
      </c>
    </row>
    <row r="19" spans="1:10" x14ac:dyDescent="0.25">
      <c r="A19" s="3">
        <v>2005</v>
      </c>
      <c r="B19" s="65">
        <v>62289.597777777803</v>
      </c>
      <c r="C19" s="67">
        <v>7145</v>
      </c>
      <c r="D19" s="58">
        <v>2803274</v>
      </c>
      <c r="E19" s="65">
        <v>681.76905631830004</v>
      </c>
      <c r="F19" s="65">
        <v>8.6880499528000001</v>
      </c>
      <c r="G19" s="63">
        <v>885</v>
      </c>
      <c r="H19" s="63">
        <v>48682217.942706697</v>
      </c>
      <c r="I19" s="63">
        <v>2958795427</v>
      </c>
      <c r="J19" s="62">
        <v>9.7447391738999993</v>
      </c>
    </row>
    <row r="20" spans="1:10" x14ac:dyDescent="0.25">
      <c r="A20" s="3">
        <v>2006</v>
      </c>
      <c r="B20" s="65">
        <v>62306.951111111099</v>
      </c>
      <c r="C20" s="67">
        <v>4333</v>
      </c>
      <c r="D20" s="58">
        <v>2856999</v>
      </c>
      <c r="E20" s="65">
        <v>742.34075756039999</v>
      </c>
      <c r="F20" s="65">
        <v>9.0966653625999996</v>
      </c>
      <c r="G20" s="63">
        <v>892</v>
      </c>
      <c r="H20" s="63">
        <v>46453960.494640097</v>
      </c>
      <c r="I20" s="63">
        <v>2813560954</v>
      </c>
      <c r="J20" s="62">
        <v>9.2306234547999999</v>
      </c>
    </row>
    <row r="21" spans="1:10" x14ac:dyDescent="0.25">
      <c r="A21" s="3">
        <v>2007</v>
      </c>
      <c r="B21" s="65">
        <v>62324.304444444497</v>
      </c>
      <c r="C21" s="67">
        <v>2678</v>
      </c>
      <c r="D21" s="58">
        <v>2854642</v>
      </c>
      <c r="E21" s="65">
        <v>728.61309040430001</v>
      </c>
      <c r="F21" s="65">
        <v>8.4197987734000002</v>
      </c>
      <c r="G21" s="63">
        <v>885</v>
      </c>
      <c r="H21" s="63">
        <v>51723298.614228703</v>
      </c>
      <c r="I21" s="63">
        <v>3196737880</v>
      </c>
      <c r="J21" s="62">
        <v>10.0603191258</v>
      </c>
    </row>
    <row r="22" spans="1:10" x14ac:dyDescent="0.25">
      <c r="A22" s="3">
        <v>2008</v>
      </c>
      <c r="B22" s="65">
        <v>62341.6577777778</v>
      </c>
      <c r="C22" s="67">
        <v>3258</v>
      </c>
      <c r="D22" s="58">
        <v>2957732</v>
      </c>
      <c r="E22" s="65">
        <v>925.53456332860003</v>
      </c>
      <c r="F22" s="65">
        <v>6.2217407930000004</v>
      </c>
      <c r="G22" s="63">
        <v>929</v>
      </c>
      <c r="H22" s="63">
        <v>56146710.8184755</v>
      </c>
      <c r="I22" s="63">
        <v>4860412587</v>
      </c>
      <c r="J22" s="62">
        <v>9.5516227713999999</v>
      </c>
    </row>
    <row r="23" spans="1:10" x14ac:dyDescent="0.25">
      <c r="A23" s="3">
        <v>2009</v>
      </c>
      <c r="B23" s="65">
        <v>62359.011111111096</v>
      </c>
      <c r="C23" s="67">
        <v>1049</v>
      </c>
      <c r="D23" s="58">
        <v>3001692</v>
      </c>
      <c r="E23" s="65">
        <v>860.01590444819999</v>
      </c>
      <c r="F23" s="65">
        <v>6.8663627813000003</v>
      </c>
      <c r="G23" s="63">
        <v>990</v>
      </c>
      <c r="H23" s="63">
        <v>57520929.837169297</v>
      </c>
      <c r="I23" s="63">
        <v>5951383333</v>
      </c>
      <c r="J23" s="62">
        <v>10.152038424700001</v>
      </c>
    </row>
    <row r="24" spans="1:10" x14ac:dyDescent="0.25">
      <c r="A24" s="3">
        <v>2010</v>
      </c>
      <c r="B24" s="65">
        <v>62519.200000000004</v>
      </c>
      <c r="C24" s="67">
        <v>871</v>
      </c>
      <c r="D24" s="58">
        <v>3033991</v>
      </c>
      <c r="E24" s="65">
        <v>921.46212469569991</v>
      </c>
      <c r="F24" s="65">
        <v>7.2504327086</v>
      </c>
      <c r="G24" s="63">
        <v>958</v>
      </c>
      <c r="H24" s="63">
        <v>59599990.123964302</v>
      </c>
      <c r="I24" s="63">
        <v>5974599087</v>
      </c>
      <c r="J24" s="62">
        <v>8.7732392295999997</v>
      </c>
    </row>
    <row r="25" spans="1:10" x14ac:dyDescent="0.25">
      <c r="A25" s="3">
        <v>2011</v>
      </c>
      <c r="B25" s="65">
        <v>62519.200000000004</v>
      </c>
      <c r="C25" s="67">
        <v>1120</v>
      </c>
      <c r="D25" s="58">
        <v>3075936</v>
      </c>
      <c r="E25" s="65">
        <v>982.90834494319995</v>
      </c>
      <c r="F25" s="65">
        <v>7.6345026358999997</v>
      </c>
      <c r="G25" s="63">
        <v>998</v>
      </c>
      <c r="H25" s="63">
        <v>67134444.636579722</v>
      </c>
      <c r="I25" s="63">
        <v>8134976282</v>
      </c>
      <c r="J25" s="62">
        <v>7.3944400344999996</v>
      </c>
    </row>
    <row r="26" spans="1:10" x14ac:dyDescent="0.25">
      <c r="A26" s="3">
        <v>2012</v>
      </c>
      <c r="B26" s="65">
        <v>62175.600000000006</v>
      </c>
      <c r="C26" s="67">
        <v>757</v>
      </c>
      <c r="D26" s="58">
        <v>3115336</v>
      </c>
      <c r="E26" s="65">
        <v>1109.3800014975</v>
      </c>
      <c r="F26" s="65">
        <v>5.2571187040999998</v>
      </c>
      <c r="G26" s="63">
        <v>1064</v>
      </c>
      <c r="H26" s="63">
        <v>71614245.391554162</v>
      </c>
      <c r="I26" s="63">
        <v>10284161366</v>
      </c>
      <c r="J26" s="62">
        <v>8.0528396344999997</v>
      </c>
    </row>
    <row r="27" spans="1:10" x14ac:dyDescent="0.25">
      <c r="A27" s="3">
        <v>2013</v>
      </c>
      <c r="B27" s="65">
        <v>62179.3</v>
      </c>
      <c r="C27" s="67">
        <v>1139</v>
      </c>
      <c r="D27" s="58">
        <v>3182113</v>
      </c>
      <c r="E27" s="65">
        <v>1108.7257578563999</v>
      </c>
      <c r="F27" s="65">
        <v>4.8995845863999996</v>
      </c>
      <c r="G27" s="63">
        <v>1149</v>
      </c>
      <c r="H27" s="63">
        <v>76392977.863519102</v>
      </c>
      <c r="I27" s="63">
        <v>11685197517</v>
      </c>
      <c r="J27" s="62">
        <v>7.8345120363999996</v>
      </c>
    </row>
    <row r="28" spans="1:10" x14ac:dyDescent="0.25">
      <c r="A28" s="3">
        <v>2014</v>
      </c>
      <c r="B28" s="65">
        <v>62405.299999999996</v>
      </c>
      <c r="C28" s="67">
        <v>1075</v>
      </c>
      <c r="D28" s="58">
        <v>3224357</v>
      </c>
      <c r="E28" s="65">
        <v>1204.7561225615</v>
      </c>
      <c r="F28" s="65">
        <v>4.8084225778</v>
      </c>
      <c r="G28" s="63">
        <v>1353</v>
      </c>
      <c r="H28" s="63">
        <v>81490589.406453133</v>
      </c>
      <c r="I28" s="63">
        <v>11299942647</v>
      </c>
      <c r="J28" s="62">
        <v>7.3042198558999996</v>
      </c>
    </row>
    <row r="29" spans="1:10" x14ac:dyDescent="0.25">
      <c r="A29" s="3">
        <v>2015</v>
      </c>
      <c r="B29" s="65">
        <v>62614.5</v>
      </c>
      <c r="C29" s="67">
        <v>1601</v>
      </c>
      <c r="D29" s="58">
        <v>3265486</v>
      </c>
      <c r="E29" s="65">
        <v>1045.9248509040913</v>
      </c>
      <c r="F29" s="65">
        <v>6.111032496407848</v>
      </c>
      <c r="G29" s="63">
        <v>1198</v>
      </c>
      <c r="H29" s="63">
        <v>86928358.437279314</v>
      </c>
      <c r="I29" s="63">
        <v>10914164050</v>
      </c>
      <c r="J29" s="62">
        <v>5.5480055929909895</v>
      </c>
    </row>
    <row r="30" spans="1:10" x14ac:dyDescent="0.25">
      <c r="A30" s="3">
        <v>2016</v>
      </c>
      <c r="B30" s="65">
        <v>62669.7</v>
      </c>
      <c r="C30" s="67">
        <v>1489</v>
      </c>
      <c r="D30" s="58">
        <v>3305531</v>
      </c>
      <c r="E30" s="65">
        <v>1074.8623933275096</v>
      </c>
      <c r="F30" s="65">
        <v>6.4690477963912851</v>
      </c>
      <c r="G30" s="63">
        <v>1175</v>
      </c>
      <c r="H30" s="63">
        <v>92728983.256091252</v>
      </c>
      <c r="I30" s="63">
        <v>9963130003</v>
      </c>
      <c r="J30" s="62">
        <v>5.061502176610702</v>
      </c>
    </row>
    <row r="31" spans="1:10" x14ac:dyDescent="0.25">
      <c r="A31" s="3">
        <v>2017</v>
      </c>
      <c r="B31" s="65">
        <v>62464.599999999991</v>
      </c>
      <c r="C31" s="67">
        <v>1561</v>
      </c>
      <c r="D31" s="58">
        <v>3344544</v>
      </c>
      <c r="E31" s="65">
        <v>1104.600549065339</v>
      </c>
      <c r="F31" s="65">
        <v>6.4500807156851687</v>
      </c>
      <c r="G31" s="63">
        <v>1098</v>
      </c>
      <c r="H31" s="63">
        <v>98916676.793253571</v>
      </c>
      <c r="I31" s="63">
        <v>11669753971</v>
      </c>
      <c r="J31" s="62">
        <v>4.5749987602301871</v>
      </c>
    </row>
    <row r="32" spans="1:10" x14ac:dyDescent="0.25">
      <c r="A32" s="3">
        <v>2018</v>
      </c>
      <c r="B32" s="65">
        <v>62464.599999999991</v>
      </c>
      <c r="C32" s="67">
        <v>1490</v>
      </c>
      <c r="D32" s="58">
        <v>3441998</v>
      </c>
      <c r="E32" s="65">
        <v>1135.1614686398868</v>
      </c>
      <c r="F32" s="65">
        <v>6.4311692459687748</v>
      </c>
      <c r="G32" s="63">
        <v>1458.5457221021775</v>
      </c>
      <c r="H32" s="63">
        <v>105517267.67885439</v>
      </c>
      <c r="I32" s="63">
        <v>10138323739</v>
      </c>
      <c r="J32" s="62">
        <v>4.088495343849786</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47199-CBB0-477C-A491-8D70AF20A948}">
  <dimension ref="A1:K32"/>
  <sheetViews>
    <sheetView topLeftCell="A10" workbookViewId="0">
      <selection activeCell="K2" sqref="K2:K32"/>
    </sheetView>
  </sheetViews>
  <sheetFormatPr defaultRowHeight="15" x14ac:dyDescent="0.25"/>
  <cols>
    <col min="2" max="2" width="14.42578125" bestFit="1" customWidth="1"/>
    <col min="3" max="3" width="24.5703125" bestFit="1" customWidth="1"/>
    <col min="4" max="4" width="13.85546875" bestFit="1" customWidth="1"/>
    <col min="5" max="5" width="17.7109375" bestFit="1" customWidth="1"/>
    <col min="6" max="6" width="23.42578125" bestFit="1" customWidth="1"/>
    <col min="7" max="7" width="18" bestFit="1" customWidth="1"/>
    <col min="8" max="8" width="10" bestFit="1" customWidth="1"/>
    <col min="9" max="9" width="17.7109375" bestFit="1" customWidth="1"/>
    <col min="10" max="10" width="12" bestFit="1" customWidth="1"/>
    <col min="11" max="11" width="10.7109375" bestFit="1" customWidth="1"/>
  </cols>
  <sheetData>
    <row r="1" spans="1:11" x14ac:dyDescent="0.25">
      <c r="B1" s="58" t="s">
        <v>32</v>
      </c>
      <c r="C1" s="58" t="s">
        <v>33</v>
      </c>
      <c r="D1" s="58" t="s">
        <v>34</v>
      </c>
      <c r="E1" s="58" t="s">
        <v>35</v>
      </c>
      <c r="F1" s="58" t="s">
        <v>36</v>
      </c>
      <c r="G1" s="58" t="s">
        <v>37</v>
      </c>
      <c r="H1" s="58" t="s">
        <v>38</v>
      </c>
      <c r="I1" s="58" t="s">
        <v>39</v>
      </c>
      <c r="J1" s="58" t="s">
        <v>40</v>
      </c>
      <c r="K1" s="70" t="s">
        <v>51</v>
      </c>
    </row>
    <row r="2" spans="1:11" x14ac:dyDescent="0.25">
      <c r="A2" s="3">
        <v>1988</v>
      </c>
      <c r="B2" s="65">
        <v>32614.67099203862</v>
      </c>
      <c r="C2" s="65">
        <v>11503</v>
      </c>
      <c r="D2" s="63">
        <v>6990</v>
      </c>
      <c r="E2" s="63">
        <v>4790371.0879607741</v>
      </c>
      <c r="F2" s="62">
        <v>465.5446450869</v>
      </c>
      <c r="G2" s="62">
        <v>9.1484299604818204</v>
      </c>
      <c r="H2" s="64">
        <v>591</v>
      </c>
      <c r="I2" s="63">
        <v>38816637.503627703</v>
      </c>
      <c r="J2" s="68">
        <v>594097762.47496104</v>
      </c>
      <c r="K2" s="62">
        <v>13.2215448842</v>
      </c>
    </row>
    <row r="3" spans="1:11" x14ac:dyDescent="0.25">
      <c r="A3" s="3">
        <v>1989</v>
      </c>
      <c r="B3" s="65">
        <v>32753.091437831259</v>
      </c>
      <c r="C3" s="65">
        <v>12730</v>
      </c>
      <c r="D3" s="63">
        <v>5750</v>
      </c>
      <c r="E3" s="63">
        <v>4888354.7674922142</v>
      </c>
      <c r="F3" s="62">
        <v>615.20564699420004</v>
      </c>
      <c r="G3" s="62">
        <v>9.1550181187960593</v>
      </c>
      <c r="H3" s="64">
        <v>675</v>
      </c>
      <c r="I3" s="63">
        <v>40340721.848918803</v>
      </c>
      <c r="J3" s="68">
        <v>670174191.45488966</v>
      </c>
      <c r="K3" s="62">
        <v>13.689834894800001</v>
      </c>
    </row>
    <row r="4" spans="1:11" x14ac:dyDescent="0.25">
      <c r="A4" s="3">
        <v>1990</v>
      </c>
      <c r="B4" s="65">
        <v>32891.511883623956</v>
      </c>
      <c r="C4" s="65">
        <v>13957</v>
      </c>
      <c r="D4" s="63">
        <v>4890</v>
      </c>
      <c r="E4" s="63">
        <v>4988342.6344400309</v>
      </c>
      <c r="F4" s="62">
        <v>543.19609350860003</v>
      </c>
      <c r="G4" s="62">
        <v>9.161611021512357</v>
      </c>
      <c r="H4" s="64">
        <v>742</v>
      </c>
      <c r="I4" s="63">
        <v>42349504.249760501</v>
      </c>
      <c r="J4" s="68">
        <v>755992490.22780895</v>
      </c>
      <c r="K4" s="62">
        <v>13.1210964388</v>
      </c>
    </row>
    <row r="5" spans="1:11" x14ac:dyDescent="0.25">
      <c r="A5" s="3">
        <v>1991</v>
      </c>
      <c r="B5" s="65">
        <v>33029.932329416595</v>
      </c>
      <c r="C5" s="65">
        <v>15184</v>
      </c>
      <c r="D5" s="63">
        <v>3780</v>
      </c>
      <c r="E5" s="63">
        <v>4950060</v>
      </c>
      <c r="F5" s="62">
        <v>470.73506707060005</v>
      </c>
      <c r="G5" s="62">
        <v>9.1682086720473546</v>
      </c>
      <c r="H5" s="64">
        <v>812</v>
      </c>
      <c r="I5" s="63">
        <v>41446579.464336403</v>
      </c>
      <c r="J5" s="68">
        <v>852800141.46789205</v>
      </c>
      <c r="K5" s="62">
        <v>13.5880698057</v>
      </c>
    </row>
    <row r="6" spans="1:11" x14ac:dyDescent="0.25">
      <c r="A6" s="3">
        <v>1992</v>
      </c>
      <c r="B6" s="65">
        <v>33168.352775209292</v>
      </c>
      <c r="C6" s="65">
        <v>16411</v>
      </c>
      <c r="D6" s="63">
        <v>3787</v>
      </c>
      <c r="E6" s="63">
        <v>5328133</v>
      </c>
      <c r="F6" s="62">
        <v>398.27404063260002</v>
      </c>
      <c r="G6" s="62">
        <v>8.9697684808999991</v>
      </c>
      <c r="H6" s="64">
        <v>762</v>
      </c>
      <c r="I6" s="63">
        <v>42866753.269723997</v>
      </c>
      <c r="J6" s="68">
        <v>962004372.64727759</v>
      </c>
      <c r="K6" s="62">
        <v>14.0550431726</v>
      </c>
    </row>
    <row r="7" spans="1:11" x14ac:dyDescent="0.25">
      <c r="A7" s="3">
        <v>1993</v>
      </c>
      <c r="B7" s="65">
        <v>33306.773221001931</v>
      </c>
      <c r="C7" s="65">
        <v>17638</v>
      </c>
      <c r="D7" s="63">
        <v>4284</v>
      </c>
      <c r="E7" s="63">
        <v>5212812</v>
      </c>
      <c r="F7" s="62">
        <v>473.81773390260003</v>
      </c>
      <c r="G7" s="62">
        <v>7.9268588655999999</v>
      </c>
      <c r="H7" s="64">
        <v>624</v>
      </c>
      <c r="I7" s="63">
        <v>45877905.069527201</v>
      </c>
      <c r="J7" s="68">
        <v>1085192611.9518893</v>
      </c>
      <c r="K7" s="62">
        <v>13.803638620099999</v>
      </c>
    </row>
    <row r="8" spans="1:11" x14ac:dyDescent="0.25">
      <c r="A8" s="3">
        <v>1994</v>
      </c>
      <c r="B8" s="65">
        <v>33445.193666794628</v>
      </c>
      <c r="C8" s="65">
        <v>18865</v>
      </c>
      <c r="D8" s="63">
        <v>4284</v>
      </c>
      <c r="E8" s="63">
        <v>5332187</v>
      </c>
      <c r="F8" s="62">
        <v>496.68232585495002</v>
      </c>
      <c r="G8" s="62">
        <v>8.1923413189499996</v>
      </c>
      <c r="H8" s="64">
        <v>716</v>
      </c>
      <c r="I8" s="63">
        <v>45144977.4408255</v>
      </c>
      <c r="J8" s="68">
        <v>1224155563.6532962</v>
      </c>
      <c r="K8" s="62">
        <v>13.317124554149999</v>
      </c>
    </row>
    <row r="9" spans="1:11" x14ac:dyDescent="0.25">
      <c r="A9" s="3">
        <v>1995</v>
      </c>
      <c r="B9" s="65">
        <v>33583.614112587296</v>
      </c>
      <c r="C9" s="65">
        <v>20092</v>
      </c>
      <c r="D9" s="63">
        <v>7845</v>
      </c>
      <c r="E9" s="63">
        <v>5448598</v>
      </c>
      <c r="F9" s="62">
        <v>519.54691780730002</v>
      </c>
      <c r="G9" s="62">
        <v>8.4578237722999994</v>
      </c>
      <c r="H9" s="64">
        <v>695</v>
      </c>
      <c r="I9" s="63">
        <v>45159307.090473101</v>
      </c>
      <c r="J9" s="68">
        <v>1380913238.3677831</v>
      </c>
      <c r="K9" s="62">
        <v>12.8306104882</v>
      </c>
    </row>
    <row r="10" spans="1:11" x14ac:dyDescent="0.25">
      <c r="A10" s="3">
        <v>1996</v>
      </c>
      <c r="B10" s="65">
        <v>33767.351563613658</v>
      </c>
      <c r="C10" s="65">
        <v>22490</v>
      </c>
      <c r="D10" s="63">
        <v>6135</v>
      </c>
      <c r="E10" s="63">
        <v>5510849</v>
      </c>
      <c r="F10" s="62">
        <v>483.24019593330001</v>
      </c>
      <c r="G10" s="62">
        <v>9.1596503009999992</v>
      </c>
      <c r="H10" s="64">
        <v>688</v>
      </c>
      <c r="I10" s="63">
        <v>45284172.500550501</v>
      </c>
      <c r="J10" s="68">
        <v>1557744316.5871868</v>
      </c>
      <c r="K10" s="62">
        <v>12.4881939791</v>
      </c>
    </row>
    <row r="11" spans="1:11" x14ac:dyDescent="0.25">
      <c r="A11" s="3">
        <v>1997</v>
      </c>
      <c r="B11" s="65">
        <v>33852.215548675595</v>
      </c>
      <c r="C11" s="65">
        <v>24888</v>
      </c>
      <c r="D11" s="63">
        <v>4139</v>
      </c>
      <c r="E11" s="63">
        <v>5650681</v>
      </c>
      <c r="F11" s="62">
        <v>498.46573017989999</v>
      </c>
      <c r="G11" s="62">
        <v>10.1288084109</v>
      </c>
      <c r="H11" s="64">
        <v>746</v>
      </c>
      <c r="I11" s="63">
        <v>46622444.637898803</v>
      </c>
      <c r="J11" s="68">
        <v>1697245568</v>
      </c>
      <c r="K11" s="62">
        <v>13.1193665393</v>
      </c>
    </row>
    <row r="12" spans="1:11" x14ac:dyDescent="0.25">
      <c r="A12" s="3">
        <v>1998</v>
      </c>
      <c r="B12" s="65">
        <v>33991.224527003767</v>
      </c>
      <c r="C12" s="65">
        <v>27286</v>
      </c>
      <c r="D12" s="63">
        <v>5829</v>
      </c>
      <c r="E12" s="63">
        <v>5768476</v>
      </c>
      <c r="F12" s="62">
        <v>507.60059586070003</v>
      </c>
      <c r="G12" s="62">
        <v>9.1760622170000001</v>
      </c>
      <c r="H12" s="64">
        <v>769</v>
      </c>
      <c r="I12" s="63">
        <v>47675170.852379002</v>
      </c>
      <c r="J12" s="68">
        <v>1923891341</v>
      </c>
      <c r="K12" s="62">
        <v>13.7042837217</v>
      </c>
    </row>
    <row r="13" spans="1:11" x14ac:dyDescent="0.25">
      <c r="A13" s="3">
        <v>1999</v>
      </c>
      <c r="B13" s="65">
        <v>34130.233505331969</v>
      </c>
      <c r="C13" s="65">
        <v>29684</v>
      </c>
      <c r="D13" s="63">
        <v>5111</v>
      </c>
      <c r="E13" s="63">
        <v>5886454</v>
      </c>
      <c r="F13" s="62">
        <v>490.07595065980001</v>
      </c>
      <c r="G13" s="62">
        <v>10.3508504415</v>
      </c>
      <c r="H13" s="64">
        <v>637</v>
      </c>
      <c r="I13" s="63">
        <v>48539243.7412351</v>
      </c>
      <c r="J13" s="68">
        <v>2062864070</v>
      </c>
      <c r="K13" s="62">
        <v>12.4828995376</v>
      </c>
    </row>
    <row r="14" spans="1:11" x14ac:dyDescent="0.25">
      <c r="A14" s="3">
        <v>2000</v>
      </c>
      <c r="B14" s="65">
        <v>34269.242483660142</v>
      </c>
      <c r="C14" s="65">
        <v>32082</v>
      </c>
      <c r="D14" s="63">
        <v>6671</v>
      </c>
      <c r="E14" s="63">
        <v>6192307</v>
      </c>
      <c r="F14" s="62">
        <v>491.72967785014998</v>
      </c>
      <c r="G14" s="62">
        <v>10.41257873835</v>
      </c>
      <c r="H14" s="64">
        <v>806</v>
      </c>
      <c r="I14" s="63">
        <v>50822027.073205397</v>
      </c>
      <c r="J14" s="68">
        <v>2367282766</v>
      </c>
      <c r="K14" s="62">
        <v>11.7478764987</v>
      </c>
    </row>
    <row r="15" spans="1:11" x14ac:dyDescent="0.25">
      <c r="A15" s="3">
        <v>2001</v>
      </c>
      <c r="B15" s="65">
        <v>34211.300000000003</v>
      </c>
      <c r="C15" s="65">
        <v>34480</v>
      </c>
      <c r="D15" s="63">
        <v>5237</v>
      </c>
      <c r="E15" s="63">
        <v>6341736</v>
      </c>
      <c r="F15" s="62">
        <v>493.38340504050001</v>
      </c>
      <c r="G15" s="62">
        <v>10.474307035200001</v>
      </c>
      <c r="H15" s="64">
        <v>955</v>
      </c>
      <c r="I15" s="63">
        <v>52599758.589358002</v>
      </c>
      <c r="J15" s="68">
        <v>2220297231</v>
      </c>
      <c r="K15" s="62">
        <v>11.012853459800001</v>
      </c>
    </row>
    <row r="16" spans="1:11" x14ac:dyDescent="0.25">
      <c r="A16" s="3">
        <v>2002</v>
      </c>
      <c r="B16" s="65">
        <v>34211.1</v>
      </c>
      <c r="C16" s="65">
        <v>39323.440400000662</v>
      </c>
      <c r="D16" s="63">
        <v>7510</v>
      </c>
      <c r="E16" s="63">
        <v>6453683</v>
      </c>
      <c r="F16" s="62">
        <v>514.0607577472</v>
      </c>
      <c r="G16" s="62">
        <v>10.7704942617</v>
      </c>
      <c r="H16" s="64">
        <v>1186</v>
      </c>
      <c r="I16" s="63">
        <v>54513151.945038103</v>
      </c>
      <c r="J16" s="68">
        <v>2211126862</v>
      </c>
      <c r="K16" s="62">
        <v>10.551395643799999</v>
      </c>
    </row>
    <row r="17" spans="1:11" x14ac:dyDescent="0.25">
      <c r="A17" s="3">
        <v>2003</v>
      </c>
      <c r="B17" s="65">
        <v>35178.1</v>
      </c>
      <c r="C17" s="65">
        <v>44166.814600000158</v>
      </c>
      <c r="D17" s="63">
        <v>7145</v>
      </c>
      <c r="E17" s="63">
        <v>6574993</v>
      </c>
      <c r="F17" s="62">
        <v>430.54098141259999</v>
      </c>
      <c r="G17" s="62">
        <v>10.1775465197</v>
      </c>
      <c r="H17" s="64">
        <v>1405</v>
      </c>
      <c r="I17" s="63">
        <v>58018889.5213385</v>
      </c>
      <c r="J17" s="68">
        <v>2609322504</v>
      </c>
      <c r="K17" s="62">
        <v>10.497426498999999</v>
      </c>
    </row>
    <row r="18" spans="1:11" x14ac:dyDescent="0.25">
      <c r="A18" s="3">
        <v>2004</v>
      </c>
      <c r="B18" s="65">
        <v>35161.599999999999</v>
      </c>
      <c r="C18" s="65">
        <v>49010.188799999654</v>
      </c>
      <c r="D18" s="63">
        <v>8870</v>
      </c>
      <c r="E18" s="63">
        <v>6850181</v>
      </c>
      <c r="F18" s="62">
        <v>449.39251811060001</v>
      </c>
      <c r="G18" s="62">
        <v>8.7001768537000004</v>
      </c>
      <c r="H18" s="64">
        <v>1517</v>
      </c>
      <c r="I18" s="63">
        <v>62215374.489272803</v>
      </c>
      <c r="J18" s="68">
        <v>3666974361</v>
      </c>
      <c r="K18" s="62">
        <v>14.523531390700001</v>
      </c>
    </row>
    <row r="19" spans="1:11" x14ac:dyDescent="0.25">
      <c r="A19" s="3">
        <v>2005</v>
      </c>
      <c r="B19" s="65">
        <v>35161.599999999999</v>
      </c>
      <c r="C19" s="65">
        <v>53853.562999999151</v>
      </c>
      <c r="D19" s="63">
        <v>5899</v>
      </c>
      <c r="E19" s="63">
        <v>6970586</v>
      </c>
      <c r="F19" s="62">
        <v>445.1064982346</v>
      </c>
      <c r="G19" s="62">
        <v>9.7011872875999998</v>
      </c>
      <c r="H19" s="64">
        <v>1924</v>
      </c>
      <c r="I19" s="63">
        <v>64818947.933777303</v>
      </c>
      <c r="J19" s="68">
        <v>4584445153</v>
      </c>
      <c r="K19" s="62">
        <v>13.3187530334</v>
      </c>
    </row>
    <row r="20" spans="1:11" x14ac:dyDescent="0.25">
      <c r="A20" s="3">
        <v>2006</v>
      </c>
      <c r="B20" s="65">
        <v>35161.599999999999</v>
      </c>
      <c r="C20" s="65">
        <v>58696.93720000051</v>
      </c>
      <c r="D20" s="63">
        <v>5659</v>
      </c>
      <c r="E20" s="63">
        <v>7110465</v>
      </c>
      <c r="F20" s="62">
        <v>479.49545994290003</v>
      </c>
      <c r="G20" s="62">
        <v>9.2604839512999995</v>
      </c>
      <c r="H20" s="64">
        <v>2057</v>
      </c>
      <c r="I20" s="63">
        <v>69415227.828900203</v>
      </c>
      <c r="J20" s="68">
        <v>6528039362</v>
      </c>
      <c r="K20" s="62">
        <v>13.219074089299999</v>
      </c>
    </row>
    <row r="21" spans="1:11" x14ac:dyDescent="0.25">
      <c r="A21" s="3">
        <v>2007</v>
      </c>
      <c r="B21" s="65">
        <v>35154</v>
      </c>
      <c r="C21" s="65">
        <v>63540.311400000006</v>
      </c>
      <c r="D21" s="63">
        <v>5526</v>
      </c>
      <c r="E21" s="63">
        <v>7065573</v>
      </c>
      <c r="F21" s="62">
        <v>526.27006530400001</v>
      </c>
      <c r="G21" s="62">
        <v>8.7226842188999996</v>
      </c>
      <c r="H21" s="64">
        <v>2177</v>
      </c>
      <c r="I21" s="63">
        <v>70970315.072917894</v>
      </c>
      <c r="J21" s="68">
        <v>7829388034</v>
      </c>
      <c r="K21" s="62">
        <v>12.591210736800001</v>
      </c>
    </row>
    <row r="22" spans="1:11" x14ac:dyDescent="0.25">
      <c r="A22" s="3">
        <v>2008</v>
      </c>
      <c r="B22" s="65">
        <v>35144.299999999996</v>
      </c>
      <c r="C22" s="65">
        <v>68383.685599999502</v>
      </c>
      <c r="D22" s="63">
        <v>5607</v>
      </c>
      <c r="E22" s="63">
        <v>7321493</v>
      </c>
      <c r="F22" s="62">
        <v>542.79165476460003</v>
      </c>
      <c r="G22" s="62">
        <v>6.7757528944000001</v>
      </c>
      <c r="H22" s="64">
        <v>2838</v>
      </c>
      <c r="I22" s="63">
        <v>74477160.720792294</v>
      </c>
      <c r="J22" s="68">
        <v>10322891007</v>
      </c>
      <c r="K22" s="62">
        <v>12.4089434691</v>
      </c>
    </row>
    <row r="23" spans="1:11" x14ac:dyDescent="0.25">
      <c r="A23" s="3">
        <v>2009</v>
      </c>
      <c r="B23" s="65">
        <v>35144.300000000003</v>
      </c>
      <c r="C23" s="65">
        <v>73227.059799998999</v>
      </c>
      <c r="D23" s="63">
        <v>4281</v>
      </c>
      <c r="E23" s="63">
        <v>7431020</v>
      </c>
      <c r="F23" s="62">
        <v>533.29404154279996</v>
      </c>
      <c r="G23" s="62">
        <v>10.2439478315</v>
      </c>
      <c r="H23" s="64">
        <v>2973</v>
      </c>
      <c r="I23" s="63">
        <v>72074490.422911704</v>
      </c>
      <c r="J23" s="68">
        <v>8313352544</v>
      </c>
      <c r="K23" s="62">
        <v>12.7316510465</v>
      </c>
    </row>
    <row r="24" spans="1:11" x14ac:dyDescent="0.25">
      <c r="A24" s="3">
        <v>2010</v>
      </c>
      <c r="B24" s="65">
        <v>35689.9</v>
      </c>
      <c r="C24" s="65">
        <v>78070.434000000358</v>
      </c>
      <c r="D24" s="63">
        <v>3770</v>
      </c>
      <c r="E24" s="63">
        <v>7603239</v>
      </c>
      <c r="F24" s="62">
        <v>566.36711746850006</v>
      </c>
      <c r="G24" s="62">
        <v>9.9312688163500003</v>
      </c>
      <c r="H24" s="64">
        <v>3497</v>
      </c>
      <c r="I24" s="63">
        <v>77847596.517571107</v>
      </c>
      <c r="J24" s="68">
        <v>13618413985</v>
      </c>
      <c r="K24" s="62">
        <v>11.66940609495</v>
      </c>
    </row>
    <row r="25" spans="1:11" x14ac:dyDescent="0.25">
      <c r="A25" s="3">
        <v>2011</v>
      </c>
      <c r="B25" s="65">
        <v>35690.799999999996</v>
      </c>
      <c r="C25" s="65">
        <v>82913.808199999854</v>
      </c>
      <c r="D25" s="63">
        <v>3008</v>
      </c>
      <c r="E25" s="63">
        <v>7688593</v>
      </c>
      <c r="F25" s="62">
        <v>599.44019339420004</v>
      </c>
      <c r="G25" s="62">
        <v>9.6185898012000006</v>
      </c>
      <c r="H25" s="64">
        <v>3050</v>
      </c>
      <c r="I25" s="63">
        <v>76612205.514443338</v>
      </c>
      <c r="J25" s="68">
        <v>18237897376</v>
      </c>
      <c r="K25" s="62">
        <v>10.607161143400001</v>
      </c>
    </row>
    <row r="26" spans="1:11" x14ac:dyDescent="0.25">
      <c r="A26" s="3">
        <v>2012</v>
      </c>
      <c r="B26" s="65">
        <v>36011.299999999996</v>
      </c>
      <c r="C26" s="65">
        <v>87757.18239999935</v>
      </c>
      <c r="D26" s="63">
        <v>1741</v>
      </c>
      <c r="E26" s="63">
        <v>7792561</v>
      </c>
      <c r="F26" s="62">
        <v>612.62767649</v>
      </c>
      <c r="G26" s="62">
        <v>7.7984712633999997</v>
      </c>
      <c r="H26" s="64">
        <v>3220</v>
      </c>
      <c r="I26" s="63">
        <v>79054471.793908462</v>
      </c>
      <c r="J26" s="68">
        <v>14764185875</v>
      </c>
      <c r="K26" s="62">
        <v>10.507332484000001</v>
      </c>
    </row>
    <row r="27" spans="1:11" x14ac:dyDescent="0.25">
      <c r="A27" s="3">
        <v>2013</v>
      </c>
      <c r="B27" s="65">
        <v>36011.299999999996</v>
      </c>
      <c r="C27" s="65">
        <v>92600.485714285693</v>
      </c>
      <c r="D27" s="63">
        <v>2346</v>
      </c>
      <c r="E27" s="63">
        <v>7969654</v>
      </c>
      <c r="F27" s="62">
        <v>627.3494352486</v>
      </c>
      <c r="G27" s="62">
        <v>9.5930045525000001</v>
      </c>
      <c r="H27" s="64">
        <v>3377</v>
      </c>
      <c r="I27" s="63">
        <v>81574593.351649195</v>
      </c>
      <c r="J27" s="68">
        <v>15898948627</v>
      </c>
      <c r="K27" s="62">
        <v>10.0528951408</v>
      </c>
    </row>
    <row r="28" spans="1:11" x14ac:dyDescent="0.25">
      <c r="A28" s="3">
        <v>2014</v>
      </c>
      <c r="B28" s="65">
        <v>36014.5</v>
      </c>
      <c r="C28" s="65">
        <v>92608.714285714275</v>
      </c>
      <c r="D28" s="63">
        <v>1887</v>
      </c>
      <c r="E28" s="63">
        <v>8073924</v>
      </c>
      <c r="F28" s="62">
        <v>676.48827568060005</v>
      </c>
      <c r="G28" s="62">
        <v>9.7128979318000006</v>
      </c>
      <c r="H28" s="64">
        <v>3429</v>
      </c>
      <c r="I28" s="63">
        <v>84175052.080986425</v>
      </c>
      <c r="J28" s="68">
        <v>14232496719</v>
      </c>
      <c r="K28" s="62">
        <v>9.9680406364999996</v>
      </c>
    </row>
    <row r="29" spans="1:11" x14ac:dyDescent="0.25">
      <c r="A29" s="3">
        <v>2015</v>
      </c>
      <c r="B29" s="65">
        <v>36655.800000000003</v>
      </c>
      <c r="C29" s="65">
        <v>94257.771428571432</v>
      </c>
      <c r="D29" s="63">
        <v>2153</v>
      </c>
      <c r="E29" s="63">
        <v>8175113</v>
      </c>
      <c r="F29" s="62">
        <v>571.06349875876629</v>
      </c>
      <c r="G29" s="62">
        <v>9.0562444322520701</v>
      </c>
      <c r="H29" s="64">
        <v>3661</v>
      </c>
      <c r="I29" s="63">
        <v>86858408.993753597</v>
      </c>
      <c r="J29" s="68">
        <v>10201505071</v>
      </c>
      <c r="K29" s="62">
        <v>10.857516448689495</v>
      </c>
    </row>
    <row r="30" spans="1:11" x14ac:dyDescent="0.25">
      <c r="A30" s="3">
        <v>2016</v>
      </c>
      <c r="B30" s="65">
        <v>36668.199999999997</v>
      </c>
      <c r="C30" s="65">
        <v>94289.657142857133</v>
      </c>
      <c r="D30" s="63">
        <v>2992</v>
      </c>
      <c r="E30" s="63">
        <v>8272724</v>
      </c>
      <c r="F30" s="62">
        <v>575.46431435564762</v>
      </c>
      <c r="G30" s="62">
        <v>9.334703020718166</v>
      </c>
      <c r="H30" s="64">
        <v>4207</v>
      </c>
      <c r="I30" s="63">
        <v>89627306.742472559</v>
      </c>
      <c r="J30" s="68">
        <v>10393181740</v>
      </c>
      <c r="K30" s="62">
        <v>10.74726165004293</v>
      </c>
    </row>
    <row r="31" spans="1:11" x14ac:dyDescent="0.25">
      <c r="A31" s="3">
        <v>2017</v>
      </c>
      <c r="B31" s="65">
        <v>36673.599999999999</v>
      </c>
      <c r="C31" s="65">
        <v>94303.542857142849</v>
      </c>
      <c r="D31" s="63">
        <v>2433</v>
      </c>
      <c r="E31" s="63">
        <v>8366628</v>
      </c>
      <c r="F31" s="62">
        <v>579.89904418091123</v>
      </c>
      <c r="G31" s="62">
        <v>9.3414253218761267</v>
      </c>
      <c r="H31" s="64">
        <v>4550</v>
      </c>
      <c r="I31" s="63">
        <v>92484472.222914204</v>
      </c>
      <c r="J31" s="68">
        <v>14330397918</v>
      </c>
      <c r="K31" s="62">
        <v>10.637006851396421</v>
      </c>
    </row>
    <row r="32" spans="1:11" x14ac:dyDescent="0.25">
      <c r="A32" s="3">
        <v>2018</v>
      </c>
      <c r="B32" s="65">
        <v>36673.599999999999</v>
      </c>
      <c r="C32" s="65">
        <v>94303.542857142849</v>
      </c>
      <c r="D32" s="63">
        <v>2744</v>
      </c>
      <c r="E32" s="63">
        <v>8513497</v>
      </c>
      <c r="F32" s="62">
        <v>584.36794958949724</v>
      </c>
      <c r="G32" s="62">
        <v>9.3481524640378986</v>
      </c>
      <c r="H32" s="64">
        <v>4816.5942264698979</v>
      </c>
      <c r="I32" s="63">
        <v>95432719.25962913</v>
      </c>
      <c r="J32" s="68">
        <v>15697777925</v>
      </c>
      <c r="K32" s="62">
        <v>10.526752052749885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1911-542B-4A5C-BDE6-C5A33F18A808}">
  <dimension ref="A1:K32"/>
  <sheetViews>
    <sheetView tabSelected="1" workbookViewId="0">
      <selection activeCell="F11" sqref="F11"/>
    </sheetView>
  </sheetViews>
  <sheetFormatPr defaultRowHeight="15" x14ac:dyDescent="0.25"/>
  <cols>
    <col min="2" max="2" width="14.42578125" bestFit="1" customWidth="1"/>
    <col min="3" max="3" width="24.5703125" bestFit="1" customWidth="1"/>
    <col min="4" max="4" width="13.85546875" bestFit="1" customWidth="1"/>
    <col min="5" max="5" width="9.5703125" bestFit="1" customWidth="1"/>
    <col min="6" max="6" width="23.42578125" bestFit="1" customWidth="1"/>
    <col min="7" max="7" width="18" bestFit="1" customWidth="1"/>
    <col min="8" max="8" width="10" bestFit="1" customWidth="1"/>
    <col min="9" max="9" width="16.5703125" bestFit="1" customWidth="1"/>
    <col min="10" max="10" width="12.42578125" bestFit="1" customWidth="1"/>
    <col min="11" max="11" width="10.7109375" bestFit="1" customWidth="1"/>
  </cols>
  <sheetData>
    <row r="1" spans="1:11" x14ac:dyDescent="0.25">
      <c r="B1" s="58" t="s">
        <v>32</v>
      </c>
      <c r="C1" s="58" t="s">
        <v>33</v>
      </c>
      <c r="D1" s="58" t="s">
        <v>34</v>
      </c>
      <c r="E1" s="58" t="s">
        <v>35</v>
      </c>
      <c r="F1" s="58" t="s">
        <v>36</v>
      </c>
      <c r="G1" s="58" t="s">
        <v>37</v>
      </c>
      <c r="H1" s="58" t="s">
        <v>38</v>
      </c>
      <c r="I1" s="58" t="s">
        <v>39</v>
      </c>
      <c r="J1" s="58" t="s">
        <v>40</v>
      </c>
      <c r="K1" s="70" t="s">
        <v>51</v>
      </c>
    </row>
    <row r="2" spans="1:11" x14ac:dyDescent="0.25">
      <c r="A2" s="3">
        <v>1988</v>
      </c>
      <c r="B2" s="62">
        <v>21030.189898284734</v>
      </c>
      <c r="C2" s="62">
        <v>2715.3</v>
      </c>
      <c r="D2" s="58">
        <v>1650</v>
      </c>
      <c r="E2" s="63">
        <v>898612.72094974411</v>
      </c>
      <c r="F2" s="62">
        <v>255.69725511076723</v>
      </c>
      <c r="G2" s="62">
        <v>6.4320478179594822</v>
      </c>
      <c r="H2" s="63">
        <v>60.314742899726895</v>
      </c>
      <c r="I2" s="63">
        <v>6147263.6896220008</v>
      </c>
      <c r="J2" s="68">
        <v>517134.69812023122</v>
      </c>
      <c r="K2" s="62">
        <v>28.984740469586768</v>
      </c>
    </row>
    <row r="3" spans="1:11" x14ac:dyDescent="0.25">
      <c r="A3" s="3">
        <v>1989</v>
      </c>
      <c r="B3" s="62">
        <v>21400.707477526506</v>
      </c>
      <c r="C3" s="62">
        <v>2988.8500000000004</v>
      </c>
      <c r="D3" s="58">
        <v>730</v>
      </c>
      <c r="E3" s="63">
        <v>916137.97367046762</v>
      </c>
      <c r="F3" s="62">
        <v>267.63078311694267</v>
      </c>
      <c r="G3" s="62">
        <v>6.4579168593085621</v>
      </c>
      <c r="H3" s="63">
        <v>64</v>
      </c>
      <c r="I3" s="63">
        <v>7189658.1503221299</v>
      </c>
      <c r="J3" s="68">
        <v>683668.63483074342</v>
      </c>
      <c r="K3" s="62">
        <v>28.26825687186988</v>
      </c>
    </row>
    <row r="4" spans="1:11" x14ac:dyDescent="0.25">
      <c r="A4" s="3">
        <v>1990</v>
      </c>
      <c r="B4" s="62">
        <v>21771.225056768279</v>
      </c>
      <c r="C4" s="62">
        <v>3262.4000000000005</v>
      </c>
      <c r="D4" s="58">
        <v>580</v>
      </c>
      <c r="E4" s="63">
        <v>934005.01376606571</v>
      </c>
      <c r="F4" s="62">
        <v>281.74004850896176</v>
      </c>
      <c r="G4" s="62">
        <v>6.4838899433077088</v>
      </c>
      <c r="H4" s="63">
        <v>53</v>
      </c>
      <c r="I4" s="63">
        <v>6918218.5367397703</v>
      </c>
      <c r="J4" s="68">
        <v>903831.83327347273</v>
      </c>
      <c r="K4" s="62">
        <v>27.551773274153447</v>
      </c>
    </row>
    <row r="5" spans="1:11" x14ac:dyDescent="0.25">
      <c r="A5" s="3">
        <v>1991</v>
      </c>
      <c r="B5" s="62">
        <v>22141.742636010167</v>
      </c>
      <c r="C5" s="62">
        <v>3535.9500000000007</v>
      </c>
      <c r="D5" s="58">
        <v>440</v>
      </c>
      <c r="E5" s="63">
        <v>919863</v>
      </c>
      <c r="F5" s="62">
        <v>281.42993284403087</v>
      </c>
      <c r="G5" s="62">
        <v>6.5099674884058629</v>
      </c>
      <c r="H5" s="63">
        <v>93</v>
      </c>
      <c r="I5" s="63">
        <v>7155728.6893152101</v>
      </c>
      <c r="J5" s="68">
        <v>1194894.6334811982</v>
      </c>
      <c r="K5" s="62">
        <v>26.83528967643656</v>
      </c>
    </row>
    <row r="6" spans="1:11" x14ac:dyDescent="0.25">
      <c r="A6" s="3">
        <v>1992</v>
      </c>
      <c r="B6" s="62">
        <v>22512.260215251939</v>
      </c>
      <c r="C6" s="62">
        <v>3809.5000000000009</v>
      </c>
      <c r="D6" s="58">
        <v>409</v>
      </c>
      <c r="E6" s="63">
        <v>946604</v>
      </c>
      <c r="F6" s="62">
        <v>281.11981717909998</v>
      </c>
      <c r="G6" s="62">
        <v>6.1001752559</v>
      </c>
      <c r="H6" s="63">
        <v>67</v>
      </c>
      <c r="I6" s="63">
        <v>7422702.3607324101</v>
      </c>
      <c r="J6" s="68">
        <v>1579688.9781486627</v>
      </c>
      <c r="K6" s="62">
        <v>27.898423046400001</v>
      </c>
    </row>
    <row r="7" spans="1:11" x14ac:dyDescent="0.25">
      <c r="A7" s="3">
        <v>1993</v>
      </c>
      <c r="B7" s="62">
        <v>22882.777794493712</v>
      </c>
      <c r="C7" s="62">
        <v>4083.0500000000011</v>
      </c>
      <c r="D7" s="58">
        <v>333</v>
      </c>
      <c r="E7" s="63">
        <v>970259</v>
      </c>
      <c r="F7" s="62">
        <v>326.09001491269998</v>
      </c>
      <c r="G7" s="62">
        <v>5.3000973802000004</v>
      </c>
      <c r="H7" s="63">
        <v>93</v>
      </c>
      <c r="I7" s="63">
        <v>7589307.6180422297</v>
      </c>
      <c r="J7" s="68">
        <v>2088399.4268299909</v>
      </c>
      <c r="K7" s="62">
        <v>26.476866392000002</v>
      </c>
    </row>
    <row r="8" spans="1:11" x14ac:dyDescent="0.25">
      <c r="A8" s="3">
        <v>1994</v>
      </c>
      <c r="B8" s="62">
        <v>23253.2953737356</v>
      </c>
      <c r="C8" s="62">
        <v>4356.6000000000013</v>
      </c>
      <c r="D8" s="58">
        <v>333</v>
      </c>
      <c r="E8" s="63">
        <v>990760</v>
      </c>
      <c r="F8" s="62">
        <v>358.52075147034998</v>
      </c>
      <c r="G8" s="62">
        <v>6.4498743133499996</v>
      </c>
      <c r="H8" s="63">
        <v>106</v>
      </c>
      <c r="I8" s="63">
        <v>7792360.6816752404</v>
      </c>
      <c r="J8" s="68">
        <v>2760930.9340723823</v>
      </c>
      <c r="K8" s="62">
        <v>25.448890811849999</v>
      </c>
    </row>
    <row r="9" spans="1:11" x14ac:dyDescent="0.25">
      <c r="A9" s="3">
        <v>1995</v>
      </c>
      <c r="B9" s="62">
        <v>23623.812952977372</v>
      </c>
      <c r="C9" s="62">
        <v>4630.1500000000015</v>
      </c>
      <c r="D9" s="58">
        <v>797</v>
      </c>
      <c r="E9" s="63">
        <v>1007041</v>
      </c>
      <c r="F9" s="62">
        <v>390.95148802800003</v>
      </c>
      <c r="G9" s="62">
        <v>7.5996512464999997</v>
      </c>
      <c r="H9" s="63">
        <v>75</v>
      </c>
      <c r="I9" s="63">
        <v>8130888.6258243797</v>
      </c>
      <c r="J9" s="68">
        <v>3650039.1279499885</v>
      </c>
      <c r="K9" s="62">
        <v>24.4209152317</v>
      </c>
    </row>
    <row r="10" spans="1:11" x14ac:dyDescent="0.25">
      <c r="A10" s="3">
        <v>1996</v>
      </c>
      <c r="B10" s="62">
        <v>23581.158045151271</v>
      </c>
      <c r="C10" s="62">
        <v>5164.7600000000011</v>
      </c>
      <c r="D10" s="58">
        <v>320</v>
      </c>
      <c r="E10" s="63">
        <v>1048642</v>
      </c>
      <c r="F10" s="62">
        <v>422.3927641688</v>
      </c>
      <c r="G10" s="62">
        <v>6.0206965937000003</v>
      </c>
      <c r="H10" s="63">
        <v>128</v>
      </c>
      <c r="I10" s="63">
        <v>8315376.14166201</v>
      </c>
      <c r="J10" s="68">
        <v>4825468.6385489414</v>
      </c>
      <c r="K10" s="62">
        <v>20.884051144099999</v>
      </c>
    </row>
    <row r="11" spans="1:11" x14ac:dyDescent="0.25">
      <c r="A11" s="3">
        <v>1997</v>
      </c>
      <c r="B11" s="62">
        <v>24439.970381836989</v>
      </c>
      <c r="C11" s="62">
        <v>5699.3700000000008</v>
      </c>
      <c r="D11" s="58">
        <v>273</v>
      </c>
      <c r="E11" s="63">
        <v>1080753</v>
      </c>
      <c r="F11" s="62">
        <v>398.02785807369997</v>
      </c>
      <c r="G11" s="62">
        <v>8.6740819363000004</v>
      </c>
      <c r="H11" s="63">
        <v>121</v>
      </c>
      <c r="I11" s="63">
        <v>8639149.0479867402</v>
      </c>
      <c r="J11" s="68">
        <v>11255919</v>
      </c>
      <c r="K11" s="62">
        <v>23.7212044867</v>
      </c>
    </row>
    <row r="12" spans="1:11" x14ac:dyDescent="0.25">
      <c r="A12" s="3">
        <v>1998</v>
      </c>
      <c r="B12" s="62">
        <v>24805.122084623319</v>
      </c>
      <c r="C12" s="62">
        <v>6233.9800000000005</v>
      </c>
      <c r="D12" s="58">
        <v>576</v>
      </c>
      <c r="E12" s="63">
        <v>1107803</v>
      </c>
      <c r="F12" s="62">
        <v>431.5012237537</v>
      </c>
      <c r="G12" s="62">
        <v>6.5501945902000003</v>
      </c>
      <c r="H12" s="63">
        <v>134</v>
      </c>
      <c r="I12" s="63">
        <v>9005067.5070482399</v>
      </c>
      <c r="J12" s="68">
        <v>13946671</v>
      </c>
      <c r="K12" s="62">
        <v>22.014915846600001</v>
      </c>
    </row>
    <row r="13" spans="1:11" x14ac:dyDescent="0.25">
      <c r="A13" s="3">
        <v>1999</v>
      </c>
      <c r="B13" s="62">
        <v>25170.273787409766</v>
      </c>
      <c r="C13" s="62">
        <v>6768.59</v>
      </c>
      <c r="D13" s="58">
        <v>216</v>
      </c>
      <c r="E13" s="63">
        <v>1134895</v>
      </c>
      <c r="F13" s="62">
        <v>385.59518264169998</v>
      </c>
      <c r="G13" s="62">
        <v>6.0784579525</v>
      </c>
      <c r="H13" s="63">
        <v>148</v>
      </c>
      <c r="I13" s="63">
        <v>9269055.9386955295</v>
      </c>
      <c r="J13" s="68">
        <v>5517886</v>
      </c>
      <c r="K13" s="62">
        <v>21.1368071194</v>
      </c>
    </row>
    <row r="14" spans="1:11" x14ac:dyDescent="0.25">
      <c r="A14" s="3">
        <v>2000</v>
      </c>
      <c r="B14" s="62">
        <v>25535.425490196096</v>
      </c>
      <c r="C14" s="62">
        <v>7303.2</v>
      </c>
      <c r="D14" s="58">
        <v>244</v>
      </c>
      <c r="E14" s="63">
        <v>1157098</v>
      </c>
      <c r="F14" s="62">
        <v>435.77358205830001</v>
      </c>
      <c r="G14" s="62">
        <v>6.5169296843</v>
      </c>
      <c r="H14" s="63">
        <v>178</v>
      </c>
      <c r="I14" s="63">
        <v>9534379.1179126408</v>
      </c>
      <c r="J14" s="68">
        <v>4402942</v>
      </c>
      <c r="K14" s="62">
        <v>19.81320919405</v>
      </c>
    </row>
    <row r="15" spans="1:11" x14ac:dyDescent="0.25">
      <c r="A15" s="3">
        <v>2001</v>
      </c>
      <c r="B15" s="62">
        <v>24562.399999999998</v>
      </c>
      <c r="C15" s="62">
        <v>7837.8099999999995</v>
      </c>
      <c r="D15" s="58">
        <v>189</v>
      </c>
      <c r="E15" s="63">
        <v>1184895</v>
      </c>
      <c r="F15" s="62">
        <v>485.95198147489998</v>
      </c>
      <c r="G15" s="62">
        <v>6.9554014161</v>
      </c>
      <c r="H15" s="63">
        <v>221</v>
      </c>
      <c r="I15" s="63">
        <v>9606201.2233125195</v>
      </c>
      <c r="J15" s="68">
        <v>3549553</v>
      </c>
      <c r="K15" s="62">
        <v>18.489611268699999</v>
      </c>
    </row>
    <row r="16" spans="1:11" x14ac:dyDescent="0.25">
      <c r="A16" s="3">
        <v>2002</v>
      </c>
      <c r="B16" s="62">
        <v>24890.9</v>
      </c>
      <c r="C16" s="62">
        <v>13804.857499999925</v>
      </c>
      <c r="D16" s="58">
        <v>212</v>
      </c>
      <c r="E16" s="63">
        <v>1207014</v>
      </c>
      <c r="F16" s="62">
        <v>434.0311084713</v>
      </c>
      <c r="G16" s="62">
        <v>8.6346148857999996</v>
      </c>
      <c r="H16" s="63">
        <v>180</v>
      </c>
      <c r="I16" s="63">
        <v>9894863.7591088992</v>
      </c>
      <c r="J16" s="68">
        <v>7498252</v>
      </c>
      <c r="K16" s="62">
        <v>18.1177784616</v>
      </c>
    </row>
    <row r="17" spans="1:11" x14ac:dyDescent="0.25">
      <c r="A17" s="3">
        <v>2003</v>
      </c>
      <c r="B17" s="62">
        <v>24890.9</v>
      </c>
      <c r="C17" s="62">
        <v>19771.634999999776</v>
      </c>
      <c r="D17" s="58">
        <v>156</v>
      </c>
      <c r="E17" s="63">
        <v>1230181</v>
      </c>
      <c r="F17" s="62">
        <v>451.98619164439998</v>
      </c>
      <c r="G17" s="62">
        <v>8.0650733331000009</v>
      </c>
      <c r="H17" s="63">
        <v>209</v>
      </c>
      <c r="I17" s="63">
        <v>10933532.637614699</v>
      </c>
      <c r="J17" s="68">
        <v>49494557</v>
      </c>
      <c r="K17" s="62">
        <v>17.622490258500001</v>
      </c>
    </row>
    <row r="18" spans="1:11" x14ac:dyDescent="0.25">
      <c r="A18" s="3">
        <v>2004</v>
      </c>
      <c r="B18" s="62">
        <v>28104.400000000001</v>
      </c>
      <c r="C18" s="62">
        <v>25738.412499999627</v>
      </c>
      <c r="D18" s="58">
        <v>158</v>
      </c>
      <c r="E18" s="63">
        <v>1262644</v>
      </c>
      <c r="F18" s="62">
        <v>495.86849971700002</v>
      </c>
      <c r="G18" s="62">
        <v>5.5117554543000002</v>
      </c>
      <c r="H18" s="63">
        <v>202</v>
      </c>
      <c r="I18" s="63">
        <v>11828257.8156437</v>
      </c>
      <c r="J18" s="68">
        <v>115359325</v>
      </c>
      <c r="K18" s="62">
        <v>17.239341063299999</v>
      </c>
    </row>
    <row r="19" spans="1:11" x14ac:dyDescent="0.25">
      <c r="A19" s="3">
        <v>2005</v>
      </c>
      <c r="B19" s="62">
        <v>28443</v>
      </c>
      <c r="C19" s="62">
        <v>31705.190000001341</v>
      </c>
      <c r="D19" s="58">
        <v>271</v>
      </c>
      <c r="E19" s="63">
        <v>1305728</v>
      </c>
      <c r="F19" s="62">
        <v>496.23521878640003</v>
      </c>
      <c r="G19" s="62">
        <v>7.0985834807000003</v>
      </c>
      <c r="H19" s="63">
        <v>192</v>
      </c>
      <c r="I19" s="63">
        <v>12700087.290390501</v>
      </c>
      <c r="J19" s="68">
        <v>145033972</v>
      </c>
      <c r="K19" s="62">
        <v>16.3019989941</v>
      </c>
    </row>
    <row r="20" spans="1:11" x14ac:dyDescent="0.25">
      <c r="A20" s="3">
        <v>2006</v>
      </c>
      <c r="B20" s="62">
        <v>28443</v>
      </c>
      <c r="C20" s="62">
        <v>37671.967500001192</v>
      </c>
      <c r="D20" s="58">
        <v>124</v>
      </c>
      <c r="E20" s="63">
        <v>1332441</v>
      </c>
      <c r="F20" s="62">
        <v>544.06647607809998</v>
      </c>
      <c r="G20" s="62">
        <v>6.9111471443000001</v>
      </c>
      <c r="H20" s="63">
        <v>235</v>
      </c>
      <c r="I20" s="63">
        <v>13097035.4269625</v>
      </c>
      <c r="J20" s="68">
        <v>158370573</v>
      </c>
      <c r="K20" s="62">
        <v>14.927019614300001</v>
      </c>
    </row>
    <row r="21" spans="1:11" x14ac:dyDescent="0.25">
      <c r="A21" s="3">
        <v>2007</v>
      </c>
      <c r="B21" s="62">
        <v>28771</v>
      </c>
      <c r="C21" s="62">
        <v>43638.745000001043</v>
      </c>
      <c r="D21" s="58">
        <v>63</v>
      </c>
      <c r="E21" s="63">
        <v>1243627</v>
      </c>
      <c r="F21" s="62">
        <v>593.46088234410001</v>
      </c>
      <c r="G21" s="62">
        <v>6.8309930842000002</v>
      </c>
      <c r="H21" s="63">
        <v>228</v>
      </c>
      <c r="I21" s="63">
        <v>13709473.253657499</v>
      </c>
      <c r="J21" s="68">
        <v>128328980</v>
      </c>
      <c r="K21" s="62">
        <v>14.207410980200001</v>
      </c>
    </row>
    <row r="22" spans="1:11" x14ac:dyDescent="0.25">
      <c r="A22" s="3">
        <v>2008</v>
      </c>
      <c r="B22" s="62">
        <v>29427.1</v>
      </c>
      <c r="C22" s="62">
        <v>49605.522500000894</v>
      </c>
      <c r="D22" s="58">
        <v>107</v>
      </c>
      <c r="E22" s="63">
        <v>1280509</v>
      </c>
      <c r="F22" s="62">
        <v>672.73471734429995</v>
      </c>
      <c r="G22" s="62">
        <v>6.4944623580999998</v>
      </c>
      <c r="H22" s="63">
        <v>248</v>
      </c>
      <c r="I22" s="63">
        <v>14543416.2401058</v>
      </c>
      <c r="J22" s="68">
        <v>314017522</v>
      </c>
      <c r="K22" s="62">
        <v>14.3806839063</v>
      </c>
    </row>
    <row r="23" spans="1:11" x14ac:dyDescent="0.25">
      <c r="A23" s="3">
        <v>2009</v>
      </c>
      <c r="B23" s="62">
        <v>29430.9</v>
      </c>
      <c r="C23" s="62">
        <v>55572.300000000745</v>
      </c>
      <c r="D23" s="58">
        <v>61</v>
      </c>
      <c r="E23" s="63">
        <v>1292051</v>
      </c>
      <c r="F23" s="62">
        <v>718.193776877</v>
      </c>
      <c r="G23" s="62">
        <v>7.8835850980000002</v>
      </c>
      <c r="H23" s="63">
        <v>290</v>
      </c>
      <c r="I23" s="63">
        <v>15096330.506643601</v>
      </c>
      <c r="J23" s="68">
        <v>267048121</v>
      </c>
      <c r="K23" s="62">
        <v>13.541847755499999</v>
      </c>
    </row>
    <row r="24" spans="1:11" x14ac:dyDescent="0.25">
      <c r="A24" s="3">
        <v>2010</v>
      </c>
      <c r="B24" s="62">
        <v>29541.100000000002</v>
      </c>
      <c r="C24" s="62">
        <v>61539.077500000596</v>
      </c>
      <c r="D24" s="58">
        <v>49</v>
      </c>
      <c r="E24" s="63">
        <v>1383453</v>
      </c>
      <c r="F24" s="62">
        <v>722.09235437159998</v>
      </c>
      <c r="G24" s="62">
        <v>7.6061186252000006</v>
      </c>
      <c r="H24" s="63">
        <v>324</v>
      </c>
      <c r="I24" s="63">
        <v>17240135.042775899</v>
      </c>
      <c r="J24" s="68">
        <v>342273652</v>
      </c>
      <c r="K24" s="62">
        <v>12.85371892745</v>
      </c>
    </row>
    <row r="25" spans="1:11" x14ac:dyDescent="0.25">
      <c r="A25" s="3">
        <v>2011</v>
      </c>
      <c r="B25" s="62">
        <v>29526</v>
      </c>
      <c r="C25" s="62">
        <v>67505.855000000447</v>
      </c>
      <c r="D25" s="58">
        <v>40</v>
      </c>
      <c r="E25" s="63">
        <v>1400892</v>
      </c>
      <c r="F25" s="62">
        <v>725.99093186619996</v>
      </c>
      <c r="G25" s="62">
        <v>7.3286521524000001</v>
      </c>
      <c r="H25" s="63">
        <v>358</v>
      </c>
      <c r="I25" s="63">
        <v>15886521.254116304</v>
      </c>
      <c r="J25" s="68">
        <v>506946355</v>
      </c>
      <c r="K25" s="62">
        <v>12.165590099399999</v>
      </c>
    </row>
    <row r="26" spans="1:11" x14ac:dyDescent="0.25">
      <c r="A26" s="3">
        <v>2012</v>
      </c>
      <c r="B26" s="62">
        <v>30877.199999999997</v>
      </c>
      <c r="C26" s="62">
        <v>73472.632500000298</v>
      </c>
      <c r="D26" s="58">
        <v>52</v>
      </c>
      <c r="E26" s="63">
        <v>1417694</v>
      </c>
      <c r="F26" s="62">
        <v>799.04551023199997</v>
      </c>
      <c r="G26" s="62">
        <v>6.4704173989999996</v>
      </c>
      <c r="H26" s="63">
        <v>369</v>
      </c>
      <c r="I26" s="63">
        <v>16556057.91912044</v>
      </c>
      <c r="J26" s="68">
        <v>651048903</v>
      </c>
      <c r="K26" s="62">
        <v>13.4034682539</v>
      </c>
    </row>
    <row r="27" spans="1:11" x14ac:dyDescent="0.25">
      <c r="A27" s="3">
        <v>2013</v>
      </c>
      <c r="B27" s="62">
        <v>30893</v>
      </c>
      <c r="C27" s="62">
        <v>79439.142857142855</v>
      </c>
      <c r="D27" s="58">
        <v>74</v>
      </c>
      <c r="E27" s="63">
        <v>1478164</v>
      </c>
      <c r="F27" s="62">
        <v>793.02078937459999</v>
      </c>
      <c r="G27" s="62">
        <v>7.0629617022</v>
      </c>
      <c r="H27" s="63">
        <v>345</v>
      </c>
      <c r="I27" s="63">
        <v>17253812.174282815</v>
      </c>
      <c r="J27" s="68">
        <v>699989427</v>
      </c>
      <c r="K27" s="62">
        <v>12.244652584300001</v>
      </c>
    </row>
    <row r="28" spans="1:11" x14ac:dyDescent="0.25">
      <c r="A28" s="3">
        <v>2014</v>
      </c>
      <c r="B28" s="62">
        <v>30893</v>
      </c>
      <c r="C28" s="62">
        <v>79439.142857142855</v>
      </c>
      <c r="D28" s="58">
        <v>50</v>
      </c>
      <c r="E28" s="63">
        <v>1496880</v>
      </c>
      <c r="F28" s="62">
        <v>894.19674500849999</v>
      </c>
      <c r="G28" s="62">
        <v>6.4419049872</v>
      </c>
      <c r="H28" s="63">
        <v>373</v>
      </c>
      <c r="I28" s="63">
        <v>17980973.248566967</v>
      </c>
      <c r="J28" s="68">
        <v>962568571</v>
      </c>
      <c r="K28" s="62">
        <v>12.1512941479</v>
      </c>
    </row>
    <row r="29" spans="1:11" x14ac:dyDescent="0.25">
      <c r="A29" s="3">
        <v>2015</v>
      </c>
      <c r="B29" s="62">
        <v>30864.300000000003</v>
      </c>
      <c r="C29" s="62">
        <v>79365.342857142852</v>
      </c>
      <c r="D29" s="58">
        <v>57</v>
      </c>
      <c r="E29" s="63">
        <v>1515126</v>
      </c>
      <c r="F29" s="62">
        <v>874.72411747274305</v>
      </c>
      <c r="G29" s="62">
        <v>6.9319984642863375</v>
      </c>
      <c r="H29" s="63">
        <v>492</v>
      </c>
      <c r="I29" s="63">
        <v>18738780.490933187</v>
      </c>
      <c r="J29" s="68">
        <v>926551838</v>
      </c>
      <c r="K29" s="62">
        <v>9.6396833312371655</v>
      </c>
    </row>
    <row r="30" spans="1:11" x14ac:dyDescent="0.25">
      <c r="A30" s="3">
        <v>2016</v>
      </c>
      <c r="B30" s="62">
        <v>30828.400000000001</v>
      </c>
      <c r="C30" s="62">
        <v>79273.028571428571</v>
      </c>
      <c r="D30" s="58">
        <v>58</v>
      </c>
      <c r="E30" s="63">
        <v>1532902</v>
      </c>
      <c r="F30" s="62">
        <v>915.27584586930936</v>
      </c>
      <c r="G30" s="62">
        <v>7.1971150703985547</v>
      </c>
      <c r="H30" s="63">
        <v>566</v>
      </c>
      <c r="I30" s="63">
        <v>19528525.482644167</v>
      </c>
      <c r="J30" s="68">
        <v>697898552</v>
      </c>
      <c r="K30" s="62">
        <v>8.9231997335205051</v>
      </c>
    </row>
    <row r="31" spans="1:11" x14ac:dyDescent="0.25">
      <c r="A31" s="3">
        <v>2017</v>
      </c>
      <c r="B31" s="62">
        <v>30846</v>
      </c>
      <c r="C31" s="62">
        <v>79318.28571428571</v>
      </c>
      <c r="D31" s="58">
        <v>31</v>
      </c>
      <c r="E31" s="63">
        <v>1550194</v>
      </c>
      <c r="F31" s="62">
        <v>957.70753006346831</v>
      </c>
      <c r="G31" s="62">
        <v>7.226061134330223</v>
      </c>
      <c r="H31" s="63">
        <v>552</v>
      </c>
      <c r="I31" s="63">
        <v>20351554.238591265</v>
      </c>
      <c r="J31" s="68">
        <v>986026445</v>
      </c>
      <c r="K31" s="62">
        <v>8.2067161358036174</v>
      </c>
    </row>
    <row r="32" spans="1:11" x14ac:dyDescent="0.25">
      <c r="A32" s="3">
        <v>2018</v>
      </c>
      <c r="B32" s="62">
        <v>30846</v>
      </c>
      <c r="C32" s="62">
        <v>79318.28571428571</v>
      </c>
      <c r="D32" s="58">
        <v>25</v>
      </c>
      <c r="E32" s="63">
        <v>1555229</v>
      </c>
      <c r="F32" s="62">
        <v>1002.1063237707629</v>
      </c>
      <c r="G32" s="62">
        <v>7.2551236163834556</v>
      </c>
      <c r="H32" s="63">
        <v>586.28003717237175</v>
      </c>
      <c r="I32" s="63">
        <v>21209269.501398187</v>
      </c>
      <c r="J32" s="68">
        <v>741212888</v>
      </c>
      <c r="K32" s="62">
        <v>7.4902325380874117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15</vt:i4>
      </vt:variant>
    </vt:vector>
  </HeadingPairs>
  <TitlesOfParts>
    <vt:vector size="15" baseType="lpstr">
      <vt:lpstr>Rede rodoviária</vt:lpstr>
      <vt:lpstr>Rede Rodoviária Clandestina</vt:lpstr>
      <vt:lpstr>Área devastada</vt:lpstr>
      <vt:lpstr>População</vt:lpstr>
      <vt:lpstr>Renda D. per capita</vt:lpstr>
      <vt:lpstr>Taxa de desemprego</vt:lpstr>
      <vt:lpstr>Homicídios</vt:lpstr>
      <vt:lpstr>PIB</vt:lpstr>
      <vt:lpstr>Exportação</vt:lpstr>
      <vt:lpstr>Analfabetos</vt:lpstr>
      <vt:lpstr>AP</vt:lpstr>
      <vt:lpstr>MA</vt:lpstr>
      <vt:lpstr>MT</vt:lpstr>
      <vt:lpstr>PA</vt:lpstr>
      <vt:lpst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CONDOMÍNIO</dc:creator>
  <cp:lastModifiedBy>CONDOMÍNIO</cp:lastModifiedBy>
  <dcterms:created xsi:type="dcterms:W3CDTF">2019-09-09T18:41:37Z</dcterms:created>
  <dcterms:modified xsi:type="dcterms:W3CDTF">2020-01-13T12:44:55Z</dcterms:modified>
</cp:coreProperties>
</file>