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c\Documents\GitHub\arquitecturaDeComputadores\practica1\"/>
    </mc:Choice>
  </mc:AlternateContent>
  <xr:revisionPtr revIDLastSave="0" documentId="13_ncr:1_{AB4C35CC-BF7F-4FDB-821C-C3523FE0A74A}" xr6:coauthVersionLast="47" xr6:coauthVersionMax="47" xr10:uidLastSave="{00000000-0000-0000-0000-000000000000}"/>
  <bookViews>
    <workbookView xWindow="-108" yWindow="-108" windowWidth="23256" windowHeight="12456" tabRatio="767" activeTab="12" xr2:uid="{00000000-000D-0000-FFFF-FFFF00000000}"/>
  </bookViews>
  <sheets>
    <sheet name="1" sheetId="24" r:id="rId1"/>
    <sheet name="2" sheetId="25" r:id="rId2"/>
    <sheet name="3" sheetId="26" r:id="rId3"/>
    <sheet name="4" sheetId="27" r:id="rId4"/>
    <sheet name="5" sheetId="28" r:id="rId5"/>
    <sheet name="6" sheetId="29" r:id="rId6"/>
    <sheet name="7" sheetId="30" r:id="rId7"/>
    <sheet name="8" sheetId="31" r:id="rId8"/>
    <sheet name="9" sheetId="32" r:id="rId9"/>
    <sheet name="10" sheetId="33" r:id="rId10"/>
    <sheet name="Resultados" sheetId="1" r:id="rId11"/>
    <sheet name="gráficos" sheetId="14" r:id="rId12"/>
    <sheet name="Hoja4" sheetId="15" r:id="rId13"/>
  </sheets>
  <definedNames>
    <definedName name="DatosExternos_1" localSheetId="0" hidden="1">'1'!$A$1:$F$36</definedName>
    <definedName name="DatosExternos_10" localSheetId="9" hidden="1">'10'!$A$1:$F$36</definedName>
    <definedName name="DatosExternos_2" localSheetId="1" hidden="1">'2'!$A$1:$F$36</definedName>
    <definedName name="DatosExternos_3" localSheetId="2" hidden="1">'3'!$A$1:$F$36</definedName>
    <definedName name="DatosExternos_4" localSheetId="3" hidden="1">'4'!$A$1:$F$36</definedName>
    <definedName name="DatosExternos_5" localSheetId="4" hidden="1">'5'!$A$1:$F$36</definedName>
    <definedName name="DatosExternos_6" localSheetId="5" hidden="1">'6'!$A$1:$F$36</definedName>
    <definedName name="DatosExternos_7" localSheetId="6" hidden="1">'7'!$A$1:$F$36</definedName>
    <definedName name="DatosExternos_8" localSheetId="7" hidden="1">'8'!$A$1:$F$36</definedName>
    <definedName name="DatosExternos_9" localSheetId="8" hidden="1">'9'!$A$1:$F$36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E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K3" i="24"/>
  <c r="J13" i="24"/>
  <c r="H34" i="1" l="1"/>
  <c r="H33" i="1"/>
  <c r="H32" i="1"/>
  <c r="H31" i="1"/>
  <c r="H18" i="1"/>
  <c r="H38" i="1"/>
  <c r="H25" i="1"/>
  <c r="H21" i="1"/>
  <c r="H36" i="1"/>
  <c r="D2" i="14" a="1"/>
  <c r="D2" i="14" s="1"/>
  <c r="H10" i="1"/>
  <c r="H23" i="1"/>
  <c r="H15" i="1"/>
  <c r="H7" i="1"/>
  <c r="H30" i="1"/>
  <c r="C2" i="14" a="1"/>
  <c r="C2" i="14" s="1"/>
  <c r="H22" i="1"/>
  <c r="H14" i="1"/>
  <c r="H6" i="1"/>
  <c r="H29" i="1"/>
  <c r="H20" i="1"/>
  <c r="H24" i="1"/>
  <c r="H28" i="1"/>
  <c r="H17" i="1"/>
  <c r="H9" i="1"/>
  <c r="H26" i="1"/>
  <c r="H11" i="1"/>
  <c r="H4" i="1"/>
  <c r="H16" i="1"/>
  <c r="H8" i="1"/>
  <c r="H35" i="1"/>
  <c r="H13" i="1"/>
  <c r="H5" i="1"/>
  <c r="H19" i="1"/>
  <c r="H37" i="1"/>
  <c r="H12" i="1"/>
  <c r="H27" i="1"/>
  <c r="E2" i="14" l="1" a="1"/>
  <c r="E2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39F505-39A2-4EF6-80E2-828A24DC5DD8}" keepAlive="1" name="Consulta - datos 1" description="Conexión a la consulta 'datos 1' en el libro." type="5" refreshedVersion="8" background="1" saveData="1">
    <dbPr connection="Provider=Microsoft.Mashup.OleDb.1;Data Source=$Workbook$;Location=&quot;datos 1&quot;;Extended Properties=&quot;&quot;" command="SELECT * FROM [datos 1]"/>
  </connection>
  <connection id="2" xr16:uid="{D5A1A25B-AE3F-4C3F-B36C-5414E5CEC567}" keepAlive="1" name="Consulta - datos 10" description="Conexión a la consulta 'datos 10' en el libro." type="5" refreshedVersion="8" background="1" saveData="1">
    <dbPr connection="Provider=Microsoft.Mashup.OleDb.1;Data Source=$Workbook$;Location=&quot;datos 10&quot;;Extended Properties=&quot;&quot;" command="SELECT * FROM [datos 10]"/>
  </connection>
  <connection id="3" xr16:uid="{12389455-B9B4-4791-A9B8-5B62B9ABCD8B}" keepAlive="1" name="Consulta - datos 2" description="Conexión a la consulta 'datos 2' en el libro." type="5" refreshedVersion="8" background="1" saveData="1">
    <dbPr connection="Provider=Microsoft.Mashup.OleDb.1;Data Source=$Workbook$;Location=&quot;datos 2&quot;;Extended Properties=&quot;&quot;" command="SELECT * FROM [datos 2]"/>
  </connection>
  <connection id="4" xr16:uid="{73E5A37F-2E5F-4A64-8A2B-9427947EB017}" keepAlive="1" name="Consulta - datos 3" description="Conexión a la consulta 'datos 3' en el libro." type="5" refreshedVersion="8" background="1" saveData="1">
    <dbPr connection="Provider=Microsoft.Mashup.OleDb.1;Data Source=$Workbook$;Location=&quot;datos 3&quot;;Extended Properties=&quot;&quot;" command="SELECT * FROM [datos 3]"/>
  </connection>
  <connection id="5" xr16:uid="{C125880A-3122-45A2-8DB7-A51549CB585F}" keepAlive="1" name="Consulta - datos 4" description="Conexión a la consulta 'datos 4' en el libro." type="5" refreshedVersion="8" background="1" saveData="1">
    <dbPr connection="Provider=Microsoft.Mashup.OleDb.1;Data Source=$Workbook$;Location=&quot;datos 4&quot;;Extended Properties=&quot;&quot;" command="SELECT * FROM [datos 4]"/>
  </connection>
  <connection id="6" xr16:uid="{1952D45B-1917-49BA-92E4-A85107660ED0}" keepAlive="1" name="Consulta - datos 5" description="Conexión a la consulta 'datos 5' en el libro." type="5" refreshedVersion="8" background="1" saveData="1">
    <dbPr connection="Provider=Microsoft.Mashup.OleDb.1;Data Source=$Workbook$;Location=&quot;datos 5&quot;;Extended Properties=&quot;&quot;" command="SELECT * FROM [datos 5]"/>
  </connection>
  <connection id="7" xr16:uid="{ED622B11-D2FD-4384-8E07-ACD645020C97}" keepAlive="1" name="Consulta - datos 6" description="Conexión a la consulta 'datos 6' en el libro." type="5" refreshedVersion="8" background="1" saveData="1">
    <dbPr connection="Provider=Microsoft.Mashup.OleDb.1;Data Source=$Workbook$;Location=&quot;datos 6&quot;;Extended Properties=&quot;&quot;" command="SELECT * FROM [datos 6]"/>
  </connection>
  <connection id="8" xr16:uid="{9C76524F-C241-4869-AF6B-0994042881E4}" keepAlive="1" name="Consulta - datos 7" description="Conexión a la consulta 'datos 7' en el libro." type="5" refreshedVersion="8" background="1" saveData="1">
    <dbPr connection="Provider=Microsoft.Mashup.OleDb.1;Data Source=$Workbook$;Location=&quot;datos 7&quot;;Extended Properties=&quot;&quot;" command="SELECT * FROM [datos 7]"/>
  </connection>
  <connection id="9" xr16:uid="{531A5D8D-71FB-4BA3-A33E-3F1613D112E2}" keepAlive="1" name="Consulta - datos 8" description="Conexión a la consulta 'datos 8' en el libro." type="5" refreshedVersion="8" background="1" saveData="1">
    <dbPr connection="Provider=Microsoft.Mashup.OleDb.1;Data Source=$Workbook$;Location=&quot;datos 8&quot;;Extended Properties=&quot;&quot;" command="SELECT * FROM [datos 8]"/>
  </connection>
  <connection id="10" xr16:uid="{D18DD150-CDC5-4AF0-98E4-67F14E34A94B}" keepAlive="1" name="Consulta - datos 9" description="Conexión a la consulta 'datos 9' en el libro." type="5" refreshedVersion="8" background="1" saveData="1">
    <dbPr connection="Provider=Microsoft.Mashup.OleDb.1;Data Source=$Workbook$;Location=&quot;datos 9&quot;;Extended Properties=&quot;&quot;" command="SELECT * FROM [datos 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<sst xmlns="http://schemas.openxmlformats.org/spreadsheetml/2006/main" count="67" uniqueCount="13">
  <si>
    <t>D:</t>
  </si>
  <si>
    <t xml:space="preserve"> ciclos/acc:</t>
  </si>
  <si>
    <t>D</t>
  </si>
  <si>
    <t>MEJORES RESULTADOS</t>
  </si>
  <si>
    <t>L</t>
  </si>
  <si>
    <t>ciclos/acceso(MIN 1)</t>
  </si>
  <si>
    <t>ciclos/acceso(MIN 2)</t>
  </si>
  <si>
    <t>ciclos/acceso(MIN 3)</t>
  </si>
  <si>
    <t>Media Geométrica</t>
  </si>
  <si>
    <t xml:space="preserve"> L:</t>
  </si>
  <si>
    <t xml:space="preserve"> R:</t>
  </si>
  <si>
    <t xml:space="preserve"> ciclos:</t>
  </si>
  <si>
    <t xml:space="preserve"> accesos: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</si>
</sst>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Geométrica de</a:t>
            </a:r>
            <a:r>
              <a:rPr lang="en-US" baseline="0"/>
              <a:t> los ciclos/acceso para D=1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D=1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gráficos!$D$3:$D$9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gráficos!$E$3:$E$9</c:f>
              <c:numCache>
                <c:formatCode>General</c:formatCode>
                <c:ptCount val="7"/>
                <c:pt idx="0">
                  <c:v>1.7698096549100428</c:v>
                </c:pt>
                <c:pt idx="1">
                  <c:v>1.7711879997741611</c:v>
                </c:pt>
                <c:pt idx="2">
                  <c:v>1.7762181303456661</c:v>
                </c:pt>
                <c:pt idx="3">
                  <c:v>1.7771513134949577</c:v>
                </c:pt>
                <c:pt idx="4">
                  <c:v>1.7788595994617766</c:v>
                </c:pt>
                <c:pt idx="5">
                  <c:v>1.7798089343831156</c:v>
                </c:pt>
                <c:pt idx="6">
                  <c:v>1.7793616390864491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3-4C4C-B4E3-B43860FC5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58287"/>
        <c:axId val="857238175"/>
      </c:scatterChart>
      <c:valAx>
        <c:axId val="124225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7238175"/>
        <c:crosses val="autoZero"/>
        <c:crossBetween val="midCat"/>
      </c:valAx>
      <c:valAx>
        <c:axId val="8572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ciclos por acceso a</a:t>
                </a:r>
                <a:r>
                  <a:rPr lang="es-ES" baseline="0"/>
                  <a:t> memoria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225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</a:t>
            </a:r>
            <a:r>
              <a:rPr lang="es-ES" baseline="0"/>
              <a:t> geométrica de los ciclos/acceso para D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"D=2"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gráficos!$D$10:$D$16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gráficos!$E$10:$E$16</c:f>
              <c:numCache>
                <c:formatCode>General</c:formatCode>
                <c:ptCount val="7"/>
                <c:pt idx="0">
                  <c:v>1.7734725893338414</c:v>
                </c:pt>
                <c:pt idx="1">
                  <c:v>1.773351666124874</c:v>
                </c:pt>
                <c:pt idx="2">
                  <c:v>1.7776163159659448</c:v>
                </c:pt>
                <c:pt idx="3">
                  <c:v>1.7809136486814101</c:v>
                </c:pt>
                <c:pt idx="4">
                  <c:v>1.7843159935007895</c:v>
                </c:pt>
                <c:pt idx="5">
                  <c:v>1.7834918967556253</c:v>
                </c:pt>
                <c:pt idx="6">
                  <c:v>1.7839941501838643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F-49F8-AE25-B0BFAEC97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51183"/>
        <c:axId val="854738223"/>
      </c:scatterChart>
      <c:valAx>
        <c:axId val="85595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4738223"/>
        <c:crosses val="autoZero"/>
        <c:crossBetween val="midCat"/>
      </c:valAx>
      <c:valAx>
        <c:axId val="85473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95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 geométrica de los ciclos/acceso para D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"D=4"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gráficos!$D$17:$D$23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gráficos!$E$17:$E$23</c:f>
              <c:numCache>
                <c:formatCode>General</c:formatCode>
                <c:ptCount val="7"/>
                <c:pt idx="0">
                  <c:v>1.7760313907992991</c:v>
                </c:pt>
                <c:pt idx="1">
                  <c:v>1.7813576511344125</c:v>
                </c:pt>
                <c:pt idx="2">
                  <c:v>1.7807451830554109</c:v>
                </c:pt>
                <c:pt idx="3">
                  <c:v>1.7921890584046922</c:v>
                </c:pt>
                <c:pt idx="4">
                  <c:v>1.7914958371166037</c:v>
                </c:pt>
                <c:pt idx="5">
                  <c:v>1.7922044464024975</c:v>
                </c:pt>
                <c:pt idx="6">
                  <c:v>1.79168497931004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2-4FAB-8090-C4B429F11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33807"/>
        <c:axId val="1085676975"/>
      </c:scatterChart>
      <c:valAx>
        <c:axId val="85353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676975"/>
        <c:crosses val="autoZero"/>
        <c:crossBetween val="midCat"/>
      </c:valAx>
      <c:valAx>
        <c:axId val="10856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353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 para D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"D=32"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gráficos!$D$24:$D$30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gráficos!$E$24:$E$30</c:f>
              <c:numCache>
                <c:formatCode>General</c:formatCode>
                <c:ptCount val="7"/>
                <c:pt idx="0">
                  <c:v>1.820051531223384</c:v>
                </c:pt>
                <c:pt idx="1">
                  <c:v>1.8080147215574303</c:v>
                </c:pt>
                <c:pt idx="2">
                  <c:v>2.0209041739178732</c:v>
                </c:pt>
                <c:pt idx="3">
                  <c:v>2.0280177938675044</c:v>
                </c:pt>
                <c:pt idx="4">
                  <c:v>2.0449515592820529</c:v>
                </c:pt>
                <c:pt idx="5">
                  <c:v>2.5591648356005874</c:v>
                </c:pt>
                <c:pt idx="6">
                  <c:v>4.2630999715957696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9-45C3-9292-D145D436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33167"/>
        <c:axId val="1255270399"/>
      </c:scatterChart>
      <c:valAx>
        <c:axId val="195273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5270399"/>
        <c:crosses val="autoZero"/>
        <c:crossBetween val="midCat"/>
      </c:valAx>
      <c:valAx>
        <c:axId val="12552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73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 para D = 256</a:t>
            </a:r>
            <a:endParaRPr lang="es-E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"D=256"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gráficos!$D$31:$D$37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gráficos!$E$31:$E$37</c:f>
              <c:numCache>
                <c:formatCode>General</c:formatCode>
                <c:ptCount val="7"/>
                <c:pt idx="0">
                  <c:v>1.9375740633224832</c:v>
                </c:pt>
                <c:pt idx="1">
                  <c:v>2.1093610363869484</c:v>
                </c:pt>
                <c:pt idx="2">
                  <c:v>2.4139304677586355</c:v>
                </c:pt>
                <c:pt idx="3">
                  <c:v>4.0152715869772324</c:v>
                </c:pt>
                <c:pt idx="4">
                  <c:v>4.8603537312429363</c:v>
                </c:pt>
                <c:pt idx="5">
                  <c:v>4.916328739904209</c:v>
                </c:pt>
                <c:pt idx="6">
                  <c:v>4.912914406926169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A-4E1B-9C72-2EE50984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40703"/>
        <c:axId val="1256017791"/>
      </c:scatterChart>
      <c:valAx>
        <c:axId val="84534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017791"/>
        <c:crosses val="autoZero"/>
        <c:crossBetween val="midCat"/>
      </c:valAx>
      <c:valAx>
        <c:axId val="12560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34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s-E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s-ES"/>
          </a:p>
        </c:rich>
      </c:tx>
      <c:layout>
        <c:manualLayout>
          <c:xMode val="edge"/>
          <c:yMode val="edge"/>
          <c:x val="0.13157463326430979"/>
          <c:y val="3.2905975155063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"D=2"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gráficos!$D$10:$D$16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gráficos!$E$10:$E$16</c:f>
              <c:numCache>
                <c:formatCode>General</c:formatCode>
                <c:ptCount val="7"/>
                <c:pt idx="0">
                  <c:v>1.7734725893338414</c:v>
                </c:pt>
                <c:pt idx="1">
                  <c:v>1.773351666124874</c:v>
                </c:pt>
                <c:pt idx="2">
                  <c:v>1.7776163159659448</c:v>
                </c:pt>
                <c:pt idx="3">
                  <c:v>1.7809136486814101</c:v>
                </c:pt>
                <c:pt idx="4">
                  <c:v>1.7843159935007895</c:v>
                </c:pt>
                <c:pt idx="5">
                  <c:v>1.7834918967556253</c:v>
                </c:pt>
                <c:pt idx="6">
                  <c:v>1.7839941501838643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410-4190-8A1A-CCEE842FC68D}"/>
            </c:ext>
          </c:extLst>
        </c:ser>
        <c:ser>
          <c:idx val="2"/>
          <c:order val="1"/>
          <c:tx>
            <c:v>D=1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gráficos!$D$3:$D$9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gráficos!$E$3:$E$9</c:f>
              <c:numCache>
                <c:formatCode>General</c:formatCode>
                <c:ptCount val="7"/>
                <c:pt idx="0">
                  <c:v>1.7698096549100428</c:v>
                </c:pt>
                <c:pt idx="1">
                  <c:v>1.7711879997741611</c:v>
                </c:pt>
                <c:pt idx="2">
                  <c:v>1.7762181303456661</c:v>
                </c:pt>
                <c:pt idx="3">
                  <c:v>1.7771513134949577</c:v>
                </c:pt>
                <c:pt idx="4">
                  <c:v>1.7788595994617766</c:v>
                </c:pt>
                <c:pt idx="5">
                  <c:v>1.7798089343831156</c:v>
                </c:pt>
                <c:pt idx="6">
                  <c:v>1.7793616390864491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410-4190-8A1A-CCEE842FC68D}"/>
            </c:ext>
          </c:extLst>
        </c:ser>
        <c:ser>
          <c:idx val="3"/>
          <c:order val="2"/>
          <c:tx>
            <c:v>"D=4"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gráficos!$D$17:$D$23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gráficos!$E$17:$E$23</c:f>
              <c:numCache>
                <c:formatCode>General</c:formatCode>
                <c:ptCount val="7"/>
                <c:pt idx="0">
                  <c:v>1.7760313907992991</c:v>
                </c:pt>
                <c:pt idx="1">
                  <c:v>1.7813576511344125</c:v>
                </c:pt>
                <c:pt idx="2">
                  <c:v>1.7807451830554109</c:v>
                </c:pt>
                <c:pt idx="3">
                  <c:v>1.7921890584046922</c:v>
                </c:pt>
                <c:pt idx="4">
                  <c:v>1.7914958371166037</c:v>
                </c:pt>
                <c:pt idx="5">
                  <c:v>1.7922044464024975</c:v>
                </c:pt>
                <c:pt idx="6">
                  <c:v>1.79168497931004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410-4190-8A1A-CCEE842FC68D}"/>
            </c:ext>
          </c:extLst>
        </c:ser>
        <c:ser>
          <c:idx val="4"/>
          <c:order val="3"/>
          <c:tx>
            <c:v>"D=32"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gráficos!$D$24:$D$30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gráficos!$E$24:$E$30</c:f>
              <c:numCache>
                <c:formatCode>General</c:formatCode>
                <c:ptCount val="7"/>
                <c:pt idx="0">
                  <c:v>1.820051531223384</c:v>
                </c:pt>
                <c:pt idx="1">
                  <c:v>1.8080147215574303</c:v>
                </c:pt>
                <c:pt idx="2">
                  <c:v>2.0209041739178732</c:v>
                </c:pt>
                <c:pt idx="3">
                  <c:v>2.0280177938675044</c:v>
                </c:pt>
                <c:pt idx="4">
                  <c:v>2.0449515592820529</c:v>
                </c:pt>
                <c:pt idx="5">
                  <c:v>2.5591648356005874</c:v>
                </c:pt>
                <c:pt idx="6">
                  <c:v>4.2630999715957696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410-4190-8A1A-CCEE842FC68D}"/>
            </c:ext>
          </c:extLst>
        </c:ser>
        <c:ser>
          <c:idx val="0"/>
          <c:order val="4"/>
          <c:tx>
            <c:v>"D=256"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gráficos!$D$31:$D$37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gráficos!$E$31:$E$37</c:f>
              <c:numCache>
                <c:formatCode>General</c:formatCode>
                <c:ptCount val="7"/>
                <c:pt idx="0">
                  <c:v>1.9375740633224832</c:v>
                </c:pt>
                <c:pt idx="1">
                  <c:v>2.1093610363869484</c:v>
                </c:pt>
                <c:pt idx="2">
                  <c:v>2.4139304677586355</c:v>
                </c:pt>
                <c:pt idx="3">
                  <c:v>4.0152715869772324</c:v>
                </c:pt>
                <c:pt idx="4">
                  <c:v>4.8603537312429363</c:v>
                </c:pt>
                <c:pt idx="5">
                  <c:v>4.916328739904209</c:v>
                </c:pt>
                <c:pt idx="6">
                  <c:v>4.912914406926169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410-4190-8A1A-CCEE842F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40703"/>
        <c:axId val="1256017791"/>
      </c:scatterChart>
      <c:valAx>
        <c:axId val="84534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017791"/>
        <c:crosses val="autoZero"/>
        <c:crossBetween val="midCat"/>
      </c:valAx>
      <c:valAx>
        <c:axId val="12560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340703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12</xdr:col>
      <xdr:colOff>609600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474A5B-4991-610C-EC66-427D47BA2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234143</xdr:colOff>
      <xdr:row>14</xdr:row>
      <xdr:rowOff>170065</xdr:rowOff>
    </xdr:from>
    <xdr:to>
      <xdr:col>12</xdr:col>
      <xdr:colOff>424642</xdr:colOff>
      <xdr:row>29</xdr:row>
      <xdr:rowOff>170065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02D18-0306-F81F-3E85-D9985E250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29094</xdr:colOff>
      <xdr:row>0</xdr:row>
      <xdr:rowOff>46759</xdr:rowOff>
    </xdr:from>
    <xdr:to>
      <xdr:col>18</xdr:col>
      <xdr:colOff>635923</xdr:colOff>
      <xdr:row>15</xdr:row>
      <xdr:rowOff>46760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4EB121-16AC-53F4-279B-B594C006B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13162</xdr:colOff>
      <xdr:row>15</xdr:row>
      <xdr:rowOff>73776</xdr:rowOff>
    </xdr:from>
    <xdr:to>
      <xdr:col>18</xdr:col>
      <xdr:colOff>619990</xdr:colOff>
      <xdr:row>30</xdr:row>
      <xdr:rowOff>73776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1411C5-41F8-202A-9E68-581B17F99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154480</xdr:colOff>
      <xdr:row>29</xdr:row>
      <xdr:rowOff>138198</xdr:rowOff>
    </xdr:from>
    <xdr:to>
      <xdr:col>15</xdr:col>
      <xdr:colOff>761309</xdr:colOff>
      <xdr:row>44</xdr:row>
      <xdr:rowOff>138199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CFFBF57-7D12-E72E-2B85-8BB4CC359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7</xdr:row>
      <xdr:rowOff>19050</xdr:rowOff>
    </xdr:from>
    <xdr:to>
      <xdr:col>17</xdr:col>
      <xdr:colOff>457200</xdr:colOff>
      <xdr:row>40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BD7A12B-5226-488B-A66D-F79F893B4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9A922D-7D15-407F-BDE2-904E9C59EDF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D5CFC89-9EC3-44D4-976D-6668F893FC04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EE7F8E1C-2AD6-4E2C-BF2F-0B9CAE9D92B2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52D07A5F-6C0D-46D7-B482-CBFC0EE4B231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73C373C5-011E-426A-BA1F-5567DF671C6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BF59EFB1-7725-4E9F-9B72-9989F85AD82F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8" xr16:uid="{827C3541-DBFA-4F5C-B7A1-5DA93E718467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9" xr16:uid="{AE4BCB43-1A50-4A29-9DCC-A4DE3A85C37D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7ED07A7A-9985-41D7-9C14-FCDA5E7A6E67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2" xr16:uid="{6B7F0487-C9A3-4BBE-B05D-B092D7332A05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" tableColumnId="2"/>
      <queryTableField id="3" name=" R:" tableColumnId="3"/>
      <queryTableField id="4" name=" ciclos:" tableColumnId="4"/>
      <queryTableField id="5" name=" accesos:" tableColumnId="5"/>
      <queryTableField id="6" name=" ciclos/acc: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856248-763A-4C88-89C0-FE52F33809FA}" name="datos_1" displayName="datos_1" ref="A1:F36" tableType="queryTable" totalsRowShown="0">
  <autoFilter ref="A1:F36" xr:uid="{B6856248-763A-4C88-89C0-FE52F33809FA}"/>
  <tableColumns count="6">
    <tableColumn id="1" xr3:uid="{5AC0265F-7D6A-4C01-8295-C489D3AAA7F2}" uniqueName="1" name="D:" queryTableFieldId="1" dataDxfId="53"/>
    <tableColumn id="2" xr3:uid="{5291F2C9-09F3-4F64-8527-C7248826C700}" uniqueName="2" name=" L:" queryTableFieldId="2" dataDxfId="52"/>
    <tableColumn id="3" xr3:uid="{872A49B6-54EE-41A1-9968-67BE2F46CECB}" uniqueName="3" name=" R:" queryTableFieldId="3" dataDxfId="51"/>
    <tableColumn id="4" xr3:uid="{0E75E405-E4FB-409A-93C4-BA5CB9642BF9}" uniqueName="4" name=" ciclos:" queryTableFieldId="4" dataDxfId="50"/>
    <tableColumn id="5" xr3:uid="{F68EB1DE-80BE-45B3-A290-D55F9ECC43E1}" uniqueName="5" name=" accesos:" queryTableFieldId="5" dataDxfId="49"/>
    <tableColumn id="6" xr3:uid="{D5B4FE9C-4D48-44E8-891B-CB37F0CC4FA8}" uniqueName="6" name=" ciclos/acc:" queryTableFieldId="6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2D6980-2546-42F2-BBC2-2AAE2EEBDB8E}" name="datos_2" displayName="datos_2" ref="A1:F36" tableType="queryTable" totalsRowShown="0">
  <autoFilter ref="A1:F36" xr:uid="{E52D6980-2546-42F2-BBC2-2AAE2EEBDB8E}"/>
  <tableColumns count="6">
    <tableColumn id="1" xr3:uid="{B472400E-A9AF-41D1-80D0-C85C37AC755A}" uniqueName="1" name="D:" queryTableFieldId="1" dataDxfId="47"/>
    <tableColumn id="2" xr3:uid="{42973777-824C-4300-ACF9-47D489209732}" uniqueName="2" name=" L:" queryTableFieldId="2" dataDxfId="46"/>
    <tableColumn id="3" xr3:uid="{AC4D2332-67F6-452E-874C-43F36212E51F}" uniqueName="3" name=" R:" queryTableFieldId="3" dataDxfId="45"/>
    <tableColumn id="4" xr3:uid="{672DE5AF-7331-4899-8B09-2EB3F6CF463B}" uniqueName="4" name=" ciclos:" queryTableFieldId="4" dataDxfId="44"/>
    <tableColumn id="5" xr3:uid="{A920509F-0DF4-4D49-A739-A85C0A13C9A2}" uniqueName="5" name=" accesos:" queryTableFieldId="5" dataDxfId="43"/>
    <tableColumn id="6" xr3:uid="{30428FAF-9DE1-4E89-A199-02E39D47BC21}" uniqueName="6" name=" ciclos/acc:" queryTableFieldId="6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50C822-9151-4670-A40D-F4D3D5B3BA5C}" name="datos_3" displayName="datos_3" ref="A1:F36" tableType="queryTable" totalsRowShown="0">
  <autoFilter ref="A1:F36" xr:uid="{B850C822-9151-4670-A40D-F4D3D5B3BA5C}"/>
  <tableColumns count="6">
    <tableColumn id="1" xr3:uid="{4E630439-8AF9-4A60-802D-E96700E3B010}" uniqueName="1" name="D:" queryTableFieldId="1" dataDxfId="41"/>
    <tableColumn id="2" xr3:uid="{B0115421-EC45-4B81-82D8-BB7087F4EBC5}" uniqueName="2" name=" L:" queryTableFieldId="2" dataDxfId="40"/>
    <tableColumn id="3" xr3:uid="{2DD9EFB1-5A7F-4BB7-A755-BA0ACA810C88}" uniqueName="3" name=" R:" queryTableFieldId="3" dataDxfId="39"/>
    <tableColumn id="4" xr3:uid="{A29D554D-70B2-4821-BA0A-70300E6E39E0}" uniqueName="4" name=" ciclos:" queryTableFieldId="4" dataDxfId="38"/>
    <tableColumn id="5" xr3:uid="{0B4275E3-0BF1-4E34-96D7-81DBD7D268E5}" uniqueName="5" name=" accesos:" queryTableFieldId="5" dataDxfId="37"/>
    <tableColumn id="6" xr3:uid="{FC3E416D-EBF0-48E5-A75E-97FB9E4103EC}" uniqueName="6" name=" ciclos/acc:" queryTableFieldId="6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C568C7-DB49-47F5-8B5D-E65224276050}" name="datos_4" displayName="datos_4" ref="A1:F36" tableType="queryTable" totalsRowShown="0">
  <autoFilter ref="A1:F36" xr:uid="{FCC568C7-DB49-47F5-8B5D-E65224276050}"/>
  <tableColumns count="6">
    <tableColumn id="1" xr3:uid="{9975E2AC-CAA3-4E4C-ACA9-408427CB6BB3}" uniqueName="1" name="D:" queryTableFieldId="1" dataDxfId="35"/>
    <tableColumn id="2" xr3:uid="{E22A22F1-5B76-4F28-993B-7A75E743656F}" uniqueName="2" name=" L:" queryTableFieldId="2" dataDxfId="34"/>
    <tableColumn id="3" xr3:uid="{B967B31E-1C16-4E31-8EB0-D39919356271}" uniqueName="3" name=" R:" queryTableFieldId="3" dataDxfId="33"/>
    <tableColumn id="4" xr3:uid="{A4AC3DF3-A534-4C0F-A06E-B235C2D5750A}" uniqueName="4" name=" ciclos:" queryTableFieldId="4" dataDxfId="32"/>
    <tableColumn id="5" xr3:uid="{B3BD33F1-4FE9-4EE1-8200-4DEA229DBFF1}" uniqueName="5" name=" accesos:" queryTableFieldId="5" dataDxfId="31"/>
    <tableColumn id="6" xr3:uid="{90CB0E8A-3591-4BBB-8B5D-BD35E1CA64AB}" uniqueName="6" name=" ciclos/acc:" queryTableFieldId="6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275D81-987B-4DD0-8531-F2DE8E494D5D}" name="datos_5" displayName="datos_5" ref="A1:F36" tableType="queryTable" totalsRowShown="0">
  <autoFilter ref="A1:F36" xr:uid="{05275D81-987B-4DD0-8531-F2DE8E494D5D}"/>
  <tableColumns count="6">
    <tableColumn id="1" xr3:uid="{D99B809C-48A2-43B9-B6F9-C2F8EAB5D5A3}" uniqueName="1" name="D:" queryTableFieldId="1" dataDxfId="29"/>
    <tableColumn id="2" xr3:uid="{E44CE730-64A9-4B9A-988F-EF8B90A6395B}" uniqueName="2" name=" L:" queryTableFieldId="2" dataDxfId="28"/>
    <tableColumn id="3" xr3:uid="{7EBC076F-6509-497D-9E89-2E1E5730D05B}" uniqueName="3" name=" R:" queryTableFieldId="3" dataDxfId="27"/>
    <tableColumn id="4" xr3:uid="{7A7545E6-FA75-4471-B938-EC9DDD971F5C}" uniqueName="4" name=" ciclos:" queryTableFieldId="4" dataDxfId="26"/>
    <tableColumn id="5" xr3:uid="{29E161C6-3EB1-4559-BF23-A45EB53E9624}" uniqueName="5" name=" accesos:" queryTableFieldId="5" dataDxfId="25"/>
    <tableColumn id="6" xr3:uid="{BE0786D2-21E5-49F5-A704-F0A5736BF05D}" uniqueName="6" name=" ciclos/acc:" queryTableFieldId="6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9E799D-B50A-48EC-A3E8-F7485CE14E28}" name="datos_6" displayName="datos_6" ref="A1:F36" tableType="queryTable" totalsRowShown="0">
  <autoFilter ref="A1:F36" xr:uid="{679E799D-B50A-48EC-A3E8-F7485CE14E28}"/>
  <tableColumns count="6">
    <tableColumn id="1" xr3:uid="{65367DB7-86C6-4E4B-85B8-79922DFA17DF}" uniqueName="1" name="D:" queryTableFieldId="1" dataDxfId="23"/>
    <tableColumn id="2" xr3:uid="{C2602085-ADF6-495B-A948-A9AB849BE80A}" uniqueName="2" name=" L:" queryTableFieldId="2" dataDxfId="22"/>
    <tableColumn id="3" xr3:uid="{D7ED1D47-DE93-4244-A467-B0FDE8FDB068}" uniqueName="3" name=" R:" queryTableFieldId="3" dataDxfId="21"/>
    <tableColumn id="4" xr3:uid="{B56F6519-9610-4F0C-B17D-33EDA14A6CFE}" uniqueName="4" name=" ciclos:" queryTableFieldId="4" dataDxfId="20"/>
    <tableColumn id="5" xr3:uid="{FBDD9317-4C53-4EA4-B33D-A608AC481263}" uniqueName="5" name=" accesos:" queryTableFieldId="5" dataDxfId="19"/>
    <tableColumn id="6" xr3:uid="{2C374F51-DEDC-4380-A5B7-A2429015FDEB}" uniqueName="6" name=" ciclos/acc:" queryTableFieldId="6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04704C-1023-4962-B274-61533EE131C6}" name="datos_7" displayName="datos_7" ref="A1:F36" tableType="queryTable" totalsRowShown="0">
  <autoFilter ref="A1:F36" xr:uid="{0C04704C-1023-4962-B274-61533EE131C6}"/>
  <tableColumns count="6">
    <tableColumn id="1" xr3:uid="{50E87EE6-4BE9-4012-93FF-D4389FD2E02B}" uniqueName="1" name="D:" queryTableFieldId="1" dataDxfId="17"/>
    <tableColumn id="2" xr3:uid="{88D561BB-954C-4C56-B5DF-EDD454D45451}" uniqueName="2" name=" L:" queryTableFieldId="2" dataDxfId="16"/>
    <tableColumn id="3" xr3:uid="{6418ADD4-0167-4815-AA88-9D04FFA4DB13}" uniqueName="3" name=" R:" queryTableFieldId="3" dataDxfId="15"/>
    <tableColumn id="4" xr3:uid="{7B074C98-A85F-44E6-9412-C1B2F3E44A12}" uniqueName="4" name=" ciclos:" queryTableFieldId="4" dataDxfId="14"/>
    <tableColumn id="5" xr3:uid="{ABC1E33A-A610-4499-916F-34963D94C44C}" uniqueName="5" name=" accesos:" queryTableFieldId="5" dataDxfId="13"/>
    <tableColumn id="6" xr3:uid="{5351E15F-CF4F-49C3-95F3-CA3A5BF752C6}" uniqueName="6" name=" ciclos/acc:" queryTableFieldId="6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F1BF47-CFEC-4302-99A1-2C3FAD8CF16E}" name="datos_8" displayName="datos_8" ref="A1:F36" tableType="queryTable" totalsRowShown="0">
  <autoFilter ref="A1:F36" xr:uid="{64F1BF47-CFEC-4302-99A1-2C3FAD8CF16E}"/>
  <tableColumns count="6">
    <tableColumn id="1" xr3:uid="{993D66CA-5ECD-4BE0-BCF7-B07922D7ADDE}" uniqueName="1" name="D:" queryTableFieldId="1" dataDxfId="11"/>
    <tableColumn id="2" xr3:uid="{C256AC69-B519-41E4-AEFB-22EFAA4705BE}" uniqueName="2" name=" L:" queryTableFieldId="2" dataDxfId="10"/>
    <tableColumn id="3" xr3:uid="{6A2E166D-7036-4BEF-8AA1-1A2080C150B4}" uniqueName="3" name=" R:" queryTableFieldId="3" dataDxfId="9"/>
    <tableColumn id="4" xr3:uid="{727F745E-DAE2-4CEB-83FD-97624ABFFAA1}" uniqueName="4" name=" ciclos:" queryTableFieldId="4" dataDxfId="8"/>
    <tableColumn id="5" xr3:uid="{B0134687-57B5-4498-B98A-5B9EC24DD4CB}" uniqueName="5" name=" accesos:" queryTableFieldId="5" dataDxfId="7"/>
    <tableColumn id="6" xr3:uid="{1DD1D7EF-7E31-400E-B188-E263BAC42AEF}" uniqueName="6" name=" ciclos/acc:" queryTableFieldId="6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54D9795-5476-4127-90A4-CB633E6E00CC}" name="datos_9" displayName="datos_9" ref="A1:F36" tableType="queryTable" totalsRowShown="0">
  <autoFilter ref="A1:F36" xr:uid="{954D9795-5476-4127-90A4-CB633E6E00CC}"/>
  <tableColumns count="6">
    <tableColumn id="1" xr3:uid="{8EB29A52-4963-413F-B903-D98359E7241B}" uniqueName="1" name="D:" queryTableFieldId="1" dataDxfId="5"/>
    <tableColumn id="2" xr3:uid="{BD6DEF80-06CA-47EF-ACC8-9FA3FB9D0125}" uniqueName="2" name=" L:" queryTableFieldId="2" dataDxfId="4"/>
    <tableColumn id="3" xr3:uid="{BCBCA9DA-53A3-4CD8-ADC2-DA592647D5D3}" uniqueName="3" name=" R:" queryTableFieldId="3" dataDxfId="3"/>
    <tableColumn id="4" xr3:uid="{70C9CAC8-F0A6-42CD-99AC-4DC725B4F3D7}" uniqueName="4" name=" ciclos:" queryTableFieldId="4" dataDxfId="2"/>
    <tableColumn id="5" xr3:uid="{4BD9799D-4042-47BD-9051-78DF66B63571}" uniqueName="5" name=" accesos:" queryTableFieldId="5" dataDxfId="1"/>
    <tableColumn id="6" xr3:uid="{14CE9230-02C6-46A1-A752-C8E96E97EE62}" uniqueName="6" name=" ciclos/acc: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B9B674-F061-40A5-9924-FC48C14A99E0}" name="datos_10" displayName="datos_10" ref="A1:F36" tableType="queryTable" totalsRowShown="0">
  <autoFilter ref="A1:F36" xr:uid="{E3B9B674-F061-40A5-9924-FC48C14A99E0}"/>
  <tableColumns count="6">
    <tableColumn id="1" xr3:uid="{4AAAF1CB-27A9-4C28-8B2D-876321956EC8}" uniqueName="1" name="D:" queryTableFieldId="1" dataDxfId="59"/>
    <tableColumn id="2" xr3:uid="{8CB4C580-C43B-4DFA-BD89-684C045212EF}" uniqueName="2" name=" L:" queryTableFieldId="2" dataDxfId="58"/>
    <tableColumn id="3" xr3:uid="{867B7421-FD94-411A-8731-8EA4141B4FE0}" uniqueName="3" name=" R:" queryTableFieldId="3" dataDxfId="57"/>
    <tableColumn id="4" xr3:uid="{FA1EC224-CADE-4F97-A6A1-15A1FED3D9D0}" uniqueName="4" name=" ciclos:" queryTableFieldId="4" dataDxfId="56"/>
    <tableColumn id="5" xr3:uid="{B54D0C48-D124-446F-A746-8A6D059EC268}" uniqueName="5" name=" accesos:" queryTableFieldId="5" dataDxfId="55"/>
    <tableColumn id="6" xr3:uid="{81A9A187-42B1-4B8F-B85D-9A6290839B42}" uniqueName="6" name=" ciclos/acc:" queryTableFieldId="6" dataDxfId="5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F33A66-5E5F-4663-A817-D5A328E86BC3}" name="Tabla11" displayName="Tabla11" ref="C3:H41" totalsRowShown="0" headerRowDxfId="67" dataDxfId="66">
  <autoFilter ref="C3:H41" xr:uid="{97F33A66-5E5F-4663-A817-D5A328E86BC3}"/>
  <tableColumns count="6">
    <tableColumn id="1" xr3:uid="{7DD59EE1-92F1-4EE7-BE88-05B59DE169F2}" name="D" dataDxfId="65">
      <calculatedColumnFormula>MIN(#REF!,#REF!,#REF!,#REF!,#REF!,#REF!,#REF!,#REF!,#REF!,#REF!)</calculatedColumnFormula>
    </tableColumn>
    <tableColumn id="2" xr3:uid="{4C75075E-00E0-4B32-BC8B-C733B7B5FD59}" name="L" dataDxfId="64">
      <calculatedColumnFormula>MIN(#REF!,#REF!,#REF!,#REF!,#REF!,#REF!,#REF!,#REF!,#REF!,#REF!)</calculatedColumnFormula>
    </tableColumn>
    <tableColumn id="3" xr3:uid="{1CF6280A-69EB-4D9A-8527-5BD6DF742ECE}" name="ciclos/acceso(MIN 1)" dataDxfId="63">
      <calculatedColumnFormula>MIN(#REF!,#REF!,#REF!,#REF!,#REF!,#REF!,#REF!,#REF!,#REF!,#REF!)</calculatedColumnFormula>
    </tableColumn>
    <tableColumn id="4" xr3:uid="{A0CF8763-D08F-49D0-AF12-C87BA55B3D90}" name="ciclos/acceso(MIN 2)" dataDxfId="62">
      <calculatedColumnFormula>SMALL(#REF!,2)</calculatedColumnFormula>
    </tableColumn>
    <tableColumn id="5" xr3:uid="{6AA2A728-5343-458A-A006-08E324B35DD5}" name="ciclos/acceso(MIN 3)" dataDxfId="61">
      <calculatedColumnFormula>SMALL(#REF!,3)</calculatedColumnFormula>
    </tableColumn>
    <tableColumn id="6" xr3:uid="{0F93D5A3-8D6F-4573-BD76-12D1CF2A5696}" name="Media Geométrica" dataDxfId="60">
      <calculatedColumnFormula>GEOMEAN(E4:G4)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F5CA-583E-4473-B9F5-314C5C9337E9}">
  <dimension ref="A1:K36"/>
  <sheetViews>
    <sheetView workbookViewId="0">
      <selection activeCell="K4" sqref="K4"/>
    </sheetView>
  </sheetViews>
  <sheetFormatPr baseColWidth="10" defaultRowHeight="14.4" x14ac:dyDescent="0.3"/>
  <cols>
    <col min="1" max="1" width="7.21875" style="4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11" x14ac:dyDescent="0.3">
      <c r="A1" s="4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11" x14ac:dyDescent="0.3">
      <c r="A2" s="5">
        <v>1</v>
      </c>
      <c r="B2" s="6">
        <v>384</v>
      </c>
      <c r="C2" s="6">
        <v>3065</v>
      </c>
      <c r="D2" s="6">
        <v>224898</v>
      </c>
      <c r="E2" s="6">
        <v>122600</v>
      </c>
      <c r="F2" s="6">
        <v>1.8344050000000001</v>
      </c>
    </row>
    <row r="3" spans="1:11" x14ac:dyDescent="0.3">
      <c r="A3" s="5">
        <v>1</v>
      </c>
      <c r="B3" s="6">
        <v>1152</v>
      </c>
      <c r="C3" s="6">
        <v>9209</v>
      </c>
      <c r="D3" s="6">
        <v>652516</v>
      </c>
      <c r="E3" s="6">
        <v>368360</v>
      </c>
      <c r="F3" s="6">
        <v>1.7714080000000001</v>
      </c>
      <c r="K3">
        <f>MIN(F2)</f>
        <v>1.8344050000000001</v>
      </c>
    </row>
    <row r="4" spans="1:11" x14ac:dyDescent="0.3">
      <c r="A4" s="5">
        <v>1</v>
      </c>
      <c r="B4" s="6">
        <v>10240</v>
      </c>
      <c r="C4" s="6">
        <v>81913</v>
      </c>
      <c r="D4" s="6">
        <v>5825024</v>
      </c>
      <c r="E4" s="6">
        <v>3276520</v>
      </c>
      <c r="F4" s="6">
        <v>1.7778080000000001</v>
      </c>
    </row>
    <row r="5" spans="1:11" x14ac:dyDescent="0.3">
      <c r="A5" s="5">
        <v>1</v>
      </c>
      <c r="B5" s="6">
        <v>15360</v>
      </c>
      <c r="C5" s="6">
        <v>122873</v>
      </c>
      <c r="D5" s="6">
        <v>8734814</v>
      </c>
      <c r="E5" s="6">
        <v>4914920</v>
      </c>
      <c r="F5" s="6">
        <v>1.777204</v>
      </c>
    </row>
    <row r="6" spans="1:11" x14ac:dyDescent="0.3">
      <c r="A6" s="5">
        <v>1</v>
      </c>
      <c r="B6" s="6">
        <v>40960</v>
      </c>
      <c r="C6" s="6">
        <v>327673</v>
      </c>
      <c r="D6" s="6">
        <v>23381346</v>
      </c>
      <c r="E6" s="6">
        <v>13106920</v>
      </c>
      <c r="F6" s="6">
        <v>1.783893</v>
      </c>
    </row>
    <row r="7" spans="1:11" x14ac:dyDescent="0.3">
      <c r="A7" s="5">
        <v>1</v>
      </c>
      <c r="B7" s="6">
        <v>81920</v>
      </c>
      <c r="C7" s="6">
        <v>655353</v>
      </c>
      <c r="D7" s="6">
        <v>46683632</v>
      </c>
      <c r="E7" s="6">
        <v>26214120</v>
      </c>
      <c r="F7" s="6">
        <v>1.7808580000000001</v>
      </c>
    </row>
    <row r="8" spans="1:11" x14ac:dyDescent="0.3">
      <c r="A8" s="5">
        <v>1</v>
      </c>
      <c r="B8" s="6">
        <v>163840</v>
      </c>
      <c r="C8" s="6">
        <v>1310713</v>
      </c>
      <c r="D8" s="6">
        <v>93548118</v>
      </c>
      <c r="E8" s="6">
        <v>52428520</v>
      </c>
      <c r="F8" s="6">
        <v>1.7842979999999999</v>
      </c>
    </row>
    <row r="9" spans="1:11" x14ac:dyDescent="0.3">
      <c r="A9" s="5">
        <v>2</v>
      </c>
      <c r="B9" s="6">
        <v>384</v>
      </c>
      <c r="C9" s="6">
        <v>1533</v>
      </c>
      <c r="D9" s="6">
        <v>108810</v>
      </c>
      <c r="E9" s="6">
        <v>61320</v>
      </c>
      <c r="F9" s="6">
        <v>1.774462</v>
      </c>
    </row>
    <row r="10" spans="1:11" x14ac:dyDescent="0.3">
      <c r="A10" s="5">
        <v>2</v>
      </c>
      <c r="B10" s="6">
        <v>1152</v>
      </c>
      <c r="C10" s="6">
        <v>4605</v>
      </c>
      <c r="D10" s="6">
        <v>326842</v>
      </c>
      <c r="E10" s="6">
        <v>184200</v>
      </c>
      <c r="F10" s="6">
        <v>1.7743869999999999</v>
      </c>
    </row>
    <row r="11" spans="1:11" x14ac:dyDescent="0.3">
      <c r="A11" s="5">
        <v>2</v>
      </c>
      <c r="B11" s="6">
        <v>10240</v>
      </c>
      <c r="C11" s="6">
        <v>40957</v>
      </c>
      <c r="D11" s="6">
        <v>2921532</v>
      </c>
      <c r="E11" s="6">
        <v>1638280</v>
      </c>
      <c r="F11" s="6">
        <v>1.7832920000000001</v>
      </c>
    </row>
    <row r="12" spans="1:11" x14ac:dyDescent="0.3">
      <c r="A12" s="5">
        <v>2</v>
      </c>
      <c r="B12" s="6">
        <v>15360</v>
      </c>
      <c r="C12" s="6">
        <v>61437</v>
      </c>
      <c r="D12" s="6">
        <v>4377062</v>
      </c>
      <c r="E12" s="6">
        <v>2457480</v>
      </c>
      <c r="F12" s="6">
        <v>1.781118</v>
      </c>
    </row>
    <row r="13" spans="1:11" x14ac:dyDescent="0.3">
      <c r="A13" s="5">
        <v>2</v>
      </c>
      <c r="B13" s="6">
        <v>40960</v>
      </c>
      <c r="C13" s="6">
        <v>163837</v>
      </c>
      <c r="D13" s="6">
        <v>11734484</v>
      </c>
      <c r="E13" s="6">
        <v>6553480</v>
      </c>
      <c r="F13" s="6">
        <v>1.790573</v>
      </c>
      <c r="J13" s="3">
        <f>MIN('1'!A2,'2'!A2,'3'!A2,'4'!A2,'5'!A2,'6'!A2,'7'!A2,'8'!A2,'9'!A2,'10'!A2)</f>
        <v>1</v>
      </c>
    </row>
    <row r="14" spans="1:11" x14ac:dyDescent="0.3">
      <c r="A14" s="5">
        <v>2</v>
      </c>
      <c r="B14" s="6">
        <v>81920</v>
      </c>
      <c r="C14" s="6">
        <v>327677</v>
      </c>
      <c r="D14" s="6">
        <v>23381490</v>
      </c>
      <c r="E14" s="6">
        <v>13107080</v>
      </c>
      <c r="F14" s="6">
        <v>1.783882</v>
      </c>
    </row>
    <row r="15" spans="1:11" x14ac:dyDescent="0.3">
      <c r="A15" s="5">
        <v>2</v>
      </c>
      <c r="B15" s="6">
        <v>163840</v>
      </c>
      <c r="C15" s="6">
        <v>655357</v>
      </c>
      <c r="D15" s="6">
        <v>46949274</v>
      </c>
      <c r="E15" s="6">
        <v>26214280</v>
      </c>
      <c r="F15" s="6">
        <v>1.7909809999999999</v>
      </c>
    </row>
    <row r="16" spans="1:11" x14ac:dyDescent="0.3">
      <c r="A16" s="5">
        <v>4</v>
      </c>
      <c r="B16" s="6">
        <v>384</v>
      </c>
      <c r="C16" s="6">
        <v>767</v>
      </c>
      <c r="D16" s="6">
        <v>54658</v>
      </c>
      <c r="E16" s="6">
        <v>30680</v>
      </c>
      <c r="F16" s="6">
        <v>1.7815510000000001</v>
      </c>
    </row>
    <row r="17" spans="1:6" x14ac:dyDescent="0.3">
      <c r="A17" s="5">
        <v>4</v>
      </c>
      <c r="B17" s="6">
        <v>1152</v>
      </c>
      <c r="C17" s="6">
        <v>2303</v>
      </c>
      <c r="D17" s="6">
        <v>164168</v>
      </c>
      <c r="E17" s="6">
        <v>92120</v>
      </c>
      <c r="F17" s="6">
        <v>1.7821100000000001</v>
      </c>
    </row>
    <row r="18" spans="1:6" x14ac:dyDescent="0.3">
      <c r="A18" s="5">
        <v>4</v>
      </c>
      <c r="B18" s="6">
        <v>10240</v>
      </c>
      <c r="C18" s="6">
        <v>20479</v>
      </c>
      <c r="D18" s="6">
        <v>1461642</v>
      </c>
      <c r="E18" s="6">
        <v>819160</v>
      </c>
      <c r="F18" s="6">
        <v>1.7843180000000001</v>
      </c>
    </row>
    <row r="19" spans="1:6" x14ac:dyDescent="0.3">
      <c r="A19" s="5">
        <v>4</v>
      </c>
      <c r="B19" s="6">
        <v>15360</v>
      </c>
      <c r="C19" s="6">
        <v>30719</v>
      </c>
      <c r="D19" s="6">
        <v>2210754</v>
      </c>
      <c r="E19" s="6">
        <v>1228760</v>
      </c>
      <c r="F19" s="6">
        <v>1.799175</v>
      </c>
    </row>
    <row r="20" spans="1:6" x14ac:dyDescent="0.3">
      <c r="A20" s="5">
        <v>4</v>
      </c>
      <c r="B20" s="6">
        <v>40960</v>
      </c>
      <c r="C20" s="6">
        <v>81919</v>
      </c>
      <c r="D20" s="6">
        <v>5890424</v>
      </c>
      <c r="E20" s="6">
        <v>3276760</v>
      </c>
      <c r="F20" s="6">
        <v>1.7976369999999999</v>
      </c>
    </row>
    <row r="21" spans="1:6" x14ac:dyDescent="0.3">
      <c r="A21" s="5">
        <v>4</v>
      </c>
      <c r="B21" s="6">
        <v>81920</v>
      </c>
      <c r="C21" s="6">
        <v>163839</v>
      </c>
      <c r="D21" s="6">
        <v>11756622</v>
      </c>
      <c r="E21" s="6">
        <v>6553560</v>
      </c>
      <c r="F21" s="6">
        <v>1.7939290000000001</v>
      </c>
    </row>
    <row r="22" spans="1:6" x14ac:dyDescent="0.3">
      <c r="A22" s="5">
        <v>4</v>
      </c>
      <c r="B22" s="6">
        <v>163840</v>
      </c>
      <c r="C22" s="6">
        <v>327679</v>
      </c>
      <c r="D22" s="6">
        <v>23592806</v>
      </c>
      <c r="E22" s="6">
        <v>13107160</v>
      </c>
      <c r="F22" s="6">
        <v>1.7999940000000001</v>
      </c>
    </row>
    <row r="23" spans="1:6" x14ac:dyDescent="0.3">
      <c r="A23" s="5">
        <v>32</v>
      </c>
      <c r="B23" s="6">
        <v>384</v>
      </c>
      <c r="C23" s="6">
        <v>384</v>
      </c>
      <c r="D23" s="6">
        <v>28114</v>
      </c>
      <c r="E23" s="6">
        <v>15360</v>
      </c>
      <c r="F23" s="6">
        <v>1.8303389999999999</v>
      </c>
    </row>
    <row r="24" spans="1:6" x14ac:dyDescent="0.3">
      <c r="A24" s="5">
        <v>32</v>
      </c>
      <c r="B24" s="6">
        <v>1152</v>
      </c>
      <c r="C24" s="6">
        <v>1152</v>
      </c>
      <c r="D24" s="6">
        <v>83384</v>
      </c>
      <c r="E24" s="6">
        <v>46080</v>
      </c>
      <c r="F24" s="6">
        <v>1.8095490000000001</v>
      </c>
    </row>
    <row r="25" spans="1:6" x14ac:dyDescent="0.3">
      <c r="A25" s="5">
        <v>32</v>
      </c>
      <c r="B25" s="6">
        <v>10240</v>
      </c>
      <c r="C25" s="6">
        <v>10240</v>
      </c>
      <c r="D25" s="6">
        <v>900944</v>
      </c>
      <c r="E25" s="6">
        <v>409600</v>
      </c>
      <c r="F25" s="6">
        <v>2.19957</v>
      </c>
    </row>
    <row r="26" spans="1:6" x14ac:dyDescent="0.3">
      <c r="A26" s="5">
        <v>32</v>
      </c>
      <c r="B26" s="6">
        <v>15360</v>
      </c>
      <c r="C26" s="6">
        <v>15360</v>
      </c>
      <c r="D26" s="6">
        <v>1385458</v>
      </c>
      <c r="E26" s="6">
        <v>614400</v>
      </c>
      <c r="F26" s="6">
        <v>2.2549769999999998</v>
      </c>
    </row>
    <row r="27" spans="1:6" x14ac:dyDescent="0.3">
      <c r="A27" s="5">
        <v>32</v>
      </c>
      <c r="B27" s="6">
        <v>40960</v>
      </c>
      <c r="C27" s="6">
        <v>40960</v>
      </c>
      <c r="D27" s="6">
        <v>3382562</v>
      </c>
      <c r="E27" s="6">
        <v>1638400</v>
      </c>
      <c r="F27" s="6">
        <v>2.0645519999999999</v>
      </c>
    </row>
    <row r="28" spans="1:6" x14ac:dyDescent="0.3">
      <c r="A28" s="5">
        <v>32</v>
      </c>
      <c r="B28" s="6">
        <v>81920</v>
      </c>
      <c r="C28" s="6">
        <v>81920</v>
      </c>
      <c r="D28" s="6">
        <v>8806418</v>
      </c>
      <c r="E28" s="6">
        <v>3276800</v>
      </c>
      <c r="F28" s="6">
        <v>2.6875049999999998</v>
      </c>
    </row>
    <row r="29" spans="1:6" x14ac:dyDescent="0.3">
      <c r="A29" s="5">
        <v>32</v>
      </c>
      <c r="B29" s="6">
        <v>163840</v>
      </c>
      <c r="C29" s="6">
        <v>163840</v>
      </c>
      <c r="D29" s="6">
        <v>28083526</v>
      </c>
      <c r="E29" s="6">
        <v>6553600</v>
      </c>
      <c r="F29" s="6">
        <v>4.2852059999999996</v>
      </c>
    </row>
    <row r="30" spans="1:6" x14ac:dyDescent="0.3">
      <c r="A30" s="5">
        <v>256</v>
      </c>
      <c r="B30" s="6">
        <v>384</v>
      </c>
      <c r="C30" s="6">
        <v>384</v>
      </c>
      <c r="D30" s="6">
        <v>30508</v>
      </c>
      <c r="E30" s="6">
        <v>15360</v>
      </c>
      <c r="F30" s="6">
        <v>1.9861979999999999</v>
      </c>
    </row>
    <row r="31" spans="1:6" x14ac:dyDescent="0.3">
      <c r="A31" s="5">
        <v>256</v>
      </c>
      <c r="B31" s="6">
        <v>1152</v>
      </c>
      <c r="C31" s="6">
        <v>1152</v>
      </c>
      <c r="D31" s="6">
        <v>100320</v>
      </c>
      <c r="E31" s="6">
        <v>46080</v>
      </c>
      <c r="F31" s="6">
        <v>2.1770830000000001</v>
      </c>
    </row>
    <row r="32" spans="1:6" x14ac:dyDescent="0.3">
      <c r="A32" s="5">
        <v>256</v>
      </c>
      <c r="B32" s="6">
        <v>10240</v>
      </c>
      <c r="C32" s="6">
        <v>10240</v>
      </c>
      <c r="D32" s="6">
        <v>1021018</v>
      </c>
      <c r="E32" s="6">
        <v>409600</v>
      </c>
      <c r="F32" s="6">
        <v>2.4927199999999998</v>
      </c>
    </row>
    <row r="33" spans="1:6" x14ac:dyDescent="0.3">
      <c r="A33" s="5">
        <v>256</v>
      </c>
      <c r="B33" s="6">
        <v>15360</v>
      </c>
      <c r="C33" s="6">
        <v>15360</v>
      </c>
      <c r="D33" s="6">
        <v>2527464</v>
      </c>
      <c r="E33" s="6">
        <v>614400</v>
      </c>
      <c r="F33" s="6">
        <v>4.1137110000000003</v>
      </c>
    </row>
    <row r="34" spans="1:6" x14ac:dyDescent="0.3">
      <c r="A34" s="5">
        <v>256</v>
      </c>
      <c r="B34" s="6">
        <v>40960</v>
      </c>
      <c r="C34" s="6">
        <v>40960</v>
      </c>
      <c r="D34" s="6">
        <v>8015774</v>
      </c>
      <c r="E34" s="6">
        <v>1638400</v>
      </c>
      <c r="F34" s="6">
        <v>4.8924399999999997</v>
      </c>
    </row>
    <row r="35" spans="1:6" x14ac:dyDescent="0.3">
      <c r="A35" s="5">
        <v>256</v>
      </c>
      <c r="B35" s="6">
        <v>81920</v>
      </c>
      <c r="C35" s="6">
        <v>81920</v>
      </c>
      <c r="D35" s="6">
        <v>16116326</v>
      </c>
      <c r="E35" s="6">
        <v>3276800</v>
      </c>
      <c r="F35" s="6">
        <v>4.9183120000000002</v>
      </c>
    </row>
    <row r="36" spans="1:6" x14ac:dyDescent="0.3">
      <c r="A36" s="5">
        <v>256</v>
      </c>
      <c r="B36" s="6">
        <v>163840</v>
      </c>
      <c r="C36" s="6">
        <v>163840</v>
      </c>
      <c r="D36" s="6">
        <v>32381512</v>
      </c>
      <c r="E36" s="6">
        <v>6553600</v>
      </c>
      <c r="F36" s="6">
        <v>4.9410270000000001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E593-4550-4645-8D38-D418ABEEE3A6}">
  <dimension ref="A1:F36"/>
  <sheetViews>
    <sheetView workbookViewId="0">
      <selection activeCell="F3" sqref="F3"/>
    </sheetView>
  </sheetViews>
  <sheetFormatPr baseColWidth="10" defaultRowHeight="14.4" x14ac:dyDescent="0.3"/>
  <cols>
    <col min="1" max="1" width="5" style="3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s="3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216962</v>
      </c>
      <c r="E2" s="6">
        <v>122600</v>
      </c>
      <c r="F2" s="6">
        <v>1.769674</v>
      </c>
    </row>
    <row r="3" spans="1:6" x14ac:dyDescent="0.3">
      <c r="A3" s="6">
        <v>1</v>
      </c>
      <c r="B3" s="6">
        <v>1152</v>
      </c>
      <c r="C3" s="6">
        <v>9209</v>
      </c>
      <c r="D3" s="6">
        <v>661398</v>
      </c>
      <c r="E3" s="6">
        <v>368360</v>
      </c>
      <c r="F3" s="6">
        <v>1.7955209999999999</v>
      </c>
    </row>
    <row r="4" spans="1:6" x14ac:dyDescent="0.3">
      <c r="A4" s="6">
        <v>1</v>
      </c>
      <c r="B4" s="6">
        <v>10240</v>
      </c>
      <c r="C4" s="6">
        <v>81913</v>
      </c>
      <c r="D4" s="6">
        <v>5821450</v>
      </c>
      <c r="E4" s="6">
        <v>3276520</v>
      </c>
      <c r="F4" s="6">
        <v>1.7767170000000001</v>
      </c>
    </row>
    <row r="5" spans="1:6" x14ac:dyDescent="0.3">
      <c r="A5" s="6">
        <v>1</v>
      </c>
      <c r="B5" s="6">
        <v>15360</v>
      </c>
      <c r="C5" s="6">
        <v>122873</v>
      </c>
      <c r="D5" s="6">
        <v>8736010</v>
      </c>
      <c r="E5" s="6">
        <v>4914920</v>
      </c>
      <c r="F5" s="6">
        <v>1.777447</v>
      </c>
    </row>
    <row r="6" spans="1:6" x14ac:dyDescent="0.3">
      <c r="A6" s="6">
        <v>1</v>
      </c>
      <c r="B6" s="6">
        <v>40960</v>
      </c>
      <c r="C6" s="6">
        <v>327673</v>
      </c>
      <c r="D6" s="6">
        <v>23365092</v>
      </c>
      <c r="E6" s="6">
        <v>13106920</v>
      </c>
      <c r="F6" s="6">
        <v>1.782653</v>
      </c>
    </row>
    <row r="7" spans="1:6" x14ac:dyDescent="0.3">
      <c r="A7" s="6">
        <v>1</v>
      </c>
      <c r="B7" s="6">
        <v>81920</v>
      </c>
      <c r="C7" s="6">
        <v>655353</v>
      </c>
      <c r="D7" s="6">
        <v>46808598</v>
      </c>
      <c r="E7" s="6">
        <v>26214120</v>
      </c>
      <c r="F7" s="6">
        <v>1.785625</v>
      </c>
    </row>
    <row r="8" spans="1:6" x14ac:dyDescent="0.3">
      <c r="A8" s="6">
        <v>1</v>
      </c>
      <c r="B8" s="6">
        <v>163840</v>
      </c>
      <c r="C8" s="6">
        <v>1310713</v>
      </c>
      <c r="D8" s="6">
        <v>93474548</v>
      </c>
      <c r="E8" s="6">
        <v>52428520</v>
      </c>
      <c r="F8" s="6">
        <v>1.7828949999999999</v>
      </c>
    </row>
    <row r="9" spans="1:6" x14ac:dyDescent="0.3">
      <c r="A9" s="6">
        <v>2</v>
      </c>
      <c r="B9" s="6">
        <v>384</v>
      </c>
      <c r="C9" s="6">
        <v>1533</v>
      </c>
      <c r="D9" s="6">
        <v>109840</v>
      </c>
      <c r="E9" s="6">
        <v>61320</v>
      </c>
      <c r="F9" s="6">
        <v>1.7912589999999999</v>
      </c>
    </row>
    <row r="10" spans="1:6" x14ac:dyDescent="0.3">
      <c r="A10" s="6">
        <v>2</v>
      </c>
      <c r="B10" s="6">
        <v>1152</v>
      </c>
      <c r="C10" s="6">
        <v>4605</v>
      </c>
      <c r="D10" s="6">
        <v>326912</v>
      </c>
      <c r="E10" s="6">
        <v>184200</v>
      </c>
      <c r="F10" s="6">
        <v>1.774767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2919660</v>
      </c>
      <c r="E11" s="6">
        <v>1638280</v>
      </c>
      <c r="F11" s="6">
        <v>1.7821499999999999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4377270</v>
      </c>
      <c r="E12" s="6">
        <v>2457480</v>
      </c>
      <c r="F12" s="6">
        <v>1.7812030000000001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11694492</v>
      </c>
      <c r="E13" s="6">
        <v>6553480</v>
      </c>
      <c r="F13" s="6">
        <v>1.7844709999999999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23391528</v>
      </c>
      <c r="E14" s="6">
        <v>13107080</v>
      </c>
      <c r="F14" s="6">
        <v>1.784648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46779648</v>
      </c>
      <c r="E15" s="6">
        <v>26214280</v>
      </c>
      <c r="F15" s="6">
        <v>1.78451</v>
      </c>
    </row>
    <row r="16" spans="1:6" x14ac:dyDescent="0.3">
      <c r="A16" s="6">
        <v>4</v>
      </c>
      <c r="B16" s="6">
        <v>384</v>
      </c>
      <c r="C16" s="6">
        <v>767</v>
      </c>
      <c r="D16" s="6">
        <v>54606</v>
      </c>
      <c r="E16" s="6">
        <v>30680</v>
      </c>
      <c r="F16" s="6">
        <v>1.779857</v>
      </c>
    </row>
    <row r="17" spans="1:6" x14ac:dyDescent="0.3">
      <c r="A17" s="6">
        <v>4</v>
      </c>
      <c r="B17" s="6">
        <v>1152</v>
      </c>
      <c r="C17" s="6">
        <v>2303</v>
      </c>
      <c r="D17" s="6">
        <v>164308</v>
      </c>
      <c r="E17" s="6">
        <v>92120</v>
      </c>
      <c r="F17" s="6">
        <v>1.78363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1464520</v>
      </c>
      <c r="E18" s="6">
        <v>819160</v>
      </c>
      <c r="F18" s="6">
        <v>1.7878309999999999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2203216</v>
      </c>
      <c r="E19" s="6">
        <v>1228760</v>
      </c>
      <c r="F19" s="6">
        <v>1.79304</v>
      </c>
    </row>
    <row r="20" spans="1:6" x14ac:dyDescent="0.3">
      <c r="A20" s="6">
        <v>4</v>
      </c>
      <c r="B20" s="6">
        <v>40960</v>
      </c>
      <c r="C20" s="6">
        <v>81919</v>
      </c>
      <c r="D20" s="6">
        <v>5869222</v>
      </c>
      <c r="E20" s="6">
        <v>3276760</v>
      </c>
      <c r="F20" s="6">
        <v>1.791166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11764884</v>
      </c>
      <c r="E21" s="6">
        <v>6553560</v>
      </c>
      <c r="F21" s="6">
        <v>1.7951900000000001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23512328</v>
      </c>
      <c r="E22" s="6">
        <v>13107160</v>
      </c>
      <c r="F22" s="6">
        <v>1.7938540000000001</v>
      </c>
    </row>
    <row r="23" spans="1:6" x14ac:dyDescent="0.3">
      <c r="A23" s="6">
        <v>32</v>
      </c>
      <c r="B23" s="6">
        <v>384</v>
      </c>
      <c r="C23" s="6">
        <v>384</v>
      </c>
      <c r="D23" s="6">
        <v>28050</v>
      </c>
      <c r="E23" s="6">
        <v>15360</v>
      </c>
      <c r="F23" s="6">
        <v>1.8261719999999999</v>
      </c>
    </row>
    <row r="24" spans="1:6" x14ac:dyDescent="0.3">
      <c r="A24" s="6">
        <v>32</v>
      </c>
      <c r="B24" s="6">
        <v>1152</v>
      </c>
      <c r="C24" s="6">
        <v>1152</v>
      </c>
      <c r="D24" s="6">
        <v>83344</v>
      </c>
      <c r="E24" s="6">
        <v>46080</v>
      </c>
      <c r="F24" s="6">
        <v>1.808681</v>
      </c>
    </row>
    <row r="25" spans="1:6" x14ac:dyDescent="0.3">
      <c r="A25" s="6">
        <v>32</v>
      </c>
      <c r="B25" s="6">
        <v>10240</v>
      </c>
      <c r="C25" s="6">
        <v>10240</v>
      </c>
      <c r="D25" s="6">
        <v>829654</v>
      </c>
      <c r="E25" s="6">
        <v>409600</v>
      </c>
      <c r="F25" s="6">
        <v>2.025522</v>
      </c>
    </row>
    <row r="26" spans="1:6" x14ac:dyDescent="0.3">
      <c r="A26" s="6">
        <v>32</v>
      </c>
      <c r="B26" s="6">
        <v>15360</v>
      </c>
      <c r="C26" s="6">
        <v>15360</v>
      </c>
      <c r="D26" s="6">
        <v>1250122</v>
      </c>
      <c r="E26" s="6">
        <v>614400</v>
      </c>
      <c r="F26" s="6">
        <v>2.0347040000000001</v>
      </c>
    </row>
    <row r="27" spans="1:6" x14ac:dyDescent="0.3">
      <c r="A27" s="6">
        <v>32</v>
      </c>
      <c r="B27" s="6">
        <v>40960</v>
      </c>
      <c r="C27" s="6">
        <v>40960</v>
      </c>
      <c r="D27" s="6">
        <v>3717492</v>
      </c>
      <c r="E27" s="6">
        <v>1638400</v>
      </c>
      <c r="F27" s="6">
        <v>2.268977</v>
      </c>
    </row>
    <row r="28" spans="1:6" x14ac:dyDescent="0.3">
      <c r="A28" s="6">
        <v>32</v>
      </c>
      <c r="B28" s="6">
        <v>81920</v>
      </c>
      <c r="C28" s="6">
        <v>81920</v>
      </c>
      <c r="D28" s="6">
        <v>8615754</v>
      </c>
      <c r="E28" s="6">
        <v>3276800</v>
      </c>
      <c r="F28" s="6">
        <v>2.6293190000000002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28035154</v>
      </c>
      <c r="E29" s="6">
        <v>6553600</v>
      </c>
      <c r="F29" s="6">
        <v>4.277825</v>
      </c>
    </row>
    <row r="30" spans="1:6" x14ac:dyDescent="0.3">
      <c r="A30" s="6">
        <v>256</v>
      </c>
      <c r="B30" s="6">
        <v>384</v>
      </c>
      <c r="C30" s="6">
        <v>384</v>
      </c>
      <c r="D30" s="6">
        <v>30624</v>
      </c>
      <c r="E30" s="6">
        <v>15360</v>
      </c>
      <c r="F30" s="6">
        <v>1.9937499999999999</v>
      </c>
    </row>
    <row r="31" spans="1:6" x14ac:dyDescent="0.3">
      <c r="A31" s="6">
        <v>256</v>
      </c>
      <c r="B31" s="6">
        <v>1152</v>
      </c>
      <c r="C31" s="6">
        <v>1152</v>
      </c>
      <c r="D31" s="6">
        <v>96494</v>
      </c>
      <c r="E31" s="6">
        <v>46080</v>
      </c>
      <c r="F31" s="6">
        <v>2.0940539999999999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1257612</v>
      </c>
      <c r="E32" s="6">
        <v>409600</v>
      </c>
      <c r="F32" s="6">
        <v>3.0703420000000001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2512970</v>
      </c>
      <c r="E33" s="6">
        <v>614400</v>
      </c>
      <c r="F33" s="6">
        <v>4.0901199999999998</v>
      </c>
    </row>
    <row r="34" spans="1:6" x14ac:dyDescent="0.3">
      <c r="A34" s="6">
        <v>256</v>
      </c>
      <c r="B34" s="6">
        <v>40960</v>
      </c>
      <c r="C34" s="6">
        <v>40960</v>
      </c>
      <c r="D34" s="6">
        <v>8048292</v>
      </c>
      <c r="E34" s="6">
        <v>1638400</v>
      </c>
      <c r="F34" s="6">
        <v>4.9122880000000002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16146884</v>
      </c>
      <c r="E35" s="6">
        <v>3276800</v>
      </c>
      <c r="F35" s="6">
        <v>4.927638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32926416</v>
      </c>
      <c r="E36" s="6">
        <v>6553600</v>
      </c>
      <c r="F36" s="6">
        <v>5.0241720000000001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5174-1E64-4A8F-AD0C-88122C98C845}">
  <dimension ref="A1:F36"/>
  <sheetViews>
    <sheetView workbookViewId="0">
      <selection sqref="A1:F36"/>
    </sheetView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217130</v>
      </c>
      <c r="E2" s="6">
        <v>122600</v>
      </c>
      <c r="F2" s="6">
        <v>1.7710440000000001</v>
      </c>
    </row>
    <row r="3" spans="1:6" x14ac:dyDescent="0.3">
      <c r="A3" s="6">
        <v>1</v>
      </c>
      <c r="B3" s="6">
        <v>1152</v>
      </c>
      <c r="C3" s="6">
        <v>9209</v>
      </c>
      <c r="D3" s="6">
        <v>652442</v>
      </c>
      <c r="E3" s="6">
        <v>368360</v>
      </c>
      <c r="F3" s="6">
        <v>1.7712079999999999</v>
      </c>
    </row>
    <row r="4" spans="1:6" x14ac:dyDescent="0.3">
      <c r="A4" s="6">
        <v>1</v>
      </c>
      <c r="B4" s="6">
        <v>10240</v>
      </c>
      <c r="C4" s="6">
        <v>81913</v>
      </c>
      <c r="D4" s="6">
        <v>5828494</v>
      </c>
      <c r="E4" s="6">
        <v>3276520</v>
      </c>
      <c r="F4" s="6">
        <v>1.778867</v>
      </c>
    </row>
    <row r="5" spans="1:6" x14ac:dyDescent="0.3">
      <c r="A5" s="6">
        <v>1</v>
      </c>
      <c r="B5" s="6">
        <v>15360</v>
      </c>
      <c r="C5" s="6">
        <v>122873</v>
      </c>
      <c r="D5" s="6">
        <v>8742432</v>
      </c>
      <c r="E5" s="6">
        <v>4914920</v>
      </c>
      <c r="F5" s="6">
        <v>1.7787539999999999</v>
      </c>
    </row>
    <row r="6" spans="1:6" x14ac:dyDescent="0.3">
      <c r="A6" s="6">
        <v>1</v>
      </c>
      <c r="B6" s="6">
        <v>40960</v>
      </c>
      <c r="C6" s="6">
        <v>327673</v>
      </c>
      <c r="D6" s="6">
        <v>23426982</v>
      </c>
      <c r="E6" s="6">
        <v>13106920</v>
      </c>
      <c r="F6" s="6">
        <v>1.7873749999999999</v>
      </c>
    </row>
    <row r="7" spans="1:6" x14ac:dyDescent="0.3">
      <c r="A7" s="6">
        <v>1</v>
      </c>
      <c r="B7" s="6">
        <v>81920</v>
      </c>
      <c r="C7" s="6">
        <v>655353</v>
      </c>
      <c r="D7" s="6">
        <v>46641138</v>
      </c>
      <c r="E7" s="6">
        <v>26214120</v>
      </c>
      <c r="F7" s="6">
        <v>1.779237</v>
      </c>
    </row>
    <row r="8" spans="1:6" x14ac:dyDescent="0.3">
      <c r="A8" s="6">
        <v>1</v>
      </c>
      <c r="B8" s="6">
        <v>163840</v>
      </c>
      <c r="C8" s="6">
        <v>1310713</v>
      </c>
      <c r="D8" s="6">
        <v>93317184</v>
      </c>
      <c r="E8" s="6">
        <v>52428520</v>
      </c>
      <c r="F8" s="6">
        <v>1.7798940000000001</v>
      </c>
    </row>
    <row r="9" spans="1:6" x14ac:dyDescent="0.3">
      <c r="A9" s="6">
        <v>2</v>
      </c>
      <c r="B9" s="6">
        <v>384</v>
      </c>
      <c r="C9" s="6">
        <v>1533</v>
      </c>
      <c r="D9" s="6">
        <v>108804</v>
      </c>
      <c r="E9" s="6">
        <v>61320</v>
      </c>
      <c r="F9" s="6">
        <v>1.7743640000000001</v>
      </c>
    </row>
    <row r="10" spans="1:6" x14ac:dyDescent="0.3">
      <c r="A10" s="6">
        <v>2</v>
      </c>
      <c r="B10" s="6">
        <v>1152</v>
      </c>
      <c r="C10" s="6">
        <v>4605</v>
      </c>
      <c r="D10" s="6">
        <v>326760</v>
      </c>
      <c r="E10" s="6">
        <v>184200</v>
      </c>
      <c r="F10" s="6">
        <v>1.773941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2914014</v>
      </c>
      <c r="E11" s="6">
        <v>1638280</v>
      </c>
      <c r="F11" s="6">
        <v>1.7787029999999999</v>
      </c>
    </row>
    <row r="12" spans="1:6" x14ac:dyDescent="0.3">
      <c r="A12" s="6">
        <v>2</v>
      </c>
      <c r="B12" s="6">
        <v>15360</v>
      </c>
      <c r="C12" s="6">
        <v>61437</v>
      </c>
      <c r="D12" s="6">
        <v>4401972</v>
      </c>
      <c r="E12" s="6">
        <v>2457480</v>
      </c>
      <c r="F12" s="6">
        <v>1.7912539999999999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11710274</v>
      </c>
      <c r="E13" s="6">
        <v>6553480</v>
      </c>
      <c r="F13" s="6">
        <v>1.7868790000000001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23402950</v>
      </c>
      <c r="E14" s="6">
        <v>13107080</v>
      </c>
      <c r="F14" s="6">
        <v>1.78552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46736204</v>
      </c>
      <c r="E15" s="6">
        <v>26214280</v>
      </c>
      <c r="F15" s="6">
        <v>1.782853</v>
      </c>
    </row>
    <row r="16" spans="1:6" x14ac:dyDescent="0.3">
      <c r="A16" s="6">
        <v>4</v>
      </c>
      <c r="B16" s="6">
        <v>384</v>
      </c>
      <c r="C16" s="6">
        <v>767</v>
      </c>
      <c r="D16" s="6">
        <v>54450</v>
      </c>
      <c r="E16" s="6">
        <v>30680</v>
      </c>
      <c r="F16" s="6">
        <v>1.774772</v>
      </c>
    </row>
    <row r="17" spans="1:6" x14ac:dyDescent="0.3">
      <c r="A17" s="6">
        <v>4</v>
      </c>
      <c r="B17" s="6">
        <v>1152</v>
      </c>
      <c r="C17" s="6">
        <v>2303</v>
      </c>
      <c r="D17" s="6">
        <v>164244</v>
      </c>
      <c r="E17" s="6">
        <v>92120</v>
      </c>
      <c r="F17" s="6">
        <v>1.7829349999999999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1467930</v>
      </c>
      <c r="E18" s="6">
        <v>819160</v>
      </c>
      <c r="F18" s="6">
        <v>1.7919940000000001</v>
      </c>
    </row>
    <row r="19" spans="1:6" x14ac:dyDescent="0.3">
      <c r="A19" s="6">
        <v>4</v>
      </c>
      <c r="B19" s="6">
        <v>15360</v>
      </c>
      <c r="C19" s="6">
        <v>30719</v>
      </c>
      <c r="D19" s="6">
        <v>2213018</v>
      </c>
      <c r="E19" s="6">
        <v>1228760</v>
      </c>
      <c r="F19" s="6">
        <v>1.8010170000000001</v>
      </c>
    </row>
    <row r="20" spans="1:6" x14ac:dyDescent="0.3">
      <c r="A20" s="6">
        <v>4</v>
      </c>
      <c r="B20" s="6">
        <v>40960</v>
      </c>
      <c r="C20" s="6">
        <v>81919</v>
      </c>
      <c r="D20" s="6">
        <v>5905376</v>
      </c>
      <c r="E20" s="6">
        <v>3276760</v>
      </c>
      <c r="F20" s="6">
        <v>1.8022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11759802</v>
      </c>
      <c r="E21" s="6">
        <v>6553560</v>
      </c>
      <c r="F21" s="6">
        <v>1.794414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23534306</v>
      </c>
      <c r="E22" s="6">
        <v>13107160</v>
      </c>
      <c r="F22" s="6">
        <v>1.795531</v>
      </c>
    </row>
    <row r="23" spans="1:6" x14ac:dyDescent="0.3">
      <c r="A23" s="6">
        <v>32</v>
      </c>
      <c r="B23" s="6">
        <v>384</v>
      </c>
      <c r="C23" s="6">
        <v>384</v>
      </c>
      <c r="D23" s="6">
        <v>28140</v>
      </c>
      <c r="E23" s="6">
        <v>15360</v>
      </c>
      <c r="F23" s="6">
        <v>1.832031</v>
      </c>
    </row>
    <row r="24" spans="1:6" x14ac:dyDescent="0.3">
      <c r="A24" s="6">
        <v>32</v>
      </c>
      <c r="B24" s="6">
        <v>1152</v>
      </c>
      <c r="C24" s="6">
        <v>1152</v>
      </c>
      <c r="D24" s="6">
        <v>83482</v>
      </c>
      <c r="E24" s="6">
        <v>46080</v>
      </c>
      <c r="F24" s="6">
        <v>1.8116749999999999</v>
      </c>
    </row>
    <row r="25" spans="1:6" x14ac:dyDescent="0.3">
      <c r="A25" s="6">
        <v>32</v>
      </c>
      <c r="B25" s="6">
        <v>10240</v>
      </c>
      <c r="C25" s="6">
        <v>10240</v>
      </c>
      <c r="D25" s="6">
        <v>875388</v>
      </c>
      <c r="E25" s="6">
        <v>409600</v>
      </c>
      <c r="F25" s="6">
        <v>2.137178</v>
      </c>
    </row>
    <row r="26" spans="1:6" x14ac:dyDescent="0.3">
      <c r="A26" s="6">
        <v>32</v>
      </c>
      <c r="B26" s="6">
        <v>15360</v>
      </c>
      <c r="C26" s="6">
        <v>15360</v>
      </c>
      <c r="D26" s="6">
        <v>1253978</v>
      </c>
      <c r="E26" s="6">
        <v>614400</v>
      </c>
      <c r="F26" s="6">
        <v>2.0409799999999998</v>
      </c>
    </row>
    <row r="27" spans="1:6" x14ac:dyDescent="0.3">
      <c r="A27" s="6">
        <v>32</v>
      </c>
      <c r="B27" s="6">
        <v>40960</v>
      </c>
      <c r="C27" s="6">
        <v>40960</v>
      </c>
      <c r="D27" s="6">
        <v>3723056</v>
      </c>
      <c r="E27" s="6">
        <v>1638400</v>
      </c>
      <c r="F27" s="6">
        <v>2.272373</v>
      </c>
    </row>
    <row r="28" spans="1:6" x14ac:dyDescent="0.3">
      <c r="A28" s="6">
        <v>32</v>
      </c>
      <c r="B28" s="6">
        <v>81920</v>
      </c>
      <c r="C28" s="6">
        <v>81920</v>
      </c>
      <c r="D28" s="6">
        <v>8415340</v>
      </c>
      <c r="E28" s="6">
        <v>3276800</v>
      </c>
      <c r="F28" s="6">
        <v>2.5681579999999999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28003196</v>
      </c>
      <c r="E29" s="6">
        <v>6553600</v>
      </c>
      <c r="F29" s="6">
        <v>4.2729489999999997</v>
      </c>
    </row>
    <row r="30" spans="1:6" x14ac:dyDescent="0.3">
      <c r="A30" s="6">
        <v>256</v>
      </c>
      <c r="B30" s="6">
        <v>384</v>
      </c>
      <c r="C30" s="6">
        <v>384</v>
      </c>
      <c r="D30" s="6">
        <v>31558</v>
      </c>
      <c r="E30" s="6">
        <v>15360</v>
      </c>
      <c r="F30" s="6">
        <v>2.054557</v>
      </c>
    </row>
    <row r="31" spans="1:6" x14ac:dyDescent="0.3">
      <c r="A31" s="6">
        <v>256</v>
      </c>
      <c r="B31" s="6">
        <v>1152</v>
      </c>
      <c r="C31" s="6">
        <v>1152</v>
      </c>
      <c r="D31" s="6">
        <v>100732</v>
      </c>
      <c r="E31" s="6">
        <v>46080</v>
      </c>
      <c r="F31" s="6">
        <v>2.1860240000000002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1148948</v>
      </c>
      <c r="E32" s="6">
        <v>409600</v>
      </c>
      <c r="F32" s="6">
        <v>2.8050489999999999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2516092</v>
      </c>
      <c r="E33" s="6">
        <v>614400</v>
      </c>
      <c r="F33" s="6">
        <v>4.0952019999999996</v>
      </c>
    </row>
    <row r="34" spans="1:6" x14ac:dyDescent="0.3">
      <c r="A34" s="6">
        <v>256</v>
      </c>
      <c r="B34" s="6">
        <v>40960</v>
      </c>
      <c r="C34" s="6">
        <v>40960</v>
      </c>
      <c r="D34" s="6">
        <v>7995548</v>
      </c>
      <c r="E34" s="6">
        <v>1638400</v>
      </c>
      <c r="F34" s="6">
        <v>4.8800949999999998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16242790</v>
      </c>
      <c r="E35" s="6">
        <v>3276800</v>
      </c>
      <c r="F35" s="6">
        <v>4.956906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32119236</v>
      </c>
      <c r="E36" s="6">
        <v>6553600</v>
      </c>
      <c r="F36" s="6">
        <v>4.9010059999999998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A810-7A10-4C1D-9CDA-ABB753C2FBEC}">
  <dimension ref="A1:F36"/>
  <sheetViews>
    <sheetView workbookViewId="0">
      <selection activeCell="A2" sqref="A2"/>
    </sheetView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217046</v>
      </c>
      <c r="E2" s="6">
        <v>122600</v>
      </c>
      <c r="F2" s="6">
        <v>1.770359</v>
      </c>
    </row>
    <row r="3" spans="1:6" x14ac:dyDescent="0.3">
      <c r="A3" s="6">
        <v>1</v>
      </c>
      <c r="B3" s="6">
        <v>1152</v>
      </c>
      <c r="C3" s="6">
        <v>9209</v>
      </c>
      <c r="D3" s="6">
        <v>652716</v>
      </c>
      <c r="E3" s="6">
        <v>368360</v>
      </c>
      <c r="F3" s="6">
        <v>1.7719510000000001</v>
      </c>
    </row>
    <row r="4" spans="1:6" x14ac:dyDescent="0.3">
      <c r="A4" s="6">
        <v>1</v>
      </c>
      <c r="B4" s="6">
        <v>10240</v>
      </c>
      <c r="C4" s="6">
        <v>81913</v>
      </c>
      <c r="D4" s="6">
        <v>5829602</v>
      </c>
      <c r="E4" s="6">
        <v>3276520</v>
      </c>
      <c r="F4" s="6">
        <v>1.7792049999999999</v>
      </c>
    </row>
    <row r="5" spans="1:6" x14ac:dyDescent="0.3">
      <c r="A5" s="6">
        <v>1</v>
      </c>
      <c r="B5" s="6">
        <v>15360</v>
      </c>
      <c r="C5" s="6">
        <v>122873</v>
      </c>
      <c r="D5" s="6">
        <v>8736780</v>
      </c>
      <c r="E5" s="6">
        <v>4914920</v>
      </c>
      <c r="F5" s="6">
        <v>1.777604</v>
      </c>
    </row>
    <row r="6" spans="1:6" x14ac:dyDescent="0.3">
      <c r="A6" s="6">
        <v>1</v>
      </c>
      <c r="B6" s="6">
        <v>40960</v>
      </c>
      <c r="C6" s="6">
        <v>327673</v>
      </c>
      <c r="D6" s="6">
        <v>23329226</v>
      </c>
      <c r="E6" s="6">
        <v>13106920</v>
      </c>
      <c r="F6" s="6">
        <v>1.779917</v>
      </c>
    </row>
    <row r="7" spans="1:6" x14ac:dyDescent="0.3">
      <c r="A7" s="6">
        <v>1</v>
      </c>
      <c r="B7" s="6">
        <v>81920</v>
      </c>
      <c r="C7" s="6">
        <v>655353</v>
      </c>
      <c r="D7" s="6">
        <v>46672128</v>
      </c>
      <c r="E7" s="6">
        <v>26214120</v>
      </c>
      <c r="F7" s="6">
        <v>1.780419</v>
      </c>
    </row>
    <row r="8" spans="1:6" x14ac:dyDescent="0.3">
      <c r="A8" s="6">
        <v>1</v>
      </c>
      <c r="B8" s="6">
        <v>163840</v>
      </c>
      <c r="C8" s="6">
        <v>1310713</v>
      </c>
      <c r="D8" s="6">
        <v>93315426</v>
      </c>
      <c r="E8" s="6">
        <v>52428520</v>
      </c>
      <c r="F8" s="6">
        <v>1.77986</v>
      </c>
    </row>
    <row r="9" spans="1:6" x14ac:dyDescent="0.3">
      <c r="A9" s="6">
        <v>2</v>
      </c>
      <c r="B9" s="6">
        <v>384</v>
      </c>
      <c r="C9" s="6">
        <v>1533</v>
      </c>
      <c r="D9" s="6">
        <v>108888</v>
      </c>
      <c r="E9" s="6">
        <v>61320</v>
      </c>
      <c r="F9" s="6">
        <v>1.7757339999999999</v>
      </c>
    </row>
    <row r="10" spans="1:6" x14ac:dyDescent="0.3">
      <c r="A10" s="6">
        <v>2</v>
      </c>
      <c r="B10" s="6">
        <v>1152</v>
      </c>
      <c r="C10" s="6">
        <v>4605</v>
      </c>
      <c r="D10" s="6">
        <v>326656</v>
      </c>
      <c r="E10" s="6">
        <v>184200</v>
      </c>
      <c r="F10" s="6">
        <v>1.773377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2918986</v>
      </c>
      <c r="E11" s="6">
        <v>1638280</v>
      </c>
      <c r="F11" s="6">
        <v>1.781738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4376934</v>
      </c>
      <c r="E12" s="6">
        <v>2457480</v>
      </c>
      <c r="F12" s="6">
        <v>1.781066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11696930</v>
      </c>
      <c r="E13" s="6">
        <v>6553480</v>
      </c>
      <c r="F13" s="6">
        <v>1.784843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23409540</v>
      </c>
      <c r="E14" s="6">
        <v>13107080</v>
      </c>
      <c r="F14" s="6">
        <v>1.7860229999999999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46792820</v>
      </c>
      <c r="E15" s="6">
        <v>26214280</v>
      </c>
      <c r="F15" s="6">
        <v>1.785013</v>
      </c>
    </row>
    <row r="16" spans="1:6" x14ac:dyDescent="0.3">
      <c r="A16" s="6">
        <v>4</v>
      </c>
      <c r="B16" s="6">
        <v>384</v>
      </c>
      <c r="C16" s="6">
        <v>767</v>
      </c>
      <c r="D16" s="6">
        <v>54668</v>
      </c>
      <c r="E16" s="6">
        <v>30680</v>
      </c>
      <c r="F16" s="6">
        <v>1.7818769999999999</v>
      </c>
    </row>
    <row r="17" spans="1:6" x14ac:dyDescent="0.3">
      <c r="A17" s="6">
        <v>4</v>
      </c>
      <c r="B17" s="6">
        <v>1152</v>
      </c>
      <c r="C17" s="6">
        <v>2303</v>
      </c>
      <c r="D17" s="6">
        <v>164114</v>
      </c>
      <c r="E17" s="6">
        <v>92120</v>
      </c>
      <c r="F17" s="6">
        <v>1.7815240000000001</v>
      </c>
    </row>
    <row r="18" spans="1:6" x14ac:dyDescent="0.3">
      <c r="A18" s="6">
        <v>4</v>
      </c>
      <c r="B18" s="6">
        <v>10240</v>
      </c>
      <c r="C18" s="6">
        <v>20479</v>
      </c>
      <c r="D18" s="6">
        <v>1457570</v>
      </c>
      <c r="E18" s="6">
        <v>819160</v>
      </c>
      <c r="F18" s="6">
        <v>1.779347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2208154</v>
      </c>
      <c r="E19" s="6">
        <v>1228760</v>
      </c>
      <c r="F19" s="6">
        <v>1.797059</v>
      </c>
    </row>
    <row r="20" spans="1:6" x14ac:dyDescent="0.3">
      <c r="A20" s="6">
        <v>4</v>
      </c>
      <c r="B20" s="6">
        <v>40960</v>
      </c>
      <c r="C20" s="6">
        <v>81919</v>
      </c>
      <c r="D20" s="6">
        <v>5893106</v>
      </c>
      <c r="E20" s="6">
        <v>3276760</v>
      </c>
      <c r="F20" s="6">
        <v>1.7984549999999999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11755794</v>
      </c>
      <c r="E21" s="6">
        <v>6553560</v>
      </c>
      <c r="F21" s="6">
        <v>1.793803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23506546</v>
      </c>
      <c r="E22" s="6">
        <v>13107160</v>
      </c>
      <c r="F22" s="6">
        <v>1.7934129999999999</v>
      </c>
    </row>
    <row r="23" spans="1:6" x14ac:dyDescent="0.3">
      <c r="A23" s="6">
        <v>32</v>
      </c>
      <c r="B23" s="6">
        <v>384</v>
      </c>
      <c r="C23" s="6">
        <v>384</v>
      </c>
      <c r="D23" s="6">
        <v>27938</v>
      </c>
      <c r="E23" s="6">
        <v>15360</v>
      </c>
      <c r="F23" s="6">
        <v>1.8188800000000001</v>
      </c>
    </row>
    <row r="24" spans="1:6" x14ac:dyDescent="0.3">
      <c r="A24" s="6">
        <v>32</v>
      </c>
      <c r="B24" s="6">
        <v>1152</v>
      </c>
      <c r="C24" s="6">
        <v>1152</v>
      </c>
      <c r="D24" s="6">
        <v>83348</v>
      </c>
      <c r="E24" s="6">
        <v>46080</v>
      </c>
      <c r="F24" s="6">
        <v>1.808767</v>
      </c>
    </row>
    <row r="25" spans="1:6" x14ac:dyDescent="0.3">
      <c r="A25" s="6">
        <v>32</v>
      </c>
      <c r="B25" s="6">
        <v>10240</v>
      </c>
      <c r="C25" s="6">
        <v>10240</v>
      </c>
      <c r="D25" s="6">
        <v>925514</v>
      </c>
      <c r="E25" s="6">
        <v>409600</v>
      </c>
      <c r="F25" s="6">
        <v>2.2595559999999999</v>
      </c>
    </row>
    <row r="26" spans="1:6" x14ac:dyDescent="0.3">
      <c r="A26" s="6">
        <v>32</v>
      </c>
      <c r="B26" s="6">
        <v>15360</v>
      </c>
      <c r="C26" s="6">
        <v>15360</v>
      </c>
      <c r="D26" s="6">
        <v>1357228</v>
      </c>
      <c r="E26" s="6">
        <v>614400</v>
      </c>
      <c r="F26" s="6">
        <v>2.2090299999999998</v>
      </c>
    </row>
    <row r="27" spans="1:6" x14ac:dyDescent="0.3">
      <c r="A27" s="6">
        <v>32</v>
      </c>
      <c r="B27" s="6">
        <v>40960</v>
      </c>
      <c r="C27" s="6">
        <v>40960</v>
      </c>
      <c r="D27" s="6">
        <v>3850536</v>
      </c>
      <c r="E27" s="6">
        <v>1638400</v>
      </c>
      <c r="F27" s="6">
        <v>2.3501810000000001</v>
      </c>
    </row>
    <row r="28" spans="1:6" x14ac:dyDescent="0.3">
      <c r="A28" s="6">
        <v>32</v>
      </c>
      <c r="B28" s="6">
        <v>81920</v>
      </c>
      <c r="C28" s="6">
        <v>81920</v>
      </c>
      <c r="D28" s="6">
        <v>8310574</v>
      </c>
      <c r="E28" s="6">
        <v>3276800</v>
      </c>
      <c r="F28" s="6">
        <v>2.5361859999999998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28005408</v>
      </c>
      <c r="E29" s="6">
        <v>6553600</v>
      </c>
      <c r="F29" s="6">
        <v>4.2732859999999997</v>
      </c>
    </row>
    <row r="30" spans="1:6" x14ac:dyDescent="0.3">
      <c r="A30" s="6">
        <v>256</v>
      </c>
      <c r="B30" s="6">
        <v>384</v>
      </c>
      <c r="C30" s="6">
        <v>384</v>
      </c>
      <c r="D30" s="6">
        <v>29274</v>
      </c>
      <c r="E30" s="6">
        <v>15360</v>
      </c>
      <c r="F30" s="6">
        <v>1.905859</v>
      </c>
    </row>
    <row r="31" spans="1:6" x14ac:dyDescent="0.3">
      <c r="A31" s="6">
        <v>256</v>
      </c>
      <c r="B31" s="6">
        <v>1152</v>
      </c>
      <c r="C31" s="6">
        <v>1152</v>
      </c>
      <c r="D31" s="6">
        <v>100086</v>
      </c>
      <c r="E31" s="6">
        <v>46080</v>
      </c>
      <c r="F31" s="6">
        <v>2.172005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1049368</v>
      </c>
      <c r="E32" s="6">
        <v>409600</v>
      </c>
      <c r="F32" s="6">
        <v>2.5619339999999999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2502594</v>
      </c>
      <c r="E33" s="6">
        <v>614400</v>
      </c>
      <c r="F33" s="6">
        <v>4.073232</v>
      </c>
    </row>
    <row r="34" spans="1:6" x14ac:dyDescent="0.3">
      <c r="A34" s="6">
        <v>256</v>
      </c>
      <c r="B34" s="6">
        <v>40960</v>
      </c>
      <c r="C34" s="6">
        <v>40960</v>
      </c>
      <c r="D34" s="6">
        <v>8015130</v>
      </c>
      <c r="E34" s="6">
        <v>1638400</v>
      </c>
      <c r="F34" s="6">
        <v>4.8920469999999998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16080224</v>
      </c>
      <c r="E35" s="6">
        <v>3276800</v>
      </c>
      <c r="F35" s="6">
        <v>4.9072950000000004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32446406</v>
      </c>
      <c r="E36" s="6">
        <v>6553600</v>
      </c>
      <c r="F36" s="6">
        <v>4.9509290000000004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86C-748E-4C90-B8E8-1269D28409F6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218236</v>
      </c>
      <c r="E2" s="6">
        <v>122600</v>
      </c>
      <c r="F2" s="6">
        <v>1.780065</v>
      </c>
    </row>
    <row r="3" spans="1:6" x14ac:dyDescent="0.3">
      <c r="A3" s="6">
        <v>1</v>
      </c>
      <c r="B3" s="6">
        <v>1152</v>
      </c>
      <c r="C3" s="6">
        <v>9209</v>
      </c>
      <c r="D3" s="6">
        <v>652420</v>
      </c>
      <c r="E3" s="6">
        <v>368360</v>
      </c>
      <c r="F3" s="6">
        <v>1.7711479999999999</v>
      </c>
    </row>
    <row r="4" spans="1:6" x14ac:dyDescent="0.3">
      <c r="A4" s="6">
        <v>1</v>
      </c>
      <c r="B4" s="6">
        <v>10240</v>
      </c>
      <c r="C4" s="6">
        <v>81913</v>
      </c>
      <c r="D4" s="6">
        <v>5824490</v>
      </c>
      <c r="E4" s="6">
        <v>3276520</v>
      </c>
      <c r="F4" s="6">
        <v>1.7776449999999999</v>
      </c>
    </row>
    <row r="5" spans="1:6" x14ac:dyDescent="0.3">
      <c r="A5" s="6">
        <v>1</v>
      </c>
      <c r="B5" s="6">
        <v>15360</v>
      </c>
      <c r="C5" s="6">
        <v>122873</v>
      </c>
      <c r="D5" s="6">
        <v>8751748</v>
      </c>
      <c r="E5" s="6">
        <v>4914920</v>
      </c>
      <c r="F5" s="6">
        <v>1.7806489999999999</v>
      </c>
    </row>
    <row r="6" spans="1:6" x14ac:dyDescent="0.3">
      <c r="A6" s="6">
        <v>1</v>
      </c>
      <c r="B6" s="6">
        <v>40960</v>
      </c>
      <c r="C6" s="6">
        <v>327673</v>
      </c>
      <c r="D6" s="6">
        <v>23324412</v>
      </c>
      <c r="E6" s="6">
        <v>13106920</v>
      </c>
      <c r="F6" s="6">
        <v>1.779549</v>
      </c>
    </row>
    <row r="7" spans="1:6" x14ac:dyDescent="0.3">
      <c r="A7" s="6">
        <v>1</v>
      </c>
      <c r="B7" s="6">
        <v>81920</v>
      </c>
      <c r="C7" s="6">
        <v>655353</v>
      </c>
      <c r="D7" s="6">
        <v>46655118</v>
      </c>
      <c r="E7" s="6">
        <v>26214120</v>
      </c>
      <c r="F7" s="6">
        <v>1.779771</v>
      </c>
    </row>
    <row r="8" spans="1:6" x14ac:dyDescent="0.3">
      <c r="A8" s="6">
        <v>1</v>
      </c>
      <c r="B8" s="6">
        <v>163840</v>
      </c>
      <c r="C8" s="6">
        <v>1310713</v>
      </c>
      <c r="D8" s="6">
        <v>93568140</v>
      </c>
      <c r="E8" s="6">
        <v>52428520</v>
      </c>
      <c r="F8" s="6">
        <v>1.78468</v>
      </c>
    </row>
    <row r="9" spans="1:6" x14ac:dyDescent="0.3">
      <c r="A9" s="6">
        <v>2</v>
      </c>
      <c r="B9" s="6">
        <v>384</v>
      </c>
      <c r="C9" s="6">
        <v>1533</v>
      </c>
      <c r="D9" s="6">
        <v>108808</v>
      </c>
      <c r="E9" s="6">
        <v>61320</v>
      </c>
      <c r="F9" s="6">
        <v>1.774429</v>
      </c>
    </row>
    <row r="10" spans="1:6" x14ac:dyDescent="0.3">
      <c r="A10" s="6">
        <v>2</v>
      </c>
      <c r="B10" s="6">
        <v>1152</v>
      </c>
      <c r="C10" s="6">
        <v>4605</v>
      </c>
      <c r="D10" s="6">
        <v>326922</v>
      </c>
      <c r="E10" s="6">
        <v>184200</v>
      </c>
      <c r="F10" s="6">
        <v>1.774821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2911666</v>
      </c>
      <c r="E11" s="6">
        <v>1638280</v>
      </c>
      <c r="F11" s="6">
        <v>1.7772699999999999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4375684</v>
      </c>
      <c r="E12" s="6">
        <v>2457480</v>
      </c>
      <c r="F12" s="6">
        <v>1.7805569999999999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11713774</v>
      </c>
      <c r="E13" s="6">
        <v>6553480</v>
      </c>
      <c r="F13" s="6">
        <v>1.7874129999999999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23406316</v>
      </c>
      <c r="E14" s="6">
        <v>13107080</v>
      </c>
      <c r="F14" s="6">
        <v>1.7857769999999999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46782526</v>
      </c>
      <c r="E15" s="6">
        <v>26214280</v>
      </c>
      <c r="F15" s="6">
        <v>1.7846200000000001</v>
      </c>
    </row>
    <row r="16" spans="1:6" x14ac:dyDescent="0.3">
      <c r="A16" s="6">
        <v>4</v>
      </c>
      <c r="B16" s="6">
        <v>384</v>
      </c>
      <c r="C16" s="6">
        <v>767</v>
      </c>
      <c r="D16" s="6">
        <v>65120</v>
      </c>
      <c r="E16" s="6">
        <v>30680</v>
      </c>
      <c r="F16" s="6">
        <v>2.1225550000000002</v>
      </c>
    </row>
    <row r="17" spans="1:6" x14ac:dyDescent="0.3">
      <c r="A17" s="6">
        <v>4</v>
      </c>
      <c r="B17" s="6">
        <v>1152</v>
      </c>
      <c r="C17" s="6">
        <v>2303</v>
      </c>
      <c r="D17" s="6">
        <v>164194</v>
      </c>
      <c r="E17" s="6">
        <v>92120</v>
      </c>
      <c r="F17" s="6">
        <v>1.7823929999999999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1467966</v>
      </c>
      <c r="E18" s="6">
        <v>819160</v>
      </c>
      <c r="F18" s="6">
        <v>1.792038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2200460</v>
      </c>
      <c r="E19" s="6">
        <v>1228760</v>
      </c>
      <c r="F19" s="6">
        <v>1.790797</v>
      </c>
    </row>
    <row r="20" spans="1:6" x14ac:dyDescent="0.3">
      <c r="A20" s="6">
        <v>4</v>
      </c>
      <c r="B20" s="6">
        <v>40960</v>
      </c>
      <c r="C20" s="6">
        <v>81919</v>
      </c>
      <c r="D20" s="6">
        <v>5878368</v>
      </c>
      <c r="E20" s="6">
        <v>3276760</v>
      </c>
      <c r="F20" s="6">
        <v>1.793957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11762172</v>
      </c>
      <c r="E21" s="6">
        <v>6553560</v>
      </c>
      <c r="F21" s="6">
        <v>1.7947759999999999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23488828</v>
      </c>
      <c r="E22" s="6">
        <v>13107160</v>
      </c>
      <c r="F22" s="6">
        <v>1.7920609999999999</v>
      </c>
    </row>
    <row r="23" spans="1:6" x14ac:dyDescent="0.3">
      <c r="A23" s="6">
        <v>32</v>
      </c>
      <c r="B23" s="6">
        <v>384</v>
      </c>
      <c r="C23" s="6">
        <v>384</v>
      </c>
      <c r="D23" s="6">
        <v>27946</v>
      </c>
      <c r="E23" s="6">
        <v>15360</v>
      </c>
      <c r="F23" s="6">
        <v>1.819401</v>
      </c>
    </row>
    <row r="24" spans="1:6" x14ac:dyDescent="0.3">
      <c r="A24" s="6">
        <v>32</v>
      </c>
      <c r="B24" s="6">
        <v>1152</v>
      </c>
      <c r="C24" s="6">
        <v>1152</v>
      </c>
      <c r="D24" s="6">
        <v>83396</v>
      </c>
      <c r="E24" s="6">
        <v>46080</v>
      </c>
      <c r="F24" s="6">
        <v>1.809809</v>
      </c>
    </row>
    <row r="25" spans="1:6" x14ac:dyDescent="0.3">
      <c r="A25" s="6">
        <v>32</v>
      </c>
      <c r="B25" s="6">
        <v>10240</v>
      </c>
      <c r="C25" s="6">
        <v>10240</v>
      </c>
      <c r="D25" s="6">
        <v>936650</v>
      </c>
      <c r="E25" s="6">
        <v>409600</v>
      </c>
      <c r="F25" s="6">
        <v>2.286743</v>
      </c>
    </row>
    <row r="26" spans="1:6" x14ac:dyDescent="0.3">
      <c r="A26" s="6">
        <v>32</v>
      </c>
      <c r="B26" s="6">
        <v>15360</v>
      </c>
      <c r="C26" s="6">
        <v>15360</v>
      </c>
      <c r="D26" s="6">
        <v>1357492</v>
      </c>
      <c r="E26" s="6">
        <v>614400</v>
      </c>
      <c r="F26" s="6">
        <v>2.20946</v>
      </c>
    </row>
    <row r="27" spans="1:6" x14ac:dyDescent="0.3">
      <c r="A27" s="6">
        <v>32</v>
      </c>
      <c r="B27" s="6">
        <v>40960</v>
      </c>
      <c r="C27" s="6">
        <v>40960</v>
      </c>
      <c r="D27" s="6">
        <v>3682856</v>
      </c>
      <c r="E27" s="6">
        <v>1638400</v>
      </c>
      <c r="F27" s="6">
        <v>2.2478370000000001</v>
      </c>
    </row>
    <row r="28" spans="1:6" x14ac:dyDescent="0.3">
      <c r="A28" s="6">
        <v>32</v>
      </c>
      <c r="B28" s="6">
        <v>81920</v>
      </c>
      <c r="C28" s="6">
        <v>81920</v>
      </c>
      <c r="D28" s="6">
        <v>8466538</v>
      </c>
      <c r="E28" s="6">
        <v>3276800</v>
      </c>
      <c r="F28" s="6">
        <v>2.5837819999999998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28182678</v>
      </c>
      <c r="E29" s="6">
        <v>6553600</v>
      </c>
      <c r="F29" s="6">
        <v>4.3003349999999996</v>
      </c>
    </row>
    <row r="30" spans="1:6" x14ac:dyDescent="0.3">
      <c r="A30" s="6">
        <v>256</v>
      </c>
      <c r="B30" s="6">
        <v>384</v>
      </c>
      <c r="C30" s="6">
        <v>384</v>
      </c>
      <c r="D30" s="6">
        <v>30400</v>
      </c>
      <c r="E30" s="6">
        <v>15360</v>
      </c>
      <c r="F30" s="6">
        <v>1.9791669999999999</v>
      </c>
    </row>
    <row r="31" spans="1:6" x14ac:dyDescent="0.3">
      <c r="A31" s="6">
        <v>256</v>
      </c>
      <c r="B31" s="6">
        <v>1152</v>
      </c>
      <c r="C31" s="6">
        <v>1152</v>
      </c>
      <c r="D31" s="6">
        <v>100172</v>
      </c>
      <c r="E31" s="6">
        <v>46080</v>
      </c>
      <c r="F31" s="6">
        <v>2.1738719999999998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1011736</v>
      </c>
      <c r="E32" s="6">
        <v>409600</v>
      </c>
      <c r="F32" s="6">
        <v>2.470059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2503358</v>
      </c>
      <c r="E33" s="6">
        <v>614400</v>
      </c>
      <c r="F33" s="6">
        <v>4.0744759999999998</v>
      </c>
    </row>
    <row r="34" spans="1:6" x14ac:dyDescent="0.3">
      <c r="A34" s="6">
        <v>256</v>
      </c>
      <c r="B34" s="6">
        <v>40960</v>
      </c>
      <c r="C34" s="6">
        <v>40960</v>
      </c>
      <c r="D34" s="6">
        <v>8048792</v>
      </c>
      <c r="E34" s="6">
        <v>1638400</v>
      </c>
      <c r="F34" s="6">
        <v>4.9125930000000002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16257366</v>
      </c>
      <c r="E35" s="6">
        <v>3276800</v>
      </c>
      <c r="F35" s="6">
        <v>4.961354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32345916</v>
      </c>
      <c r="E36" s="6">
        <v>6553600</v>
      </c>
      <c r="F36" s="6">
        <v>4.9355950000000002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5F44-475B-4D88-BF0C-39C4CC2EB910}">
  <dimension ref="A1:F36"/>
  <sheetViews>
    <sheetView workbookViewId="0">
      <selection activeCell="A2" sqref="A2"/>
    </sheetView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216960</v>
      </c>
      <c r="E2" s="6">
        <v>122600</v>
      </c>
      <c r="F2" s="6">
        <v>1.769657</v>
      </c>
    </row>
    <row r="3" spans="1:6" x14ac:dyDescent="0.3">
      <c r="A3" s="6">
        <v>1</v>
      </c>
      <c r="B3" s="6">
        <v>1152</v>
      </c>
      <c r="C3" s="6">
        <v>9209</v>
      </c>
      <c r="D3" s="6">
        <v>652610</v>
      </c>
      <c r="E3" s="6">
        <v>368360</v>
      </c>
      <c r="F3" s="6">
        <v>1.7716639999999999</v>
      </c>
    </row>
    <row r="4" spans="1:6" x14ac:dyDescent="0.3">
      <c r="A4" s="6">
        <v>1</v>
      </c>
      <c r="B4" s="6">
        <v>10240</v>
      </c>
      <c r="C4" s="6">
        <v>81913</v>
      </c>
      <c r="D4" s="6">
        <v>5837344</v>
      </c>
      <c r="E4" s="6">
        <v>3276520</v>
      </c>
      <c r="F4" s="6">
        <v>1.781568</v>
      </c>
    </row>
    <row r="5" spans="1:6" x14ac:dyDescent="0.3">
      <c r="A5" s="6">
        <v>1</v>
      </c>
      <c r="B5" s="6">
        <v>15360</v>
      </c>
      <c r="C5" s="6">
        <v>122873</v>
      </c>
      <c r="D5" s="6">
        <v>8732846</v>
      </c>
      <c r="E5" s="6">
        <v>4914920</v>
      </c>
      <c r="F5" s="6">
        <v>1.7768029999999999</v>
      </c>
    </row>
    <row r="6" spans="1:6" x14ac:dyDescent="0.3">
      <c r="A6" s="6">
        <v>1</v>
      </c>
      <c r="B6" s="6">
        <v>40960</v>
      </c>
      <c r="C6" s="6">
        <v>327673</v>
      </c>
      <c r="D6" s="6">
        <v>23311488</v>
      </c>
      <c r="E6" s="6">
        <v>13106920</v>
      </c>
      <c r="F6" s="6">
        <v>1.7785629999999999</v>
      </c>
    </row>
    <row r="7" spans="1:6" x14ac:dyDescent="0.3">
      <c r="A7" s="6">
        <v>1</v>
      </c>
      <c r="B7" s="6">
        <v>81920</v>
      </c>
      <c r="C7" s="6">
        <v>655353</v>
      </c>
      <c r="D7" s="6">
        <v>46677736</v>
      </c>
      <c r="E7" s="6">
        <v>26214120</v>
      </c>
      <c r="F7" s="6">
        <v>1.7806329999999999</v>
      </c>
    </row>
    <row r="8" spans="1:6" x14ac:dyDescent="0.3">
      <c r="A8" s="6">
        <v>1</v>
      </c>
      <c r="B8" s="6">
        <v>163840</v>
      </c>
      <c r="C8" s="6">
        <v>1310713</v>
      </c>
      <c r="D8" s="6">
        <v>93275942</v>
      </c>
      <c r="E8" s="6">
        <v>52428520</v>
      </c>
      <c r="F8" s="6">
        <v>1.779107</v>
      </c>
    </row>
    <row r="9" spans="1:6" x14ac:dyDescent="0.3">
      <c r="A9" s="6">
        <v>2</v>
      </c>
      <c r="B9" s="6">
        <v>384</v>
      </c>
      <c r="C9" s="6">
        <v>1533</v>
      </c>
      <c r="D9" s="6">
        <v>108770</v>
      </c>
      <c r="E9" s="6">
        <v>61320</v>
      </c>
      <c r="F9" s="6">
        <v>1.7738100000000001</v>
      </c>
    </row>
    <row r="10" spans="1:6" x14ac:dyDescent="0.3">
      <c r="A10" s="6">
        <v>2</v>
      </c>
      <c r="B10" s="6">
        <v>1152</v>
      </c>
      <c r="C10" s="6">
        <v>4605</v>
      </c>
      <c r="D10" s="6">
        <v>326658</v>
      </c>
      <c r="E10" s="6">
        <v>184200</v>
      </c>
      <c r="F10" s="6">
        <v>1.773388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2915860</v>
      </c>
      <c r="E11" s="6">
        <v>1638280</v>
      </c>
      <c r="F11" s="6">
        <v>1.77983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4379474</v>
      </c>
      <c r="E12" s="6">
        <v>2457480</v>
      </c>
      <c r="F12" s="6">
        <v>1.7821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11698212</v>
      </c>
      <c r="E13" s="6">
        <v>6553480</v>
      </c>
      <c r="F13" s="6">
        <v>1.7850379999999999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23429700</v>
      </c>
      <c r="E14" s="6">
        <v>13107080</v>
      </c>
      <c r="F14" s="6">
        <v>1.787561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46799532</v>
      </c>
      <c r="E15" s="6">
        <v>26214280</v>
      </c>
      <c r="F15" s="6">
        <v>1.785269</v>
      </c>
    </row>
    <row r="16" spans="1:6" x14ac:dyDescent="0.3">
      <c r="A16" s="6">
        <v>4</v>
      </c>
      <c r="B16" s="6">
        <v>384</v>
      </c>
      <c r="C16" s="6">
        <v>767</v>
      </c>
      <c r="D16" s="6">
        <v>54580</v>
      </c>
      <c r="E16" s="6">
        <v>30680</v>
      </c>
      <c r="F16" s="6">
        <v>1.7790090000000001</v>
      </c>
    </row>
    <row r="17" spans="1:6" x14ac:dyDescent="0.3">
      <c r="A17" s="6">
        <v>4</v>
      </c>
      <c r="B17" s="6">
        <v>1152</v>
      </c>
      <c r="C17" s="6">
        <v>2303</v>
      </c>
      <c r="D17" s="6">
        <v>164068</v>
      </c>
      <c r="E17" s="6">
        <v>92120</v>
      </c>
      <c r="F17" s="6">
        <v>1.7810250000000001</v>
      </c>
    </row>
    <row r="18" spans="1:6" x14ac:dyDescent="0.3">
      <c r="A18" s="6">
        <v>4</v>
      </c>
      <c r="B18" s="6">
        <v>10240</v>
      </c>
      <c r="C18" s="6">
        <v>20479</v>
      </c>
      <c r="D18" s="6">
        <v>1471670</v>
      </c>
      <c r="E18" s="6">
        <v>819160</v>
      </c>
      <c r="F18" s="6">
        <v>1.7965599999999999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2209494</v>
      </c>
      <c r="E19" s="6">
        <v>1228760</v>
      </c>
      <c r="F19" s="6">
        <v>1.798149</v>
      </c>
    </row>
    <row r="20" spans="1:6" x14ac:dyDescent="0.3">
      <c r="A20" s="6">
        <v>4</v>
      </c>
      <c r="B20" s="6">
        <v>40960</v>
      </c>
      <c r="C20" s="6">
        <v>81919</v>
      </c>
      <c r="D20" s="6">
        <v>5915842</v>
      </c>
      <c r="E20" s="6">
        <v>3276760</v>
      </c>
      <c r="F20" s="6">
        <v>1.8053939999999999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11746838</v>
      </c>
      <c r="E21" s="6">
        <v>6553560</v>
      </c>
      <c r="F21" s="6">
        <v>1.7924359999999999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23490934</v>
      </c>
      <c r="E22" s="6">
        <v>13107160</v>
      </c>
      <c r="F22" s="6">
        <v>1.792222</v>
      </c>
    </row>
    <row r="23" spans="1:6" x14ac:dyDescent="0.3">
      <c r="A23" s="6">
        <v>32</v>
      </c>
      <c r="B23" s="6">
        <v>384</v>
      </c>
      <c r="C23" s="6">
        <v>384</v>
      </c>
      <c r="D23" s="6">
        <v>27984</v>
      </c>
      <c r="E23" s="6">
        <v>15360</v>
      </c>
      <c r="F23" s="6">
        <v>1.8218749999999999</v>
      </c>
    </row>
    <row r="24" spans="1:6" x14ac:dyDescent="0.3">
      <c r="A24" s="6">
        <v>32</v>
      </c>
      <c r="B24" s="6">
        <v>1152</v>
      </c>
      <c r="C24" s="6">
        <v>1152</v>
      </c>
      <c r="D24" s="6">
        <v>83248</v>
      </c>
      <c r="E24" s="6">
        <v>46080</v>
      </c>
      <c r="F24" s="6">
        <v>1.806597</v>
      </c>
    </row>
    <row r="25" spans="1:6" x14ac:dyDescent="0.3">
      <c r="A25" s="6">
        <v>32</v>
      </c>
      <c r="B25" s="6">
        <v>10240</v>
      </c>
      <c r="C25" s="6">
        <v>10240</v>
      </c>
      <c r="D25" s="6">
        <v>969450</v>
      </c>
      <c r="E25" s="6">
        <v>409600</v>
      </c>
      <c r="F25" s="6">
        <v>2.3668209999999998</v>
      </c>
    </row>
    <row r="26" spans="1:6" x14ac:dyDescent="0.3">
      <c r="A26" s="6">
        <v>32</v>
      </c>
      <c r="B26" s="6">
        <v>15360</v>
      </c>
      <c r="C26" s="6">
        <v>15360</v>
      </c>
      <c r="D26" s="6">
        <v>1234032</v>
      </c>
      <c r="E26" s="6">
        <v>614400</v>
      </c>
      <c r="F26" s="6">
        <v>2.0085160000000002</v>
      </c>
    </row>
    <row r="27" spans="1:6" x14ac:dyDescent="0.3">
      <c r="A27" s="6">
        <v>32</v>
      </c>
      <c r="B27" s="6">
        <v>40960</v>
      </c>
      <c r="C27" s="6">
        <v>40960</v>
      </c>
      <c r="D27" s="6">
        <v>3271210</v>
      </c>
      <c r="E27" s="6">
        <v>1638400</v>
      </c>
      <c r="F27" s="6">
        <v>1.996588</v>
      </c>
    </row>
    <row r="28" spans="1:6" x14ac:dyDescent="0.3">
      <c r="A28" s="6">
        <v>32</v>
      </c>
      <c r="B28" s="6">
        <v>81920</v>
      </c>
      <c r="C28" s="6">
        <v>81920</v>
      </c>
      <c r="D28" s="6">
        <v>8909248</v>
      </c>
      <c r="E28" s="6">
        <v>3276800</v>
      </c>
      <c r="F28" s="6">
        <v>2.7188870000000001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28016602</v>
      </c>
      <c r="E29" s="6">
        <v>6553600</v>
      </c>
      <c r="F29" s="6">
        <v>4.2749940000000004</v>
      </c>
    </row>
    <row r="30" spans="1:6" x14ac:dyDescent="0.3">
      <c r="A30" s="6">
        <v>256</v>
      </c>
      <c r="B30" s="6">
        <v>384</v>
      </c>
      <c r="C30" s="6">
        <v>384</v>
      </c>
      <c r="D30" s="6">
        <v>30866</v>
      </c>
      <c r="E30" s="6">
        <v>15360</v>
      </c>
      <c r="F30" s="6">
        <v>2.0095049999999999</v>
      </c>
    </row>
    <row r="31" spans="1:6" x14ac:dyDescent="0.3">
      <c r="A31" s="6">
        <v>256</v>
      </c>
      <c r="B31" s="6">
        <v>1152</v>
      </c>
      <c r="C31" s="6">
        <v>1152</v>
      </c>
      <c r="D31" s="6">
        <v>99950</v>
      </c>
      <c r="E31" s="6">
        <v>46080</v>
      </c>
      <c r="F31" s="6">
        <v>2.169054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1066924</v>
      </c>
      <c r="E32" s="6">
        <v>409600</v>
      </c>
      <c r="F32" s="6">
        <v>2.6047950000000002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2517804</v>
      </c>
      <c r="E33" s="6">
        <v>614400</v>
      </c>
      <c r="F33" s="6">
        <v>4.097988</v>
      </c>
    </row>
    <row r="34" spans="1:6" x14ac:dyDescent="0.3">
      <c r="A34" s="6">
        <v>256</v>
      </c>
      <c r="B34" s="6">
        <v>40960</v>
      </c>
      <c r="C34" s="6">
        <v>40960</v>
      </c>
      <c r="D34" s="6">
        <v>7930952</v>
      </c>
      <c r="E34" s="6">
        <v>1638400</v>
      </c>
      <c r="F34" s="6">
        <v>4.8406690000000001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16282202</v>
      </c>
      <c r="E35" s="6">
        <v>3276800</v>
      </c>
      <c r="F35" s="6">
        <v>4.968934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32232086</v>
      </c>
      <c r="E36" s="6">
        <v>6553600</v>
      </c>
      <c r="F36" s="6">
        <v>4.9182259999999998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1883-4EF6-4D11-A207-365515D8A6EB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217054</v>
      </c>
      <c r="E2" s="6">
        <v>122600</v>
      </c>
      <c r="F2" s="6">
        <v>1.770424</v>
      </c>
    </row>
    <row r="3" spans="1:6" x14ac:dyDescent="0.3">
      <c r="A3" s="6">
        <v>1</v>
      </c>
      <c r="B3" s="6">
        <v>1152</v>
      </c>
      <c r="C3" s="6">
        <v>9209</v>
      </c>
      <c r="D3" s="6">
        <v>652442</v>
      </c>
      <c r="E3" s="6">
        <v>368360</v>
      </c>
      <c r="F3" s="6">
        <v>1.7712079999999999</v>
      </c>
    </row>
    <row r="4" spans="1:6" x14ac:dyDescent="0.3">
      <c r="A4" s="6">
        <v>1</v>
      </c>
      <c r="B4" s="6">
        <v>10240</v>
      </c>
      <c r="C4" s="6">
        <v>81913</v>
      </c>
      <c r="D4" s="6">
        <v>5822096</v>
      </c>
      <c r="E4" s="6">
        <v>3276520</v>
      </c>
      <c r="F4" s="6">
        <v>1.776915</v>
      </c>
    </row>
    <row r="5" spans="1:6" x14ac:dyDescent="0.3">
      <c r="A5" s="6">
        <v>1</v>
      </c>
      <c r="B5" s="6">
        <v>15360</v>
      </c>
      <c r="C5" s="6">
        <v>122873</v>
      </c>
      <c r="D5" s="6">
        <v>8736908</v>
      </c>
      <c r="E5" s="6">
        <v>4914920</v>
      </c>
      <c r="F5" s="6">
        <v>1.77763</v>
      </c>
    </row>
    <row r="6" spans="1:6" x14ac:dyDescent="0.3">
      <c r="A6" s="6">
        <v>1</v>
      </c>
      <c r="B6" s="6">
        <v>40960</v>
      </c>
      <c r="C6" s="6">
        <v>327673</v>
      </c>
      <c r="D6" s="6">
        <v>23310230</v>
      </c>
      <c r="E6" s="6">
        <v>13106920</v>
      </c>
      <c r="F6" s="6">
        <v>1.778467</v>
      </c>
    </row>
    <row r="7" spans="1:6" x14ac:dyDescent="0.3">
      <c r="A7" s="6">
        <v>1</v>
      </c>
      <c r="B7" s="6">
        <v>81920</v>
      </c>
      <c r="C7" s="6">
        <v>655353</v>
      </c>
      <c r="D7" s="6">
        <v>46713200</v>
      </c>
      <c r="E7" s="6">
        <v>26214120</v>
      </c>
      <c r="F7" s="6">
        <v>1.7819860000000001</v>
      </c>
    </row>
    <row r="8" spans="1:6" x14ac:dyDescent="0.3">
      <c r="A8" s="6">
        <v>1</v>
      </c>
      <c r="B8" s="6">
        <v>163840</v>
      </c>
      <c r="C8" s="6">
        <v>1310713</v>
      </c>
      <c r="D8" s="6">
        <v>93279486</v>
      </c>
      <c r="E8" s="6">
        <v>52428520</v>
      </c>
      <c r="F8" s="6">
        <v>1.779175</v>
      </c>
    </row>
    <row r="9" spans="1:6" x14ac:dyDescent="0.3">
      <c r="A9" s="6">
        <v>2</v>
      </c>
      <c r="B9" s="6">
        <v>384</v>
      </c>
      <c r="C9" s="6">
        <v>1533</v>
      </c>
      <c r="D9" s="6">
        <v>108704</v>
      </c>
      <c r="E9" s="6">
        <v>61320</v>
      </c>
      <c r="F9" s="6">
        <v>1.7727329999999999</v>
      </c>
    </row>
    <row r="10" spans="1:6" x14ac:dyDescent="0.3">
      <c r="A10" s="6">
        <v>2</v>
      </c>
      <c r="B10" s="6">
        <v>1152</v>
      </c>
      <c r="C10" s="6">
        <v>4605</v>
      </c>
      <c r="D10" s="6">
        <v>326728</v>
      </c>
      <c r="E10" s="6">
        <v>184200</v>
      </c>
      <c r="F10" s="6">
        <v>1.773768</v>
      </c>
    </row>
    <row r="11" spans="1:6" x14ac:dyDescent="0.3">
      <c r="A11" s="6">
        <v>2</v>
      </c>
      <c r="B11" s="6">
        <v>10240</v>
      </c>
      <c r="C11" s="6">
        <v>40957</v>
      </c>
      <c r="D11" s="6">
        <v>2922702</v>
      </c>
      <c r="E11" s="6">
        <v>1638280</v>
      </c>
      <c r="F11" s="6">
        <v>1.784006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4377968</v>
      </c>
      <c r="E12" s="6">
        <v>2457480</v>
      </c>
      <c r="F12" s="6">
        <v>1.781487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11693822</v>
      </c>
      <c r="E13" s="6">
        <v>6553480</v>
      </c>
      <c r="F13" s="6">
        <v>1.784368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23403930</v>
      </c>
      <c r="E14" s="6">
        <v>13107080</v>
      </c>
      <c r="F14" s="6">
        <v>1.785595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46816014</v>
      </c>
      <c r="E15" s="6">
        <v>26214280</v>
      </c>
      <c r="F15" s="6">
        <v>1.7858970000000001</v>
      </c>
    </row>
    <row r="16" spans="1:6" x14ac:dyDescent="0.3">
      <c r="A16" s="6">
        <v>4</v>
      </c>
      <c r="B16" s="6">
        <v>384</v>
      </c>
      <c r="C16" s="6">
        <v>767</v>
      </c>
      <c r="D16" s="6">
        <v>54552</v>
      </c>
      <c r="E16" s="6">
        <v>30680</v>
      </c>
      <c r="F16" s="6">
        <v>1.7780959999999999</v>
      </c>
    </row>
    <row r="17" spans="1:6" x14ac:dyDescent="0.3">
      <c r="A17" s="6">
        <v>4</v>
      </c>
      <c r="B17" s="6">
        <v>1152</v>
      </c>
      <c r="C17" s="6">
        <v>2303</v>
      </c>
      <c r="D17" s="6">
        <v>164114</v>
      </c>
      <c r="E17" s="6">
        <v>92120</v>
      </c>
      <c r="F17" s="6">
        <v>1.7815240000000001</v>
      </c>
    </row>
    <row r="18" spans="1:6" x14ac:dyDescent="0.3">
      <c r="A18" s="6">
        <v>4</v>
      </c>
      <c r="B18" s="6">
        <v>10240</v>
      </c>
      <c r="C18" s="6">
        <v>20479</v>
      </c>
      <c r="D18" s="6">
        <v>1456938</v>
      </c>
      <c r="E18" s="6">
        <v>819160</v>
      </c>
      <c r="F18" s="6">
        <v>1.7785759999999999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2203614</v>
      </c>
      <c r="E19" s="6">
        <v>1228760</v>
      </c>
      <c r="F19" s="6">
        <v>1.793364</v>
      </c>
    </row>
    <row r="20" spans="1:6" x14ac:dyDescent="0.3">
      <c r="A20" s="6">
        <v>4</v>
      </c>
      <c r="B20" s="6">
        <v>40960</v>
      </c>
      <c r="C20" s="6">
        <v>81919</v>
      </c>
      <c r="D20" s="6">
        <v>5873764</v>
      </c>
      <c r="E20" s="6">
        <v>3276760</v>
      </c>
      <c r="F20" s="6">
        <v>1.7925519999999999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11781926</v>
      </c>
      <c r="E21" s="6">
        <v>6553560</v>
      </c>
      <c r="F21" s="6">
        <v>1.79779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23513114</v>
      </c>
      <c r="E22" s="6">
        <v>13107160</v>
      </c>
      <c r="F22" s="6">
        <v>1.793914</v>
      </c>
    </row>
    <row r="23" spans="1:6" x14ac:dyDescent="0.3">
      <c r="A23" s="6">
        <v>32</v>
      </c>
      <c r="B23" s="6">
        <v>384</v>
      </c>
      <c r="C23" s="6">
        <v>384</v>
      </c>
      <c r="D23" s="6">
        <v>28014</v>
      </c>
      <c r="E23" s="6">
        <v>15360</v>
      </c>
      <c r="F23" s="6">
        <v>1.823828</v>
      </c>
    </row>
    <row r="24" spans="1:6" x14ac:dyDescent="0.3">
      <c r="A24" s="6">
        <v>32</v>
      </c>
      <c r="B24" s="6">
        <v>1152</v>
      </c>
      <c r="C24" s="6">
        <v>1152</v>
      </c>
      <c r="D24" s="6">
        <v>83390</v>
      </c>
      <c r="E24" s="6">
        <v>46080</v>
      </c>
      <c r="F24" s="6">
        <v>1.809679</v>
      </c>
    </row>
    <row r="25" spans="1:6" x14ac:dyDescent="0.3">
      <c r="A25" s="6">
        <v>32</v>
      </c>
      <c r="B25" s="6">
        <v>10240</v>
      </c>
      <c r="C25" s="6">
        <v>10240</v>
      </c>
      <c r="D25" s="6">
        <v>827920</v>
      </c>
      <c r="E25" s="6">
        <v>409600</v>
      </c>
      <c r="F25" s="6">
        <v>2.0212889999999999</v>
      </c>
    </row>
    <row r="26" spans="1:6" x14ac:dyDescent="0.3">
      <c r="A26" s="6">
        <v>32</v>
      </c>
      <c r="B26" s="6">
        <v>15360</v>
      </c>
      <c r="C26" s="6">
        <v>15360</v>
      </c>
      <c r="D26" s="6">
        <v>1376352</v>
      </c>
      <c r="E26" s="6">
        <v>614400</v>
      </c>
      <c r="F26" s="6">
        <v>2.2401559999999998</v>
      </c>
    </row>
    <row r="27" spans="1:6" x14ac:dyDescent="0.3">
      <c r="A27" s="6">
        <v>32</v>
      </c>
      <c r="B27" s="6">
        <v>40960</v>
      </c>
      <c r="C27" s="6">
        <v>40960</v>
      </c>
      <c r="D27" s="6">
        <v>3848622</v>
      </c>
      <c r="E27" s="6">
        <v>1638400</v>
      </c>
      <c r="F27" s="6">
        <v>2.3490120000000001</v>
      </c>
    </row>
    <row r="28" spans="1:6" x14ac:dyDescent="0.3">
      <c r="A28" s="6">
        <v>32</v>
      </c>
      <c r="B28" s="6">
        <v>81920</v>
      </c>
      <c r="C28" s="6">
        <v>81920</v>
      </c>
      <c r="D28" s="6">
        <v>8985170</v>
      </c>
      <c r="E28" s="6">
        <v>3276800</v>
      </c>
      <c r="F28" s="6">
        <v>2.7420559999999998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28029464</v>
      </c>
      <c r="E29" s="6">
        <v>6553600</v>
      </c>
      <c r="F29" s="6">
        <v>4.2769570000000003</v>
      </c>
    </row>
    <row r="30" spans="1:6" x14ac:dyDescent="0.3">
      <c r="A30" s="6">
        <v>256</v>
      </c>
      <c r="B30" s="6">
        <v>384</v>
      </c>
      <c r="C30" s="6">
        <v>384</v>
      </c>
      <c r="D30" s="6">
        <v>29734</v>
      </c>
      <c r="E30" s="6">
        <v>15360</v>
      </c>
      <c r="F30" s="6">
        <v>1.9358070000000001</v>
      </c>
    </row>
    <row r="31" spans="1:6" x14ac:dyDescent="0.3">
      <c r="A31" s="6">
        <v>256</v>
      </c>
      <c r="B31" s="6">
        <v>1152</v>
      </c>
      <c r="C31" s="6">
        <v>1152</v>
      </c>
      <c r="D31" s="6">
        <v>102564</v>
      </c>
      <c r="E31" s="6">
        <v>46080</v>
      </c>
      <c r="F31" s="6">
        <v>2.225781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1319476</v>
      </c>
      <c r="E32" s="6">
        <v>409600</v>
      </c>
      <c r="F32" s="6">
        <v>3.2213769999999999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2595318</v>
      </c>
      <c r="E33" s="6">
        <v>614400</v>
      </c>
      <c r="F33" s="6">
        <v>4.2241499999999998</v>
      </c>
    </row>
    <row r="34" spans="1:6" x14ac:dyDescent="0.3">
      <c r="A34" s="6">
        <v>256</v>
      </c>
      <c r="B34" s="6">
        <v>40960</v>
      </c>
      <c r="C34" s="6">
        <v>40960</v>
      </c>
      <c r="D34" s="6">
        <v>8035524</v>
      </c>
      <c r="E34" s="6">
        <v>1638400</v>
      </c>
      <c r="F34" s="6">
        <v>4.9044949999999998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16395152</v>
      </c>
      <c r="E35" s="6">
        <v>3276800</v>
      </c>
      <c r="F35" s="6">
        <v>5.0034029999999996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32519606</v>
      </c>
      <c r="E36" s="6">
        <v>6553600</v>
      </c>
      <c r="F36" s="6">
        <v>4.9620980000000001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8C87-A03E-45BA-B07C-38CC39BD2AF4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217014</v>
      </c>
      <c r="E2" s="6">
        <v>122600</v>
      </c>
      <c r="F2" s="6">
        <v>1.7700979999999999</v>
      </c>
    </row>
    <row r="3" spans="1:6" x14ac:dyDescent="0.3">
      <c r="A3" s="6">
        <v>1</v>
      </c>
      <c r="B3" s="6">
        <v>1152</v>
      </c>
      <c r="C3" s="6">
        <v>9209</v>
      </c>
      <c r="D3" s="6">
        <v>652504</v>
      </c>
      <c r="E3" s="6">
        <v>368360</v>
      </c>
      <c r="F3" s="6">
        <v>1.7713760000000001</v>
      </c>
    </row>
    <row r="4" spans="1:6" x14ac:dyDescent="0.3">
      <c r="A4" s="6">
        <v>1</v>
      </c>
      <c r="B4" s="6">
        <v>10240</v>
      </c>
      <c r="C4" s="6">
        <v>81913</v>
      </c>
      <c r="D4" s="6">
        <v>5823034</v>
      </c>
      <c r="E4" s="6">
        <v>3276520</v>
      </c>
      <c r="F4" s="6">
        <v>1.777201</v>
      </c>
    </row>
    <row r="5" spans="1:6" x14ac:dyDescent="0.3">
      <c r="A5" s="6">
        <v>1</v>
      </c>
      <c r="B5" s="6">
        <v>15360</v>
      </c>
      <c r="C5" s="6">
        <v>122873</v>
      </c>
      <c r="D5" s="6">
        <v>8746382</v>
      </c>
      <c r="E5" s="6">
        <v>4914920</v>
      </c>
      <c r="F5" s="6">
        <v>1.7795570000000001</v>
      </c>
    </row>
    <row r="6" spans="1:6" x14ac:dyDescent="0.3">
      <c r="A6" s="6">
        <v>1</v>
      </c>
      <c r="B6" s="6">
        <v>40960</v>
      </c>
      <c r="C6" s="6">
        <v>327673</v>
      </c>
      <c r="D6" s="6">
        <v>23436964</v>
      </c>
      <c r="E6" s="6">
        <v>13106920</v>
      </c>
      <c r="F6" s="6">
        <v>1.7881370000000001</v>
      </c>
    </row>
    <row r="7" spans="1:6" x14ac:dyDescent="0.3">
      <c r="A7" s="6">
        <v>1</v>
      </c>
      <c r="B7" s="6">
        <v>81920</v>
      </c>
      <c r="C7" s="6">
        <v>655353</v>
      </c>
      <c r="D7" s="6">
        <v>46712070</v>
      </c>
      <c r="E7" s="6">
        <v>26214120</v>
      </c>
      <c r="F7" s="6">
        <v>1.7819430000000001</v>
      </c>
    </row>
    <row r="8" spans="1:6" x14ac:dyDescent="0.3">
      <c r="A8" s="6">
        <v>1</v>
      </c>
      <c r="B8" s="6">
        <v>163840</v>
      </c>
      <c r="C8" s="6">
        <v>1310713</v>
      </c>
      <c r="D8" s="6">
        <v>93464400</v>
      </c>
      <c r="E8" s="6">
        <v>52428520</v>
      </c>
      <c r="F8" s="6">
        <v>1.7827010000000001</v>
      </c>
    </row>
    <row r="9" spans="1:6" x14ac:dyDescent="0.3">
      <c r="A9" s="6">
        <v>2</v>
      </c>
      <c r="B9" s="6">
        <v>384</v>
      </c>
      <c r="C9" s="6">
        <v>1533</v>
      </c>
      <c r="D9" s="6">
        <v>108780</v>
      </c>
      <c r="E9" s="6">
        <v>61320</v>
      </c>
      <c r="F9" s="6">
        <v>1.773973</v>
      </c>
    </row>
    <row r="10" spans="1:6" x14ac:dyDescent="0.3">
      <c r="A10" s="6">
        <v>2</v>
      </c>
      <c r="B10" s="6">
        <v>1152</v>
      </c>
      <c r="C10" s="6">
        <v>4605</v>
      </c>
      <c r="D10" s="6">
        <v>326720</v>
      </c>
      <c r="E10" s="6">
        <v>184200</v>
      </c>
      <c r="F10" s="6">
        <v>1.7737240000000001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2912432</v>
      </c>
      <c r="E11" s="6">
        <v>1638280</v>
      </c>
      <c r="F11" s="6">
        <v>1.777738</v>
      </c>
    </row>
    <row r="12" spans="1:6" x14ac:dyDescent="0.3">
      <c r="A12" s="6">
        <v>2</v>
      </c>
      <c r="B12" s="6">
        <v>15360</v>
      </c>
      <c r="C12" s="6">
        <v>61437</v>
      </c>
      <c r="D12" s="6">
        <v>4385046</v>
      </c>
      <c r="E12" s="6">
        <v>2457480</v>
      </c>
      <c r="F12" s="6">
        <v>1.784367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11692124</v>
      </c>
      <c r="E13" s="6">
        <v>6553480</v>
      </c>
      <c r="F13" s="6">
        <v>1.7841089999999999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23382490</v>
      </c>
      <c r="E14" s="6">
        <v>13107080</v>
      </c>
      <c r="F14" s="6">
        <v>1.7839590000000001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46786698</v>
      </c>
      <c r="E15" s="6">
        <v>26214280</v>
      </c>
      <c r="F15" s="6">
        <v>1.7847789999999999</v>
      </c>
    </row>
    <row r="16" spans="1:6" x14ac:dyDescent="0.3">
      <c r="A16" s="6">
        <v>4</v>
      </c>
      <c r="B16" s="6">
        <v>384</v>
      </c>
      <c r="C16" s="6">
        <v>767</v>
      </c>
      <c r="D16" s="6">
        <v>54688</v>
      </c>
      <c r="E16" s="6">
        <v>30680</v>
      </c>
      <c r="F16" s="6">
        <v>1.782529</v>
      </c>
    </row>
    <row r="17" spans="1:6" x14ac:dyDescent="0.3">
      <c r="A17" s="6">
        <v>4</v>
      </c>
      <c r="B17" s="6">
        <v>1152</v>
      </c>
      <c r="C17" s="6">
        <v>2303</v>
      </c>
      <c r="D17" s="6">
        <v>164268</v>
      </c>
      <c r="E17" s="6">
        <v>92120</v>
      </c>
      <c r="F17" s="6">
        <v>1.783196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1464726</v>
      </c>
      <c r="E18" s="6">
        <v>819160</v>
      </c>
      <c r="F18" s="6">
        <v>1.7880830000000001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2203934</v>
      </c>
      <c r="E19" s="6">
        <v>1228760</v>
      </c>
      <c r="F19" s="6">
        <v>1.7936240000000001</v>
      </c>
    </row>
    <row r="20" spans="1:6" x14ac:dyDescent="0.3">
      <c r="A20" s="6">
        <v>4</v>
      </c>
      <c r="B20" s="6">
        <v>40960</v>
      </c>
      <c r="C20" s="6">
        <v>81919</v>
      </c>
      <c r="D20" s="6">
        <v>5874214</v>
      </c>
      <c r="E20" s="6">
        <v>3276760</v>
      </c>
      <c r="F20" s="6">
        <v>1.7926899999999999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11767230</v>
      </c>
      <c r="E21" s="6">
        <v>6553560</v>
      </c>
      <c r="F21" s="6">
        <v>1.7955479999999999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23482376</v>
      </c>
      <c r="E22" s="6">
        <v>13107160</v>
      </c>
      <c r="F22" s="6">
        <v>1.791569</v>
      </c>
    </row>
    <row r="23" spans="1:6" x14ac:dyDescent="0.3">
      <c r="A23" s="6">
        <v>32</v>
      </c>
      <c r="B23" s="6">
        <v>384</v>
      </c>
      <c r="C23" s="6">
        <v>384</v>
      </c>
      <c r="D23" s="6">
        <v>28142</v>
      </c>
      <c r="E23" s="6">
        <v>15360</v>
      </c>
      <c r="F23" s="6">
        <v>1.8321609999999999</v>
      </c>
    </row>
    <row r="24" spans="1:6" x14ac:dyDescent="0.3">
      <c r="A24" s="6">
        <v>32</v>
      </c>
      <c r="B24" s="6">
        <v>1152</v>
      </c>
      <c r="C24" s="6">
        <v>1152</v>
      </c>
      <c r="D24" s="6">
        <v>93578</v>
      </c>
      <c r="E24" s="6">
        <v>46080</v>
      </c>
      <c r="F24" s="6">
        <v>2.0307729999999999</v>
      </c>
    </row>
    <row r="25" spans="1:6" x14ac:dyDescent="0.3">
      <c r="A25" s="6">
        <v>32</v>
      </c>
      <c r="B25" s="6">
        <v>10240</v>
      </c>
      <c r="C25" s="6">
        <v>10240</v>
      </c>
      <c r="D25" s="6">
        <v>825718</v>
      </c>
      <c r="E25" s="6">
        <v>409600</v>
      </c>
      <c r="F25" s="6">
        <v>2.0159129999999998</v>
      </c>
    </row>
    <row r="26" spans="1:6" x14ac:dyDescent="0.3">
      <c r="A26" s="6">
        <v>32</v>
      </c>
      <c r="B26" s="6">
        <v>15360</v>
      </c>
      <c r="C26" s="6">
        <v>15360</v>
      </c>
      <c r="D26" s="6">
        <v>1380480</v>
      </c>
      <c r="E26" s="6">
        <v>614400</v>
      </c>
      <c r="F26" s="6">
        <v>2.2468750000000002</v>
      </c>
    </row>
    <row r="27" spans="1:6" x14ac:dyDescent="0.3">
      <c r="A27" s="6">
        <v>32</v>
      </c>
      <c r="B27" s="6">
        <v>40960</v>
      </c>
      <c r="C27" s="6">
        <v>40960</v>
      </c>
      <c r="D27" s="6">
        <v>3399028</v>
      </c>
      <c r="E27" s="6">
        <v>1638400</v>
      </c>
      <c r="F27" s="6">
        <v>2.0746020000000001</v>
      </c>
    </row>
    <row r="28" spans="1:6" x14ac:dyDescent="0.3">
      <c r="A28" s="6">
        <v>32</v>
      </c>
      <c r="B28" s="6">
        <v>81920</v>
      </c>
      <c r="C28" s="6">
        <v>81920</v>
      </c>
      <c r="D28" s="6">
        <v>8898858</v>
      </c>
      <c r="E28" s="6">
        <v>3276800</v>
      </c>
      <c r="F28" s="6">
        <v>2.715716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27879224</v>
      </c>
      <c r="E29" s="6">
        <v>6553600</v>
      </c>
      <c r="F29" s="6">
        <v>4.2540319999999996</v>
      </c>
    </row>
    <row r="30" spans="1:6" x14ac:dyDescent="0.3">
      <c r="A30" s="6">
        <v>256</v>
      </c>
      <c r="B30" s="6">
        <v>384</v>
      </c>
      <c r="C30" s="6">
        <v>384</v>
      </c>
      <c r="D30" s="6">
        <v>31246</v>
      </c>
      <c r="E30" s="6">
        <v>15360</v>
      </c>
      <c r="F30" s="6">
        <v>2.0342449999999999</v>
      </c>
    </row>
    <row r="31" spans="1:6" x14ac:dyDescent="0.3">
      <c r="A31" s="6">
        <v>256</v>
      </c>
      <c r="B31" s="6">
        <v>1152</v>
      </c>
      <c r="C31" s="6">
        <v>1152</v>
      </c>
      <c r="D31" s="6">
        <v>99098</v>
      </c>
      <c r="E31" s="6">
        <v>46080</v>
      </c>
      <c r="F31" s="6">
        <v>2.1505640000000001</v>
      </c>
    </row>
    <row r="32" spans="1:6" x14ac:dyDescent="0.3">
      <c r="A32" s="6">
        <v>256</v>
      </c>
      <c r="B32" s="6">
        <v>10240</v>
      </c>
      <c r="C32" s="6">
        <v>10240</v>
      </c>
      <c r="D32" s="6">
        <v>935736</v>
      </c>
      <c r="E32" s="6">
        <v>409600</v>
      </c>
      <c r="F32" s="6">
        <v>2.2845119999999999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2396542</v>
      </c>
      <c r="E33" s="6">
        <v>614400</v>
      </c>
      <c r="F33" s="6">
        <v>3.9006219999999998</v>
      </c>
    </row>
    <row r="34" spans="1:6" x14ac:dyDescent="0.3">
      <c r="A34" s="6">
        <v>256</v>
      </c>
      <c r="B34" s="6">
        <v>40960</v>
      </c>
      <c r="C34" s="6">
        <v>40960</v>
      </c>
      <c r="D34" s="6">
        <v>7993768</v>
      </c>
      <c r="E34" s="6">
        <v>1638400</v>
      </c>
      <c r="F34" s="6">
        <v>4.8790089999999999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16132974</v>
      </c>
      <c r="E35" s="6">
        <v>3276800</v>
      </c>
      <c r="F35" s="6">
        <v>4.9233929999999999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32664848</v>
      </c>
      <c r="E36" s="6">
        <v>6553600</v>
      </c>
      <c r="F36" s="6">
        <v>4.9842599999999999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1323-68D2-41F4-BB96-5EC9DEF3BD81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225788</v>
      </c>
      <c r="E2" s="6">
        <v>122600</v>
      </c>
      <c r="F2" s="6">
        <v>1.841664</v>
      </c>
    </row>
    <row r="3" spans="1:6" x14ac:dyDescent="0.3">
      <c r="A3" s="6">
        <v>1</v>
      </c>
      <c r="B3" s="6">
        <v>1152</v>
      </c>
      <c r="C3" s="6">
        <v>9209</v>
      </c>
      <c r="D3" s="6">
        <v>652470</v>
      </c>
      <c r="E3" s="6">
        <v>368360</v>
      </c>
      <c r="F3" s="6">
        <v>1.7712840000000001</v>
      </c>
    </row>
    <row r="4" spans="1:6" x14ac:dyDescent="0.3">
      <c r="A4" s="6">
        <v>1</v>
      </c>
      <c r="B4" s="6">
        <v>10240</v>
      </c>
      <c r="C4" s="6">
        <v>81913</v>
      </c>
      <c r="D4" s="6">
        <v>5826438</v>
      </c>
      <c r="E4" s="6">
        <v>3276520</v>
      </c>
      <c r="F4" s="6">
        <v>1.77824</v>
      </c>
    </row>
    <row r="5" spans="1:6" x14ac:dyDescent="0.3">
      <c r="A5" s="6">
        <v>1</v>
      </c>
      <c r="B5" s="6">
        <v>15360</v>
      </c>
      <c r="C5" s="6">
        <v>122873</v>
      </c>
      <c r="D5" s="6">
        <v>8739486</v>
      </c>
      <c r="E5" s="6">
        <v>4914920</v>
      </c>
      <c r="F5" s="6">
        <v>1.778154</v>
      </c>
    </row>
    <row r="6" spans="1:6" x14ac:dyDescent="0.3">
      <c r="A6" s="6">
        <v>1</v>
      </c>
      <c r="B6" s="6">
        <v>40960</v>
      </c>
      <c r="C6" s="6">
        <v>327673</v>
      </c>
      <c r="D6" s="6">
        <v>23375162</v>
      </c>
      <c r="E6" s="6">
        <v>13106920</v>
      </c>
      <c r="F6" s="6">
        <v>1.7834209999999999</v>
      </c>
    </row>
    <row r="7" spans="1:6" x14ac:dyDescent="0.3">
      <c r="A7" s="6">
        <v>1</v>
      </c>
      <c r="B7" s="6">
        <v>81920</v>
      </c>
      <c r="C7" s="6">
        <v>655353</v>
      </c>
      <c r="D7" s="6">
        <v>46695372</v>
      </c>
      <c r="E7" s="6">
        <v>26214120</v>
      </c>
      <c r="F7" s="6">
        <v>1.7813060000000001</v>
      </c>
    </row>
    <row r="8" spans="1:6" x14ac:dyDescent="0.3">
      <c r="A8" s="6">
        <v>1</v>
      </c>
      <c r="B8" s="6">
        <v>163840</v>
      </c>
      <c r="C8" s="6">
        <v>1310713</v>
      </c>
      <c r="D8" s="6">
        <v>93355216</v>
      </c>
      <c r="E8" s="6">
        <v>52428520</v>
      </c>
      <c r="F8" s="6">
        <v>1.780619</v>
      </c>
    </row>
    <row r="9" spans="1:6" x14ac:dyDescent="0.3">
      <c r="A9" s="6">
        <v>2</v>
      </c>
      <c r="B9" s="6">
        <v>384</v>
      </c>
      <c r="C9" s="6">
        <v>1533</v>
      </c>
      <c r="D9" s="6">
        <v>108774</v>
      </c>
      <c r="E9" s="6">
        <v>61320</v>
      </c>
      <c r="F9" s="6">
        <v>1.7738750000000001</v>
      </c>
    </row>
    <row r="10" spans="1:6" x14ac:dyDescent="0.3">
      <c r="A10" s="6">
        <v>2</v>
      </c>
      <c r="B10" s="6">
        <v>1152</v>
      </c>
      <c r="C10" s="6">
        <v>4605</v>
      </c>
      <c r="D10" s="6">
        <v>326640</v>
      </c>
      <c r="E10" s="6">
        <v>184200</v>
      </c>
      <c r="F10" s="6">
        <v>1.77329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2916622</v>
      </c>
      <c r="E11" s="6">
        <v>1638280</v>
      </c>
      <c r="F11" s="6">
        <v>1.780295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4377692</v>
      </c>
      <c r="E12" s="6">
        <v>2457480</v>
      </c>
      <c r="F12" s="6">
        <v>1.781374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11711504</v>
      </c>
      <c r="E13" s="6">
        <v>6553480</v>
      </c>
      <c r="F13" s="6">
        <v>1.787066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23386244</v>
      </c>
      <c r="E14" s="6">
        <v>13107080</v>
      </c>
      <c r="F14" s="6">
        <v>1.7842450000000001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46875974</v>
      </c>
      <c r="E15" s="6">
        <v>26214280</v>
      </c>
      <c r="F15" s="6">
        <v>1.7881849999999999</v>
      </c>
    </row>
    <row r="16" spans="1:6" x14ac:dyDescent="0.3">
      <c r="A16" s="6">
        <v>4</v>
      </c>
      <c r="B16" s="6">
        <v>384</v>
      </c>
      <c r="C16" s="6">
        <v>767</v>
      </c>
      <c r="D16" s="6">
        <v>54612</v>
      </c>
      <c r="E16" s="6">
        <v>30680</v>
      </c>
      <c r="F16" s="6">
        <v>1.780052</v>
      </c>
    </row>
    <row r="17" spans="1:6" x14ac:dyDescent="0.3">
      <c r="A17" s="6">
        <v>4</v>
      </c>
      <c r="B17" s="6">
        <v>1152</v>
      </c>
      <c r="C17" s="6">
        <v>2303</v>
      </c>
      <c r="D17" s="6">
        <v>164156</v>
      </c>
      <c r="E17" s="6">
        <v>92120</v>
      </c>
      <c r="F17" s="6">
        <v>1.7819799999999999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1468798</v>
      </c>
      <c r="E18" s="6">
        <v>819160</v>
      </c>
      <c r="F18" s="6">
        <v>1.7930539999999999</v>
      </c>
    </row>
    <row r="19" spans="1:6" x14ac:dyDescent="0.3">
      <c r="A19" s="6">
        <v>4</v>
      </c>
      <c r="B19" s="6">
        <v>15360</v>
      </c>
      <c r="C19" s="6">
        <v>30719</v>
      </c>
      <c r="D19" s="6">
        <v>2213326</v>
      </c>
      <c r="E19" s="6">
        <v>1228760</v>
      </c>
      <c r="F19" s="6">
        <v>1.8012680000000001</v>
      </c>
    </row>
    <row r="20" spans="1:6" x14ac:dyDescent="0.3">
      <c r="A20" s="6">
        <v>4</v>
      </c>
      <c r="B20" s="6">
        <v>40960</v>
      </c>
      <c r="C20" s="6">
        <v>81919</v>
      </c>
      <c r="D20" s="6">
        <v>5867922</v>
      </c>
      <c r="E20" s="6">
        <v>3276760</v>
      </c>
      <c r="F20" s="6">
        <v>1.79077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11768904</v>
      </c>
      <c r="E21" s="6">
        <v>6553560</v>
      </c>
      <c r="F21" s="6">
        <v>1.795803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23492058</v>
      </c>
      <c r="E22" s="6">
        <v>13107160</v>
      </c>
      <c r="F22" s="6">
        <v>1.7923070000000001</v>
      </c>
    </row>
    <row r="23" spans="1:6" x14ac:dyDescent="0.3">
      <c r="A23" s="6">
        <v>32</v>
      </c>
      <c r="B23" s="6">
        <v>384</v>
      </c>
      <c r="C23" s="6">
        <v>384</v>
      </c>
      <c r="D23" s="6">
        <v>28036</v>
      </c>
      <c r="E23" s="6">
        <v>15360</v>
      </c>
      <c r="F23" s="6">
        <v>1.8252600000000001</v>
      </c>
    </row>
    <row r="24" spans="1:6" x14ac:dyDescent="0.3">
      <c r="A24" s="6">
        <v>32</v>
      </c>
      <c r="B24" s="6">
        <v>1152</v>
      </c>
      <c r="C24" s="6">
        <v>1152</v>
      </c>
      <c r="D24" s="6">
        <v>83536</v>
      </c>
      <c r="E24" s="6">
        <v>46080</v>
      </c>
      <c r="F24" s="6">
        <v>1.8128470000000001</v>
      </c>
    </row>
    <row r="25" spans="1:6" x14ac:dyDescent="0.3">
      <c r="A25" s="6">
        <v>32</v>
      </c>
      <c r="B25" s="6">
        <v>10240</v>
      </c>
      <c r="C25" s="6">
        <v>10240</v>
      </c>
      <c r="D25" s="6">
        <v>830260</v>
      </c>
      <c r="E25" s="6">
        <v>409600</v>
      </c>
      <c r="F25" s="6">
        <v>2.027002</v>
      </c>
    </row>
    <row r="26" spans="1:6" x14ac:dyDescent="0.3">
      <c r="A26" s="6">
        <v>32</v>
      </c>
      <c r="B26" s="6">
        <v>15360</v>
      </c>
      <c r="C26" s="6">
        <v>15360</v>
      </c>
      <c r="D26" s="6">
        <v>1413208</v>
      </c>
      <c r="E26" s="6">
        <v>614400</v>
      </c>
      <c r="F26" s="6">
        <v>2.3001429999999998</v>
      </c>
    </row>
    <row r="27" spans="1:6" x14ac:dyDescent="0.3">
      <c r="A27" s="6">
        <v>32</v>
      </c>
      <c r="B27" s="6">
        <v>40960</v>
      </c>
      <c r="C27" s="6">
        <v>40960</v>
      </c>
      <c r="D27" s="6">
        <v>3404178</v>
      </c>
      <c r="E27" s="6">
        <v>1638400</v>
      </c>
      <c r="F27" s="6">
        <v>2.0777450000000002</v>
      </c>
    </row>
    <row r="28" spans="1:6" x14ac:dyDescent="0.3">
      <c r="A28" s="6">
        <v>32</v>
      </c>
      <c r="B28" s="6">
        <v>81920</v>
      </c>
      <c r="C28" s="6">
        <v>81920</v>
      </c>
      <c r="D28" s="6">
        <v>8471162</v>
      </c>
      <c r="E28" s="6">
        <v>3276800</v>
      </c>
      <c r="F28" s="6">
        <v>2.5851929999999999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28041340</v>
      </c>
      <c r="E29" s="6">
        <v>6553600</v>
      </c>
      <c r="F29" s="6">
        <v>4.2787689999999996</v>
      </c>
    </row>
    <row r="30" spans="1:6" x14ac:dyDescent="0.3">
      <c r="A30" s="6">
        <v>256</v>
      </c>
      <c r="B30" s="6">
        <v>384</v>
      </c>
      <c r="C30" s="6">
        <v>384</v>
      </c>
      <c r="D30" s="6">
        <v>30284</v>
      </c>
      <c r="E30" s="6">
        <v>15360</v>
      </c>
      <c r="F30" s="6">
        <v>1.9716149999999999</v>
      </c>
    </row>
    <row r="31" spans="1:6" x14ac:dyDescent="0.3">
      <c r="A31" s="6">
        <v>256</v>
      </c>
      <c r="B31" s="6">
        <v>1152</v>
      </c>
      <c r="C31" s="6">
        <v>1152</v>
      </c>
      <c r="D31" s="6">
        <v>101178</v>
      </c>
      <c r="E31" s="6">
        <v>46080</v>
      </c>
      <c r="F31" s="6">
        <v>2.195703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1057412</v>
      </c>
      <c r="E32" s="6">
        <v>409600</v>
      </c>
      <c r="F32" s="6">
        <v>2.581572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2534574</v>
      </c>
      <c r="E33" s="6">
        <v>614400</v>
      </c>
      <c r="F33" s="6">
        <v>4.1252829999999996</v>
      </c>
    </row>
    <row r="34" spans="1:6" x14ac:dyDescent="0.3">
      <c r="A34" s="6">
        <v>256</v>
      </c>
      <c r="B34" s="6">
        <v>40960</v>
      </c>
      <c r="C34" s="6">
        <v>40960</v>
      </c>
      <c r="D34" s="6">
        <v>8064340</v>
      </c>
      <c r="E34" s="6">
        <v>1638400</v>
      </c>
      <c r="F34" s="6">
        <v>4.9220829999999998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16317822</v>
      </c>
      <c r="E35" s="6">
        <v>3276800</v>
      </c>
      <c r="F35" s="6">
        <v>4.9798039999999997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32240652</v>
      </c>
      <c r="E36" s="6">
        <v>6553600</v>
      </c>
      <c r="F36" s="6">
        <v>4.9195330000000004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233B-17A1-403B-92DB-D6202DA08A67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" bestFit="1" customWidth="1"/>
    <col min="5" max="5" width="10.6640625" bestFit="1" customWidth="1"/>
    <col min="6" max="6" width="12.441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</row>
    <row r="2" spans="1:6" x14ac:dyDescent="0.3">
      <c r="A2" s="6">
        <v>1</v>
      </c>
      <c r="B2" s="6">
        <v>384</v>
      </c>
      <c r="C2" s="6">
        <v>3065</v>
      </c>
      <c r="D2" s="6">
        <v>217136</v>
      </c>
      <c r="E2" s="6">
        <v>122600</v>
      </c>
      <c r="F2" s="6">
        <v>1.771093</v>
      </c>
    </row>
    <row r="3" spans="1:6" x14ac:dyDescent="0.3">
      <c r="A3" s="6">
        <v>1</v>
      </c>
      <c r="B3" s="6">
        <v>1152</v>
      </c>
      <c r="C3" s="6">
        <v>9209</v>
      </c>
      <c r="D3" s="6">
        <v>663418</v>
      </c>
      <c r="E3" s="6">
        <v>368360</v>
      </c>
      <c r="F3" s="6">
        <v>1.801004</v>
      </c>
    </row>
    <row r="4" spans="1:6" x14ac:dyDescent="0.3">
      <c r="A4" s="6">
        <v>1</v>
      </c>
      <c r="B4" s="6">
        <v>10240</v>
      </c>
      <c r="C4" s="6">
        <v>81913</v>
      </c>
      <c r="D4" s="6">
        <v>5815898</v>
      </c>
      <c r="E4" s="6">
        <v>3276520</v>
      </c>
      <c r="F4" s="6">
        <v>1.775023</v>
      </c>
    </row>
    <row r="5" spans="1:6" x14ac:dyDescent="0.3">
      <c r="A5" s="6">
        <v>1</v>
      </c>
      <c r="B5" s="6">
        <v>15360</v>
      </c>
      <c r="C5" s="6">
        <v>122873</v>
      </c>
      <c r="D5" s="6">
        <v>8737706</v>
      </c>
      <c r="E5" s="6">
        <v>4914920</v>
      </c>
      <c r="F5" s="6">
        <v>1.777792</v>
      </c>
    </row>
    <row r="6" spans="1:6" x14ac:dyDescent="0.3">
      <c r="A6" s="6">
        <v>1</v>
      </c>
      <c r="B6" s="6">
        <v>40960</v>
      </c>
      <c r="C6" s="6">
        <v>327673</v>
      </c>
      <c r="D6" s="6">
        <v>23363206</v>
      </c>
      <c r="E6" s="6">
        <v>13106920</v>
      </c>
      <c r="F6" s="6">
        <v>1.7825089999999999</v>
      </c>
    </row>
    <row r="7" spans="1:6" x14ac:dyDescent="0.3">
      <c r="A7" s="6">
        <v>1</v>
      </c>
      <c r="B7" s="6">
        <v>81920</v>
      </c>
      <c r="C7" s="6">
        <v>655353</v>
      </c>
      <c r="D7" s="6">
        <v>46683840</v>
      </c>
      <c r="E7" s="6">
        <v>26214120</v>
      </c>
      <c r="F7" s="6">
        <v>1.7808660000000001</v>
      </c>
    </row>
    <row r="8" spans="1:6" x14ac:dyDescent="0.3">
      <c r="A8" s="6">
        <v>1</v>
      </c>
      <c r="B8" s="6">
        <v>163840</v>
      </c>
      <c r="C8" s="6">
        <v>1310713</v>
      </c>
      <c r="D8" s="6">
        <v>93312422</v>
      </c>
      <c r="E8" s="6">
        <v>52428520</v>
      </c>
      <c r="F8" s="6">
        <v>1.779803</v>
      </c>
    </row>
    <row r="9" spans="1:6" x14ac:dyDescent="0.3">
      <c r="A9" s="6">
        <v>2</v>
      </c>
      <c r="B9" s="6">
        <v>384</v>
      </c>
      <c r="C9" s="6">
        <v>1533</v>
      </c>
      <c r="D9" s="6">
        <v>119592</v>
      </c>
      <c r="E9" s="6">
        <v>61320</v>
      </c>
      <c r="F9" s="6">
        <v>1.950294</v>
      </c>
    </row>
    <row r="10" spans="1:6" x14ac:dyDescent="0.3">
      <c r="A10" s="6">
        <v>2</v>
      </c>
      <c r="B10" s="6">
        <v>1152</v>
      </c>
      <c r="C10" s="6">
        <v>4605</v>
      </c>
      <c r="D10" s="6">
        <v>326998</v>
      </c>
      <c r="E10" s="6">
        <v>184200</v>
      </c>
      <c r="F10" s="6">
        <v>1.7752330000000001</v>
      </c>
    </row>
    <row r="11" spans="1:6" x14ac:dyDescent="0.3">
      <c r="A11" s="6">
        <v>2</v>
      </c>
      <c r="B11" s="6">
        <v>10240</v>
      </c>
      <c r="C11" s="6">
        <v>40957</v>
      </c>
      <c r="D11" s="6">
        <v>2912602</v>
      </c>
      <c r="E11" s="6">
        <v>1638280</v>
      </c>
      <c r="F11" s="6">
        <v>1.777841</v>
      </c>
    </row>
    <row r="12" spans="1:6" x14ac:dyDescent="0.3">
      <c r="A12" s="6">
        <v>2</v>
      </c>
      <c r="B12" s="6">
        <v>15360</v>
      </c>
      <c r="C12" s="6">
        <v>61437</v>
      </c>
      <c r="D12" s="6">
        <v>4377636</v>
      </c>
      <c r="E12" s="6">
        <v>2457480</v>
      </c>
      <c r="F12" s="6">
        <v>1.781352</v>
      </c>
    </row>
    <row r="13" spans="1:6" x14ac:dyDescent="0.3">
      <c r="A13" s="6">
        <v>2</v>
      </c>
      <c r="B13" s="6">
        <v>40960</v>
      </c>
      <c r="C13" s="6">
        <v>163837</v>
      </c>
      <c r="D13" s="6">
        <v>11697754</v>
      </c>
      <c r="E13" s="6">
        <v>6553480</v>
      </c>
      <c r="F13" s="6">
        <v>1.7849680000000001</v>
      </c>
    </row>
    <row r="14" spans="1:6" x14ac:dyDescent="0.3">
      <c r="A14" s="6">
        <v>2</v>
      </c>
      <c r="B14" s="6">
        <v>81920</v>
      </c>
      <c r="C14" s="6">
        <v>327677</v>
      </c>
      <c r="D14" s="6">
        <v>23365136</v>
      </c>
      <c r="E14" s="6">
        <v>13107080</v>
      </c>
      <c r="F14" s="6">
        <v>1.782635</v>
      </c>
    </row>
    <row r="15" spans="1:6" x14ac:dyDescent="0.3">
      <c r="A15" s="6">
        <v>2</v>
      </c>
      <c r="B15" s="6">
        <v>163840</v>
      </c>
      <c r="C15" s="6">
        <v>655357</v>
      </c>
      <c r="D15" s="6">
        <v>46789646</v>
      </c>
      <c r="E15" s="6">
        <v>26214280</v>
      </c>
      <c r="F15" s="6">
        <v>1.7848919999999999</v>
      </c>
    </row>
    <row r="16" spans="1:6" x14ac:dyDescent="0.3">
      <c r="A16" s="6">
        <v>4</v>
      </c>
      <c r="B16" s="6">
        <v>384</v>
      </c>
      <c r="C16" s="6">
        <v>767</v>
      </c>
      <c r="D16" s="6">
        <v>54464</v>
      </c>
      <c r="E16" s="6">
        <v>30680</v>
      </c>
      <c r="F16" s="6">
        <v>1.775228</v>
      </c>
    </row>
    <row r="17" spans="1:6" x14ac:dyDescent="0.3">
      <c r="A17" s="6">
        <v>4</v>
      </c>
      <c r="B17" s="6">
        <v>1152</v>
      </c>
      <c r="C17" s="6">
        <v>2303</v>
      </c>
      <c r="D17" s="6">
        <v>164152</v>
      </c>
      <c r="E17" s="6">
        <v>92120</v>
      </c>
      <c r="F17" s="6">
        <v>1.7819370000000001</v>
      </c>
    </row>
    <row r="18" spans="1:6" x14ac:dyDescent="0.3">
      <c r="A18" s="6">
        <v>4</v>
      </c>
      <c r="B18" s="6">
        <v>10240</v>
      </c>
      <c r="C18" s="6">
        <v>20479</v>
      </c>
      <c r="D18" s="6">
        <v>1465756</v>
      </c>
      <c r="E18" s="6">
        <v>819160</v>
      </c>
      <c r="F18" s="6">
        <v>1.7893399999999999</v>
      </c>
    </row>
    <row r="19" spans="1:6" x14ac:dyDescent="0.3">
      <c r="A19" s="6">
        <v>4</v>
      </c>
      <c r="B19" s="6">
        <v>15360</v>
      </c>
      <c r="C19" s="6">
        <v>30719</v>
      </c>
      <c r="D19" s="6">
        <v>2202836</v>
      </c>
      <c r="E19" s="6">
        <v>1228760</v>
      </c>
      <c r="F19" s="6">
        <v>1.7927310000000001</v>
      </c>
    </row>
    <row r="20" spans="1:6" x14ac:dyDescent="0.3">
      <c r="A20" s="6">
        <v>4</v>
      </c>
      <c r="B20" s="6">
        <v>40960</v>
      </c>
      <c r="C20" s="6">
        <v>81919</v>
      </c>
      <c r="D20" s="6">
        <v>5876396</v>
      </c>
      <c r="E20" s="6">
        <v>3276760</v>
      </c>
      <c r="F20" s="6">
        <v>1.793356</v>
      </c>
    </row>
    <row r="21" spans="1:6" x14ac:dyDescent="0.3">
      <c r="A21" s="6">
        <v>4</v>
      </c>
      <c r="B21" s="6">
        <v>81920</v>
      </c>
      <c r="C21" s="6">
        <v>163839</v>
      </c>
      <c r="D21" s="6">
        <v>11733334</v>
      </c>
      <c r="E21" s="6">
        <v>6553560</v>
      </c>
      <c r="F21" s="6">
        <v>1.790376</v>
      </c>
    </row>
    <row r="22" spans="1:6" x14ac:dyDescent="0.3">
      <c r="A22" s="6">
        <v>4</v>
      </c>
      <c r="B22" s="6">
        <v>163840</v>
      </c>
      <c r="C22" s="6">
        <v>327679</v>
      </c>
      <c r="D22" s="6">
        <v>23480500</v>
      </c>
      <c r="E22" s="6">
        <v>13107160</v>
      </c>
      <c r="F22" s="6">
        <v>1.791425</v>
      </c>
    </row>
    <row r="23" spans="1:6" x14ac:dyDescent="0.3">
      <c r="A23" s="6">
        <v>32</v>
      </c>
      <c r="B23" s="6">
        <v>384</v>
      </c>
      <c r="C23" s="6">
        <v>384</v>
      </c>
      <c r="D23" s="6">
        <v>28110</v>
      </c>
      <c r="E23" s="6">
        <v>15360</v>
      </c>
      <c r="F23" s="6">
        <v>1.8300780000000001</v>
      </c>
    </row>
    <row r="24" spans="1:6" x14ac:dyDescent="0.3">
      <c r="A24" s="6">
        <v>32</v>
      </c>
      <c r="B24" s="6">
        <v>1152</v>
      </c>
      <c r="C24" s="6">
        <v>1152</v>
      </c>
      <c r="D24" s="6">
        <v>83402</v>
      </c>
      <c r="E24" s="6">
        <v>46080</v>
      </c>
      <c r="F24" s="6">
        <v>1.809939</v>
      </c>
    </row>
    <row r="25" spans="1:6" x14ac:dyDescent="0.3">
      <c r="A25" s="6">
        <v>32</v>
      </c>
      <c r="B25" s="6">
        <v>10240</v>
      </c>
      <c r="C25" s="6">
        <v>10240</v>
      </c>
      <c r="D25" s="6">
        <v>957738</v>
      </c>
      <c r="E25" s="6">
        <v>409600</v>
      </c>
      <c r="F25" s="6">
        <v>2.338228</v>
      </c>
    </row>
    <row r="26" spans="1:6" x14ac:dyDescent="0.3">
      <c r="A26" s="6">
        <v>32</v>
      </c>
      <c r="B26" s="6">
        <v>15360</v>
      </c>
      <c r="C26" s="6">
        <v>15360</v>
      </c>
      <c r="D26" s="6">
        <v>1256624</v>
      </c>
      <c r="E26" s="6">
        <v>614400</v>
      </c>
      <c r="F26" s="6">
        <v>2.0452859999999999</v>
      </c>
    </row>
    <row r="27" spans="1:6" x14ac:dyDescent="0.3">
      <c r="A27" s="6">
        <v>32</v>
      </c>
      <c r="B27" s="6">
        <v>40960</v>
      </c>
      <c r="C27" s="6">
        <v>40960</v>
      </c>
      <c r="D27" s="6">
        <v>3695786</v>
      </c>
      <c r="E27" s="6">
        <v>1638400</v>
      </c>
      <c r="F27" s="6">
        <v>2.2557290000000001</v>
      </c>
    </row>
    <row r="28" spans="1:6" x14ac:dyDescent="0.3">
      <c r="A28" s="6">
        <v>32</v>
      </c>
      <c r="B28" s="6">
        <v>81920</v>
      </c>
      <c r="C28" s="6">
        <v>81920</v>
      </c>
      <c r="D28" s="6">
        <v>8432220</v>
      </c>
      <c r="E28" s="6">
        <v>3276800</v>
      </c>
      <c r="F28" s="6">
        <v>2.5733090000000001</v>
      </c>
    </row>
    <row r="29" spans="1:6" x14ac:dyDescent="0.3">
      <c r="A29" s="6">
        <v>32</v>
      </c>
      <c r="B29" s="6">
        <v>163840</v>
      </c>
      <c r="C29" s="6">
        <v>163840</v>
      </c>
      <c r="D29" s="6">
        <v>27933672</v>
      </c>
      <c r="E29" s="6">
        <v>6553600</v>
      </c>
      <c r="F29" s="6">
        <v>4.26234</v>
      </c>
    </row>
    <row r="30" spans="1:6" x14ac:dyDescent="0.3">
      <c r="A30" s="6">
        <v>256</v>
      </c>
      <c r="B30" s="6">
        <v>384</v>
      </c>
      <c r="C30" s="6">
        <v>384</v>
      </c>
      <c r="D30" s="6">
        <v>30958</v>
      </c>
      <c r="E30" s="6">
        <v>15360</v>
      </c>
      <c r="F30" s="6">
        <v>2.015495</v>
      </c>
    </row>
    <row r="31" spans="1:6" x14ac:dyDescent="0.3">
      <c r="A31" s="6">
        <v>256</v>
      </c>
      <c r="B31" s="6">
        <v>1152</v>
      </c>
      <c r="C31" s="6">
        <v>1152</v>
      </c>
      <c r="D31" s="6">
        <v>96034</v>
      </c>
      <c r="E31" s="6">
        <v>46080</v>
      </c>
      <c r="F31" s="6">
        <v>2.0840709999999998</v>
      </c>
    </row>
    <row r="32" spans="1:6" x14ac:dyDescent="0.3">
      <c r="A32" s="6">
        <v>256</v>
      </c>
      <c r="B32" s="6">
        <v>10240</v>
      </c>
      <c r="C32" s="6">
        <v>10240</v>
      </c>
      <c r="D32" s="6">
        <v>1065594</v>
      </c>
      <c r="E32" s="6">
        <v>409600</v>
      </c>
      <c r="F32" s="6">
        <v>2.6015480000000002</v>
      </c>
    </row>
    <row r="33" spans="1:6" x14ac:dyDescent="0.3">
      <c r="A33" s="6">
        <v>256</v>
      </c>
      <c r="B33" s="6">
        <v>15360</v>
      </c>
      <c r="C33" s="6">
        <v>15360</v>
      </c>
      <c r="D33" s="6">
        <v>2536890</v>
      </c>
      <c r="E33" s="6">
        <v>614400</v>
      </c>
      <c r="F33" s="6">
        <v>4.1290529999999999</v>
      </c>
    </row>
    <row r="34" spans="1:6" x14ac:dyDescent="0.3">
      <c r="A34" s="6">
        <v>256</v>
      </c>
      <c r="B34" s="6">
        <v>40960</v>
      </c>
      <c r="C34" s="6">
        <v>40960</v>
      </c>
      <c r="D34" s="6">
        <v>7965014</v>
      </c>
      <c r="E34" s="6">
        <v>1638400</v>
      </c>
      <c r="F34" s="6">
        <v>4.861459</v>
      </c>
    </row>
    <row r="35" spans="1:6" x14ac:dyDescent="0.3">
      <c r="A35" s="6">
        <v>256</v>
      </c>
      <c r="B35" s="6">
        <v>81920</v>
      </c>
      <c r="C35" s="6">
        <v>81920</v>
      </c>
      <c r="D35" s="6">
        <v>16149790</v>
      </c>
      <c r="E35" s="6">
        <v>3276800</v>
      </c>
      <c r="F35" s="6">
        <v>4.9285249999999996</v>
      </c>
    </row>
    <row r="36" spans="1:6" x14ac:dyDescent="0.3">
      <c r="A36" s="6">
        <v>256</v>
      </c>
      <c r="B36" s="6">
        <v>163840</v>
      </c>
      <c r="C36" s="6">
        <v>163840</v>
      </c>
      <c r="D36" s="6">
        <v>32747390</v>
      </c>
      <c r="E36" s="6">
        <v>6553600</v>
      </c>
      <c r="F36" s="6">
        <v>4.996855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41"/>
  <sheetViews>
    <sheetView workbookViewId="0">
      <selection activeCell="B11" sqref="B11"/>
    </sheetView>
  </sheetViews>
  <sheetFormatPr baseColWidth="10" defaultRowHeight="14.4" x14ac:dyDescent="0.3"/>
  <cols>
    <col min="3" max="3" width="20.88671875" customWidth="1"/>
    <col min="5" max="5" width="21.6640625" customWidth="1"/>
    <col min="6" max="6" width="27" customWidth="1"/>
    <col min="7" max="7" width="24.33203125" customWidth="1"/>
    <col min="8" max="8" width="23.88671875" customWidth="1"/>
  </cols>
  <sheetData>
    <row r="2" spans="3:8" x14ac:dyDescent="0.3">
      <c r="C2" t="s">
        <v>3</v>
      </c>
    </row>
    <row r="3" spans="3:8" x14ac:dyDescent="0.3">
      <c r="C3" s="2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3:8" x14ac:dyDescent="0.3">
      <c r="C4" s="2">
        <f>MIN('1:10'!A2)</f>
        <v>1</v>
      </c>
      <c r="D4" s="2">
        <f>MIN('1:10'!B2)</f>
        <v>384</v>
      </c>
      <c r="E4" s="2">
        <f>MIN('1:10'!F2)</f>
        <v>1.769657</v>
      </c>
      <c r="F4" s="2">
        <f>SMALL('1:10'!F2,2)</f>
        <v>1.769674</v>
      </c>
      <c r="G4" s="2">
        <f>SMALL('1:10'!F2,3)</f>
        <v>1.7700979999999999</v>
      </c>
      <c r="H4" s="2">
        <f>GEOMEAN(E4:G4)</f>
        <v>1.7698096549100428</v>
      </c>
    </row>
    <row r="5" spans="3:8" x14ac:dyDescent="0.3">
      <c r="C5" s="2">
        <f>MIN('1:10'!A3)</f>
        <v>1</v>
      </c>
      <c r="D5" s="2">
        <f>MIN('1:10'!B3)</f>
        <v>1152</v>
      </c>
      <c r="E5" s="2">
        <f>MIN('1:10'!F3)</f>
        <v>1.7711479999999999</v>
      </c>
      <c r="F5" s="2">
        <f>SMALL('1:10'!F3,2)</f>
        <v>1.7712079999999999</v>
      </c>
      <c r="G5" s="2">
        <f>SMALL('1:10'!F3,3)</f>
        <v>1.7712079999999999</v>
      </c>
      <c r="H5" s="2">
        <f t="shared" ref="H5:H24" si="0">GEOMEAN(E5:G5)</f>
        <v>1.7711879997741611</v>
      </c>
    </row>
    <row r="6" spans="3:8" x14ac:dyDescent="0.3">
      <c r="C6" s="2">
        <f>MIN('1:10'!A4)</f>
        <v>1</v>
      </c>
      <c r="D6" s="2">
        <f>MIN('1:10'!B4)</f>
        <v>10240</v>
      </c>
      <c r="E6" s="2">
        <f>MIN('1:10'!F4)</f>
        <v>1.775023</v>
      </c>
      <c r="F6" s="2">
        <f>SMALL('1:10'!F4,2)</f>
        <v>1.7767170000000001</v>
      </c>
      <c r="G6" s="2">
        <f>SMALL('1:10'!F4,3)</f>
        <v>1.776915</v>
      </c>
      <c r="H6" s="2">
        <f t="shared" si="0"/>
        <v>1.7762181303456661</v>
      </c>
    </row>
    <row r="7" spans="3:8" x14ac:dyDescent="0.3">
      <c r="C7" s="2">
        <f>MIN('1:10'!A5)</f>
        <v>1</v>
      </c>
      <c r="D7" s="2">
        <f>MIN('1:10'!B5)</f>
        <v>15360</v>
      </c>
      <c r="E7" s="2">
        <f>MIN('1:10'!F5)</f>
        <v>1.7768029999999999</v>
      </c>
      <c r="F7" s="2">
        <f>SMALL('1:10'!F5,2)</f>
        <v>1.777204</v>
      </c>
      <c r="G7" s="2">
        <f>SMALL('1:10'!F5,3)</f>
        <v>1.777447</v>
      </c>
      <c r="H7" s="2">
        <f t="shared" si="0"/>
        <v>1.7771513134949577</v>
      </c>
    </row>
    <row r="8" spans="3:8" x14ac:dyDescent="0.3">
      <c r="C8" s="2">
        <f>MIN('1:10'!A6)</f>
        <v>1</v>
      </c>
      <c r="D8" s="2">
        <f>MIN('1:10'!B6)</f>
        <v>40960</v>
      </c>
      <c r="E8" s="2">
        <f>MIN('1:10'!F6)</f>
        <v>1.778467</v>
      </c>
      <c r="F8" s="2">
        <f>SMALL('1:10'!F6,2)</f>
        <v>1.7785629999999999</v>
      </c>
      <c r="G8" s="2">
        <f>SMALL('1:10'!F6,3)</f>
        <v>1.779549</v>
      </c>
      <c r="H8" s="2">
        <f t="shared" si="0"/>
        <v>1.7788595994617766</v>
      </c>
    </row>
    <row r="9" spans="3:8" x14ac:dyDescent="0.3">
      <c r="C9" s="2">
        <f>MIN('1:10'!A7)</f>
        <v>1</v>
      </c>
      <c r="D9" s="2">
        <f>MIN('1:10'!B7)</f>
        <v>81920</v>
      </c>
      <c r="E9" s="2">
        <f>MIN('1:10'!F7)</f>
        <v>1.779237</v>
      </c>
      <c r="F9" s="2">
        <f>SMALL('1:10'!F7,2)</f>
        <v>1.779771</v>
      </c>
      <c r="G9" s="2">
        <f>SMALL('1:10'!F7,3)</f>
        <v>1.780419</v>
      </c>
      <c r="H9" s="2">
        <f t="shared" si="0"/>
        <v>1.7798089343831156</v>
      </c>
    </row>
    <row r="10" spans="3:8" x14ac:dyDescent="0.3">
      <c r="C10" s="2">
        <f>MIN('1:10'!A8)</f>
        <v>1</v>
      </c>
      <c r="D10" s="2">
        <f>MIN('1:10'!B8)</f>
        <v>163840</v>
      </c>
      <c r="E10" s="2">
        <f>MIN('1:10'!F8)</f>
        <v>1.779107</v>
      </c>
      <c r="F10" s="2">
        <f>SMALL('1:10'!F8,2)</f>
        <v>1.779175</v>
      </c>
      <c r="G10" s="2">
        <f>SMALL('1:10'!F8,3)</f>
        <v>1.779803</v>
      </c>
      <c r="H10" s="2">
        <f t="shared" si="0"/>
        <v>1.7793616390864491</v>
      </c>
    </row>
    <row r="11" spans="3:8" x14ac:dyDescent="0.3">
      <c r="C11" s="2">
        <f>MIN('1:10'!A9)</f>
        <v>2</v>
      </c>
      <c r="D11" s="2">
        <f>MIN('1:10'!B9)</f>
        <v>384</v>
      </c>
      <c r="E11" s="2">
        <f>MIN('1:10'!F9)</f>
        <v>1.7727329999999999</v>
      </c>
      <c r="F11" s="2">
        <f>SMALL('1:10'!F9,2)</f>
        <v>1.7738100000000001</v>
      </c>
      <c r="G11" s="2">
        <f>SMALL('1:10'!F9,3)</f>
        <v>1.7738750000000001</v>
      </c>
      <c r="H11" s="2">
        <f t="shared" si="0"/>
        <v>1.7734725893338414</v>
      </c>
    </row>
    <row r="12" spans="3:8" x14ac:dyDescent="0.3">
      <c r="C12" s="2">
        <f>MIN('1:10'!A10)</f>
        <v>2</v>
      </c>
      <c r="D12" s="2">
        <f>MIN('1:10'!B10)</f>
        <v>1152</v>
      </c>
      <c r="E12" s="2">
        <f>MIN('1:10'!F10)</f>
        <v>1.77329</v>
      </c>
      <c r="F12" s="2">
        <f>SMALL('1:10'!F10,2)</f>
        <v>1.773377</v>
      </c>
      <c r="G12" s="2">
        <f>SMALL('1:10'!F10,3)</f>
        <v>1.773388</v>
      </c>
      <c r="H12" s="2">
        <f t="shared" si="0"/>
        <v>1.773351666124874</v>
      </c>
    </row>
    <row r="13" spans="3:8" x14ac:dyDescent="0.3">
      <c r="C13" s="2">
        <f>MIN('1:10'!A11)</f>
        <v>2</v>
      </c>
      <c r="D13" s="2">
        <f>MIN('1:10'!B11)</f>
        <v>10240</v>
      </c>
      <c r="E13" s="2">
        <f>MIN('1:10'!F11)</f>
        <v>1.7772699999999999</v>
      </c>
      <c r="F13" s="2">
        <f>SMALL('1:10'!F11,2)</f>
        <v>1.777738</v>
      </c>
      <c r="G13" s="2">
        <f>SMALL('1:10'!F11,3)</f>
        <v>1.777841</v>
      </c>
      <c r="H13" s="2">
        <f t="shared" si="0"/>
        <v>1.7776163159659448</v>
      </c>
    </row>
    <row r="14" spans="3:8" x14ac:dyDescent="0.3">
      <c r="C14" s="2">
        <f>MIN('1:10'!A12)</f>
        <v>2</v>
      </c>
      <c r="D14" s="2">
        <f>MIN('1:10'!B12)</f>
        <v>15360</v>
      </c>
      <c r="E14" s="2">
        <f>MIN('1:10'!F12)</f>
        <v>1.7805569999999999</v>
      </c>
      <c r="F14" s="2">
        <f>SMALL('1:10'!F12,2)</f>
        <v>1.781066</v>
      </c>
      <c r="G14" s="2">
        <f>SMALL('1:10'!F12,3)</f>
        <v>1.781118</v>
      </c>
      <c r="H14" s="2">
        <f t="shared" si="0"/>
        <v>1.7809136486814101</v>
      </c>
    </row>
    <row r="15" spans="3:8" x14ac:dyDescent="0.3">
      <c r="C15" s="2">
        <f>MIN('1:10'!A13)</f>
        <v>2</v>
      </c>
      <c r="D15" s="2">
        <f>MIN('1:10'!B13)</f>
        <v>40960</v>
      </c>
      <c r="E15" s="2">
        <f>MIN('1:10'!F13)</f>
        <v>1.7841089999999999</v>
      </c>
      <c r="F15" s="2">
        <f>SMALL('1:10'!F13,2)</f>
        <v>1.784368</v>
      </c>
      <c r="G15" s="2">
        <f>SMALL('1:10'!F13,3)</f>
        <v>1.7844709999999999</v>
      </c>
      <c r="H15" s="2">
        <f t="shared" si="0"/>
        <v>1.7843159935007895</v>
      </c>
    </row>
    <row r="16" spans="3:8" x14ac:dyDescent="0.3">
      <c r="C16" s="2">
        <f>MIN('1:10'!A14)</f>
        <v>2</v>
      </c>
      <c r="D16" s="2">
        <f>MIN('1:10'!B14)</f>
        <v>81920</v>
      </c>
      <c r="E16" s="2">
        <f>MIN('1:10'!F14)</f>
        <v>1.782635</v>
      </c>
      <c r="F16" s="2">
        <f>SMALL('1:10'!F14,2)</f>
        <v>1.783882</v>
      </c>
      <c r="G16" s="2">
        <f>SMALL('1:10'!F14,3)</f>
        <v>1.7839590000000001</v>
      </c>
      <c r="H16" s="2">
        <f t="shared" si="0"/>
        <v>1.7834918967556253</v>
      </c>
    </row>
    <row r="17" spans="3:8" x14ac:dyDescent="0.3">
      <c r="C17" s="2">
        <f>MIN('1:10'!A15)</f>
        <v>2</v>
      </c>
      <c r="D17" s="2">
        <f>MIN('1:10'!B15)</f>
        <v>163840</v>
      </c>
      <c r="E17" s="2">
        <f>MIN('1:10'!F15)</f>
        <v>1.782853</v>
      </c>
      <c r="F17" s="2">
        <f>SMALL('1:10'!F15,2)</f>
        <v>1.78451</v>
      </c>
      <c r="G17" s="2">
        <f>SMALL('1:10'!F15,3)</f>
        <v>1.7846200000000001</v>
      </c>
      <c r="H17" s="2">
        <f t="shared" si="0"/>
        <v>1.7839941501838643</v>
      </c>
    </row>
    <row r="18" spans="3:8" x14ac:dyDescent="0.3">
      <c r="C18" s="2">
        <f>MIN('1:10'!A16)</f>
        <v>4</v>
      </c>
      <c r="D18" s="2">
        <f>MIN('1:10'!B16)</f>
        <v>384</v>
      </c>
      <c r="E18" s="2">
        <f>MIN('1:10'!F16)</f>
        <v>1.774772</v>
      </c>
      <c r="F18" s="2">
        <f>SMALL('1:10'!F16,2)</f>
        <v>1.775228</v>
      </c>
      <c r="G18" s="2">
        <f>SMALL('1:10'!F16,3)</f>
        <v>1.7780959999999999</v>
      </c>
      <c r="H18" s="2">
        <f t="shared" si="0"/>
        <v>1.7760313907992991</v>
      </c>
    </row>
    <row r="19" spans="3:8" x14ac:dyDescent="0.3">
      <c r="C19" s="2">
        <f>MIN('1:10'!A17)</f>
        <v>4</v>
      </c>
      <c r="D19" s="2">
        <f>MIN('1:10'!B17)</f>
        <v>1152</v>
      </c>
      <c r="E19" s="2">
        <f>MIN('1:10'!F17)</f>
        <v>1.7810250000000001</v>
      </c>
      <c r="F19" s="2">
        <f>SMALL('1:10'!F17,2)</f>
        <v>1.7815240000000001</v>
      </c>
      <c r="G19" s="2">
        <f>SMALL('1:10'!F17,3)</f>
        <v>1.7815240000000001</v>
      </c>
      <c r="H19" s="2">
        <f t="shared" si="0"/>
        <v>1.7813576511344125</v>
      </c>
    </row>
    <row r="20" spans="3:8" x14ac:dyDescent="0.3">
      <c r="C20" s="2">
        <f>MIN('1:10'!A18)</f>
        <v>4</v>
      </c>
      <c r="D20" s="2">
        <f>MIN('1:10'!B18)</f>
        <v>10240</v>
      </c>
      <c r="E20" s="2">
        <f>MIN('1:10'!F18)</f>
        <v>1.7785759999999999</v>
      </c>
      <c r="F20" s="2">
        <f>SMALL('1:10'!F18,2)</f>
        <v>1.779347</v>
      </c>
      <c r="G20" s="2">
        <f>SMALL('1:10'!F18,3)</f>
        <v>1.7843180000000001</v>
      </c>
      <c r="H20" s="2">
        <f t="shared" si="0"/>
        <v>1.7807451830554109</v>
      </c>
    </row>
    <row r="21" spans="3:8" x14ac:dyDescent="0.3">
      <c r="C21" s="2">
        <f>MIN('1:10'!A19)</f>
        <v>4</v>
      </c>
      <c r="D21" s="2">
        <f>MIN('1:10'!B19)</f>
        <v>15360</v>
      </c>
      <c r="E21" s="2">
        <f>MIN('1:10'!F19)</f>
        <v>1.790797</v>
      </c>
      <c r="F21" s="2">
        <f>SMALL('1:10'!F19,2)</f>
        <v>1.7927310000000001</v>
      </c>
      <c r="G21" s="2">
        <f>SMALL('1:10'!F19,3)</f>
        <v>1.79304</v>
      </c>
      <c r="H21" s="2">
        <f t="shared" si="0"/>
        <v>1.7921890584046922</v>
      </c>
    </row>
    <row r="22" spans="3:8" x14ac:dyDescent="0.3">
      <c r="C22" s="2">
        <f>MIN('1:10'!A20)</f>
        <v>4</v>
      </c>
      <c r="D22" s="2">
        <f>MIN('1:10'!B20)</f>
        <v>40960</v>
      </c>
      <c r="E22" s="2">
        <f>MIN('1:10'!F20)</f>
        <v>1.79077</v>
      </c>
      <c r="F22" s="2">
        <f>SMALL('1:10'!F20,2)</f>
        <v>1.791166</v>
      </c>
      <c r="G22" s="2">
        <f>SMALL('1:10'!F20,3)</f>
        <v>1.7925519999999999</v>
      </c>
      <c r="H22" s="2">
        <f t="shared" si="0"/>
        <v>1.7914958371166037</v>
      </c>
    </row>
    <row r="23" spans="3:8" x14ac:dyDescent="0.3">
      <c r="C23" s="2">
        <f>MIN('1:10'!A21)</f>
        <v>4</v>
      </c>
      <c r="D23" s="2">
        <f>MIN('1:10'!B21)</f>
        <v>81920</v>
      </c>
      <c r="E23" s="2">
        <f>MIN('1:10'!F21)</f>
        <v>1.790376</v>
      </c>
      <c r="F23" s="2">
        <f>SMALL('1:10'!F21,2)</f>
        <v>1.7924359999999999</v>
      </c>
      <c r="G23" s="2">
        <f>SMALL('1:10'!F21,3)</f>
        <v>1.793803</v>
      </c>
      <c r="H23" s="2">
        <f t="shared" si="0"/>
        <v>1.7922044464024975</v>
      </c>
    </row>
    <row r="24" spans="3:8" x14ac:dyDescent="0.3">
      <c r="C24" s="2">
        <f>MIN('1:10'!A22)</f>
        <v>4</v>
      </c>
      <c r="D24" s="2">
        <f>MIN('1:10'!B22)</f>
        <v>163840</v>
      </c>
      <c r="E24" s="2">
        <f>MIN('1:10'!F22)</f>
        <v>1.791425</v>
      </c>
      <c r="F24" s="2">
        <f>SMALL('1:10'!F22,2)</f>
        <v>1.791569</v>
      </c>
      <c r="G24" s="2">
        <f>SMALL('1:10'!F22,3)</f>
        <v>1.7920609999999999</v>
      </c>
      <c r="H24" s="2">
        <f t="shared" si="0"/>
        <v>1.79168497931004</v>
      </c>
    </row>
    <row r="25" spans="3:8" x14ac:dyDescent="0.3">
      <c r="C25" s="2">
        <f>MIN('1:10'!A23)</f>
        <v>32</v>
      </c>
      <c r="D25" s="2">
        <f>MIN('1:10'!B23)</f>
        <v>384</v>
      </c>
      <c r="E25" s="2">
        <f>MIN('1:10'!F23)</f>
        <v>1.8188800000000001</v>
      </c>
      <c r="F25" s="2">
        <f>SMALL('1:10'!F23,2)</f>
        <v>1.819401</v>
      </c>
      <c r="G25" s="2">
        <f>SMALL('1:10'!F23,3)</f>
        <v>1.8218749999999999</v>
      </c>
      <c r="H25" s="2">
        <f t="shared" ref="H25:H36" si="1">GEOMEAN(E25:G25)</f>
        <v>1.820051531223384</v>
      </c>
    </row>
    <row r="26" spans="3:8" x14ac:dyDescent="0.3">
      <c r="C26" s="2">
        <f>MIN('1:10'!A24)</f>
        <v>32</v>
      </c>
      <c r="D26" s="2">
        <f>MIN('1:10'!B24)</f>
        <v>1152</v>
      </c>
      <c r="E26" s="2">
        <f>MIN('1:10'!F24)</f>
        <v>1.806597</v>
      </c>
      <c r="F26" s="2">
        <f>SMALL('1:10'!F24,2)</f>
        <v>1.808681</v>
      </c>
      <c r="G26" s="2">
        <f>SMALL('1:10'!F24,3)</f>
        <v>1.808767</v>
      </c>
      <c r="H26" s="2">
        <f t="shared" si="1"/>
        <v>1.8080147215574303</v>
      </c>
    </row>
    <row r="27" spans="3:8" x14ac:dyDescent="0.3">
      <c r="C27" s="2">
        <f>MIN('1:10'!A25)</f>
        <v>32</v>
      </c>
      <c r="D27" s="2">
        <f>MIN('1:10'!B25)</f>
        <v>10240</v>
      </c>
      <c r="E27" s="2">
        <f>MIN('1:10'!F25)</f>
        <v>2.0159129999999998</v>
      </c>
      <c r="F27" s="2">
        <f>SMALL('1:10'!F25,2)</f>
        <v>2.0212889999999999</v>
      </c>
      <c r="G27" s="2">
        <f>SMALL('1:10'!F25,3)</f>
        <v>2.025522</v>
      </c>
      <c r="H27" s="2">
        <f t="shared" si="1"/>
        <v>2.0209041739178732</v>
      </c>
    </row>
    <row r="28" spans="3:8" x14ac:dyDescent="0.3">
      <c r="C28" s="2">
        <f>MIN('1:10'!A26)</f>
        <v>32</v>
      </c>
      <c r="D28" s="2">
        <f>MIN('1:10'!B26)</f>
        <v>15360</v>
      </c>
      <c r="E28" s="2">
        <f>MIN('1:10'!F26)</f>
        <v>2.0085160000000002</v>
      </c>
      <c r="F28" s="2">
        <f>SMALL('1:10'!F26,2)</f>
        <v>2.0347040000000001</v>
      </c>
      <c r="G28" s="2">
        <f>SMALL('1:10'!F26,3)</f>
        <v>2.0409799999999998</v>
      </c>
      <c r="H28" s="2">
        <f t="shared" si="1"/>
        <v>2.0280177938675044</v>
      </c>
    </row>
    <row r="29" spans="3:8" x14ac:dyDescent="0.3">
      <c r="C29" s="2">
        <f>MIN('1:10'!A27)</f>
        <v>32</v>
      </c>
      <c r="D29" s="2">
        <f>MIN('1:10'!B27)</f>
        <v>40960</v>
      </c>
      <c r="E29" s="2">
        <f>MIN('1:10'!F27)</f>
        <v>1.996588</v>
      </c>
      <c r="F29" s="2">
        <f>SMALL('1:10'!F27,2)</f>
        <v>2.0645519999999999</v>
      </c>
      <c r="G29" s="2">
        <f>SMALL('1:10'!F27,3)</f>
        <v>2.0746020000000001</v>
      </c>
      <c r="H29" s="2">
        <f t="shared" si="1"/>
        <v>2.0449515592820529</v>
      </c>
    </row>
    <row r="30" spans="3:8" x14ac:dyDescent="0.3">
      <c r="C30" s="2">
        <f>MIN('1:10'!A28)</f>
        <v>32</v>
      </c>
      <c r="D30" s="2">
        <f>MIN('1:10'!B28)</f>
        <v>81920</v>
      </c>
      <c r="E30" s="2">
        <f>MIN('1:10'!F28)</f>
        <v>2.5361859999999998</v>
      </c>
      <c r="F30" s="2">
        <f>SMALL('1:10'!F28,2)</f>
        <v>2.5681579999999999</v>
      </c>
      <c r="G30" s="2">
        <f>SMALL('1:10'!F28,3)</f>
        <v>2.5733090000000001</v>
      </c>
      <c r="H30" s="2">
        <f t="shared" si="1"/>
        <v>2.5591648356005874</v>
      </c>
    </row>
    <row r="31" spans="3:8" x14ac:dyDescent="0.3">
      <c r="C31" s="2">
        <f>MIN('1:10'!A29)</f>
        <v>32</v>
      </c>
      <c r="D31" s="2">
        <f>MIN('1:10'!B29)</f>
        <v>163840</v>
      </c>
      <c r="E31" s="2">
        <f>MIN('1:10'!F29)</f>
        <v>4.2540319999999996</v>
      </c>
      <c r="F31" s="2">
        <f>SMALL('1:10'!F29,2)</f>
        <v>4.26234</v>
      </c>
      <c r="G31" s="2">
        <f>SMALL('1:10'!F29,3)</f>
        <v>4.2729489999999997</v>
      </c>
      <c r="H31" s="2">
        <f t="shared" si="1"/>
        <v>4.2630999715957696</v>
      </c>
    </row>
    <row r="32" spans="3:8" x14ac:dyDescent="0.3">
      <c r="C32" s="2">
        <f>MIN('1:10'!A30)</f>
        <v>256</v>
      </c>
      <c r="D32" s="2">
        <f>MIN('1:10'!B30)</f>
        <v>384</v>
      </c>
      <c r="E32" s="2">
        <f>MIN('1:10'!F30)</f>
        <v>1.905859</v>
      </c>
      <c r="F32" s="2">
        <f>SMALL('1:10'!F30,2)</f>
        <v>1.9358070000000001</v>
      </c>
      <c r="G32" s="2">
        <f>SMALL('1:10'!F30,3)</f>
        <v>1.9716149999999999</v>
      </c>
      <c r="H32" s="2">
        <f t="shared" si="1"/>
        <v>1.9375740633224832</v>
      </c>
    </row>
    <row r="33" spans="3:8" x14ac:dyDescent="0.3">
      <c r="C33" s="2">
        <f>MIN('1:10'!A31)</f>
        <v>256</v>
      </c>
      <c r="D33" s="2">
        <f>MIN('1:10'!B31)</f>
        <v>1152</v>
      </c>
      <c r="E33" s="2">
        <f>MIN('1:10'!F31)</f>
        <v>2.0840709999999998</v>
      </c>
      <c r="F33" s="2">
        <f>SMALL('1:10'!F31,2)</f>
        <v>2.0940539999999999</v>
      </c>
      <c r="G33" s="2">
        <f>SMALL('1:10'!F31,3)</f>
        <v>2.1505640000000001</v>
      </c>
      <c r="H33" s="2">
        <f t="shared" si="1"/>
        <v>2.1093610363869484</v>
      </c>
    </row>
    <row r="34" spans="3:8" x14ac:dyDescent="0.3">
      <c r="C34" s="2">
        <f>MIN('1:10'!A32)</f>
        <v>256</v>
      </c>
      <c r="D34" s="2">
        <f>MIN('1:10'!B32)</f>
        <v>10240</v>
      </c>
      <c r="E34" s="2">
        <f>MIN('1:10'!F32)</f>
        <v>2.2845119999999999</v>
      </c>
      <c r="F34" s="2">
        <f>SMALL('1:10'!F32,2)</f>
        <v>2.470059</v>
      </c>
      <c r="G34" s="2">
        <f>SMALL('1:10'!F32,3)</f>
        <v>2.4927199999999998</v>
      </c>
      <c r="H34" s="2">
        <f t="shared" si="1"/>
        <v>2.4139304677586355</v>
      </c>
    </row>
    <row r="35" spans="3:8" x14ac:dyDescent="0.3">
      <c r="C35" s="2">
        <f>MIN('1:10'!A33)</f>
        <v>256</v>
      </c>
      <c r="D35" s="2">
        <f>MIN('1:10'!B33)</f>
        <v>15360</v>
      </c>
      <c r="E35" s="2">
        <f>MIN('1:10'!F33)</f>
        <v>3.9006219999999998</v>
      </c>
      <c r="F35" s="2">
        <f>SMALL('1:10'!F33,2)</f>
        <v>4.073232</v>
      </c>
      <c r="G35" s="2">
        <f>SMALL('1:10'!F33,3)</f>
        <v>4.0744759999999998</v>
      </c>
      <c r="H35" s="2">
        <f t="shared" si="1"/>
        <v>4.0152715869772324</v>
      </c>
    </row>
    <row r="36" spans="3:8" x14ac:dyDescent="0.3">
      <c r="C36" s="2">
        <f>MIN('1:10'!A34)</f>
        <v>256</v>
      </c>
      <c r="D36" s="2">
        <f>MIN('1:10'!B34)</f>
        <v>40960</v>
      </c>
      <c r="E36" s="2">
        <f>MIN('1:10'!F34)</f>
        <v>4.8406690000000001</v>
      </c>
      <c r="F36" s="2">
        <f>SMALL('1:10'!F34,2)</f>
        <v>4.861459</v>
      </c>
      <c r="G36" s="2">
        <f>SMALL('1:10'!F34,3)</f>
        <v>4.8790089999999999</v>
      </c>
      <c r="H36" s="2">
        <f t="shared" si="1"/>
        <v>4.8603537312429363</v>
      </c>
    </row>
    <row r="37" spans="3:8" x14ac:dyDescent="0.3">
      <c r="C37" s="2">
        <f>MIN('1:10'!A35)</f>
        <v>256</v>
      </c>
      <c r="D37" s="2">
        <f>MIN('1:10'!B35)</f>
        <v>81920</v>
      </c>
      <c r="E37" s="2">
        <f>MIN('1:10'!F35)</f>
        <v>4.9072950000000004</v>
      </c>
      <c r="F37" s="2">
        <f>SMALL('1:10'!F35,2)</f>
        <v>4.9183120000000002</v>
      </c>
      <c r="G37" s="2">
        <f>SMALL('1:10'!F35,3)</f>
        <v>4.9233929999999999</v>
      </c>
      <c r="H37" s="2">
        <f t="shared" ref="H37:H38" si="2">GEOMEAN(E37:G37)</f>
        <v>4.916328739904209</v>
      </c>
    </row>
    <row r="38" spans="3:8" x14ac:dyDescent="0.3">
      <c r="C38" s="2">
        <f>MIN('1:10'!A36)</f>
        <v>256</v>
      </c>
      <c r="D38" s="2">
        <f>MIN('1:10'!B36)</f>
        <v>163840</v>
      </c>
      <c r="E38" s="2">
        <f>MIN('1:10'!F36)</f>
        <v>4.9010059999999998</v>
      </c>
      <c r="F38" s="2">
        <f>SMALL('1:10'!F36,2)</f>
        <v>4.9182259999999998</v>
      </c>
      <c r="G38" s="2">
        <f>SMALL('1:10'!F36,3)</f>
        <v>4.9195330000000004</v>
      </c>
      <c r="H38" s="2">
        <f t="shared" si="2"/>
        <v>4.912914406926169</v>
      </c>
    </row>
    <row r="39" spans="3:8" x14ac:dyDescent="0.3">
      <c r="C39" s="2"/>
      <c r="D39" s="2"/>
      <c r="E39" s="2"/>
      <c r="F39" s="2"/>
      <c r="G39" s="2"/>
      <c r="H39" s="2"/>
    </row>
    <row r="40" spans="3:8" x14ac:dyDescent="0.3">
      <c r="C40" s="2"/>
      <c r="D40" s="2"/>
      <c r="E40" s="2"/>
      <c r="F40" s="2"/>
      <c r="G40" s="2"/>
      <c r="H40" s="2"/>
    </row>
    <row r="41" spans="3:8" x14ac:dyDescent="0.3">
      <c r="C41" s="2"/>
      <c r="D41" s="2"/>
      <c r="E41" s="2"/>
      <c r="F41" s="2"/>
      <c r="G41" s="2"/>
      <c r="H4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A1E5-563A-4C37-BF32-AF2E86FDD1EB}">
  <dimension ref="C2:E37"/>
  <sheetViews>
    <sheetView topLeftCell="A13" zoomScale="85" zoomScaleNormal="85" workbookViewId="0">
      <selection activeCell="D37" sqref="D37"/>
    </sheetView>
  </sheetViews>
  <sheetFormatPr baseColWidth="10" defaultRowHeight="14.4" x14ac:dyDescent="0.3"/>
  <cols>
    <col min="3" max="4" width="11.5546875" style="1"/>
    <col min="5" max="5" width="20" style="1" customWidth="1"/>
  </cols>
  <sheetData>
    <row r="2" spans="3:5" x14ac:dyDescent="0.3">
      <c r="C2" s="1" t="str" cm="1">
        <f t="array" ref="C2:C37">Resultados!C3:C38</f>
        <v>D</v>
      </c>
      <c r="D2" s="1" t="str" cm="1">
        <f t="array" ref="D2:D37">Resultados!D3:D38</f>
        <v>L</v>
      </c>
      <c r="E2" s="1" t="str" cm="1">
        <f t="array" ref="E2:E37">Resultados!H3:H38</f>
        <v>Media Geométrica</v>
      </c>
    </row>
    <row r="3" spans="3:5" x14ac:dyDescent="0.3">
      <c r="C3" s="1">
        <v>1</v>
      </c>
      <c r="D3" s="1">
        <v>384</v>
      </c>
      <c r="E3" s="1">
        <v>1.7698096549100428</v>
      </c>
    </row>
    <row r="4" spans="3:5" x14ac:dyDescent="0.3">
      <c r="C4" s="1">
        <v>1</v>
      </c>
      <c r="D4" s="1">
        <v>1152</v>
      </c>
      <c r="E4" s="1">
        <v>1.7711879997741611</v>
      </c>
    </row>
    <row r="5" spans="3:5" x14ac:dyDescent="0.3">
      <c r="C5" s="1">
        <v>1</v>
      </c>
      <c r="D5" s="1">
        <v>10240</v>
      </c>
      <c r="E5" s="1">
        <v>1.7762181303456661</v>
      </c>
    </row>
    <row r="6" spans="3:5" x14ac:dyDescent="0.3">
      <c r="C6" s="1">
        <v>1</v>
      </c>
      <c r="D6" s="1">
        <v>15360</v>
      </c>
      <c r="E6" s="1">
        <v>1.7771513134949577</v>
      </c>
    </row>
    <row r="7" spans="3:5" x14ac:dyDescent="0.3">
      <c r="C7" s="1">
        <v>1</v>
      </c>
      <c r="D7" s="1">
        <v>40960</v>
      </c>
      <c r="E7" s="1">
        <v>1.7788595994617766</v>
      </c>
    </row>
    <row r="8" spans="3:5" x14ac:dyDescent="0.3">
      <c r="C8" s="1">
        <v>1</v>
      </c>
      <c r="D8" s="1">
        <v>81920</v>
      </c>
      <c r="E8" s="1">
        <v>1.7798089343831156</v>
      </c>
    </row>
    <row r="9" spans="3:5" x14ac:dyDescent="0.3">
      <c r="C9" s="1">
        <v>1</v>
      </c>
      <c r="D9" s="1">
        <v>163840</v>
      </c>
      <c r="E9" s="1">
        <v>1.7793616390864491</v>
      </c>
    </row>
    <row r="10" spans="3:5" x14ac:dyDescent="0.3">
      <c r="C10" s="1">
        <v>2</v>
      </c>
      <c r="D10" s="1">
        <v>384</v>
      </c>
      <c r="E10" s="1">
        <v>1.7734725893338414</v>
      </c>
    </row>
    <row r="11" spans="3:5" x14ac:dyDescent="0.3">
      <c r="C11" s="1">
        <v>2</v>
      </c>
      <c r="D11" s="1">
        <v>1152</v>
      </c>
      <c r="E11" s="1">
        <v>1.773351666124874</v>
      </c>
    </row>
    <row r="12" spans="3:5" x14ac:dyDescent="0.3">
      <c r="C12" s="1">
        <v>2</v>
      </c>
      <c r="D12" s="1">
        <v>10240</v>
      </c>
      <c r="E12" s="1">
        <v>1.7776163159659448</v>
      </c>
    </row>
    <row r="13" spans="3:5" x14ac:dyDescent="0.3">
      <c r="C13" s="1">
        <v>2</v>
      </c>
      <c r="D13" s="1">
        <v>15360</v>
      </c>
      <c r="E13" s="1">
        <v>1.7809136486814101</v>
      </c>
    </row>
    <row r="14" spans="3:5" x14ac:dyDescent="0.3">
      <c r="C14" s="1">
        <v>2</v>
      </c>
      <c r="D14" s="1">
        <v>40960</v>
      </c>
      <c r="E14" s="1">
        <v>1.7843159935007895</v>
      </c>
    </row>
    <row r="15" spans="3:5" x14ac:dyDescent="0.3">
      <c r="C15" s="1">
        <v>2</v>
      </c>
      <c r="D15" s="1">
        <v>81920</v>
      </c>
      <c r="E15" s="1">
        <v>1.7834918967556253</v>
      </c>
    </row>
    <row r="16" spans="3:5" x14ac:dyDescent="0.3">
      <c r="C16" s="1">
        <v>2</v>
      </c>
      <c r="D16" s="1">
        <v>163840</v>
      </c>
      <c r="E16" s="1">
        <v>1.7839941501838643</v>
      </c>
    </row>
    <row r="17" spans="3:5" x14ac:dyDescent="0.3">
      <c r="C17" s="1">
        <v>4</v>
      </c>
      <c r="D17" s="1">
        <v>384</v>
      </c>
      <c r="E17" s="1">
        <v>1.7760313907992991</v>
      </c>
    </row>
    <row r="18" spans="3:5" x14ac:dyDescent="0.3">
      <c r="C18" s="1">
        <v>4</v>
      </c>
      <c r="D18" s="1">
        <v>1152</v>
      </c>
      <c r="E18" s="1">
        <v>1.7813576511344125</v>
      </c>
    </row>
    <row r="19" spans="3:5" x14ac:dyDescent="0.3">
      <c r="C19" s="1">
        <v>4</v>
      </c>
      <c r="D19" s="1">
        <v>10240</v>
      </c>
      <c r="E19" s="1">
        <v>1.7807451830554109</v>
      </c>
    </row>
    <row r="20" spans="3:5" x14ac:dyDescent="0.3">
      <c r="C20" s="1">
        <v>4</v>
      </c>
      <c r="D20" s="1">
        <v>15360</v>
      </c>
      <c r="E20" s="1">
        <v>1.7921890584046922</v>
      </c>
    </row>
    <row r="21" spans="3:5" x14ac:dyDescent="0.3">
      <c r="C21" s="1">
        <v>4</v>
      </c>
      <c r="D21" s="1">
        <v>40960</v>
      </c>
      <c r="E21" s="1">
        <v>1.7914958371166037</v>
      </c>
    </row>
    <row r="22" spans="3:5" x14ac:dyDescent="0.3">
      <c r="C22" s="1">
        <v>4</v>
      </c>
      <c r="D22" s="1">
        <v>81920</v>
      </c>
      <c r="E22" s="1">
        <v>1.7922044464024975</v>
      </c>
    </row>
    <row r="23" spans="3:5" x14ac:dyDescent="0.3">
      <c r="C23" s="1">
        <v>4</v>
      </c>
      <c r="D23" s="1">
        <v>163840</v>
      </c>
      <c r="E23" s="1">
        <v>1.79168497931004</v>
      </c>
    </row>
    <row r="24" spans="3:5" x14ac:dyDescent="0.3">
      <c r="C24" s="1">
        <v>32</v>
      </c>
      <c r="D24" s="1">
        <v>384</v>
      </c>
      <c r="E24" s="1">
        <v>1.820051531223384</v>
      </c>
    </row>
    <row r="25" spans="3:5" x14ac:dyDescent="0.3">
      <c r="C25" s="1">
        <v>32</v>
      </c>
      <c r="D25" s="1">
        <v>1152</v>
      </c>
      <c r="E25" s="1">
        <v>1.8080147215574303</v>
      </c>
    </row>
    <row r="26" spans="3:5" x14ac:dyDescent="0.3">
      <c r="C26" s="1">
        <v>32</v>
      </c>
      <c r="D26" s="1">
        <v>10240</v>
      </c>
      <c r="E26" s="1">
        <v>2.0209041739178732</v>
      </c>
    </row>
    <row r="27" spans="3:5" x14ac:dyDescent="0.3">
      <c r="C27" s="1">
        <v>32</v>
      </c>
      <c r="D27" s="1">
        <v>15360</v>
      </c>
      <c r="E27" s="1">
        <v>2.0280177938675044</v>
      </c>
    </row>
    <row r="28" spans="3:5" x14ac:dyDescent="0.3">
      <c r="C28" s="1">
        <v>32</v>
      </c>
      <c r="D28" s="1">
        <v>40960</v>
      </c>
      <c r="E28" s="1">
        <v>2.0449515592820529</v>
      </c>
    </row>
    <row r="29" spans="3:5" x14ac:dyDescent="0.3">
      <c r="C29" s="1">
        <v>32</v>
      </c>
      <c r="D29" s="1">
        <v>81920</v>
      </c>
      <c r="E29" s="1">
        <v>2.5591648356005874</v>
      </c>
    </row>
    <row r="30" spans="3:5" x14ac:dyDescent="0.3">
      <c r="C30" s="1">
        <v>32</v>
      </c>
      <c r="D30" s="1">
        <v>163840</v>
      </c>
      <c r="E30" s="1">
        <v>4.2630999715957696</v>
      </c>
    </row>
    <row r="31" spans="3:5" x14ac:dyDescent="0.3">
      <c r="C31" s="1">
        <v>256</v>
      </c>
      <c r="D31" s="1">
        <v>384</v>
      </c>
      <c r="E31" s="1">
        <v>1.9375740633224832</v>
      </c>
    </row>
    <row r="32" spans="3:5" x14ac:dyDescent="0.3">
      <c r="C32" s="1">
        <v>256</v>
      </c>
      <c r="D32" s="1">
        <v>1152</v>
      </c>
      <c r="E32" s="1">
        <v>2.1093610363869484</v>
      </c>
    </row>
    <row r="33" spans="3:5" x14ac:dyDescent="0.3">
      <c r="C33" s="1">
        <v>256</v>
      </c>
      <c r="D33" s="1">
        <v>10240</v>
      </c>
      <c r="E33" s="1">
        <v>2.4139304677586355</v>
      </c>
    </row>
    <row r="34" spans="3:5" x14ac:dyDescent="0.3">
      <c r="C34" s="1">
        <v>256</v>
      </c>
      <c r="D34" s="1">
        <v>15360</v>
      </c>
      <c r="E34" s="1">
        <v>4.0152715869772324</v>
      </c>
    </row>
    <row r="35" spans="3:5" x14ac:dyDescent="0.3">
      <c r="C35" s="1">
        <v>256</v>
      </c>
      <c r="D35" s="1">
        <v>40960</v>
      </c>
      <c r="E35" s="1">
        <v>4.8603537312429363</v>
      </c>
    </row>
    <row r="36" spans="3:5" x14ac:dyDescent="0.3">
      <c r="C36" s="1">
        <v>256</v>
      </c>
      <c r="D36" s="1">
        <v>81920</v>
      </c>
      <c r="E36" s="1">
        <v>4.916328739904209</v>
      </c>
    </row>
    <row r="37" spans="3:5" x14ac:dyDescent="0.3">
      <c r="C37" s="1">
        <v>256</v>
      </c>
      <c r="D37" s="1">
        <v>163840</v>
      </c>
      <c r="E37" s="1">
        <v>4.912914406926169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4DC9-C389-4C72-AB66-97BA63810033}">
  <dimension ref="A1"/>
  <sheetViews>
    <sheetView tabSelected="1" topLeftCell="B8" zoomScale="85" zoomScaleNormal="85" workbookViewId="0">
      <selection activeCell="O35" sqref="O3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9112E2BFE4348901631CC6C7FC01E" ma:contentTypeVersion="14" ma:contentTypeDescription="Crear nuevo documento." ma:contentTypeScope="" ma:versionID="47f59ac3f003799e5a0d6c6dc83ff294">
  <xsd:schema xmlns:xsd="http://www.w3.org/2001/XMLSchema" xmlns:xs="http://www.w3.org/2001/XMLSchema" xmlns:p="http://schemas.microsoft.com/office/2006/metadata/properties" xmlns:ns3="2ec35ded-96fe-4936-83fe-36cd873d72ae" xmlns:ns4="6c92336e-ef09-4440-a3a3-65b9b20445bb" targetNamespace="http://schemas.microsoft.com/office/2006/metadata/properties" ma:root="true" ma:fieldsID="a51dd2be2a7ed8a49a31706d7af551e0" ns3:_="" ns4:_="">
    <xsd:import namespace="2ec35ded-96fe-4936-83fe-36cd873d72ae"/>
    <xsd:import namespace="6c92336e-ef09-4440-a3a3-65b9b20445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35ded-96fe-4936-83fe-36cd873d7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336e-ef09-4440-a3a3-65b9b2044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c35ded-96fe-4936-83fe-36cd873d72a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7ECDEE7-DB55-4C43-B243-8454AD7C2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c35ded-96fe-4936-83fe-36cd873d72ae"/>
    <ds:schemaRef ds:uri="6c92336e-ef09-4440-a3a3-65b9b20445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6C5A4-7FA7-4833-9EF1-C6C1B2A8A5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34236-CAA0-44BD-B853-8FAD60F2D60D}">
  <ds:schemaRefs>
    <ds:schemaRef ds:uri="http://purl.org/dc/elements/1.1/"/>
    <ds:schemaRef ds:uri="2ec35ded-96fe-4936-83fe-36cd873d72a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6c92336e-ef09-4440-a3a3-65b9b20445bb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4DB972C-1FAC-4F4F-98CE-D66EE1E15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Resultados</vt:lpstr>
      <vt:lpstr>gráficos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F.M.</dc:creator>
  <cp:lastModifiedBy>Marcelo F.M.</cp:lastModifiedBy>
  <dcterms:created xsi:type="dcterms:W3CDTF">2023-03-13T12:30:56Z</dcterms:created>
  <dcterms:modified xsi:type="dcterms:W3CDTF">2023-03-13T17:25:39Z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0x0101008C79112E2BFE4348901631CC6C7FC01E</vt:lpwstr>
  </property>
</Properties>
</file>