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B:\PRODUÇÃO\P.C.P\PI DIEGO\"/>
    </mc:Choice>
  </mc:AlternateContent>
  <xr:revisionPtr revIDLastSave="0" documentId="8_{9DB69561-DF3F-4316-8135-8BFC55AB1530}" xr6:coauthVersionLast="47" xr6:coauthVersionMax="47" xr10:uidLastSave="{00000000-0000-0000-0000-000000000000}"/>
  <bookViews>
    <workbookView xWindow="-120" yWindow="-120" windowWidth="20730" windowHeight="11160" xr2:uid="{CAC177C0-0DA4-49BC-A521-07A333CC657C}"/>
  </bookViews>
  <sheets>
    <sheet name="PRODUÇAO" sheetId="1" r:id="rId1"/>
    <sheet name="X" sheetId="3" r:id="rId2"/>
    <sheet name="Planilha1" sheetId="4" r:id="rId3"/>
  </sheets>
  <definedNames>
    <definedName name="_xlnm._FilterDatabase" localSheetId="0" hidden="1">PRODUÇAO!$A$1:$AH$145</definedName>
    <definedName name="_xlnm._FilterDatabase" localSheetId="1" hidden="1">X!$A$1:$C$1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45" i="1" l="1"/>
  <c r="AH144" i="1"/>
  <c r="AH142" i="1"/>
  <c r="AH140" i="1"/>
  <c r="AH133" i="1"/>
  <c r="AH132" i="1"/>
  <c r="AH131" i="1"/>
  <c r="AH130" i="1"/>
  <c r="AH129" i="1"/>
  <c r="AH117" i="1"/>
  <c r="AH116" i="1"/>
  <c r="AH114" i="1"/>
  <c r="AH112" i="1"/>
  <c r="AH109" i="1"/>
  <c r="AH108" i="1"/>
  <c r="AH107" i="1"/>
  <c r="AH106" i="1"/>
  <c r="AH96" i="1"/>
  <c r="AH91" i="1"/>
  <c r="AH89" i="1"/>
  <c r="AH88" i="1"/>
  <c r="AH84" i="1"/>
  <c r="AH83" i="1"/>
  <c r="AH82" i="1"/>
  <c r="AH81" i="1"/>
  <c r="AH80" i="1"/>
  <c r="AH77" i="1"/>
  <c r="AH75" i="1"/>
  <c r="AH74" i="1"/>
  <c r="AH71" i="1"/>
  <c r="AH70" i="1"/>
  <c r="AH69" i="1"/>
  <c r="AH66" i="1"/>
  <c r="AH61" i="1"/>
  <c r="AH60" i="1"/>
  <c r="AH59" i="1"/>
  <c r="AH56" i="1"/>
  <c r="AH54" i="1"/>
  <c r="AH53" i="1"/>
  <c r="AH46" i="1"/>
  <c r="AH41" i="1"/>
  <c r="AH39" i="1"/>
  <c r="AH38" i="1"/>
  <c r="AH37" i="1"/>
  <c r="AH36" i="1"/>
  <c r="AH35" i="1"/>
  <c r="AH32" i="1"/>
  <c r="AH31" i="1"/>
  <c r="AH30" i="1"/>
  <c r="AH28" i="1"/>
  <c r="AH26" i="1"/>
  <c r="AH25" i="1"/>
  <c r="AH21" i="1"/>
  <c r="AH20" i="1"/>
  <c r="AH19" i="1"/>
  <c r="AH18" i="1"/>
  <c r="AH17" i="1"/>
  <c r="AH16" i="1"/>
  <c r="AH14" i="1"/>
  <c r="AH13" i="1"/>
  <c r="AH11" i="1"/>
  <c r="AH8" i="1"/>
  <c r="AH7" i="1"/>
  <c r="AH6" i="1"/>
  <c r="AH5" i="1"/>
  <c r="AH4" i="1"/>
  <c r="AH3" i="1"/>
  <c r="AH2" i="1"/>
  <c r="D70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2" i="3"/>
  <c r="E3" i="3"/>
  <c r="E4" i="3"/>
  <c r="E5" i="3"/>
  <c r="E6" i="3"/>
  <c r="E7" i="3"/>
  <c r="E8" i="3"/>
  <c r="E10" i="3"/>
  <c r="E11" i="3"/>
  <c r="E12" i="3"/>
  <c r="E13" i="3"/>
  <c r="E14" i="3"/>
  <c r="E15" i="3"/>
  <c r="E16" i="3"/>
  <c r="C9" i="3"/>
  <c r="E9" i="3" s="1"/>
  <c r="AH9" i="1"/>
  <c r="AH10" i="1"/>
  <c r="AH12" i="1"/>
  <c r="AH15" i="1"/>
  <c r="AH22" i="1"/>
  <c r="AH23" i="1"/>
  <c r="AH24" i="1"/>
  <c r="AH27" i="1"/>
  <c r="AH29" i="1"/>
  <c r="AH33" i="1"/>
  <c r="AH34" i="1"/>
  <c r="AH40" i="1"/>
  <c r="AH42" i="1"/>
  <c r="AH43" i="1"/>
  <c r="AH44" i="1"/>
  <c r="AH45" i="1"/>
  <c r="AH47" i="1"/>
  <c r="AH48" i="1"/>
  <c r="AH49" i="1"/>
  <c r="AH50" i="1"/>
  <c r="AH51" i="1"/>
  <c r="AH52" i="1"/>
  <c r="AH55" i="1"/>
  <c r="AH57" i="1"/>
  <c r="AH58" i="1"/>
  <c r="AH62" i="1"/>
  <c r="AH63" i="1"/>
  <c r="AH64" i="1"/>
  <c r="AH65" i="1"/>
  <c r="AH67" i="1"/>
  <c r="AH68" i="1"/>
  <c r="AH72" i="1"/>
  <c r="AH73" i="1"/>
  <c r="AH76" i="1"/>
  <c r="AH78" i="1"/>
  <c r="AH79" i="1"/>
  <c r="AH85" i="1"/>
  <c r="AH86" i="1"/>
  <c r="AH87" i="1"/>
  <c r="AH90" i="1"/>
  <c r="AH92" i="1"/>
  <c r="AH93" i="1"/>
  <c r="AH94" i="1"/>
  <c r="AH95" i="1"/>
  <c r="AH97" i="1"/>
  <c r="AH98" i="1"/>
  <c r="AH99" i="1"/>
  <c r="AH100" i="1"/>
  <c r="AH101" i="1"/>
  <c r="AH102" i="1"/>
  <c r="AH103" i="1"/>
  <c r="AH104" i="1"/>
  <c r="AH105" i="1"/>
  <c r="AH110" i="1"/>
  <c r="AH111" i="1"/>
  <c r="AH113" i="1"/>
  <c r="AH115" i="1"/>
  <c r="AH118" i="1"/>
  <c r="AH119" i="1"/>
  <c r="AH120" i="1"/>
  <c r="AH121" i="1"/>
  <c r="AH122" i="1"/>
  <c r="AH123" i="1"/>
  <c r="AH124" i="1"/>
  <c r="AH125" i="1"/>
  <c r="AH126" i="1"/>
  <c r="AH127" i="1"/>
  <c r="AH128" i="1"/>
  <c r="AH134" i="1"/>
  <c r="AH135" i="1"/>
  <c r="AH136" i="1"/>
  <c r="AH137" i="1"/>
  <c r="AH138" i="1"/>
  <c r="AH139" i="1"/>
  <c r="AH141" i="1"/>
  <c r="AH143" i="1"/>
  <c r="C70" i="3" l="1"/>
  <c r="E70" i="3" s="1"/>
</calcChain>
</file>

<file path=xl/sharedStrings.xml><?xml version="1.0" encoding="utf-8"?>
<sst xmlns="http://schemas.openxmlformats.org/spreadsheetml/2006/main" count="291" uniqueCount="151">
  <si>
    <t>ID</t>
  </si>
  <si>
    <t>DESCRICAO</t>
  </si>
  <si>
    <t>HAMBURGUER T7</t>
  </si>
  <si>
    <t>HAMBURGUER T8,5</t>
  </si>
  <si>
    <t>HAMBURGUER T10</t>
  </si>
  <si>
    <t>HAMBURGUER T11</t>
  </si>
  <si>
    <t>HAMBURGUER T12</t>
  </si>
  <si>
    <t>HAMBURGUER T13</t>
  </si>
  <si>
    <t>HAMBURGUER T14</t>
  </si>
  <si>
    <t>HAMBURGUER GERGELIM T7</t>
  </si>
  <si>
    <t>HAMBURGUER GERGELIM T8,5</t>
  </si>
  <si>
    <t>HAMBURGUER GERGELIM T10</t>
  </si>
  <si>
    <t>HAMBURGUER GERGELIM T11</t>
  </si>
  <si>
    <t>HAMBURGUER GERGELIM T12</t>
  </si>
  <si>
    <t>HAMBURGUER GERGELIM T13</t>
  </si>
  <si>
    <t>HAMBURGUER GERGELIM T14</t>
  </si>
  <si>
    <t>HAMBURGUER PINCELADO T7</t>
  </si>
  <si>
    <t>HAMBURGUER PINCELADO T8,5</t>
  </si>
  <si>
    <t>HAMBURGUER PINCELADO T10</t>
  </si>
  <si>
    <t>HAMBURGUER PINCELADO T11</t>
  </si>
  <si>
    <t>HAMBURGUER PINCELADO T12</t>
  </si>
  <si>
    <t>HAMBURGUER PINCELADO T13</t>
  </si>
  <si>
    <t>HAMBURGUER PINC GERG  T7</t>
  </si>
  <si>
    <t>HAMBURGUER PINC GERG  T8,5</t>
  </si>
  <si>
    <t>HAMBURGUER PINC GERG  T10</t>
  </si>
  <si>
    <t>HAMBURGUER PINC GERG T11</t>
  </si>
  <si>
    <t>HAMBURGUER PINC GERG T12</t>
  </si>
  <si>
    <t>SEMI ITALIANO T10</t>
  </si>
  <si>
    <t>HAMBURGUER PINC GERG  T14</t>
  </si>
  <si>
    <t>HAMBURGUER PINC PRETO T7</t>
  </si>
  <si>
    <t>HAMBURGUER PINC AZUL T7</t>
  </si>
  <si>
    <t>HAMBURGUER PINC GERG PRETO T11</t>
  </si>
  <si>
    <t>HAMBURGUER PINC VERMELHO T7</t>
  </si>
  <si>
    <t>HAMBURGUER PINC BACON  T11</t>
  </si>
  <si>
    <t>HAMBURGUER PINC COLORIDO  T11</t>
  </si>
  <si>
    <t>BRIOCHE T7</t>
  </si>
  <si>
    <t>BRIOCHE T8,5</t>
  </si>
  <si>
    <t>BRIOCHE T10</t>
  </si>
  <si>
    <t>BRIOCHE T11</t>
  </si>
  <si>
    <t>BRIOCHE T12</t>
  </si>
  <si>
    <t>BRIOCHE GERGELIM T7</t>
  </si>
  <si>
    <t>FRANCES T8,5</t>
  </si>
  <si>
    <t>BRIOCHE GERGELIM  T11</t>
  </si>
  <si>
    <t>INTEGRAL T7</t>
  </si>
  <si>
    <t>INTEGRAL T8,5</t>
  </si>
  <si>
    <t>INTEGRAL T10</t>
  </si>
  <si>
    <t>INTEGRAL T11</t>
  </si>
  <si>
    <t>MULTIGRAOS T7</t>
  </si>
  <si>
    <t>MULTIGRAOS  T10</t>
  </si>
  <si>
    <t>MULTIGRAOS T11</t>
  </si>
  <si>
    <t xml:space="preserve"> SEMI ITALIANO T7</t>
  </si>
  <si>
    <t xml:space="preserve"> SEMI ITALIANO T8,5</t>
  </si>
  <si>
    <t xml:space="preserve"> SEMI ITALIANO T10</t>
  </si>
  <si>
    <t>SEMI ITALIANO T11</t>
  </si>
  <si>
    <t>AUSTRALIANO T7</t>
  </si>
  <si>
    <t>AUSTRALIANO T10</t>
  </si>
  <si>
    <t>AUSTRALIANO T11</t>
  </si>
  <si>
    <t xml:space="preserve"> FRANCES T7</t>
  </si>
  <si>
    <t>FRANCES T10</t>
  </si>
  <si>
    <t>FRANCES T11</t>
  </si>
  <si>
    <t>FRANCES T12</t>
  </si>
  <si>
    <t>FRANCES T13</t>
  </si>
  <si>
    <t xml:space="preserve"> FRANCES GERGELIM  T7</t>
  </si>
  <si>
    <t>FRANCES GERGELIM T8,5</t>
  </si>
  <si>
    <t>FRANCES GERGELIM T10</t>
  </si>
  <si>
    <t>FRANCES GERGELIM T11</t>
  </si>
  <si>
    <t>FRANCES GERGELIM  T12</t>
  </si>
  <si>
    <t>FRANCES GERGELIM  T13</t>
  </si>
  <si>
    <t xml:space="preserve"> FRANCES PARMESAO T11</t>
  </si>
  <si>
    <t>FRANCES PARMESAO T12</t>
  </si>
  <si>
    <t>BAGUETE FRANCESA  T15</t>
  </si>
  <si>
    <t>BAGUETE FRANCESA T20</t>
  </si>
  <si>
    <t>BAGUETE FRANC  GERG  T15</t>
  </si>
  <si>
    <t>BAGUETE FRANC GERG  T20</t>
  </si>
  <si>
    <t>BAGUETE FRANC PARMESAO  T15</t>
  </si>
  <si>
    <t>BAGUETE FRANC PARMESAO T20</t>
  </si>
  <si>
    <t>BAGUETE  RUSTICA  T15</t>
  </si>
  <si>
    <t>BAGUETE  RUSTICA T20</t>
  </si>
  <si>
    <t>BAGUETE INTEGRAL  T15</t>
  </si>
  <si>
    <t>BAGUETE INTEGRAL  T20</t>
  </si>
  <si>
    <t>BAGUETE MULTIGRAOS  T15</t>
  </si>
  <si>
    <t>BAGUETE  MULTIGRAOS  T20</t>
  </si>
  <si>
    <t>MINI HOT DOG</t>
  </si>
  <si>
    <t>HOT DOG T15</t>
  </si>
  <si>
    <t>HOT DOG T20</t>
  </si>
  <si>
    <t>HOT DOG PINC  T15</t>
  </si>
  <si>
    <t>HOT DOG PINC  T20</t>
  </si>
  <si>
    <t>HOT DOG PARMESAO T20</t>
  </si>
  <si>
    <t>HOT DOG BRIOCHE T15</t>
  </si>
  <si>
    <t>HAMBURGUER PINC GERG MESC T11</t>
  </si>
  <si>
    <t>MINI PAO DE COCO</t>
  </si>
  <si>
    <t>HOT DOG BRIOCHE T18</t>
  </si>
  <si>
    <t>HAMBURGUER PINC AZUL  T11</t>
  </si>
  <si>
    <t>HAMBURGUER PINC ROSA T11</t>
  </si>
  <si>
    <t>HAMBURGUER PINC VERMELHO T11</t>
  </si>
  <si>
    <t>HAMBURGUER PINC VERMELHO T12</t>
  </si>
  <si>
    <t>HAMBURGUER PINCELADO T14</t>
  </si>
  <si>
    <t>PRODUTO REGISTRO PARA TESTES</t>
  </si>
  <si>
    <t>BRIOCHE GERG MESC T12</t>
  </si>
  <si>
    <t>BRIOCHE GERGELIM T8,5</t>
  </si>
  <si>
    <t>BRIOCHE GERGELIM T10</t>
  </si>
  <si>
    <t>FRANCES PARM T7</t>
  </si>
  <si>
    <t>FRANCES PARM T8,5</t>
  </si>
  <si>
    <t>FRANCES PARM T10</t>
  </si>
  <si>
    <t>FRANCES PARM T13</t>
  </si>
  <si>
    <t>HAMBURGUER PINC GERG PRETO T12</t>
  </si>
  <si>
    <t>HAMBURGUER PINC GERG  T13</t>
  </si>
  <si>
    <t>AUSTRALIANO T12</t>
  </si>
  <si>
    <t>SEMI ITALIANO T13</t>
  </si>
  <si>
    <t>AUSTRALIANO T8,5</t>
  </si>
  <si>
    <t>PAO DE COCO</t>
  </si>
  <si>
    <t>MINI BATATA</t>
  </si>
  <si>
    <t>BRIOCHE PAO DOCE T12</t>
  </si>
  <si>
    <t>PAO INTEGRAL</t>
  </si>
  <si>
    <t>HAMB PINC SWAG T11</t>
  </si>
  <si>
    <t>HOT DOG PARMESAO T15</t>
  </si>
  <si>
    <t>HAMBURGUER PIN GER MESCLADO T12</t>
  </si>
  <si>
    <t>SEMI ITALIANO T12</t>
  </si>
  <si>
    <t>HAMBURGUER PIN ROSA T7</t>
  </si>
  <si>
    <t>BRIOCHE GERGELIM T12</t>
  </si>
  <si>
    <t>BAGUETE FRANC GERG T60</t>
  </si>
  <si>
    <t>BAGUETE FRANC PARM T60</t>
  </si>
  <si>
    <t>HAMBURGUER PINC GERG MESC T13</t>
  </si>
  <si>
    <t>BRIOCHE GERG MESC T11</t>
  </si>
  <si>
    <t>HAMBURGUER PARM T11</t>
  </si>
  <si>
    <t>HAMBURGUER PINC ALHO T10</t>
  </si>
  <si>
    <t>HAMBURGUER PINC ERVAS T10</t>
  </si>
  <si>
    <t>HAMBURGUER PINC PARMESAO T10</t>
  </si>
  <si>
    <t>HOT AUSTRALIANO T15</t>
  </si>
  <si>
    <t>MAD MEAT GERG PRETO T11</t>
  </si>
  <si>
    <t>HAMBURGUER PINC PARMESAO T11</t>
  </si>
  <si>
    <t>HAMBURGUER PINC ERVAS ALHO T11</t>
  </si>
  <si>
    <t>HAMBURGUER GERGELIM PRETO 7</t>
  </si>
  <si>
    <t>BAGUETE AUSTRALIANO T15</t>
  </si>
  <si>
    <t>BAGUETE AUSTRALIANO T20</t>
  </si>
  <si>
    <t>BRIOCHE GERG PRETO</t>
  </si>
  <si>
    <t>PAO DE OVOS</t>
  </si>
  <si>
    <t>HOT DOG 60GR</t>
  </si>
  <si>
    <t>HAMBURGUER PINCELADO AMARELO</t>
  </si>
  <si>
    <t>HAMBURGUER PINCELADO VERDE 7</t>
  </si>
  <si>
    <t>HAMBURGUER PINC AZUL T12</t>
  </si>
  <si>
    <t>BRIOCHE GERG PRETO T12</t>
  </si>
  <si>
    <t>FRANCES T14</t>
  </si>
  <si>
    <t>PAO DE LEITE COMPRIDO</t>
  </si>
  <si>
    <t>HOT DOG T12</t>
  </si>
  <si>
    <t>VJ BRIOCHE T10</t>
  </si>
  <si>
    <t>PRODUÇÃO</t>
  </si>
  <si>
    <t>REFUGO</t>
  </si>
  <si>
    <t xml:space="preserve">PORCENTAGEM </t>
  </si>
  <si>
    <t xml:space="preserve">TOTAL 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</si>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</sst>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72" formatCode="[$-416]ddd\,\ d/m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72" fontId="2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5EDC-5D4A-4FD8-883D-60E50A7462CA}">
  <sheetPr filterMode="1"/>
  <dimension ref="A1:AH145"/>
  <sheetViews>
    <sheetView tabSelected="1" topLeftCell="O117" zoomScale="130" zoomScaleNormal="130" workbookViewId="0">
      <selection activeCell="AH149" sqref="P149:AH149"/>
    </sheetView>
  </sheetViews>
  <sheetFormatPr defaultRowHeight="15" x14ac:dyDescent="0.25"/>
  <cols>
    <col min="1" max="1" width="4.140625" bestFit="1" customWidth="1"/>
    <col min="2" max="2" width="34.85546875" bestFit="1" customWidth="1"/>
    <col min="3" max="3" width="12.85546875" bestFit="1" customWidth="1"/>
    <col min="4" max="4" width="13" bestFit="1" customWidth="1"/>
    <col min="5" max="5" width="13.85546875" bestFit="1" customWidth="1"/>
    <col min="6" max="6" width="12.85546875" bestFit="1" customWidth="1"/>
    <col min="7" max="7" width="12.28515625" bestFit="1" customWidth="1"/>
    <col min="8" max="8" width="13.140625" bestFit="1" customWidth="1"/>
    <col min="9" max="9" width="12.5703125" bestFit="1" customWidth="1"/>
    <col min="10" max="10" width="12.85546875" bestFit="1" customWidth="1"/>
    <col min="11" max="11" width="13" bestFit="1" customWidth="1"/>
    <col min="12" max="12" width="15" bestFit="1" customWidth="1"/>
    <col min="13" max="13" width="14" bestFit="1" customWidth="1"/>
    <col min="14" max="14" width="13.42578125" bestFit="1" customWidth="1"/>
    <col min="15" max="15" width="14.28515625" bestFit="1" customWidth="1"/>
    <col min="16" max="16" width="13.7109375" bestFit="1" customWidth="1"/>
    <col min="17" max="17" width="14" bestFit="1" customWidth="1"/>
    <col min="18" max="18" width="14.140625" bestFit="1" customWidth="1"/>
    <col min="19" max="19" width="15" bestFit="1" customWidth="1"/>
    <col min="20" max="20" width="14" bestFit="1" customWidth="1"/>
    <col min="21" max="21" width="13.42578125" bestFit="1" customWidth="1"/>
    <col min="22" max="22" width="14.28515625" bestFit="1" customWidth="1"/>
    <col min="23" max="23" width="13.7109375" bestFit="1" customWidth="1"/>
    <col min="24" max="24" width="14" bestFit="1" customWidth="1"/>
    <col min="25" max="25" width="14.140625" bestFit="1" customWidth="1"/>
    <col min="26" max="26" width="15" bestFit="1" customWidth="1"/>
    <col min="27" max="27" width="14" bestFit="1" customWidth="1"/>
    <col min="28" max="28" width="13.42578125" bestFit="1" customWidth="1"/>
    <col min="29" max="29" width="14.28515625" bestFit="1" customWidth="1"/>
    <col min="30" max="30" width="13.7109375" bestFit="1" customWidth="1"/>
    <col min="31" max="31" width="14" bestFit="1" customWidth="1"/>
    <col min="32" max="32" width="14.140625" bestFit="1" customWidth="1"/>
    <col min="33" max="33" width="15" bestFit="1" customWidth="1"/>
    <col min="34" max="34" width="11.42578125" style="9" bestFit="1" customWidth="1"/>
  </cols>
  <sheetData>
    <row r="1" spans="1:34" ht="21.75" customHeight="1" x14ac:dyDescent="0.25">
      <c r="A1" s="5" t="s">
        <v>0</v>
      </c>
      <c r="B1" s="5" t="s">
        <v>1</v>
      </c>
      <c r="C1" s="15">
        <v>45870</v>
      </c>
      <c r="D1" s="15">
        <v>45871</v>
      </c>
      <c r="E1" s="15">
        <v>45872</v>
      </c>
      <c r="F1" s="15">
        <v>45873</v>
      </c>
      <c r="G1" s="15">
        <v>45874</v>
      </c>
      <c r="H1" s="15">
        <v>45875</v>
      </c>
      <c r="I1" s="15">
        <v>45876</v>
      </c>
      <c r="J1" s="15">
        <v>45877</v>
      </c>
      <c r="K1" s="15">
        <v>45878</v>
      </c>
      <c r="L1" s="15">
        <v>45879</v>
      </c>
      <c r="M1" s="15">
        <v>45880</v>
      </c>
      <c r="N1" s="15">
        <v>45881</v>
      </c>
      <c r="O1" s="15">
        <v>45882</v>
      </c>
      <c r="P1" s="15">
        <v>45883</v>
      </c>
      <c r="Q1" s="15">
        <v>45884</v>
      </c>
      <c r="R1" s="15">
        <v>45885</v>
      </c>
      <c r="S1" s="15">
        <v>45886</v>
      </c>
      <c r="T1" s="15">
        <v>45887</v>
      </c>
      <c r="U1" s="15">
        <v>45888</v>
      </c>
      <c r="V1" s="15">
        <v>45889</v>
      </c>
      <c r="W1" s="15">
        <v>45890</v>
      </c>
      <c r="X1" s="15">
        <v>45891</v>
      </c>
      <c r="Y1" s="15">
        <v>45892</v>
      </c>
      <c r="Z1" s="15">
        <v>45893</v>
      </c>
      <c r="AA1" s="15">
        <v>45894</v>
      </c>
      <c r="AB1" s="15">
        <v>45895</v>
      </c>
      <c r="AC1" s="15">
        <v>45896</v>
      </c>
      <c r="AD1" s="15">
        <v>45897</v>
      </c>
      <c r="AE1" s="15">
        <v>45898</v>
      </c>
      <c r="AF1" s="15">
        <v>45899</v>
      </c>
      <c r="AG1" s="15">
        <v>45900</v>
      </c>
      <c r="AH1" s="7" t="s">
        <v>150</v>
      </c>
    </row>
    <row r="2" spans="1:34" x14ac:dyDescent="0.25">
      <c r="A2" s="3">
        <v>140</v>
      </c>
      <c r="B2" s="4" t="s">
        <v>2</v>
      </c>
      <c r="C2" s="8">
        <v>112</v>
      </c>
      <c r="D2" s="8">
        <v>312</v>
      </c>
      <c r="E2" s="8"/>
      <c r="F2" s="8"/>
      <c r="G2" s="8"/>
      <c r="H2" s="8"/>
      <c r="I2" s="8"/>
      <c r="J2" s="8">
        <v>280</v>
      </c>
      <c r="K2" s="8">
        <v>476</v>
      </c>
      <c r="L2" s="8"/>
      <c r="M2" s="8"/>
      <c r="N2" s="8"/>
      <c r="O2" s="8"/>
      <c r="P2" s="8"/>
      <c r="Q2" s="8">
        <v>96</v>
      </c>
      <c r="R2" s="8">
        <v>476</v>
      </c>
      <c r="S2" s="8"/>
      <c r="T2" s="8"/>
      <c r="U2" s="8"/>
      <c r="V2" s="8"/>
      <c r="W2" s="8"/>
      <c r="X2" s="8">
        <v>144</v>
      </c>
      <c r="Y2" s="8">
        <v>240</v>
      </c>
      <c r="Z2" s="8"/>
      <c r="AA2" s="8">
        <v>144</v>
      </c>
      <c r="AB2" s="8"/>
      <c r="AC2" s="8"/>
      <c r="AD2" s="8"/>
      <c r="AE2" s="8">
        <v>354</v>
      </c>
      <c r="AF2" s="8">
        <v>550</v>
      </c>
      <c r="AG2" s="8"/>
      <c r="AH2" s="3">
        <f>AVERAGE(C2:AG2)</f>
        <v>289.45454545454544</v>
      </c>
    </row>
    <row r="3" spans="1:34" x14ac:dyDescent="0.25">
      <c r="A3" s="3">
        <v>141</v>
      </c>
      <c r="B3" s="4" t="s">
        <v>3</v>
      </c>
      <c r="C3" s="8"/>
      <c r="D3" s="8">
        <v>168</v>
      </c>
      <c r="E3" s="8"/>
      <c r="F3" s="8">
        <v>48</v>
      </c>
      <c r="G3" s="8"/>
      <c r="H3" s="8">
        <v>24</v>
      </c>
      <c r="I3" s="8">
        <v>96</v>
      </c>
      <c r="J3" s="8">
        <v>72</v>
      </c>
      <c r="K3" s="8"/>
      <c r="L3" s="8"/>
      <c r="M3" s="8"/>
      <c r="N3" s="8"/>
      <c r="O3" s="8">
        <v>48</v>
      </c>
      <c r="P3" s="8">
        <v>240</v>
      </c>
      <c r="Q3" s="8">
        <v>308</v>
      </c>
      <c r="R3" s="8">
        <v>336</v>
      </c>
      <c r="S3" s="8"/>
      <c r="T3" s="8">
        <v>48</v>
      </c>
      <c r="U3" s="8">
        <v>48</v>
      </c>
      <c r="V3" s="8">
        <v>24</v>
      </c>
      <c r="W3" s="8">
        <v>48</v>
      </c>
      <c r="X3" s="8"/>
      <c r="Y3" s="8">
        <v>48</v>
      </c>
      <c r="Z3" s="8"/>
      <c r="AA3" s="8"/>
      <c r="AB3" s="8"/>
      <c r="AC3" s="8">
        <v>168</v>
      </c>
      <c r="AD3" s="8">
        <v>96</v>
      </c>
      <c r="AE3" s="8">
        <v>24</v>
      </c>
      <c r="AF3" s="8">
        <v>204</v>
      </c>
      <c r="AG3" s="8"/>
      <c r="AH3" s="3">
        <f>AVERAGE(C3:AG3)</f>
        <v>113.77777777777777</v>
      </c>
    </row>
    <row r="4" spans="1:34" x14ac:dyDescent="0.25">
      <c r="A4" s="3">
        <v>142</v>
      </c>
      <c r="B4" s="4" t="s">
        <v>4</v>
      </c>
      <c r="C4" s="8"/>
      <c r="D4" s="8">
        <v>90</v>
      </c>
      <c r="E4" s="8"/>
      <c r="F4" s="8"/>
      <c r="G4" s="8"/>
      <c r="H4" s="8"/>
      <c r="I4" s="8"/>
      <c r="J4" s="8">
        <v>90</v>
      </c>
      <c r="K4" s="8">
        <v>18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>
        <v>90</v>
      </c>
      <c r="Y4" s="8"/>
      <c r="Z4" s="8"/>
      <c r="AA4" s="8"/>
      <c r="AB4" s="8"/>
      <c r="AC4" s="8"/>
      <c r="AD4" s="8">
        <v>18</v>
      </c>
      <c r="AE4" s="8">
        <v>41</v>
      </c>
      <c r="AF4" s="8"/>
      <c r="AG4" s="8"/>
      <c r="AH4" s="3">
        <f>AVERAGE(C4:AG4)</f>
        <v>57.833333333333336</v>
      </c>
    </row>
    <row r="5" spans="1:34" x14ac:dyDescent="0.25">
      <c r="A5" s="3">
        <v>143</v>
      </c>
      <c r="B5" s="4" t="s">
        <v>5</v>
      </c>
      <c r="C5" s="8">
        <v>90</v>
      </c>
      <c r="D5" s="8">
        <v>90</v>
      </c>
      <c r="E5" s="8"/>
      <c r="F5" s="8"/>
      <c r="G5" s="8"/>
      <c r="H5" s="8">
        <v>60</v>
      </c>
      <c r="I5" s="8"/>
      <c r="J5" s="8">
        <v>90</v>
      </c>
      <c r="K5" s="8">
        <v>36</v>
      </c>
      <c r="L5" s="8"/>
      <c r="M5" s="8"/>
      <c r="N5" s="8">
        <v>60</v>
      </c>
      <c r="O5" s="8"/>
      <c r="P5" s="8">
        <v>30</v>
      </c>
      <c r="Q5" s="8">
        <v>30</v>
      </c>
      <c r="R5" s="8">
        <v>60</v>
      </c>
      <c r="S5" s="8"/>
      <c r="T5" s="8"/>
      <c r="U5" s="8">
        <v>60</v>
      </c>
      <c r="V5" s="8">
        <v>30</v>
      </c>
      <c r="W5" s="8">
        <v>30</v>
      </c>
      <c r="X5" s="8">
        <v>60</v>
      </c>
      <c r="Y5" s="8">
        <v>90</v>
      </c>
      <c r="Z5" s="8"/>
      <c r="AA5" s="8"/>
      <c r="AB5" s="8"/>
      <c r="AC5" s="8">
        <v>30</v>
      </c>
      <c r="AD5" s="8">
        <v>54</v>
      </c>
      <c r="AE5" s="8">
        <v>60</v>
      </c>
      <c r="AF5" s="8">
        <v>60</v>
      </c>
      <c r="AG5" s="8"/>
      <c r="AH5" s="3">
        <f>AVERAGE(C5:AG5)</f>
        <v>56.666666666666664</v>
      </c>
    </row>
    <row r="6" spans="1:34" x14ac:dyDescent="0.25">
      <c r="A6" s="3">
        <v>144</v>
      </c>
      <c r="B6" s="4" t="s">
        <v>6</v>
      </c>
      <c r="C6" s="8">
        <v>744</v>
      </c>
      <c r="D6" s="8">
        <v>954</v>
      </c>
      <c r="E6" s="8"/>
      <c r="F6" s="8">
        <v>684</v>
      </c>
      <c r="G6" s="8">
        <v>0</v>
      </c>
      <c r="H6" s="8">
        <v>724</v>
      </c>
      <c r="I6" s="8">
        <v>888</v>
      </c>
      <c r="J6" s="8">
        <v>888</v>
      </c>
      <c r="K6" s="8">
        <v>1654</v>
      </c>
      <c r="L6" s="8"/>
      <c r="M6" s="8">
        <v>360</v>
      </c>
      <c r="N6" s="8">
        <v>744</v>
      </c>
      <c r="O6" s="8">
        <v>864</v>
      </c>
      <c r="P6" s="8">
        <v>864</v>
      </c>
      <c r="Q6" s="8">
        <v>888</v>
      </c>
      <c r="R6" s="8">
        <v>1728</v>
      </c>
      <c r="S6" s="8"/>
      <c r="T6" s="8">
        <v>444</v>
      </c>
      <c r="U6" s="8">
        <v>888</v>
      </c>
      <c r="V6" s="8">
        <v>312</v>
      </c>
      <c r="W6" s="8">
        <v>1128</v>
      </c>
      <c r="X6" s="8">
        <v>888</v>
      </c>
      <c r="Y6" s="8">
        <v>1020</v>
      </c>
      <c r="Z6" s="8"/>
      <c r="AA6" s="8">
        <v>444</v>
      </c>
      <c r="AB6" s="8">
        <v>0</v>
      </c>
      <c r="AC6" s="8">
        <v>888</v>
      </c>
      <c r="AD6" s="8">
        <v>1200</v>
      </c>
      <c r="AE6" s="8">
        <v>888</v>
      </c>
      <c r="AF6" s="8">
        <v>1083</v>
      </c>
      <c r="AG6" s="8"/>
      <c r="AH6" s="3">
        <f>AVERAGE(C6:AG6)</f>
        <v>814.11538461538464</v>
      </c>
    </row>
    <row r="7" spans="1:34" x14ac:dyDescent="0.25">
      <c r="A7" s="3">
        <v>145</v>
      </c>
      <c r="B7" s="4" t="s">
        <v>7</v>
      </c>
      <c r="C7" s="8">
        <v>2541</v>
      </c>
      <c r="D7" s="8">
        <v>2010</v>
      </c>
      <c r="E7" s="8"/>
      <c r="F7" s="8">
        <v>2233</v>
      </c>
      <c r="G7" s="8">
        <v>2079</v>
      </c>
      <c r="H7" s="8">
        <v>2332</v>
      </c>
      <c r="I7" s="8">
        <v>1534</v>
      </c>
      <c r="J7" s="8">
        <v>2387</v>
      </c>
      <c r="K7" s="8">
        <v>2608</v>
      </c>
      <c r="L7" s="8"/>
      <c r="M7" s="8">
        <v>1320</v>
      </c>
      <c r="N7" s="8">
        <v>1969</v>
      </c>
      <c r="O7" s="8">
        <v>2088</v>
      </c>
      <c r="P7" s="8">
        <v>1683</v>
      </c>
      <c r="Q7" s="8">
        <v>1936</v>
      </c>
      <c r="R7" s="8">
        <v>2723</v>
      </c>
      <c r="S7" s="8"/>
      <c r="T7" s="8">
        <v>1168</v>
      </c>
      <c r="U7" s="8">
        <v>1463</v>
      </c>
      <c r="V7" s="8">
        <v>1990</v>
      </c>
      <c r="W7" s="8">
        <v>1727</v>
      </c>
      <c r="X7" s="8">
        <v>2431</v>
      </c>
      <c r="Y7" s="8">
        <v>1709</v>
      </c>
      <c r="Z7" s="8"/>
      <c r="AA7" s="8">
        <v>1300</v>
      </c>
      <c r="AB7" s="8">
        <v>2079</v>
      </c>
      <c r="AC7" s="8">
        <v>611</v>
      </c>
      <c r="AD7" s="8">
        <v>2464</v>
      </c>
      <c r="AE7" s="8">
        <v>1765</v>
      </c>
      <c r="AF7" s="8">
        <v>1645</v>
      </c>
      <c r="AG7" s="8"/>
      <c r="AH7" s="3">
        <f>AVERAGE(C7:AG7)</f>
        <v>1915.1923076923076</v>
      </c>
    </row>
    <row r="8" spans="1:34" x14ac:dyDescent="0.25">
      <c r="A8" s="3">
        <v>146</v>
      </c>
      <c r="B8" s="4" t="s">
        <v>8</v>
      </c>
      <c r="C8" s="8">
        <v>630</v>
      </c>
      <c r="D8" s="8">
        <v>360</v>
      </c>
      <c r="E8" s="8"/>
      <c r="F8" s="8">
        <v>342</v>
      </c>
      <c r="G8" s="8">
        <v>270</v>
      </c>
      <c r="H8" s="8">
        <v>630</v>
      </c>
      <c r="I8" s="8">
        <v>720</v>
      </c>
      <c r="J8" s="8">
        <v>540</v>
      </c>
      <c r="K8" s="8">
        <v>450</v>
      </c>
      <c r="L8" s="8"/>
      <c r="M8" s="8">
        <v>180</v>
      </c>
      <c r="N8" s="8">
        <v>540</v>
      </c>
      <c r="O8" s="8">
        <v>450</v>
      </c>
      <c r="P8" s="8">
        <v>540</v>
      </c>
      <c r="Q8" s="8">
        <v>360</v>
      </c>
      <c r="R8" s="8">
        <v>450</v>
      </c>
      <c r="S8" s="8"/>
      <c r="T8" s="8">
        <v>180</v>
      </c>
      <c r="U8" s="8">
        <v>540</v>
      </c>
      <c r="V8" s="8">
        <v>540</v>
      </c>
      <c r="W8" s="8">
        <v>630</v>
      </c>
      <c r="X8" s="8">
        <v>369</v>
      </c>
      <c r="Y8" s="8">
        <v>360</v>
      </c>
      <c r="Z8" s="8"/>
      <c r="AA8" s="8">
        <v>270</v>
      </c>
      <c r="AB8" s="8">
        <v>270</v>
      </c>
      <c r="AC8" s="8">
        <v>360</v>
      </c>
      <c r="AD8" s="8">
        <v>630</v>
      </c>
      <c r="AE8" s="8">
        <v>360</v>
      </c>
      <c r="AF8" s="8">
        <v>117</v>
      </c>
      <c r="AG8" s="8"/>
      <c r="AH8" s="3">
        <f>AVERAGE(C8:AG8)</f>
        <v>426.46153846153845</v>
      </c>
    </row>
    <row r="9" spans="1:34" hidden="1" x14ac:dyDescent="0.25">
      <c r="A9" s="3">
        <v>147</v>
      </c>
      <c r="B9" s="4" t="s">
        <v>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>
        <f>SUM(C9:AG9)</f>
        <v>0</v>
      </c>
    </row>
    <row r="10" spans="1:34" hidden="1" x14ac:dyDescent="0.25">
      <c r="A10" s="1">
        <v>148</v>
      </c>
      <c r="B10" s="2" t="s">
        <v>10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f>SUM(C10:AG10)</f>
        <v>0</v>
      </c>
    </row>
    <row r="11" spans="1:34" x14ac:dyDescent="0.25">
      <c r="A11" s="3">
        <v>149</v>
      </c>
      <c r="B11" s="4" t="s">
        <v>11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>
        <v>18</v>
      </c>
      <c r="Y11" s="8"/>
      <c r="Z11" s="8"/>
      <c r="AA11" s="8"/>
      <c r="AB11" s="8"/>
      <c r="AC11" s="8"/>
      <c r="AD11" s="8"/>
      <c r="AE11" s="8"/>
      <c r="AF11" s="8"/>
      <c r="AG11" s="8"/>
      <c r="AH11" s="3">
        <f>AVERAGE(C11:AG11)</f>
        <v>18</v>
      </c>
    </row>
    <row r="12" spans="1:34" hidden="1" x14ac:dyDescent="0.25">
      <c r="A12" s="1">
        <v>150</v>
      </c>
      <c r="B12" s="2" t="s">
        <v>12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>
        <f>SUM(C12:AG12)</f>
        <v>0</v>
      </c>
    </row>
    <row r="13" spans="1:34" x14ac:dyDescent="0.25">
      <c r="A13" s="3">
        <v>151</v>
      </c>
      <c r="B13" s="4" t="s">
        <v>13</v>
      </c>
      <c r="C13" s="8">
        <v>280</v>
      </c>
      <c r="D13" s="8">
        <v>140</v>
      </c>
      <c r="E13" s="8"/>
      <c r="F13" s="8"/>
      <c r="G13" s="8">
        <v>84</v>
      </c>
      <c r="H13" s="8">
        <v>224</v>
      </c>
      <c r="I13" s="8"/>
      <c r="J13" s="8">
        <v>196</v>
      </c>
      <c r="K13" s="8">
        <v>140</v>
      </c>
      <c r="L13" s="8"/>
      <c r="M13" s="8">
        <v>84</v>
      </c>
      <c r="N13" s="8">
        <v>84</v>
      </c>
      <c r="O13" s="8">
        <v>168</v>
      </c>
      <c r="P13" s="8"/>
      <c r="Q13" s="8">
        <v>168</v>
      </c>
      <c r="R13" s="8">
        <v>252</v>
      </c>
      <c r="S13" s="8"/>
      <c r="T13" s="8">
        <v>112</v>
      </c>
      <c r="U13" s="8">
        <v>84</v>
      </c>
      <c r="V13" s="8">
        <v>156</v>
      </c>
      <c r="W13" s="8"/>
      <c r="X13" s="8">
        <v>180</v>
      </c>
      <c r="Y13" s="8">
        <v>168</v>
      </c>
      <c r="Z13" s="8"/>
      <c r="AA13" s="8">
        <v>72</v>
      </c>
      <c r="AB13" s="8">
        <v>84</v>
      </c>
      <c r="AC13" s="8">
        <v>180</v>
      </c>
      <c r="AD13" s="8">
        <v>84</v>
      </c>
      <c r="AE13" s="8">
        <v>140</v>
      </c>
      <c r="AF13" s="8">
        <v>180</v>
      </c>
      <c r="AG13" s="8"/>
      <c r="AH13" s="3">
        <f>AVERAGE(C13:AG13)</f>
        <v>148.18181818181819</v>
      </c>
    </row>
    <row r="14" spans="1:34" x14ac:dyDescent="0.25">
      <c r="A14" s="3">
        <v>152</v>
      </c>
      <c r="B14" s="4" t="s">
        <v>14</v>
      </c>
      <c r="C14" s="8">
        <v>330</v>
      </c>
      <c r="D14" s="8">
        <v>330</v>
      </c>
      <c r="E14" s="8"/>
      <c r="F14" s="8">
        <v>110</v>
      </c>
      <c r="G14" s="8">
        <v>220</v>
      </c>
      <c r="H14" s="8">
        <v>440</v>
      </c>
      <c r="I14" s="8">
        <v>550</v>
      </c>
      <c r="J14" s="8">
        <v>892</v>
      </c>
      <c r="K14" s="8">
        <v>198</v>
      </c>
      <c r="L14" s="8"/>
      <c r="M14" s="8">
        <v>110</v>
      </c>
      <c r="N14" s="8">
        <v>220</v>
      </c>
      <c r="O14" s="8">
        <v>440</v>
      </c>
      <c r="P14" s="8">
        <v>220</v>
      </c>
      <c r="Q14" s="8">
        <v>330</v>
      </c>
      <c r="R14" s="8">
        <v>275</v>
      </c>
      <c r="S14" s="8"/>
      <c r="T14" s="8">
        <v>242</v>
      </c>
      <c r="U14" s="8">
        <v>160</v>
      </c>
      <c r="V14" s="8">
        <v>330</v>
      </c>
      <c r="W14" s="8">
        <v>440</v>
      </c>
      <c r="X14" s="8">
        <v>330</v>
      </c>
      <c r="Y14" s="8">
        <v>440</v>
      </c>
      <c r="Z14" s="8"/>
      <c r="AA14" s="8">
        <v>206</v>
      </c>
      <c r="AB14" s="8">
        <v>220</v>
      </c>
      <c r="AC14" s="8">
        <v>440</v>
      </c>
      <c r="AD14" s="8">
        <v>330</v>
      </c>
      <c r="AE14" s="8">
        <v>280</v>
      </c>
      <c r="AF14" s="8">
        <v>257</v>
      </c>
      <c r="AG14" s="8"/>
      <c r="AH14" s="3">
        <f>AVERAGE(C14:AG14)</f>
        <v>320.76923076923077</v>
      </c>
    </row>
    <row r="15" spans="1:34" hidden="1" x14ac:dyDescent="0.25">
      <c r="A15" s="3">
        <v>153</v>
      </c>
      <c r="B15" s="4" t="s">
        <v>15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>
        <f>SUM(C15:AG15)</f>
        <v>0</v>
      </c>
    </row>
    <row r="16" spans="1:34" x14ac:dyDescent="0.25">
      <c r="A16" s="3">
        <v>154</v>
      </c>
      <c r="B16" s="4" t="s">
        <v>16</v>
      </c>
      <c r="C16" s="8"/>
      <c r="D16" s="8">
        <v>140</v>
      </c>
      <c r="E16" s="8"/>
      <c r="F16" s="8"/>
      <c r="G16" s="8"/>
      <c r="H16" s="8">
        <v>56</v>
      </c>
      <c r="I16" s="8">
        <v>56</v>
      </c>
      <c r="J16" s="8">
        <v>240</v>
      </c>
      <c r="K16" s="8">
        <v>84</v>
      </c>
      <c r="L16" s="8"/>
      <c r="M16" s="8"/>
      <c r="N16" s="8">
        <v>120</v>
      </c>
      <c r="O16" s="8"/>
      <c r="P16" s="8">
        <v>120</v>
      </c>
      <c r="Q16" s="8">
        <v>192</v>
      </c>
      <c r="R16" s="8">
        <v>196</v>
      </c>
      <c r="S16" s="8"/>
      <c r="T16" s="8"/>
      <c r="U16" s="8"/>
      <c r="V16" s="8"/>
      <c r="W16" s="8"/>
      <c r="X16" s="8">
        <v>288</v>
      </c>
      <c r="Y16" s="8"/>
      <c r="Z16" s="8"/>
      <c r="AA16" s="8"/>
      <c r="AB16" s="8"/>
      <c r="AC16" s="8"/>
      <c r="AD16" s="8"/>
      <c r="AE16" s="8">
        <v>192</v>
      </c>
      <c r="AF16" s="8"/>
      <c r="AG16" s="8"/>
      <c r="AH16" s="3">
        <f>AVERAGE(C16:AG16)</f>
        <v>153.09090909090909</v>
      </c>
    </row>
    <row r="17" spans="1:34" x14ac:dyDescent="0.25">
      <c r="A17" s="3">
        <v>155</v>
      </c>
      <c r="B17" s="4" t="s">
        <v>17</v>
      </c>
      <c r="C17" s="8"/>
      <c r="D17" s="8">
        <v>96</v>
      </c>
      <c r="E17" s="8"/>
      <c r="F17" s="8">
        <v>24</v>
      </c>
      <c r="G17" s="8"/>
      <c r="H17" s="8">
        <v>24</v>
      </c>
      <c r="I17" s="8"/>
      <c r="J17" s="8">
        <v>48</v>
      </c>
      <c r="K17" s="8">
        <v>72</v>
      </c>
      <c r="L17" s="8"/>
      <c r="M17" s="8">
        <v>24</v>
      </c>
      <c r="N17" s="8">
        <v>48</v>
      </c>
      <c r="O17" s="8">
        <v>48</v>
      </c>
      <c r="P17" s="8">
        <v>48</v>
      </c>
      <c r="Q17" s="8"/>
      <c r="R17" s="8">
        <v>72</v>
      </c>
      <c r="S17" s="8"/>
      <c r="T17" s="8">
        <v>24</v>
      </c>
      <c r="U17" s="8">
        <v>24</v>
      </c>
      <c r="V17" s="8">
        <v>24</v>
      </c>
      <c r="W17" s="8">
        <v>48</v>
      </c>
      <c r="X17" s="8"/>
      <c r="Y17" s="8">
        <v>72</v>
      </c>
      <c r="Z17" s="8"/>
      <c r="AA17" s="8"/>
      <c r="AB17" s="8"/>
      <c r="AC17" s="8">
        <v>48</v>
      </c>
      <c r="AD17" s="8"/>
      <c r="AE17" s="8">
        <v>48</v>
      </c>
      <c r="AF17" s="8">
        <v>60</v>
      </c>
      <c r="AG17" s="8"/>
      <c r="AH17" s="3">
        <f>AVERAGE(C17:AG17)</f>
        <v>47.333333333333336</v>
      </c>
    </row>
    <row r="18" spans="1:34" x14ac:dyDescent="0.25">
      <c r="A18" s="3">
        <v>156</v>
      </c>
      <c r="B18" s="4" t="s">
        <v>18</v>
      </c>
      <c r="C18" s="8"/>
      <c r="D18" s="8">
        <v>36</v>
      </c>
      <c r="E18" s="8"/>
      <c r="F18" s="8"/>
      <c r="G18" s="8"/>
      <c r="H18" s="8">
        <v>18</v>
      </c>
      <c r="I18" s="8"/>
      <c r="J18" s="8"/>
      <c r="K18" s="8">
        <v>36</v>
      </c>
      <c r="L18" s="8"/>
      <c r="M18" s="8"/>
      <c r="N18" s="8"/>
      <c r="O18" s="8"/>
      <c r="P18" s="8">
        <v>36</v>
      </c>
      <c r="Q18" s="8"/>
      <c r="R18" s="8"/>
      <c r="S18" s="8"/>
      <c r="T18" s="8"/>
      <c r="U18" s="8">
        <v>56</v>
      </c>
      <c r="V18" s="8"/>
      <c r="W18" s="8">
        <v>18</v>
      </c>
      <c r="X18" s="8"/>
      <c r="Y18" s="8">
        <v>36</v>
      </c>
      <c r="Z18" s="8"/>
      <c r="AA18" s="8"/>
      <c r="AB18" s="8"/>
      <c r="AC18" s="8"/>
      <c r="AD18" s="8">
        <v>36</v>
      </c>
      <c r="AE18" s="8">
        <v>18</v>
      </c>
      <c r="AF18" s="8">
        <v>36</v>
      </c>
      <c r="AG18" s="8"/>
      <c r="AH18" s="3">
        <f>AVERAGE(C18:AG18)</f>
        <v>32.6</v>
      </c>
    </row>
    <row r="19" spans="1:34" x14ac:dyDescent="0.25">
      <c r="A19" s="3">
        <v>157</v>
      </c>
      <c r="B19" s="4" t="s">
        <v>19</v>
      </c>
      <c r="C19" s="8">
        <v>870</v>
      </c>
      <c r="D19" s="8">
        <v>1230</v>
      </c>
      <c r="E19" s="8"/>
      <c r="F19" s="8">
        <v>435</v>
      </c>
      <c r="G19" s="8">
        <v>300</v>
      </c>
      <c r="H19" s="8">
        <v>720</v>
      </c>
      <c r="I19" s="8">
        <v>630</v>
      </c>
      <c r="J19" s="8">
        <v>750</v>
      </c>
      <c r="K19" s="8">
        <v>918</v>
      </c>
      <c r="L19" s="8"/>
      <c r="M19" s="8">
        <v>780</v>
      </c>
      <c r="N19" s="8">
        <v>750</v>
      </c>
      <c r="O19" s="8">
        <v>840</v>
      </c>
      <c r="P19" s="8">
        <v>900</v>
      </c>
      <c r="Q19" s="8">
        <v>975</v>
      </c>
      <c r="R19" s="8">
        <v>570</v>
      </c>
      <c r="S19" s="8"/>
      <c r="T19" s="8">
        <v>450</v>
      </c>
      <c r="U19" s="8">
        <v>660</v>
      </c>
      <c r="V19" s="8">
        <v>1050</v>
      </c>
      <c r="W19" s="8">
        <v>1050</v>
      </c>
      <c r="X19" s="8">
        <v>1140</v>
      </c>
      <c r="Y19" s="8">
        <v>1250</v>
      </c>
      <c r="Z19" s="8"/>
      <c r="AA19" s="8">
        <v>540</v>
      </c>
      <c r="AB19" s="8">
        <v>300</v>
      </c>
      <c r="AC19" s="8">
        <v>1170</v>
      </c>
      <c r="AD19" s="8">
        <v>870</v>
      </c>
      <c r="AE19" s="8">
        <v>870</v>
      </c>
      <c r="AF19" s="8">
        <v>630</v>
      </c>
      <c r="AG19" s="8"/>
      <c r="AH19" s="3">
        <f>AVERAGE(C19:AG19)</f>
        <v>794.15384615384619</v>
      </c>
    </row>
    <row r="20" spans="1:34" x14ac:dyDescent="0.25">
      <c r="A20" s="3">
        <v>158</v>
      </c>
      <c r="B20" s="4" t="s">
        <v>20</v>
      </c>
      <c r="C20" s="8">
        <v>1540</v>
      </c>
      <c r="D20" s="8">
        <v>784</v>
      </c>
      <c r="E20" s="8"/>
      <c r="F20" s="8">
        <v>420</v>
      </c>
      <c r="G20" s="8">
        <v>868</v>
      </c>
      <c r="H20" s="8">
        <v>952</v>
      </c>
      <c r="I20" s="8">
        <v>1596</v>
      </c>
      <c r="J20" s="8">
        <v>560</v>
      </c>
      <c r="K20" s="8">
        <v>1780</v>
      </c>
      <c r="L20" s="8"/>
      <c r="M20" s="8">
        <v>770</v>
      </c>
      <c r="N20" s="8">
        <v>938</v>
      </c>
      <c r="O20" s="8">
        <v>1232</v>
      </c>
      <c r="P20" s="8">
        <v>1904</v>
      </c>
      <c r="Q20" s="8">
        <v>1456</v>
      </c>
      <c r="R20" s="8">
        <v>1176</v>
      </c>
      <c r="S20" s="8"/>
      <c r="T20" s="8">
        <v>1078</v>
      </c>
      <c r="U20" s="8">
        <v>1638</v>
      </c>
      <c r="V20" s="8">
        <v>986</v>
      </c>
      <c r="W20" s="8">
        <v>1542</v>
      </c>
      <c r="X20" s="8">
        <v>2050</v>
      </c>
      <c r="Y20" s="8">
        <v>624</v>
      </c>
      <c r="Z20" s="8"/>
      <c r="AA20" s="8">
        <v>784</v>
      </c>
      <c r="AB20" s="8">
        <v>868</v>
      </c>
      <c r="AC20" s="8">
        <v>614</v>
      </c>
      <c r="AD20" s="8">
        <v>2028</v>
      </c>
      <c r="AE20" s="8">
        <v>1638</v>
      </c>
      <c r="AF20" s="8">
        <v>590</v>
      </c>
      <c r="AG20" s="8"/>
      <c r="AH20" s="3">
        <f>AVERAGE(C20:AG20)</f>
        <v>1169.8461538461538</v>
      </c>
    </row>
    <row r="21" spans="1:34" x14ac:dyDescent="0.25">
      <c r="A21" s="3">
        <v>159</v>
      </c>
      <c r="B21" s="4" t="s">
        <v>21</v>
      </c>
      <c r="C21" s="8">
        <v>220</v>
      </c>
      <c r="D21" s="8"/>
      <c r="E21" s="8"/>
      <c r="F21" s="8"/>
      <c r="G21" s="8">
        <v>55</v>
      </c>
      <c r="H21" s="8">
        <v>170</v>
      </c>
      <c r="I21" s="8"/>
      <c r="J21" s="8">
        <v>204</v>
      </c>
      <c r="K21" s="8">
        <v>80</v>
      </c>
      <c r="L21" s="8"/>
      <c r="M21" s="8"/>
      <c r="N21" s="8">
        <v>99</v>
      </c>
      <c r="O21" s="8">
        <v>90</v>
      </c>
      <c r="P21" s="8"/>
      <c r="Q21" s="8">
        <v>110</v>
      </c>
      <c r="R21" s="8">
        <v>192</v>
      </c>
      <c r="S21" s="8"/>
      <c r="T21" s="8">
        <v>20</v>
      </c>
      <c r="U21" s="8">
        <v>60</v>
      </c>
      <c r="V21" s="8">
        <v>60</v>
      </c>
      <c r="W21" s="8">
        <v>110</v>
      </c>
      <c r="X21" s="8"/>
      <c r="Y21" s="8">
        <v>260</v>
      </c>
      <c r="Z21" s="8"/>
      <c r="AA21" s="8"/>
      <c r="AB21" s="8">
        <v>55</v>
      </c>
      <c r="AC21" s="8">
        <v>60</v>
      </c>
      <c r="AD21" s="8">
        <v>60</v>
      </c>
      <c r="AE21" s="8">
        <v>100</v>
      </c>
      <c r="AF21" s="8"/>
      <c r="AG21" s="8"/>
      <c r="AH21" s="3">
        <f>AVERAGE(C21:AG21)</f>
        <v>111.38888888888889</v>
      </c>
    </row>
    <row r="22" spans="1:34" hidden="1" x14ac:dyDescent="0.25">
      <c r="A22" s="1">
        <v>160</v>
      </c>
      <c r="B22" s="2" t="s">
        <v>22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>
        <f>SUM(C22:AG22)</f>
        <v>0</v>
      </c>
    </row>
    <row r="23" spans="1:34" hidden="1" x14ac:dyDescent="0.25">
      <c r="A23" s="3">
        <v>161</v>
      </c>
      <c r="B23" s="4" t="s">
        <v>23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>
        <f>SUM(C23:AG23)</f>
        <v>0</v>
      </c>
    </row>
    <row r="24" spans="1:34" hidden="1" x14ac:dyDescent="0.25">
      <c r="A24" s="1">
        <v>162</v>
      </c>
      <c r="B24" s="2" t="s">
        <v>24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>
        <f>SUM(C24:AG24)</f>
        <v>0</v>
      </c>
    </row>
    <row r="25" spans="1:34" x14ac:dyDescent="0.25">
      <c r="A25" s="3">
        <v>163</v>
      </c>
      <c r="B25" s="4" t="s">
        <v>25</v>
      </c>
      <c r="C25" s="8">
        <v>210</v>
      </c>
      <c r="D25" s="8">
        <v>240</v>
      </c>
      <c r="E25" s="8"/>
      <c r="F25" s="8"/>
      <c r="G25" s="8"/>
      <c r="H25" s="8"/>
      <c r="I25" s="8">
        <v>210</v>
      </c>
      <c r="J25" s="8">
        <v>420</v>
      </c>
      <c r="K25" s="8">
        <v>330</v>
      </c>
      <c r="L25" s="8"/>
      <c r="M25" s="8">
        <v>90</v>
      </c>
      <c r="N25" s="8">
        <v>300</v>
      </c>
      <c r="O25" s="8">
        <v>300</v>
      </c>
      <c r="P25" s="8">
        <v>210</v>
      </c>
      <c r="Q25" s="8">
        <v>114</v>
      </c>
      <c r="R25" s="8">
        <v>430</v>
      </c>
      <c r="S25" s="8"/>
      <c r="T25" s="8">
        <v>146</v>
      </c>
      <c r="U25" s="8">
        <v>300</v>
      </c>
      <c r="V25" s="8">
        <v>378</v>
      </c>
      <c r="W25" s="8">
        <v>210</v>
      </c>
      <c r="X25" s="8"/>
      <c r="Y25" s="8">
        <v>270</v>
      </c>
      <c r="Z25" s="8"/>
      <c r="AA25" s="8">
        <v>60</v>
      </c>
      <c r="AB25" s="8"/>
      <c r="AC25" s="8">
        <v>210</v>
      </c>
      <c r="AD25" s="8">
        <v>240</v>
      </c>
      <c r="AE25" s="8">
        <v>210</v>
      </c>
      <c r="AF25" s="8">
        <v>330</v>
      </c>
      <c r="AG25" s="8"/>
      <c r="AH25" s="3">
        <f>AVERAGE(C25:AG25)</f>
        <v>248</v>
      </c>
    </row>
    <row r="26" spans="1:34" x14ac:dyDescent="0.25">
      <c r="A26" s="3">
        <v>164</v>
      </c>
      <c r="B26" s="4" t="s">
        <v>26</v>
      </c>
      <c r="C26" s="8">
        <v>308</v>
      </c>
      <c r="D26" s="8">
        <v>280</v>
      </c>
      <c r="E26" s="8"/>
      <c r="F26" s="8">
        <v>84</v>
      </c>
      <c r="G26" s="8">
        <v>84</v>
      </c>
      <c r="H26" s="8">
        <v>280</v>
      </c>
      <c r="I26" s="8">
        <v>238</v>
      </c>
      <c r="J26" s="8">
        <v>168</v>
      </c>
      <c r="K26" s="8">
        <v>140</v>
      </c>
      <c r="L26" s="8"/>
      <c r="M26" s="8"/>
      <c r="N26" s="8">
        <v>84</v>
      </c>
      <c r="O26" s="8">
        <v>224</v>
      </c>
      <c r="P26" s="8">
        <v>140</v>
      </c>
      <c r="Q26" s="8">
        <v>280</v>
      </c>
      <c r="R26" s="8">
        <v>84</v>
      </c>
      <c r="S26" s="8"/>
      <c r="T26" s="8"/>
      <c r="U26" s="8">
        <v>84</v>
      </c>
      <c r="V26" s="8">
        <v>228</v>
      </c>
      <c r="W26" s="8">
        <v>280</v>
      </c>
      <c r="X26" s="8"/>
      <c r="Y26" s="8">
        <v>240</v>
      </c>
      <c r="Z26" s="8"/>
      <c r="AA26" s="8">
        <v>84</v>
      </c>
      <c r="AB26" s="8">
        <v>84</v>
      </c>
      <c r="AC26" s="8">
        <v>240</v>
      </c>
      <c r="AD26" s="8">
        <v>280</v>
      </c>
      <c r="AE26" s="8"/>
      <c r="AF26" s="8">
        <v>280</v>
      </c>
      <c r="AG26" s="8"/>
      <c r="AH26" s="3">
        <f>AVERAGE(C26:AG26)</f>
        <v>190.63636363636363</v>
      </c>
    </row>
    <row r="27" spans="1:34" hidden="1" x14ac:dyDescent="0.25">
      <c r="A27" s="3">
        <v>165</v>
      </c>
      <c r="B27" s="4" t="s">
        <v>27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>
        <f>SUM(C27:AG27)</f>
        <v>0</v>
      </c>
    </row>
    <row r="28" spans="1:34" x14ac:dyDescent="0.25">
      <c r="A28" s="3">
        <v>166</v>
      </c>
      <c r="B28" s="4" t="s">
        <v>28</v>
      </c>
      <c r="C28" s="8"/>
      <c r="D28" s="8">
        <v>54</v>
      </c>
      <c r="E28" s="8"/>
      <c r="F28" s="8"/>
      <c r="G28" s="8"/>
      <c r="H28" s="8"/>
      <c r="I28" s="8">
        <v>61</v>
      </c>
      <c r="J28" s="8">
        <v>45</v>
      </c>
      <c r="K28" s="8">
        <v>36</v>
      </c>
      <c r="L28" s="8"/>
      <c r="M28" s="8"/>
      <c r="N28" s="8"/>
      <c r="O28" s="8"/>
      <c r="P28" s="8">
        <v>60</v>
      </c>
      <c r="Q28" s="8">
        <v>60</v>
      </c>
      <c r="R28" s="8">
        <v>27</v>
      </c>
      <c r="S28" s="8"/>
      <c r="T28" s="8"/>
      <c r="U28" s="8"/>
      <c r="V28" s="8"/>
      <c r="W28" s="8">
        <v>48</v>
      </c>
      <c r="X28" s="8">
        <v>45</v>
      </c>
      <c r="Y28" s="8">
        <v>36</v>
      </c>
      <c r="Z28" s="8"/>
      <c r="AA28" s="8"/>
      <c r="AB28" s="8"/>
      <c r="AC28" s="8"/>
      <c r="AD28" s="8">
        <v>54</v>
      </c>
      <c r="AE28" s="8">
        <v>36</v>
      </c>
      <c r="AF28" s="8">
        <v>36</v>
      </c>
      <c r="AG28" s="8"/>
      <c r="AH28" s="3">
        <f>AVERAGE(C28:AG28)</f>
        <v>46</v>
      </c>
    </row>
    <row r="29" spans="1:34" hidden="1" x14ac:dyDescent="0.25">
      <c r="A29" s="3">
        <v>167</v>
      </c>
      <c r="B29" s="4" t="s">
        <v>29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>
        <f>SUM(C29:AG29)</f>
        <v>0</v>
      </c>
    </row>
    <row r="30" spans="1:34" x14ac:dyDescent="0.25">
      <c r="A30" s="3">
        <v>168</v>
      </c>
      <c r="B30" s="4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>
        <v>48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>
        <v>28</v>
      </c>
      <c r="AE30" s="8"/>
      <c r="AF30" s="8"/>
      <c r="AG30" s="8"/>
      <c r="AH30" s="3">
        <f>AVERAGE(C30:AG30)</f>
        <v>38</v>
      </c>
    </row>
    <row r="31" spans="1:34" x14ac:dyDescent="0.25">
      <c r="A31" s="3">
        <v>169</v>
      </c>
      <c r="B31" s="4" t="s">
        <v>31</v>
      </c>
      <c r="C31" s="8"/>
      <c r="D31" s="8">
        <v>150</v>
      </c>
      <c r="E31" s="8"/>
      <c r="F31" s="8"/>
      <c r="G31" s="8"/>
      <c r="H31" s="8"/>
      <c r="I31" s="8"/>
      <c r="J31" s="8"/>
      <c r="K31" s="8">
        <v>135</v>
      </c>
      <c r="L31" s="8"/>
      <c r="M31" s="8">
        <v>30</v>
      </c>
      <c r="N31" s="8"/>
      <c r="O31" s="8">
        <v>75</v>
      </c>
      <c r="P31" s="8">
        <v>150</v>
      </c>
      <c r="Q31" s="8">
        <v>96</v>
      </c>
      <c r="R31" s="8">
        <v>150</v>
      </c>
      <c r="S31" s="8"/>
      <c r="T31" s="8">
        <v>30</v>
      </c>
      <c r="U31" s="8"/>
      <c r="V31" s="8"/>
      <c r="W31" s="8">
        <v>150</v>
      </c>
      <c r="X31" s="8"/>
      <c r="Y31" s="8">
        <v>90</v>
      </c>
      <c r="Z31" s="8"/>
      <c r="AA31" s="8"/>
      <c r="AB31" s="8"/>
      <c r="AC31" s="8">
        <v>60</v>
      </c>
      <c r="AD31" s="8">
        <v>72</v>
      </c>
      <c r="AE31" s="8">
        <v>90</v>
      </c>
      <c r="AF31" s="8">
        <v>90</v>
      </c>
      <c r="AG31" s="8"/>
      <c r="AH31" s="3">
        <f>AVERAGE(C31:AG31)</f>
        <v>97.714285714285708</v>
      </c>
    </row>
    <row r="32" spans="1:34" x14ac:dyDescent="0.25">
      <c r="A32" s="3">
        <v>170</v>
      </c>
      <c r="B32" s="4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v>48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>
        <v>28</v>
      </c>
      <c r="AE32" s="8"/>
      <c r="AF32" s="8"/>
      <c r="AG32" s="8"/>
      <c r="AH32" s="3">
        <f>AVERAGE(C32:AG32)</f>
        <v>38</v>
      </c>
    </row>
    <row r="33" spans="1:34" hidden="1" x14ac:dyDescent="0.25">
      <c r="A33" s="3">
        <v>172</v>
      </c>
      <c r="B33" s="4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>
        <f>SUM(C33:AG33)</f>
        <v>0</v>
      </c>
    </row>
    <row r="34" spans="1:34" hidden="1" x14ac:dyDescent="0.25">
      <c r="A34" s="1">
        <v>175</v>
      </c>
      <c r="B34" s="2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>
        <f>SUM(C34:AG34)</f>
        <v>0</v>
      </c>
    </row>
    <row r="35" spans="1:34" x14ac:dyDescent="0.25">
      <c r="A35" s="3">
        <v>177</v>
      </c>
      <c r="B35" s="4" t="s">
        <v>35</v>
      </c>
      <c r="C35" s="8">
        <v>672</v>
      </c>
      <c r="D35" s="8">
        <v>616</v>
      </c>
      <c r="E35" s="8"/>
      <c r="F35" s="8">
        <v>168</v>
      </c>
      <c r="G35" s="8">
        <v>140</v>
      </c>
      <c r="H35" s="8">
        <v>560</v>
      </c>
      <c r="I35" s="8">
        <v>280</v>
      </c>
      <c r="J35" s="8">
        <v>280</v>
      </c>
      <c r="K35" s="8">
        <v>756</v>
      </c>
      <c r="L35" s="8"/>
      <c r="M35" s="8">
        <v>24</v>
      </c>
      <c r="N35" s="8">
        <v>280</v>
      </c>
      <c r="O35" s="8">
        <v>560</v>
      </c>
      <c r="P35" s="8">
        <v>420</v>
      </c>
      <c r="Q35" s="8">
        <v>446</v>
      </c>
      <c r="R35" s="8">
        <v>700</v>
      </c>
      <c r="S35" s="8"/>
      <c r="T35" s="8"/>
      <c r="U35" s="8">
        <v>432</v>
      </c>
      <c r="V35" s="8">
        <v>392</v>
      </c>
      <c r="W35" s="8">
        <v>384</v>
      </c>
      <c r="X35" s="8">
        <v>560</v>
      </c>
      <c r="Y35" s="8">
        <v>336</v>
      </c>
      <c r="Z35" s="8"/>
      <c r="AA35" s="8"/>
      <c r="AB35" s="8">
        <v>140</v>
      </c>
      <c r="AC35" s="8">
        <v>480</v>
      </c>
      <c r="AD35" s="8">
        <v>280</v>
      </c>
      <c r="AE35" s="8">
        <v>280</v>
      </c>
      <c r="AF35" s="8">
        <v>576</v>
      </c>
      <c r="AG35" s="8"/>
      <c r="AH35" s="3">
        <f>AVERAGE(C35:AG35)</f>
        <v>406.75</v>
      </c>
    </row>
    <row r="36" spans="1:34" x14ac:dyDescent="0.25">
      <c r="A36" s="3">
        <v>178</v>
      </c>
      <c r="B36" s="4" t="s">
        <v>36</v>
      </c>
      <c r="C36" s="8">
        <v>48</v>
      </c>
      <c r="D36" s="8">
        <v>96</v>
      </c>
      <c r="E36" s="8"/>
      <c r="F36" s="8"/>
      <c r="G36" s="8"/>
      <c r="H36" s="8">
        <v>48</v>
      </c>
      <c r="I36" s="8">
        <v>96</v>
      </c>
      <c r="J36" s="8">
        <v>96</v>
      </c>
      <c r="K36" s="8">
        <v>120</v>
      </c>
      <c r="L36" s="8"/>
      <c r="M36" s="8"/>
      <c r="N36" s="8"/>
      <c r="O36" s="8"/>
      <c r="P36" s="8">
        <v>120</v>
      </c>
      <c r="Q36" s="8">
        <v>120</v>
      </c>
      <c r="R36" s="8">
        <v>144</v>
      </c>
      <c r="S36" s="8"/>
      <c r="T36" s="8">
        <v>48</v>
      </c>
      <c r="U36" s="8"/>
      <c r="V36" s="8"/>
      <c r="W36" s="8">
        <v>96</v>
      </c>
      <c r="X36" s="8"/>
      <c r="Y36" s="8">
        <v>96</v>
      </c>
      <c r="Z36" s="8"/>
      <c r="AA36" s="8"/>
      <c r="AB36" s="8"/>
      <c r="AC36" s="8">
        <v>144</v>
      </c>
      <c r="AD36" s="8">
        <v>96</v>
      </c>
      <c r="AE36" s="8"/>
      <c r="AF36" s="8">
        <v>48</v>
      </c>
      <c r="AG36" s="8"/>
      <c r="AH36" s="3">
        <f>AVERAGE(C36:AG36)</f>
        <v>94.4</v>
      </c>
    </row>
    <row r="37" spans="1:34" x14ac:dyDescent="0.25">
      <c r="A37" s="3">
        <v>179</v>
      </c>
      <c r="B37" s="4" t="s">
        <v>37</v>
      </c>
      <c r="C37" s="8">
        <v>90</v>
      </c>
      <c r="D37" s="8">
        <v>280</v>
      </c>
      <c r="E37" s="8"/>
      <c r="F37" s="8"/>
      <c r="G37" s="8">
        <v>156</v>
      </c>
      <c r="H37" s="8">
        <v>180</v>
      </c>
      <c r="I37" s="8">
        <v>90</v>
      </c>
      <c r="J37" s="8">
        <v>360</v>
      </c>
      <c r="K37" s="8">
        <v>444</v>
      </c>
      <c r="L37" s="8"/>
      <c r="M37" s="8">
        <v>144</v>
      </c>
      <c r="N37" s="8">
        <v>60</v>
      </c>
      <c r="O37" s="8">
        <v>180</v>
      </c>
      <c r="P37" s="8">
        <v>180</v>
      </c>
      <c r="Q37" s="8"/>
      <c r="R37" s="8">
        <v>360</v>
      </c>
      <c r="S37" s="8"/>
      <c r="T37" s="8"/>
      <c r="U37" s="8">
        <v>126</v>
      </c>
      <c r="V37" s="8">
        <v>288</v>
      </c>
      <c r="W37" s="8">
        <v>90</v>
      </c>
      <c r="X37" s="8">
        <v>180</v>
      </c>
      <c r="Y37" s="8">
        <v>180</v>
      </c>
      <c r="Z37" s="8"/>
      <c r="AA37" s="8">
        <v>54</v>
      </c>
      <c r="AB37" s="8">
        <v>156</v>
      </c>
      <c r="AC37" s="8">
        <v>270</v>
      </c>
      <c r="AD37" s="8">
        <v>180</v>
      </c>
      <c r="AE37" s="8">
        <v>90</v>
      </c>
      <c r="AF37" s="8">
        <v>90</v>
      </c>
      <c r="AG37" s="8"/>
      <c r="AH37" s="3">
        <f>AVERAGE(C37:AG37)</f>
        <v>183.82608695652175</v>
      </c>
    </row>
    <row r="38" spans="1:34" x14ac:dyDescent="0.25">
      <c r="A38" s="3">
        <v>180</v>
      </c>
      <c r="B38" s="4" t="s">
        <v>38</v>
      </c>
      <c r="C38" s="8">
        <v>570</v>
      </c>
      <c r="D38" s="8">
        <v>300</v>
      </c>
      <c r="E38" s="8"/>
      <c r="F38" s="8"/>
      <c r="G38" s="8">
        <v>270</v>
      </c>
      <c r="H38" s="8">
        <v>1050</v>
      </c>
      <c r="I38" s="8">
        <v>630</v>
      </c>
      <c r="J38" s="8">
        <v>660</v>
      </c>
      <c r="K38" s="8">
        <v>510</v>
      </c>
      <c r="L38" s="8"/>
      <c r="M38" s="8">
        <v>300</v>
      </c>
      <c r="N38" s="8">
        <v>600</v>
      </c>
      <c r="O38" s="8">
        <v>1080</v>
      </c>
      <c r="P38" s="8">
        <v>870</v>
      </c>
      <c r="Q38" s="8">
        <v>510</v>
      </c>
      <c r="R38" s="8">
        <v>300</v>
      </c>
      <c r="S38" s="8"/>
      <c r="T38" s="8">
        <v>90</v>
      </c>
      <c r="U38" s="8">
        <v>450</v>
      </c>
      <c r="V38" s="8">
        <v>1065</v>
      </c>
      <c r="W38" s="8">
        <v>720</v>
      </c>
      <c r="X38" s="8">
        <v>810</v>
      </c>
      <c r="Y38" s="8"/>
      <c r="Z38" s="8"/>
      <c r="AA38" s="8">
        <v>330</v>
      </c>
      <c r="AB38" s="8">
        <v>270</v>
      </c>
      <c r="AC38" s="8">
        <v>1035</v>
      </c>
      <c r="AD38" s="8">
        <v>810</v>
      </c>
      <c r="AE38" s="8">
        <v>450</v>
      </c>
      <c r="AF38" s="8">
        <v>360</v>
      </c>
      <c r="AG38" s="8"/>
      <c r="AH38" s="3">
        <f>AVERAGE(C38:AG38)</f>
        <v>585</v>
      </c>
    </row>
    <row r="39" spans="1:34" x14ac:dyDescent="0.25">
      <c r="A39" s="3">
        <v>181</v>
      </c>
      <c r="B39" s="4" t="s">
        <v>39</v>
      </c>
      <c r="C39" s="8">
        <v>700</v>
      </c>
      <c r="D39" s="8">
        <v>700</v>
      </c>
      <c r="E39" s="8"/>
      <c r="F39" s="8"/>
      <c r="G39" s="8">
        <v>910</v>
      </c>
      <c r="H39" s="8">
        <v>1064</v>
      </c>
      <c r="I39" s="8">
        <v>832</v>
      </c>
      <c r="J39" s="8">
        <v>1148</v>
      </c>
      <c r="K39" s="8">
        <v>808</v>
      </c>
      <c r="L39" s="8"/>
      <c r="M39" s="8">
        <v>392</v>
      </c>
      <c r="N39" s="8">
        <v>770</v>
      </c>
      <c r="O39" s="8">
        <v>1008</v>
      </c>
      <c r="P39" s="8">
        <v>1050</v>
      </c>
      <c r="Q39" s="8">
        <v>854</v>
      </c>
      <c r="R39" s="8">
        <v>1092</v>
      </c>
      <c r="S39" s="8"/>
      <c r="T39" s="8">
        <v>448</v>
      </c>
      <c r="U39" s="8">
        <v>966</v>
      </c>
      <c r="V39" s="8">
        <v>980</v>
      </c>
      <c r="W39" s="8">
        <v>728</v>
      </c>
      <c r="X39" s="8">
        <v>1274</v>
      </c>
      <c r="Y39" s="8"/>
      <c r="Z39" s="8"/>
      <c r="AA39" s="8">
        <v>420</v>
      </c>
      <c r="AB39" s="8">
        <v>910</v>
      </c>
      <c r="AC39" s="8">
        <v>966</v>
      </c>
      <c r="AD39" s="8">
        <v>1172</v>
      </c>
      <c r="AE39" s="8">
        <v>1022</v>
      </c>
      <c r="AF39" s="8">
        <v>608</v>
      </c>
      <c r="AG39" s="8"/>
      <c r="AH39" s="3">
        <f>AVERAGE(C39:AG39)</f>
        <v>867.58333333333337</v>
      </c>
    </row>
    <row r="40" spans="1:34" hidden="1" x14ac:dyDescent="0.25">
      <c r="A40" s="1">
        <v>182</v>
      </c>
      <c r="B40" s="2" t="s">
        <v>40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>
        <f>SUM(C40:AG40)</f>
        <v>0</v>
      </c>
    </row>
    <row r="41" spans="1:34" x14ac:dyDescent="0.25">
      <c r="A41" s="3">
        <v>183</v>
      </c>
      <c r="B41" s="4" t="s">
        <v>41</v>
      </c>
      <c r="C41" s="8">
        <v>12</v>
      </c>
      <c r="D41" s="8"/>
      <c r="E41" s="8"/>
      <c r="F41" s="8"/>
      <c r="G41" s="8"/>
      <c r="H41" s="8"/>
      <c r="I41" s="8"/>
      <c r="J41" s="8"/>
      <c r="K41" s="8">
        <v>24</v>
      </c>
      <c r="L41" s="8"/>
      <c r="M41" s="8">
        <v>14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>
        <v>24</v>
      </c>
      <c r="AD41" s="8"/>
      <c r="AE41" s="8">
        <v>24</v>
      </c>
      <c r="AF41" s="8"/>
      <c r="AG41" s="8"/>
      <c r="AH41" s="3">
        <f>AVERAGE(C41:AG41)</f>
        <v>19.600000000000001</v>
      </c>
    </row>
    <row r="42" spans="1:34" hidden="1" x14ac:dyDescent="0.25">
      <c r="A42" s="1">
        <v>184</v>
      </c>
      <c r="B42" s="2" t="s">
        <v>42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>
        <f>SUM(C42:AG42)</f>
        <v>0</v>
      </c>
    </row>
    <row r="43" spans="1:34" hidden="1" x14ac:dyDescent="0.25">
      <c r="A43" s="3">
        <v>186</v>
      </c>
      <c r="B43" s="4" t="s">
        <v>43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>
        <f>SUM(C43:AG43)</f>
        <v>0</v>
      </c>
    </row>
    <row r="44" spans="1:34" hidden="1" x14ac:dyDescent="0.25">
      <c r="A44" s="1">
        <v>187</v>
      </c>
      <c r="B44" s="2" t="s">
        <v>44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>
        <f>SUM(C44:AG44)</f>
        <v>0</v>
      </c>
    </row>
    <row r="45" spans="1:34" hidden="1" x14ac:dyDescent="0.25">
      <c r="A45" s="3">
        <v>188</v>
      </c>
      <c r="B45" s="4" t="s">
        <v>45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>
        <f>SUM(C45:AG45)</f>
        <v>0</v>
      </c>
    </row>
    <row r="46" spans="1:34" x14ac:dyDescent="0.25">
      <c r="A46" s="3">
        <v>189</v>
      </c>
      <c r="B46" s="4" t="s">
        <v>46</v>
      </c>
      <c r="C46" s="8">
        <v>15</v>
      </c>
      <c r="D46" s="8">
        <v>45</v>
      </c>
      <c r="E46" s="8"/>
      <c r="F46" s="8">
        <v>15</v>
      </c>
      <c r="G46" s="8">
        <v>15</v>
      </c>
      <c r="H46" s="8">
        <v>15</v>
      </c>
      <c r="I46" s="8">
        <v>15</v>
      </c>
      <c r="J46" s="8"/>
      <c r="K46" s="8">
        <v>30</v>
      </c>
      <c r="L46" s="8"/>
      <c r="M46" s="8">
        <v>15</v>
      </c>
      <c r="N46" s="8">
        <v>15</v>
      </c>
      <c r="O46" s="8">
        <v>15</v>
      </c>
      <c r="P46" s="8">
        <v>15</v>
      </c>
      <c r="Q46" s="8">
        <v>15</v>
      </c>
      <c r="R46" s="8">
        <v>0</v>
      </c>
      <c r="S46" s="8"/>
      <c r="T46" s="8">
        <v>15</v>
      </c>
      <c r="U46" s="8">
        <v>20</v>
      </c>
      <c r="V46" s="8">
        <v>15</v>
      </c>
      <c r="W46" s="8">
        <v>15</v>
      </c>
      <c r="X46" s="8">
        <v>15</v>
      </c>
      <c r="Y46" s="8">
        <v>30</v>
      </c>
      <c r="Z46" s="8"/>
      <c r="AA46" s="8">
        <v>15</v>
      </c>
      <c r="AB46" s="8">
        <v>15</v>
      </c>
      <c r="AC46" s="8">
        <v>15</v>
      </c>
      <c r="AD46" s="8">
        <v>15</v>
      </c>
      <c r="AE46" s="8">
        <v>15</v>
      </c>
      <c r="AF46" s="8">
        <v>45</v>
      </c>
      <c r="AG46" s="8"/>
      <c r="AH46" s="3">
        <f>AVERAGE(C46:AG46)</f>
        <v>18.2</v>
      </c>
    </row>
    <row r="47" spans="1:34" hidden="1" x14ac:dyDescent="0.25">
      <c r="A47" s="3">
        <v>190</v>
      </c>
      <c r="B47" s="4" t="s">
        <v>47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>
        <f>SUM(C47:AG47)</f>
        <v>0</v>
      </c>
    </row>
    <row r="48" spans="1:34" hidden="1" x14ac:dyDescent="0.25">
      <c r="A48" s="1">
        <v>192</v>
      </c>
      <c r="B48" s="2" t="s">
        <v>48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>
        <f>SUM(C48:AG48)</f>
        <v>0</v>
      </c>
    </row>
    <row r="49" spans="1:34" hidden="1" x14ac:dyDescent="0.25">
      <c r="A49" s="3">
        <v>193</v>
      </c>
      <c r="B49" s="4" t="s">
        <v>49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>
        <f>SUM(C49:AG49)</f>
        <v>0</v>
      </c>
    </row>
    <row r="50" spans="1:34" hidden="1" x14ac:dyDescent="0.25">
      <c r="A50" s="1">
        <v>194</v>
      </c>
      <c r="B50" s="2" t="s">
        <v>50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>
        <f>SUM(C50:AG50)</f>
        <v>0</v>
      </c>
    </row>
    <row r="51" spans="1:34" hidden="1" x14ac:dyDescent="0.25">
      <c r="A51" s="3">
        <v>195</v>
      </c>
      <c r="B51" s="4" t="s">
        <v>51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>
        <f>SUM(C51:AG51)</f>
        <v>0</v>
      </c>
    </row>
    <row r="52" spans="1:34" hidden="1" x14ac:dyDescent="0.25">
      <c r="A52" s="1">
        <v>196</v>
      </c>
      <c r="B52" s="2" t="s">
        <v>52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>
        <f>SUM(C52:AG52)</f>
        <v>0</v>
      </c>
    </row>
    <row r="53" spans="1:34" x14ac:dyDescent="0.25">
      <c r="A53" s="3">
        <v>197</v>
      </c>
      <c r="B53" s="4" t="s">
        <v>53</v>
      </c>
      <c r="C53" s="8">
        <v>90</v>
      </c>
      <c r="D53" s="8">
        <v>180</v>
      </c>
      <c r="E53" s="8"/>
      <c r="F53" s="8">
        <v>60</v>
      </c>
      <c r="G53" s="8">
        <v>150</v>
      </c>
      <c r="H53" s="8">
        <v>90</v>
      </c>
      <c r="I53" s="8">
        <v>150</v>
      </c>
      <c r="J53" s="8">
        <v>60</v>
      </c>
      <c r="K53" s="8">
        <v>105</v>
      </c>
      <c r="L53" s="8"/>
      <c r="M53" s="8">
        <v>90</v>
      </c>
      <c r="N53" s="8">
        <v>150</v>
      </c>
      <c r="O53" s="8">
        <v>90</v>
      </c>
      <c r="P53" s="8">
        <v>60</v>
      </c>
      <c r="Q53" s="8">
        <v>54</v>
      </c>
      <c r="R53" s="8">
        <v>180</v>
      </c>
      <c r="S53" s="8"/>
      <c r="T53" s="8">
        <v>60</v>
      </c>
      <c r="U53" s="8">
        <v>150</v>
      </c>
      <c r="V53" s="8">
        <v>75</v>
      </c>
      <c r="W53" s="8">
        <v>150</v>
      </c>
      <c r="X53" s="8">
        <v>60</v>
      </c>
      <c r="Y53" s="8">
        <v>210</v>
      </c>
      <c r="Z53" s="8"/>
      <c r="AA53" s="8">
        <v>60</v>
      </c>
      <c r="AB53" s="8">
        <v>150</v>
      </c>
      <c r="AC53" s="8">
        <v>75</v>
      </c>
      <c r="AD53" s="8">
        <v>30</v>
      </c>
      <c r="AE53" s="8">
        <v>60</v>
      </c>
      <c r="AF53" s="8">
        <v>210</v>
      </c>
      <c r="AG53" s="8"/>
      <c r="AH53" s="3">
        <f>AVERAGE(C53:AG53)</f>
        <v>107.65384615384616</v>
      </c>
    </row>
    <row r="54" spans="1:34" x14ac:dyDescent="0.25">
      <c r="A54" s="3">
        <v>198</v>
      </c>
      <c r="B54" s="4" t="s">
        <v>54</v>
      </c>
      <c r="C54" s="8"/>
      <c r="D54" s="8"/>
      <c r="E54" s="8"/>
      <c r="F54" s="8"/>
      <c r="G54" s="8"/>
      <c r="H54" s="8"/>
      <c r="I54" s="8">
        <v>90</v>
      </c>
      <c r="J54" s="8"/>
      <c r="K54" s="8"/>
      <c r="L54" s="8"/>
      <c r="M54" s="8"/>
      <c r="N54" s="8"/>
      <c r="O54" s="8"/>
      <c r="P54" s="8">
        <v>20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>
        <v>56</v>
      </c>
      <c r="AE54" s="8"/>
      <c r="AF54" s="8"/>
      <c r="AG54" s="8"/>
      <c r="AH54" s="3">
        <f>AVERAGE(C54:AG54)</f>
        <v>55.333333333333336</v>
      </c>
    </row>
    <row r="55" spans="1:34" hidden="1" x14ac:dyDescent="0.25">
      <c r="A55" s="3">
        <v>200</v>
      </c>
      <c r="B55" s="4" t="s">
        <v>55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>
        <f>SUM(C55:AG55)</f>
        <v>0</v>
      </c>
    </row>
    <row r="56" spans="1:34" x14ac:dyDescent="0.25">
      <c r="A56" s="3">
        <v>201</v>
      </c>
      <c r="B56" s="4" t="s">
        <v>56</v>
      </c>
      <c r="C56" s="8">
        <v>75</v>
      </c>
      <c r="D56" s="8">
        <v>105</v>
      </c>
      <c r="E56" s="8"/>
      <c r="F56" s="8"/>
      <c r="G56" s="8">
        <v>45</v>
      </c>
      <c r="H56" s="8">
        <v>180</v>
      </c>
      <c r="I56" s="8">
        <v>60</v>
      </c>
      <c r="J56" s="8">
        <v>90</v>
      </c>
      <c r="K56" s="8">
        <v>150</v>
      </c>
      <c r="L56" s="8"/>
      <c r="M56" s="8">
        <v>42</v>
      </c>
      <c r="N56" s="8">
        <v>60</v>
      </c>
      <c r="O56" s="8">
        <v>60</v>
      </c>
      <c r="P56" s="8">
        <v>120</v>
      </c>
      <c r="Q56" s="8">
        <v>120</v>
      </c>
      <c r="R56" s="8">
        <v>60</v>
      </c>
      <c r="S56" s="8"/>
      <c r="T56" s="8">
        <v>60</v>
      </c>
      <c r="U56" s="8">
        <v>60</v>
      </c>
      <c r="V56" s="8"/>
      <c r="W56" s="8">
        <v>60</v>
      </c>
      <c r="X56" s="8">
        <v>120</v>
      </c>
      <c r="Y56" s="8">
        <v>120</v>
      </c>
      <c r="Z56" s="8"/>
      <c r="AA56" s="8">
        <v>30</v>
      </c>
      <c r="AB56" s="8">
        <v>45</v>
      </c>
      <c r="AC56" s="8">
        <v>103</v>
      </c>
      <c r="AD56" s="8">
        <v>120</v>
      </c>
      <c r="AE56" s="8"/>
      <c r="AF56" s="8">
        <v>45</v>
      </c>
      <c r="AG56" s="8"/>
      <c r="AH56" s="3">
        <f>AVERAGE(C56:AG56)</f>
        <v>83.913043478260875</v>
      </c>
    </row>
    <row r="57" spans="1:34" hidden="1" x14ac:dyDescent="0.25">
      <c r="A57" s="3">
        <v>202</v>
      </c>
      <c r="B57" s="4" t="s">
        <v>57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>
        <f>SUM(C57:AG57)</f>
        <v>0</v>
      </c>
    </row>
    <row r="58" spans="1:34" hidden="1" x14ac:dyDescent="0.25">
      <c r="A58" s="1">
        <v>204</v>
      </c>
      <c r="B58" s="2" t="s">
        <v>58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>
        <f>SUM(C58:AG58)</f>
        <v>0</v>
      </c>
    </row>
    <row r="59" spans="1:34" x14ac:dyDescent="0.25">
      <c r="A59" s="3">
        <v>205</v>
      </c>
      <c r="B59" s="4" t="s">
        <v>59</v>
      </c>
      <c r="C59" s="8">
        <v>60</v>
      </c>
      <c r="D59" s="8">
        <v>105</v>
      </c>
      <c r="E59" s="8"/>
      <c r="F59" s="8">
        <v>30</v>
      </c>
      <c r="G59" s="8">
        <v>90</v>
      </c>
      <c r="H59" s="8">
        <v>90</v>
      </c>
      <c r="I59" s="8">
        <v>60</v>
      </c>
      <c r="J59" s="8">
        <v>90</v>
      </c>
      <c r="K59" s="8">
        <v>75</v>
      </c>
      <c r="L59" s="8"/>
      <c r="M59" s="8">
        <v>30</v>
      </c>
      <c r="N59" s="8">
        <v>90</v>
      </c>
      <c r="O59" s="8">
        <v>75</v>
      </c>
      <c r="P59" s="8">
        <v>60</v>
      </c>
      <c r="Q59" s="8">
        <v>90</v>
      </c>
      <c r="R59" s="8">
        <v>90</v>
      </c>
      <c r="S59" s="8"/>
      <c r="T59" s="8">
        <v>30</v>
      </c>
      <c r="U59" s="8">
        <v>45</v>
      </c>
      <c r="V59" s="8">
        <v>60</v>
      </c>
      <c r="W59" s="8">
        <v>120</v>
      </c>
      <c r="X59" s="8">
        <v>120</v>
      </c>
      <c r="Y59" s="8">
        <v>165</v>
      </c>
      <c r="Z59" s="8"/>
      <c r="AA59" s="8">
        <v>30</v>
      </c>
      <c r="AB59" s="8">
        <v>90</v>
      </c>
      <c r="AC59" s="8">
        <v>60</v>
      </c>
      <c r="AD59" s="8">
        <v>60</v>
      </c>
      <c r="AE59" s="8"/>
      <c r="AF59" s="8">
        <v>105</v>
      </c>
      <c r="AG59" s="8"/>
      <c r="AH59" s="3">
        <f>AVERAGE(C59:AG59)</f>
        <v>76.8</v>
      </c>
    </row>
    <row r="60" spans="1:34" x14ac:dyDescent="0.25">
      <c r="A60" s="3">
        <v>206</v>
      </c>
      <c r="B60" s="4" t="s">
        <v>60</v>
      </c>
      <c r="C60" s="8">
        <v>24</v>
      </c>
      <c r="D60" s="8">
        <v>24</v>
      </c>
      <c r="E60" s="8"/>
      <c r="F60" s="8">
        <v>12</v>
      </c>
      <c r="G60" s="8">
        <v>12</v>
      </c>
      <c r="H60" s="8">
        <v>12</v>
      </c>
      <c r="I60" s="8">
        <v>12</v>
      </c>
      <c r="J60" s="8">
        <v>36</v>
      </c>
      <c r="K60" s="8">
        <v>24</v>
      </c>
      <c r="L60" s="8"/>
      <c r="M60" s="8">
        <v>12</v>
      </c>
      <c r="N60" s="8">
        <v>12</v>
      </c>
      <c r="O60" s="8">
        <v>24</v>
      </c>
      <c r="P60" s="8">
        <v>23</v>
      </c>
      <c r="Q60" s="8">
        <v>30</v>
      </c>
      <c r="R60" s="8"/>
      <c r="S60" s="8"/>
      <c r="T60" s="8">
        <v>12</v>
      </c>
      <c r="U60" s="8">
        <v>12</v>
      </c>
      <c r="V60" s="8">
        <v>12</v>
      </c>
      <c r="W60" s="8">
        <v>24</v>
      </c>
      <c r="X60" s="8">
        <v>9</v>
      </c>
      <c r="Y60" s="8">
        <v>36</v>
      </c>
      <c r="Z60" s="8"/>
      <c r="AA60" s="8">
        <v>12</v>
      </c>
      <c r="AB60" s="8">
        <v>12</v>
      </c>
      <c r="AC60" s="8">
        <v>12</v>
      </c>
      <c r="AD60" s="8">
        <v>12</v>
      </c>
      <c r="AE60" s="8"/>
      <c r="AF60" s="8">
        <v>24</v>
      </c>
      <c r="AG60" s="8"/>
      <c r="AH60" s="3">
        <f>AVERAGE(C60:AG60)</f>
        <v>18.083333333333332</v>
      </c>
    </row>
    <row r="61" spans="1:34" x14ac:dyDescent="0.25">
      <c r="A61" s="3">
        <v>207</v>
      </c>
      <c r="B61" s="4" t="s">
        <v>61</v>
      </c>
      <c r="C61" s="8">
        <v>66</v>
      </c>
      <c r="D61" s="8">
        <v>55</v>
      </c>
      <c r="E61" s="8"/>
      <c r="F61" s="8">
        <v>66</v>
      </c>
      <c r="G61" s="8">
        <v>66</v>
      </c>
      <c r="H61" s="8">
        <v>55</v>
      </c>
      <c r="I61" s="8">
        <v>55</v>
      </c>
      <c r="J61" s="8">
        <v>66</v>
      </c>
      <c r="K61" s="8">
        <v>55</v>
      </c>
      <c r="L61" s="8"/>
      <c r="M61" s="8">
        <v>66</v>
      </c>
      <c r="N61" s="8">
        <v>55</v>
      </c>
      <c r="O61" s="8">
        <v>77</v>
      </c>
      <c r="P61" s="8">
        <v>77</v>
      </c>
      <c r="Q61" s="8">
        <v>44</v>
      </c>
      <c r="R61" s="8">
        <v>55</v>
      </c>
      <c r="S61" s="8"/>
      <c r="T61" s="8">
        <v>66</v>
      </c>
      <c r="U61" s="8">
        <v>44</v>
      </c>
      <c r="V61" s="8">
        <v>66</v>
      </c>
      <c r="W61" s="8">
        <v>66</v>
      </c>
      <c r="X61" s="8">
        <v>33</v>
      </c>
      <c r="Y61" s="8">
        <v>66</v>
      </c>
      <c r="Z61" s="8"/>
      <c r="AA61" s="8">
        <v>44</v>
      </c>
      <c r="AB61" s="8">
        <v>66</v>
      </c>
      <c r="AC61" s="8">
        <v>66</v>
      </c>
      <c r="AD61" s="8">
        <v>66</v>
      </c>
      <c r="AE61" s="8"/>
      <c r="AF61" s="8">
        <v>66</v>
      </c>
      <c r="AG61" s="8"/>
      <c r="AH61" s="3">
        <f>AVERAGE(C61:AG61)</f>
        <v>60.28</v>
      </c>
    </row>
    <row r="62" spans="1:34" hidden="1" x14ac:dyDescent="0.25">
      <c r="A62" s="1">
        <v>208</v>
      </c>
      <c r="B62" s="2" t="s">
        <v>62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>
        <f>SUM(C62:AG62)</f>
        <v>0</v>
      </c>
    </row>
    <row r="63" spans="1:34" hidden="1" x14ac:dyDescent="0.25">
      <c r="A63" s="3">
        <v>209</v>
      </c>
      <c r="B63" s="4" t="s">
        <v>63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>
        <f>SUM(C63:AG63)</f>
        <v>0</v>
      </c>
    </row>
    <row r="64" spans="1:34" hidden="1" x14ac:dyDescent="0.25">
      <c r="A64" s="1">
        <v>210</v>
      </c>
      <c r="B64" s="2" t="s">
        <v>64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>
        <f>SUM(C64:AG64)</f>
        <v>0</v>
      </c>
    </row>
    <row r="65" spans="1:34" hidden="1" x14ac:dyDescent="0.25">
      <c r="A65" s="3">
        <v>211</v>
      </c>
      <c r="B65" s="4" t="s">
        <v>65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>
        <f>SUM(C65:AG65)</f>
        <v>0</v>
      </c>
    </row>
    <row r="66" spans="1:34" x14ac:dyDescent="0.25">
      <c r="A66" s="3">
        <v>212</v>
      </c>
      <c r="B66" s="4" t="s">
        <v>66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12</v>
      </c>
      <c r="X66" s="8"/>
      <c r="Y66" s="8"/>
      <c r="Z66" s="8"/>
      <c r="AA66" s="8"/>
      <c r="AB66" s="8"/>
      <c r="AC66" s="8">
        <v>12</v>
      </c>
      <c r="AD66" s="8"/>
      <c r="AE66" s="8"/>
      <c r="AF66" s="8"/>
      <c r="AG66" s="8"/>
      <c r="AH66" s="3">
        <f>AVERAGE(C66:AG66)</f>
        <v>12</v>
      </c>
    </row>
    <row r="67" spans="1:34" hidden="1" x14ac:dyDescent="0.25">
      <c r="A67" s="3">
        <v>213</v>
      </c>
      <c r="B67" s="4" t="s">
        <v>67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>
        <f>SUM(C67:AG67)</f>
        <v>0</v>
      </c>
    </row>
    <row r="68" spans="1:34" hidden="1" x14ac:dyDescent="0.25">
      <c r="A68" s="1">
        <v>214</v>
      </c>
      <c r="B68" s="2" t="s">
        <v>68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>
        <f>SUM(C68:AG68)</f>
        <v>0</v>
      </c>
    </row>
    <row r="69" spans="1:34" x14ac:dyDescent="0.25">
      <c r="A69" s="3">
        <v>215</v>
      </c>
      <c r="B69" s="4" t="s">
        <v>69</v>
      </c>
      <c r="C69" s="8"/>
      <c r="D69" s="8">
        <v>96</v>
      </c>
      <c r="E69" s="8"/>
      <c r="F69" s="8"/>
      <c r="G69" s="8">
        <v>24</v>
      </c>
      <c r="H69" s="8"/>
      <c r="I69" s="8">
        <v>24</v>
      </c>
      <c r="J69" s="8"/>
      <c r="K69" s="8">
        <v>36</v>
      </c>
      <c r="L69" s="8"/>
      <c r="M69" s="8"/>
      <c r="N69" s="8">
        <v>12</v>
      </c>
      <c r="O69" s="8"/>
      <c r="P69" s="8">
        <v>72</v>
      </c>
      <c r="Q69" s="8">
        <v>6</v>
      </c>
      <c r="R69" s="8">
        <v>30</v>
      </c>
      <c r="S69" s="8"/>
      <c r="T69" s="8"/>
      <c r="U69" s="8">
        <v>20</v>
      </c>
      <c r="V69" s="8"/>
      <c r="W69" s="8">
        <v>36</v>
      </c>
      <c r="X69" s="8">
        <v>60</v>
      </c>
      <c r="Y69" s="8">
        <v>24</v>
      </c>
      <c r="Z69" s="8"/>
      <c r="AA69" s="8"/>
      <c r="AB69" s="8">
        <v>24</v>
      </c>
      <c r="AC69" s="8"/>
      <c r="AD69" s="8">
        <v>12</v>
      </c>
      <c r="AE69" s="8">
        <v>60</v>
      </c>
      <c r="AF69" s="8">
        <v>30</v>
      </c>
      <c r="AG69" s="8"/>
      <c r="AH69" s="3">
        <f>AVERAGE(C69:AG69)</f>
        <v>35.375</v>
      </c>
    </row>
    <row r="70" spans="1:34" x14ac:dyDescent="0.25">
      <c r="A70" s="3">
        <v>216</v>
      </c>
      <c r="B70" s="4" t="s">
        <v>70</v>
      </c>
      <c r="C70" s="8">
        <v>60</v>
      </c>
      <c r="D70" s="8">
        <v>66</v>
      </c>
      <c r="E70" s="8"/>
      <c r="F70" s="8">
        <v>24</v>
      </c>
      <c r="G70" s="8">
        <v>2</v>
      </c>
      <c r="H70" s="8">
        <v>24</v>
      </c>
      <c r="I70" s="8">
        <v>42</v>
      </c>
      <c r="J70" s="8">
        <v>195</v>
      </c>
      <c r="K70" s="8">
        <v>75</v>
      </c>
      <c r="L70" s="8"/>
      <c r="M70" s="8">
        <v>24</v>
      </c>
      <c r="N70" s="8">
        <v>24</v>
      </c>
      <c r="O70" s="8">
        <v>60</v>
      </c>
      <c r="P70" s="8">
        <v>48</v>
      </c>
      <c r="Q70" s="8">
        <v>90</v>
      </c>
      <c r="R70" s="8">
        <v>156</v>
      </c>
      <c r="S70" s="8"/>
      <c r="T70" s="8">
        <v>80</v>
      </c>
      <c r="U70" s="8">
        <v>48</v>
      </c>
      <c r="V70" s="8">
        <v>72</v>
      </c>
      <c r="W70" s="8">
        <v>57</v>
      </c>
      <c r="X70" s="8">
        <v>66</v>
      </c>
      <c r="Y70" s="8">
        <v>110</v>
      </c>
      <c r="Z70" s="8"/>
      <c r="AA70" s="8">
        <v>24</v>
      </c>
      <c r="AB70" s="8">
        <v>2</v>
      </c>
      <c r="AC70" s="8">
        <v>60</v>
      </c>
      <c r="AD70" s="8">
        <v>24</v>
      </c>
      <c r="AE70" s="8"/>
      <c r="AF70" s="8">
        <v>105</v>
      </c>
      <c r="AG70" s="8"/>
      <c r="AH70" s="3">
        <f>AVERAGE(C70:AG70)</f>
        <v>61.52</v>
      </c>
    </row>
    <row r="71" spans="1:34" x14ac:dyDescent="0.25">
      <c r="A71" s="3">
        <v>217</v>
      </c>
      <c r="B71" s="4" t="s">
        <v>71</v>
      </c>
      <c r="C71" s="8">
        <v>180</v>
      </c>
      <c r="D71" s="8">
        <v>285</v>
      </c>
      <c r="E71" s="8"/>
      <c r="F71" s="8">
        <v>30</v>
      </c>
      <c r="G71" s="8">
        <v>60</v>
      </c>
      <c r="H71" s="8">
        <v>60</v>
      </c>
      <c r="I71" s="8">
        <v>255</v>
      </c>
      <c r="J71" s="8">
        <v>60</v>
      </c>
      <c r="K71" s="8">
        <v>225</v>
      </c>
      <c r="L71" s="8"/>
      <c r="M71" s="8">
        <v>30</v>
      </c>
      <c r="N71" s="8">
        <v>30</v>
      </c>
      <c r="O71" s="8">
        <v>60</v>
      </c>
      <c r="P71" s="8">
        <v>60</v>
      </c>
      <c r="Q71" s="8">
        <v>150</v>
      </c>
      <c r="R71" s="8">
        <v>250</v>
      </c>
      <c r="S71" s="8"/>
      <c r="T71" s="8">
        <v>30</v>
      </c>
      <c r="U71" s="8">
        <v>240</v>
      </c>
      <c r="V71" s="8">
        <v>30</v>
      </c>
      <c r="W71" s="8">
        <v>60</v>
      </c>
      <c r="X71" s="8">
        <v>255</v>
      </c>
      <c r="Y71" s="8">
        <v>60</v>
      </c>
      <c r="Z71" s="8"/>
      <c r="AA71" s="8">
        <v>20</v>
      </c>
      <c r="AB71" s="8">
        <v>60</v>
      </c>
      <c r="AC71" s="8">
        <v>90</v>
      </c>
      <c r="AD71" s="8">
        <v>30</v>
      </c>
      <c r="AE71" s="8">
        <v>330</v>
      </c>
      <c r="AF71" s="8">
        <v>248</v>
      </c>
      <c r="AG71" s="8"/>
      <c r="AH71" s="3">
        <f>AVERAGE(C71:AG71)</f>
        <v>122.61538461538461</v>
      </c>
    </row>
    <row r="72" spans="1:34" hidden="1" x14ac:dyDescent="0.25">
      <c r="A72" s="1">
        <v>220</v>
      </c>
      <c r="B72" s="2" t="s">
        <v>72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>
        <f>SUM(C72:AG72)</f>
        <v>0</v>
      </c>
    </row>
    <row r="73" spans="1:34" hidden="1" x14ac:dyDescent="0.25">
      <c r="A73" s="3">
        <v>221</v>
      </c>
      <c r="B73" s="4" t="s">
        <v>73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>
        <f>SUM(C73:AG73)</f>
        <v>0</v>
      </c>
    </row>
    <row r="74" spans="1:34" x14ac:dyDescent="0.25">
      <c r="A74" s="3">
        <v>223</v>
      </c>
      <c r="B74" s="4" t="s">
        <v>74</v>
      </c>
      <c r="C74" s="8"/>
      <c r="D74" s="8">
        <v>24</v>
      </c>
      <c r="E74" s="8"/>
      <c r="F74" s="8">
        <v>25</v>
      </c>
      <c r="G74" s="8">
        <v>10</v>
      </c>
      <c r="H74" s="8">
        <v>73</v>
      </c>
      <c r="I74" s="8">
        <v>48</v>
      </c>
      <c r="J74" s="8"/>
      <c r="K74" s="8">
        <v>45</v>
      </c>
      <c r="L74" s="8"/>
      <c r="M74" s="8">
        <v>24</v>
      </c>
      <c r="N74" s="8">
        <v>24</v>
      </c>
      <c r="O74" s="8">
        <v>90</v>
      </c>
      <c r="P74" s="8">
        <v>130</v>
      </c>
      <c r="Q74" s="8">
        <v>30</v>
      </c>
      <c r="R74" s="8">
        <v>42</v>
      </c>
      <c r="S74" s="8"/>
      <c r="T74" s="8">
        <v>20</v>
      </c>
      <c r="U74" s="8">
        <v>15</v>
      </c>
      <c r="V74" s="8">
        <v>25</v>
      </c>
      <c r="W74" s="8">
        <v>63</v>
      </c>
      <c r="X74" s="8">
        <v>24</v>
      </c>
      <c r="Y74" s="8">
        <v>38</v>
      </c>
      <c r="Z74" s="8"/>
      <c r="AA74" s="8">
        <v>10</v>
      </c>
      <c r="AB74" s="8">
        <v>10</v>
      </c>
      <c r="AC74" s="8">
        <v>30</v>
      </c>
      <c r="AD74" s="8"/>
      <c r="AE74" s="8">
        <v>24</v>
      </c>
      <c r="AF74" s="8">
        <v>46</v>
      </c>
      <c r="AG74" s="8"/>
      <c r="AH74" s="3">
        <f>AVERAGE(C74:AG74)</f>
        <v>37.826086956521742</v>
      </c>
    </row>
    <row r="75" spans="1:34" x14ac:dyDescent="0.25">
      <c r="A75" s="3">
        <v>224</v>
      </c>
      <c r="B75" s="4" t="s">
        <v>75</v>
      </c>
      <c r="C75" s="8"/>
      <c r="D75" s="8"/>
      <c r="E75" s="8"/>
      <c r="F75" s="8"/>
      <c r="G75" s="8">
        <v>2</v>
      </c>
      <c r="H75" s="8">
        <v>7</v>
      </c>
      <c r="I75" s="8">
        <v>6</v>
      </c>
      <c r="J75" s="8"/>
      <c r="K75" s="8"/>
      <c r="L75" s="8"/>
      <c r="M75" s="8"/>
      <c r="N75" s="8"/>
      <c r="O75" s="8"/>
      <c r="P75" s="8">
        <v>7</v>
      </c>
      <c r="Q75" s="8"/>
      <c r="R75" s="8">
        <v>20</v>
      </c>
      <c r="S75" s="8"/>
      <c r="T75" s="8"/>
      <c r="U75" s="8"/>
      <c r="V75" s="8"/>
      <c r="W75" s="8"/>
      <c r="X75" s="8"/>
      <c r="Y75" s="8"/>
      <c r="Z75" s="8"/>
      <c r="AA75" s="8"/>
      <c r="AB75" s="8">
        <v>2</v>
      </c>
      <c r="AC75" s="8"/>
      <c r="AD75" s="8"/>
      <c r="AE75" s="8"/>
      <c r="AF75" s="8"/>
      <c r="AG75" s="8"/>
      <c r="AH75" s="3">
        <f>AVERAGE(C75:AG75)</f>
        <v>7.333333333333333</v>
      </c>
    </row>
    <row r="76" spans="1:34" hidden="1" x14ac:dyDescent="0.25">
      <c r="A76" s="1">
        <v>225</v>
      </c>
      <c r="B76" s="2" t="s">
        <v>76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>
        <f>SUM(C76:AG76)</f>
        <v>0</v>
      </c>
    </row>
    <row r="77" spans="1:34" x14ac:dyDescent="0.25">
      <c r="A77" s="3">
        <v>226</v>
      </c>
      <c r="B77" s="4" t="s">
        <v>77</v>
      </c>
      <c r="C77" s="8">
        <v>30</v>
      </c>
      <c r="D77" s="8">
        <v>60</v>
      </c>
      <c r="E77" s="8"/>
      <c r="F77" s="8">
        <v>30</v>
      </c>
      <c r="G77" s="8">
        <v>60</v>
      </c>
      <c r="H77" s="8">
        <v>45</v>
      </c>
      <c r="I77" s="8">
        <v>60</v>
      </c>
      <c r="J77" s="8">
        <v>30</v>
      </c>
      <c r="K77" s="8">
        <v>45</v>
      </c>
      <c r="L77" s="8"/>
      <c r="M77" s="8">
        <v>30</v>
      </c>
      <c r="N77" s="8">
        <v>60</v>
      </c>
      <c r="O77" s="8">
        <v>45</v>
      </c>
      <c r="P77" s="8">
        <v>30</v>
      </c>
      <c r="Q77" s="8">
        <v>30</v>
      </c>
      <c r="R77" s="8">
        <v>135</v>
      </c>
      <c r="S77" s="8"/>
      <c r="T77" s="8">
        <v>30</v>
      </c>
      <c r="U77" s="8">
        <v>60</v>
      </c>
      <c r="V77" s="8">
        <v>45</v>
      </c>
      <c r="W77" s="8">
        <v>60</v>
      </c>
      <c r="X77" s="8">
        <v>30</v>
      </c>
      <c r="Y77" s="8">
        <v>60</v>
      </c>
      <c r="Z77" s="8"/>
      <c r="AA77" s="8">
        <v>30</v>
      </c>
      <c r="AB77" s="8">
        <v>60</v>
      </c>
      <c r="AC77" s="8"/>
      <c r="AD77" s="8">
        <v>45</v>
      </c>
      <c r="AE77" s="8">
        <v>30</v>
      </c>
      <c r="AF77" s="8">
        <v>105</v>
      </c>
      <c r="AG77" s="8"/>
      <c r="AH77" s="3">
        <f>AVERAGE(C77:AG77)</f>
        <v>49.8</v>
      </c>
    </row>
    <row r="78" spans="1:34" hidden="1" x14ac:dyDescent="0.25">
      <c r="A78" s="1">
        <v>228</v>
      </c>
      <c r="B78" s="2" t="s">
        <v>78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>
        <f>SUM(C78:AG78)</f>
        <v>0</v>
      </c>
    </row>
    <row r="79" spans="1:34" hidden="1" x14ac:dyDescent="0.25">
      <c r="A79" s="3">
        <v>229</v>
      </c>
      <c r="B79" s="4" t="s">
        <v>79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>
        <f>SUM(C79:AG79)</f>
        <v>0</v>
      </c>
    </row>
    <row r="80" spans="1:34" x14ac:dyDescent="0.25">
      <c r="A80" s="3">
        <v>230</v>
      </c>
      <c r="B80" s="4" t="s">
        <v>80</v>
      </c>
      <c r="C80" s="8"/>
      <c r="D80" s="8"/>
      <c r="E80" s="8"/>
      <c r="F80" s="8"/>
      <c r="G80" s="8"/>
      <c r="H80" s="8"/>
      <c r="I80" s="8">
        <v>10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3">
        <f>AVERAGE(C80:AG80)</f>
        <v>10</v>
      </c>
    </row>
    <row r="81" spans="1:34" x14ac:dyDescent="0.25">
      <c r="A81" s="3">
        <v>231</v>
      </c>
      <c r="B81" s="4" t="s">
        <v>81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>
        <v>20</v>
      </c>
      <c r="AG81" s="8"/>
      <c r="AH81" s="3">
        <f>AVERAGE(C81:AG81)</f>
        <v>20</v>
      </c>
    </row>
    <row r="82" spans="1:34" x14ac:dyDescent="0.25">
      <c r="A82" s="3">
        <v>232</v>
      </c>
      <c r="B82" s="4" t="s">
        <v>82</v>
      </c>
      <c r="C82" s="8">
        <v>112</v>
      </c>
      <c r="D82" s="8"/>
      <c r="E82" s="8"/>
      <c r="F82" s="8"/>
      <c r="G82" s="8">
        <v>112</v>
      </c>
      <c r="H82" s="8"/>
      <c r="I82" s="8">
        <v>112</v>
      </c>
      <c r="J82" s="8">
        <v>112</v>
      </c>
      <c r="K82" s="8">
        <v>56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112</v>
      </c>
      <c r="X82" s="8"/>
      <c r="Y82" s="8"/>
      <c r="Z82" s="8"/>
      <c r="AA82" s="8"/>
      <c r="AB82" s="8">
        <v>112</v>
      </c>
      <c r="AC82" s="8">
        <v>112</v>
      </c>
      <c r="AD82" s="8">
        <v>56</v>
      </c>
      <c r="AE82" s="8">
        <v>168</v>
      </c>
      <c r="AF82" s="8">
        <v>112</v>
      </c>
      <c r="AG82" s="8"/>
      <c r="AH82" s="3">
        <f>AVERAGE(C82:AG82)</f>
        <v>106.90909090909091</v>
      </c>
    </row>
    <row r="83" spans="1:34" x14ac:dyDescent="0.25">
      <c r="A83" s="3">
        <v>233</v>
      </c>
      <c r="B83" s="4" t="s">
        <v>83</v>
      </c>
      <c r="C83" s="8"/>
      <c r="D83" s="8"/>
      <c r="E83" s="8"/>
      <c r="F83" s="8"/>
      <c r="G83" s="8"/>
      <c r="H83" s="8"/>
      <c r="I83" s="8"/>
      <c r="J83" s="8"/>
      <c r="K83" s="8">
        <v>10</v>
      </c>
      <c r="L83" s="8"/>
      <c r="M83" s="8">
        <v>90</v>
      </c>
      <c r="N83" s="8"/>
      <c r="O83" s="8">
        <v>144</v>
      </c>
      <c r="P83" s="8"/>
      <c r="Q83" s="8"/>
      <c r="R83" s="8"/>
      <c r="S83" s="8"/>
      <c r="T83" s="8"/>
      <c r="U83" s="8"/>
      <c r="V83" s="8"/>
      <c r="W83" s="8"/>
      <c r="X83" s="8"/>
      <c r="Y83" s="8">
        <v>18</v>
      </c>
      <c r="Z83" s="8"/>
      <c r="AA83" s="8"/>
      <c r="AB83" s="8"/>
      <c r="AC83" s="8">
        <v>168</v>
      </c>
      <c r="AD83" s="8"/>
      <c r="AE83" s="8">
        <v>15</v>
      </c>
      <c r="AF83" s="8"/>
      <c r="AG83" s="8"/>
      <c r="AH83" s="3">
        <f>AVERAGE(C83:AG83)</f>
        <v>74.166666666666671</v>
      </c>
    </row>
    <row r="84" spans="1:34" x14ac:dyDescent="0.25">
      <c r="A84" s="3">
        <v>234</v>
      </c>
      <c r="B84" s="4" t="s">
        <v>84</v>
      </c>
      <c r="C84" s="8">
        <v>480</v>
      </c>
      <c r="D84" s="8">
        <v>240</v>
      </c>
      <c r="E84" s="8"/>
      <c r="F84" s="8">
        <v>90</v>
      </c>
      <c r="G84" s="8">
        <v>270</v>
      </c>
      <c r="H84" s="8">
        <v>300</v>
      </c>
      <c r="I84" s="8">
        <v>270</v>
      </c>
      <c r="J84" s="8">
        <v>270</v>
      </c>
      <c r="K84" s="8">
        <v>180</v>
      </c>
      <c r="L84" s="8"/>
      <c r="M84" s="8">
        <v>90</v>
      </c>
      <c r="N84" s="8">
        <v>180</v>
      </c>
      <c r="O84" s="8">
        <v>180</v>
      </c>
      <c r="P84" s="8">
        <v>360</v>
      </c>
      <c r="Q84" s="8">
        <v>270</v>
      </c>
      <c r="R84" s="8">
        <v>180</v>
      </c>
      <c r="S84" s="8"/>
      <c r="T84" s="8">
        <v>180</v>
      </c>
      <c r="U84" s="8">
        <v>270</v>
      </c>
      <c r="V84" s="8">
        <v>246</v>
      </c>
      <c r="W84" s="8">
        <v>360</v>
      </c>
      <c r="X84" s="8">
        <v>270</v>
      </c>
      <c r="Y84" s="8">
        <v>180</v>
      </c>
      <c r="Z84" s="8"/>
      <c r="AA84" s="8"/>
      <c r="AB84" s="8">
        <v>270</v>
      </c>
      <c r="AC84" s="8">
        <v>180</v>
      </c>
      <c r="AD84" s="8">
        <v>300</v>
      </c>
      <c r="AE84" s="8">
        <v>300</v>
      </c>
      <c r="AF84" s="8">
        <v>180</v>
      </c>
      <c r="AG84" s="8"/>
      <c r="AH84" s="3">
        <f>AVERAGE(C84:AG84)</f>
        <v>243.84</v>
      </c>
    </row>
    <row r="85" spans="1:34" hidden="1" x14ac:dyDescent="0.25">
      <c r="A85" s="3">
        <v>235</v>
      </c>
      <c r="B85" s="4" t="s">
        <v>85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>
        <f>SUM(C85:AG85)</f>
        <v>0</v>
      </c>
    </row>
    <row r="86" spans="1:34" hidden="1" x14ac:dyDescent="0.25">
      <c r="A86" s="1">
        <v>236</v>
      </c>
      <c r="B86" s="2" t="s">
        <v>86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>
        <f>SUM(C86:AG86)</f>
        <v>0</v>
      </c>
    </row>
    <row r="87" spans="1:34" hidden="1" x14ac:dyDescent="0.25">
      <c r="A87" s="3">
        <v>237</v>
      </c>
      <c r="B87" s="4" t="s">
        <v>87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>
        <f>SUM(C87:AG87)</f>
        <v>0</v>
      </c>
    </row>
    <row r="88" spans="1:34" x14ac:dyDescent="0.25">
      <c r="A88" s="3">
        <v>241</v>
      </c>
      <c r="B88" s="4" t="s">
        <v>88</v>
      </c>
      <c r="C88" s="8"/>
      <c r="D88" s="8">
        <v>45</v>
      </c>
      <c r="E88" s="8"/>
      <c r="F88" s="8"/>
      <c r="G88" s="8"/>
      <c r="H88" s="8"/>
      <c r="I88" s="8"/>
      <c r="J88" s="8"/>
      <c r="K88" s="8"/>
      <c r="L88" s="8"/>
      <c r="M88" s="8"/>
      <c r="N88" s="8">
        <v>60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>
        <v>105</v>
      </c>
      <c r="Z88" s="8"/>
      <c r="AA88" s="8"/>
      <c r="AB88" s="8"/>
      <c r="AC88" s="8"/>
      <c r="AD88" s="8"/>
      <c r="AE88" s="8"/>
      <c r="AF88" s="8">
        <v>60</v>
      </c>
      <c r="AG88" s="8"/>
      <c r="AH88" s="3">
        <f>AVERAGE(C88:AG88)</f>
        <v>67.5</v>
      </c>
    </row>
    <row r="89" spans="1:34" x14ac:dyDescent="0.25">
      <c r="A89" s="3">
        <v>268</v>
      </c>
      <c r="B89" s="4" t="s">
        <v>89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>
        <v>20</v>
      </c>
      <c r="R89" s="8"/>
      <c r="S89" s="8"/>
      <c r="T89" s="8"/>
      <c r="U89" s="8"/>
      <c r="V89" s="8"/>
      <c r="W89" s="8"/>
      <c r="X89" s="8">
        <v>30</v>
      </c>
      <c r="Y89" s="8"/>
      <c r="Z89" s="8"/>
      <c r="AA89" s="8"/>
      <c r="AB89" s="8"/>
      <c r="AC89" s="8">
        <v>30</v>
      </c>
      <c r="AD89" s="8"/>
      <c r="AE89" s="8"/>
      <c r="AF89" s="8"/>
      <c r="AG89" s="8"/>
      <c r="AH89" s="3">
        <f>AVERAGE(C89:AG89)</f>
        <v>26.666666666666668</v>
      </c>
    </row>
    <row r="90" spans="1:34" hidden="1" x14ac:dyDescent="0.25">
      <c r="A90" s="1">
        <v>269</v>
      </c>
      <c r="B90" s="2" t="s">
        <v>90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>
        <f>SUM(C90:AG90)</f>
        <v>0</v>
      </c>
    </row>
    <row r="91" spans="1:34" x14ac:dyDescent="0.25">
      <c r="A91" s="3">
        <v>270</v>
      </c>
      <c r="B91" s="4" t="s">
        <v>91</v>
      </c>
      <c r="C91" s="8"/>
      <c r="D91" s="8"/>
      <c r="E91" s="8"/>
      <c r="F91" s="8"/>
      <c r="G91" s="8"/>
      <c r="H91" s="8"/>
      <c r="I91" s="8"/>
      <c r="J91" s="8"/>
      <c r="K91" s="8">
        <v>24</v>
      </c>
      <c r="L91" s="8"/>
      <c r="M91" s="8"/>
      <c r="N91" s="8"/>
      <c r="O91" s="8">
        <v>12</v>
      </c>
      <c r="P91" s="8">
        <v>30</v>
      </c>
      <c r="Q91" s="8"/>
      <c r="R91" s="8"/>
      <c r="S91" s="8"/>
      <c r="T91" s="8"/>
      <c r="U91" s="8"/>
      <c r="V91" s="8"/>
      <c r="W91" s="8">
        <v>12</v>
      </c>
      <c r="X91" s="8"/>
      <c r="Y91" s="8">
        <v>8</v>
      </c>
      <c r="Z91" s="8"/>
      <c r="AA91" s="8"/>
      <c r="AB91" s="8"/>
      <c r="AC91" s="8"/>
      <c r="AD91" s="8"/>
      <c r="AE91" s="8">
        <v>24</v>
      </c>
      <c r="AF91" s="8">
        <v>12</v>
      </c>
      <c r="AG91" s="8"/>
      <c r="AH91" s="3">
        <f>AVERAGE(C91:AG91)</f>
        <v>17.428571428571427</v>
      </c>
    </row>
    <row r="92" spans="1:34" hidden="1" x14ac:dyDescent="0.25">
      <c r="A92" s="1">
        <v>271</v>
      </c>
      <c r="B92" s="2" t="s">
        <v>92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>
        <f>SUM(C92:AG92)</f>
        <v>0</v>
      </c>
    </row>
    <row r="93" spans="1:34" hidden="1" x14ac:dyDescent="0.25">
      <c r="A93" s="3">
        <v>272</v>
      </c>
      <c r="B93" s="4" t="s">
        <v>93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>
        <f>SUM(C93:AG93)</f>
        <v>0</v>
      </c>
    </row>
    <row r="94" spans="1:34" hidden="1" x14ac:dyDescent="0.25">
      <c r="A94" s="1">
        <v>275</v>
      </c>
      <c r="B94" s="2" t="s">
        <v>94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>
        <f>SUM(C94:AG94)</f>
        <v>0</v>
      </c>
    </row>
    <row r="95" spans="1:34" hidden="1" x14ac:dyDescent="0.25">
      <c r="A95" s="3">
        <v>276</v>
      </c>
      <c r="B95" s="4" t="s">
        <v>95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>
        <f>SUM(C95:AG95)</f>
        <v>0</v>
      </c>
    </row>
    <row r="96" spans="1:34" x14ac:dyDescent="0.25">
      <c r="A96" s="3">
        <v>277</v>
      </c>
      <c r="B96" s="4" t="s">
        <v>96</v>
      </c>
      <c r="C96" s="8"/>
      <c r="D96" s="8"/>
      <c r="E96" s="8"/>
      <c r="F96" s="8"/>
      <c r="G96" s="8"/>
      <c r="H96" s="8"/>
      <c r="I96" s="8">
        <v>42</v>
      </c>
      <c r="J96" s="8">
        <v>36</v>
      </c>
      <c r="K96" s="8"/>
      <c r="L96" s="8"/>
      <c r="M96" s="8"/>
      <c r="N96" s="8"/>
      <c r="O96" s="8"/>
      <c r="P96" s="8">
        <v>42</v>
      </c>
      <c r="Q96" s="8">
        <v>24</v>
      </c>
      <c r="R96" s="8"/>
      <c r="S96" s="8"/>
      <c r="T96" s="8"/>
      <c r="U96" s="8"/>
      <c r="V96" s="8"/>
      <c r="W96" s="8">
        <v>36</v>
      </c>
      <c r="X96" s="8">
        <v>27</v>
      </c>
      <c r="Y96" s="8"/>
      <c r="Z96" s="8"/>
      <c r="AA96" s="8"/>
      <c r="AB96" s="8"/>
      <c r="AC96" s="8"/>
      <c r="AD96" s="8">
        <v>27</v>
      </c>
      <c r="AE96" s="8">
        <v>36</v>
      </c>
      <c r="AF96" s="8">
        <v>24</v>
      </c>
      <c r="AG96" s="8"/>
      <c r="AH96" s="3">
        <f>AVERAGE(C96:AG96)</f>
        <v>32.666666666666664</v>
      </c>
    </row>
    <row r="97" spans="1:34" hidden="1" x14ac:dyDescent="0.25">
      <c r="A97" s="3">
        <v>279</v>
      </c>
      <c r="B97" s="4" t="s">
        <v>97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>
        <f>SUM(C97:AG97)</f>
        <v>0</v>
      </c>
    </row>
    <row r="98" spans="1:34" hidden="1" x14ac:dyDescent="0.25">
      <c r="A98" s="1">
        <v>281</v>
      </c>
      <c r="B98" s="2" t="s">
        <v>98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>
        <f>SUM(C98:AG98)</f>
        <v>0</v>
      </c>
    </row>
    <row r="99" spans="1:34" hidden="1" x14ac:dyDescent="0.25">
      <c r="A99" s="3">
        <v>282</v>
      </c>
      <c r="B99" s="4" t="s">
        <v>99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>
        <f>SUM(C99:AG99)</f>
        <v>0</v>
      </c>
    </row>
    <row r="100" spans="1:34" hidden="1" x14ac:dyDescent="0.25">
      <c r="A100" s="1">
        <v>283</v>
      </c>
      <c r="B100" s="2" t="s">
        <v>100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>
        <f>SUM(C100:AG100)</f>
        <v>0</v>
      </c>
    </row>
    <row r="101" spans="1:34" hidden="1" x14ac:dyDescent="0.25">
      <c r="A101" s="3">
        <v>284</v>
      </c>
      <c r="B101" s="4" t="s">
        <v>101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>
        <f>SUM(C101:AG101)</f>
        <v>0</v>
      </c>
    </row>
    <row r="102" spans="1:34" hidden="1" x14ac:dyDescent="0.25">
      <c r="A102" s="1">
        <v>285</v>
      </c>
      <c r="B102" s="2" t="s">
        <v>102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>
        <f>SUM(C102:AG102)</f>
        <v>0</v>
      </c>
    </row>
    <row r="103" spans="1:34" hidden="1" x14ac:dyDescent="0.25">
      <c r="A103" s="3">
        <v>286</v>
      </c>
      <c r="B103" s="4" t="s">
        <v>103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>
        <f>SUM(C103:AG103)</f>
        <v>0</v>
      </c>
    </row>
    <row r="104" spans="1:34" hidden="1" x14ac:dyDescent="0.25">
      <c r="A104" s="1">
        <v>287</v>
      </c>
      <c r="B104" s="2" t="s">
        <v>104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>
        <f>SUM(C104:AG104)</f>
        <v>0</v>
      </c>
    </row>
    <row r="105" spans="1:34" hidden="1" x14ac:dyDescent="0.25">
      <c r="A105" s="3">
        <v>301</v>
      </c>
      <c r="B105" s="4" t="s">
        <v>105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>
        <f>SUM(C105:AG105)</f>
        <v>0</v>
      </c>
    </row>
    <row r="106" spans="1:34" x14ac:dyDescent="0.25">
      <c r="A106" s="3">
        <v>302</v>
      </c>
      <c r="B106" s="4" t="s">
        <v>106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>
        <v>6</v>
      </c>
      <c r="AG106" s="8"/>
      <c r="AH106" s="3">
        <f>AVERAGE(C106:AG106)</f>
        <v>6</v>
      </c>
    </row>
    <row r="107" spans="1:34" x14ac:dyDescent="0.25">
      <c r="A107" s="3">
        <v>305</v>
      </c>
      <c r="B107" s="4" t="s">
        <v>107</v>
      </c>
      <c r="C107" s="8"/>
      <c r="D107" s="8">
        <v>28</v>
      </c>
      <c r="E107" s="8"/>
      <c r="F107" s="8"/>
      <c r="G107" s="8"/>
      <c r="H107" s="8">
        <v>24</v>
      </c>
      <c r="I107" s="8"/>
      <c r="J107" s="8"/>
      <c r="K107" s="8">
        <v>28</v>
      </c>
      <c r="L107" s="8"/>
      <c r="M107" s="8"/>
      <c r="N107" s="8"/>
      <c r="O107" s="8"/>
      <c r="P107" s="8"/>
      <c r="Q107" s="8"/>
      <c r="R107" s="8">
        <v>28</v>
      </c>
      <c r="S107" s="8"/>
      <c r="T107" s="8"/>
      <c r="U107" s="8"/>
      <c r="V107" s="8"/>
      <c r="W107" s="8">
        <v>40</v>
      </c>
      <c r="X107" s="8"/>
      <c r="Y107" s="8">
        <v>40</v>
      </c>
      <c r="Z107" s="8"/>
      <c r="AA107" s="8"/>
      <c r="AB107" s="8"/>
      <c r="AC107" s="8"/>
      <c r="AD107" s="8">
        <v>28</v>
      </c>
      <c r="AE107" s="8">
        <v>10</v>
      </c>
      <c r="AF107" s="8"/>
      <c r="AG107" s="8"/>
      <c r="AH107" s="3">
        <f>AVERAGE(C107:AG107)</f>
        <v>28.25</v>
      </c>
    </row>
    <row r="108" spans="1:34" x14ac:dyDescent="0.25">
      <c r="A108" s="3">
        <v>306</v>
      </c>
      <c r="B108" s="4" t="s">
        <v>108</v>
      </c>
      <c r="C108" s="8"/>
      <c r="D108" s="8"/>
      <c r="E108" s="8"/>
      <c r="F108" s="8"/>
      <c r="G108" s="8"/>
      <c r="H108" s="8"/>
      <c r="I108" s="8"/>
      <c r="J108" s="8">
        <v>7</v>
      </c>
      <c r="K108" s="8">
        <v>7</v>
      </c>
      <c r="L108" s="8"/>
      <c r="M108" s="8">
        <v>13</v>
      </c>
      <c r="N108" s="8">
        <v>11</v>
      </c>
      <c r="O108" s="8"/>
      <c r="P108" s="8"/>
      <c r="Q108" s="8"/>
      <c r="R108" s="8"/>
      <c r="S108" s="8"/>
      <c r="T108" s="8">
        <v>13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3">
        <f>AVERAGE(C108:AG108)</f>
        <v>10.199999999999999</v>
      </c>
    </row>
    <row r="109" spans="1:34" x14ac:dyDescent="0.25">
      <c r="A109" s="3">
        <v>307</v>
      </c>
      <c r="B109" s="4" t="s">
        <v>109</v>
      </c>
      <c r="C109" s="8"/>
      <c r="D109" s="8">
        <v>14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>
        <v>14</v>
      </c>
      <c r="S109" s="8"/>
      <c r="T109" s="8"/>
      <c r="U109" s="8"/>
      <c r="V109" s="8"/>
      <c r="W109" s="8"/>
      <c r="X109" s="8">
        <v>14</v>
      </c>
      <c r="Y109" s="8">
        <v>38</v>
      </c>
      <c r="Z109" s="8"/>
      <c r="AA109" s="8"/>
      <c r="AB109" s="8"/>
      <c r="AC109" s="8"/>
      <c r="AD109" s="8">
        <v>14</v>
      </c>
      <c r="AE109" s="8"/>
      <c r="AF109" s="8">
        <v>14</v>
      </c>
      <c r="AG109" s="8"/>
      <c r="AH109" s="3">
        <f>AVERAGE(C109:AG109)</f>
        <v>18</v>
      </c>
    </row>
    <row r="110" spans="1:34" hidden="1" x14ac:dyDescent="0.25">
      <c r="A110" s="1">
        <v>308</v>
      </c>
      <c r="B110" s="2" t="s">
        <v>110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>
        <f>SUM(C110:AG110)</f>
        <v>0</v>
      </c>
    </row>
    <row r="111" spans="1:34" hidden="1" x14ac:dyDescent="0.25">
      <c r="A111" s="3">
        <v>309</v>
      </c>
      <c r="B111" s="4" t="s">
        <v>111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>
        <f>SUM(C111:AG111)</f>
        <v>0</v>
      </c>
    </row>
    <row r="112" spans="1:34" x14ac:dyDescent="0.25">
      <c r="A112" s="3">
        <v>310</v>
      </c>
      <c r="B112" s="4" t="s">
        <v>112</v>
      </c>
      <c r="C112" s="8">
        <v>120</v>
      </c>
      <c r="D112" s="8">
        <v>140</v>
      </c>
      <c r="E112" s="8"/>
      <c r="F112" s="8">
        <v>168</v>
      </c>
      <c r="G112" s="8"/>
      <c r="H112" s="8">
        <v>144</v>
      </c>
      <c r="I112" s="8">
        <v>96</v>
      </c>
      <c r="J112" s="8">
        <v>152</v>
      </c>
      <c r="K112" s="8">
        <v>300</v>
      </c>
      <c r="L112" s="8"/>
      <c r="M112" s="8">
        <v>168</v>
      </c>
      <c r="N112" s="8">
        <v>120</v>
      </c>
      <c r="O112" s="8">
        <v>120</v>
      </c>
      <c r="P112" s="8">
        <v>96</v>
      </c>
      <c r="Q112" s="8"/>
      <c r="R112" s="8">
        <v>156</v>
      </c>
      <c r="S112" s="8"/>
      <c r="T112" s="8">
        <v>168</v>
      </c>
      <c r="U112" s="8">
        <v>120</v>
      </c>
      <c r="V112" s="8">
        <v>120</v>
      </c>
      <c r="W112" s="8"/>
      <c r="X112" s="8">
        <v>120</v>
      </c>
      <c r="Y112" s="8">
        <v>156</v>
      </c>
      <c r="Z112" s="8"/>
      <c r="AA112" s="8">
        <v>162</v>
      </c>
      <c r="AB112" s="8"/>
      <c r="AC112" s="8">
        <v>120</v>
      </c>
      <c r="AD112" s="8">
        <v>96</v>
      </c>
      <c r="AE112" s="8">
        <v>132</v>
      </c>
      <c r="AF112" s="8">
        <v>252</v>
      </c>
      <c r="AG112" s="8"/>
      <c r="AH112" s="3">
        <f>AVERAGE(C112:AG112)</f>
        <v>146.63636363636363</v>
      </c>
    </row>
    <row r="113" spans="1:34" hidden="1" x14ac:dyDescent="0.25">
      <c r="A113" s="3">
        <v>311</v>
      </c>
      <c r="B113" s="4" t="s">
        <v>113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>
        <f>SUM(C113:AG113)</f>
        <v>0</v>
      </c>
    </row>
    <row r="114" spans="1:34" x14ac:dyDescent="0.25">
      <c r="A114" s="3">
        <v>312</v>
      </c>
      <c r="B114" s="4" t="s">
        <v>114</v>
      </c>
      <c r="C114" s="8">
        <v>130</v>
      </c>
      <c r="D114" s="8">
        <v>91</v>
      </c>
      <c r="E114" s="8"/>
      <c r="F114" s="8">
        <v>130</v>
      </c>
      <c r="G114" s="8"/>
      <c r="H114" s="8">
        <v>91</v>
      </c>
      <c r="I114" s="8"/>
      <c r="J114" s="8">
        <v>92</v>
      </c>
      <c r="K114" s="8">
        <v>30</v>
      </c>
      <c r="L114" s="8"/>
      <c r="M114" s="8">
        <v>130</v>
      </c>
      <c r="N114" s="8">
        <v>130</v>
      </c>
      <c r="O114" s="8"/>
      <c r="P114" s="8">
        <v>130</v>
      </c>
      <c r="Q114" s="8"/>
      <c r="R114" s="8"/>
      <c r="S114" s="8"/>
      <c r="T114" s="8">
        <v>104</v>
      </c>
      <c r="U114" s="8"/>
      <c r="V114" s="8"/>
      <c r="W114" s="8">
        <v>130</v>
      </c>
      <c r="X114" s="8"/>
      <c r="Y114" s="8">
        <v>39</v>
      </c>
      <c r="Z114" s="8"/>
      <c r="AA114" s="8">
        <v>130</v>
      </c>
      <c r="AB114" s="8"/>
      <c r="AC114" s="8">
        <v>130</v>
      </c>
      <c r="AD114" s="8"/>
      <c r="AE114" s="8"/>
      <c r="AF114" s="8">
        <v>130</v>
      </c>
      <c r="AG114" s="8"/>
      <c r="AH114" s="3">
        <f>AVERAGE(C114:AG114)</f>
        <v>107.8</v>
      </c>
    </row>
    <row r="115" spans="1:34" hidden="1" x14ac:dyDescent="0.25">
      <c r="A115" s="3">
        <v>313</v>
      </c>
      <c r="B115" s="4" t="s">
        <v>115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>
        <f>SUM(C115:AG115)</f>
        <v>0</v>
      </c>
    </row>
    <row r="116" spans="1:34" x14ac:dyDescent="0.25">
      <c r="A116" s="3">
        <v>314</v>
      </c>
      <c r="B116" s="4" t="s">
        <v>116</v>
      </c>
      <c r="C116" s="8">
        <v>140</v>
      </c>
      <c r="D116" s="8">
        <v>210</v>
      </c>
      <c r="E116" s="8"/>
      <c r="F116" s="8">
        <v>140</v>
      </c>
      <c r="G116" s="8">
        <v>112</v>
      </c>
      <c r="H116" s="8">
        <v>224</v>
      </c>
      <c r="I116" s="8"/>
      <c r="J116" s="8">
        <v>280</v>
      </c>
      <c r="K116" s="8">
        <v>196</v>
      </c>
      <c r="L116" s="8"/>
      <c r="M116" s="8">
        <v>84</v>
      </c>
      <c r="N116" s="8"/>
      <c r="O116" s="8">
        <v>224</v>
      </c>
      <c r="P116" s="8">
        <v>140</v>
      </c>
      <c r="Q116" s="8">
        <v>280</v>
      </c>
      <c r="R116" s="8">
        <v>168</v>
      </c>
      <c r="S116" s="8"/>
      <c r="T116" s="8">
        <v>112</v>
      </c>
      <c r="U116" s="8">
        <v>120</v>
      </c>
      <c r="V116" s="8">
        <v>264</v>
      </c>
      <c r="W116" s="8">
        <v>120</v>
      </c>
      <c r="X116" s="8">
        <v>180</v>
      </c>
      <c r="Y116" s="8">
        <v>0</v>
      </c>
      <c r="Z116" s="8"/>
      <c r="AA116" s="8">
        <v>114</v>
      </c>
      <c r="AB116" s="8">
        <v>112</v>
      </c>
      <c r="AC116" s="8">
        <v>220</v>
      </c>
      <c r="AD116" s="8"/>
      <c r="AE116" s="8">
        <v>300</v>
      </c>
      <c r="AF116" s="8">
        <v>338</v>
      </c>
      <c r="AG116" s="8"/>
      <c r="AH116" s="3">
        <f>AVERAGE(C116:AG116)</f>
        <v>177.30434782608697</v>
      </c>
    </row>
    <row r="117" spans="1:34" x14ac:dyDescent="0.25">
      <c r="A117" s="3">
        <v>315</v>
      </c>
      <c r="B117" s="4" t="s">
        <v>117</v>
      </c>
      <c r="C117" s="8"/>
      <c r="D117" s="8"/>
      <c r="E117" s="8"/>
      <c r="F117" s="8"/>
      <c r="G117" s="8"/>
      <c r="H117" s="8">
        <v>25</v>
      </c>
      <c r="I117" s="8">
        <v>12</v>
      </c>
      <c r="J117" s="8">
        <v>48</v>
      </c>
      <c r="K117" s="8"/>
      <c r="L117" s="8"/>
      <c r="M117" s="8"/>
      <c r="N117" s="8"/>
      <c r="O117" s="8"/>
      <c r="P117" s="8"/>
      <c r="Q117" s="8">
        <v>48</v>
      </c>
      <c r="R117" s="8"/>
      <c r="S117" s="8"/>
      <c r="T117" s="8"/>
      <c r="U117" s="8"/>
      <c r="V117" s="8">
        <v>24</v>
      </c>
      <c r="W117" s="8"/>
      <c r="X117" s="8"/>
      <c r="Y117" s="8">
        <v>36</v>
      </c>
      <c r="Z117" s="8"/>
      <c r="AA117" s="8"/>
      <c r="AB117" s="8"/>
      <c r="AC117" s="8"/>
      <c r="AD117" s="8"/>
      <c r="AE117" s="8"/>
      <c r="AF117" s="8">
        <v>36</v>
      </c>
      <c r="AG117" s="8"/>
      <c r="AH117" s="3">
        <f>AVERAGE(C117:AG117)</f>
        <v>32.714285714285715</v>
      </c>
    </row>
    <row r="118" spans="1:34" hidden="1" x14ac:dyDescent="0.25">
      <c r="A118" s="1">
        <v>316</v>
      </c>
      <c r="B118" s="2" t="s">
        <v>118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>
        <f>SUM(C118:AG118)</f>
        <v>0</v>
      </c>
    </row>
    <row r="119" spans="1:34" hidden="1" x14ac:dyDescent="0.25">
      <c r="A119" s="3">
        <v>317</v>
      </c>
      <c r="B119" s="4" t="s">
        <v>119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>
        <f>SUM(C119:AG119)</f>
        <v>0</v>
      </c>
    </row>
    <row r="120" spans="1:34" hidden="1" x14ac:dyDescent="0.25">
      <c r="A120" s="1">
        <v>318</v>
      </c>
      <c r="B120" s="2" t="s">
        <v>120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>
        <f>SUM(C120:AG120)</f>
        <v>0</v>
      </c>
    </row>
    <row r="121" spans="1:34" hidden="1" x14ac:dyDescent="0.25">
      <c r="A121" s="3">
        <v>319</v>
      </c>
      <c r="B121" s="4" t="s">
        <v>121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>
        <f>SUM(C121:AG121)</f>
        <v>0</v>
      </c>
    </row>
    <row r="122" spans="1:34" hidden="1" x14ac:dyDescent="0.25">
      <c r="A122" s="1">
        <v>320</v>
      </c>
      <c r="B122" s="2" t="s">
        <v>122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>
        <f>SUM(C122:AG122)</f>
        <v>0</v>
      </c>
    </row>
    <row r="123" spans="1:34" hidden="1" x14ac:dyDescent="0.25">
      <c r="A123" s="3">
        <v>323</v>
      </c>
      <c r="B123" s="4" t="s">
        <v>123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>
        <f>SUM(C123:AG123)</f>
        <v>0</v>
      </c>
    </row>
    <row r="124" spans="1:34" hidden="1" x14ac:dyDescent="0.25">
      <c r="A124" s="1">
        <v>324</v>
      </c>
      <c r="B124" s="2" t="s">
        <v>124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>
        <f>SUM(C124:AG124)</f>
        <v>0</v>
      </c>
    </row>
    <row r="125" spans="1:34" hidden="1" x14ac:dyDescent="0.25">
      <c r="A125" s="3">
        <v>325</v>
      </c>
      <c r="B125" s="4" t="s">
        <v>125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>
        <f>SUM(C125:AG125)</f>
        <v>0</v>
      </c>
    </row>
    <row r="126" spans="1:34" hidden="1" x14ac:dyDescent="0.25">
      <c r="A126" s="1">
        <v>326</v>
      </c>
      <c r="B126" s="2" t="s">
        <v>126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>
        <f>SUM(C126:AG126)</f>
        <v>0</v>
      </c>
    </row>
    <row r="127" spans="1:34" hidden="1" x14ac:dyDescent="0.25">
      <c r="A127" s="3">
        <v>327</v>
      </c>
      <c r="B127" s="4" t="s">
        <v>127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>
        <f>SUM(C127:AG127)</f>
        <v>0</v>
      </c>
    </row>
    <row r="128" spans="1:34" hidden="1" x14ac:dyDescent="0.25">
      <c r="A128" s="1">
        <v>328</v>
      </c>
      <c r="B128" s="2" t="s">
        <v>128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>
        <f>SUM(C128:AG128)</f>
        <v>0</v>
      </c>
    </row>
    <row r="129" spans="1:34" x14ac:dyDescent="0.25">
      <c r="A129" s="3">
        <v>329</v>
      </c>
      <c r="B129" s="4" t="s">
        <v>129</v>
      </c>
      <c r="C129" s="8"/>
      <c r="D129" s="8">
        <v>348</v>
      </c>
      <c r="E129" s="8"/>
      <c r="F129" s="8"/>
      <c r="G129" s="8"/>
      <c r="H129" s="8"/>
      <c r="I129" s="8">
        <v>420</v>
      </c>
      <c r="J129" s="8">
        <v>108</v>
      </c>
      <c r="K129" s="8"/>
      <c r="L129" s="8"/>
      <c r="M129" s="8"/>
      <c r="N129" s="8"/>
      <c r="O129" s="8"/>
      <c r="P129" s="8">
        <v>324</v>
      </c>
      <c r="Q129" s="8">
        <v>276</v>
      </c>
      <c r="R129" s="8"/>
      <c r="S129" s="8"/>
      <c r="T129" s="8"/>
      <c r="U129" s="8"/>
      <c r="V129" s="8"/>
      <c r="W129" s="8">
        <v>234</v>
      </c>
      <c r="X129" s="8">
        <v>120</v>
      </c>
      <c r="Y129" s="8"/>
      <c r="Z129" s="8"/>
      <c r="AA129" s="8"/>
      <c r="AB129" s="8"/>
      <c r="AC129" s="8">
        <v>336</v>
      </c>
      <c r="AD129" s="8"/>
      <c r="AE129" s="8">
        <v>325</v>
      </c>
      <c r="AF129" s="8"/>
      <c r="AG129" s="8"/>
      <c r="AH129" s="3">
        <f>AVERAGE(C129:AG129)</f>
        <v>276.77777777777777</v>
      </c>
    </row>
    <row r="130" spans="1:34" x14ac:dyDescent="0.25">
      <c r="A130" s="3">
        <v>330</v>
      </c>
      <c r="B130" s="4" t="s">
        <v>130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>
        <v>14</v>
      </c>
      <c r="Y130" s="8"/>
      <c r="Z130" s="8"/>
      <c r="AA130" s="8"/>
      <c r="AB130" s="8"/>
      <c r="AC130" s="8"/>
      <c r="AD130" s="8"/>
      <c r="AE130" s="8"/>
      <c r="AF130" s="8"/>
      <c r="AG130" s="8"/>
      <c r="AH130" s="3">
        <f>AVERAGE(C130:AG130)</f>
        <v>14</v>
      </c>
    </row>
    <row r="131" spans="1:34" x14ac:dyDescent="0.25">
      <c r="A131" s="3">
        <v>331</v>
      </c>
      <c r="B131" s="4" t="s">
        <v>131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>
        <v>14</v>
      </c>
      <c r="Y131" s="8"/>
      <c r="Z131" s="8"/>
      <c r="AA131" s="8"/>
      <c r="AB131" s="8"/>
      <c r="AC131" s="8"/>
      <c r="AD131" s="8"/>
      <c r="AE131" s="8"/>
      <c r="AF131" s="8"/>
      <c r="AG131" s="8"/>
      <c r="AH131" s="3">
        <f>AVERAGE(C131:AG131)</f>
        <v>14</v>
      </c>
    </row>
    <row r="132" spans="1:34" x14ac:dyDescent="0.25">
      <c r="A132" s="3">
        <v>332</v>
      </c>
      <c r="B132" s="4" t="s">
        <v>132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>
        <v>50</v>
      </c>
      <c r="AF132" s="8"/>
      <c r="AG132" s="8"/>
      <c r="AH132" s="3">
        <f>AVERAGE(C132:AG132)</f>
        <v>50</v>
      </c>
    </row>
    <row r="133" spans="1:34" x14ac:dyDescent="0.25">
      <c r="A133" s="3">
        <v>333</v>
      </c>
      <c r="B133" s="4" t="s">
        <v>133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>
        <v>10</v>
      </c>
      <c r="AG133" s="8"/>
      <c r="AH133" s="3">
        <f>AVERAGE(C133:AG133)</f>
        <v>10</v>
      </c>
    </row>
    <row r="134" spans="1:34" hidden="1" x14ac:dyDescent="0.25">
      <c r="A134" s="1">
        <v>334</v>
      </c>
      <c r="B134" s="2" t="s">
        <v>134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>
        <f>SUM(C134:AG134)</f>
        <v>0</v>
      </c>
    </row>
    <row r="135" spans="1:34" hidden="1" x14ac:dyDescent="0.25">
      <c r="A135" s="3">
        <v>335</v>
      </c>
      <c r="B135" s="4" t="s">
        <v>135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>
        <f>SUM(C135:AG135)</f>
        <v>0</v>
      </c>
    </row>
    <row r="136" spans="1:34" hidden="1" x14ac:dyDescent="0.25">
      <c r="A136" s="1">
        <v>336</v>
      </c>
      <c r="B136" s="2" t="s">
        <v>136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>
        <f>SUM(C136:AG136)</f>
        <v>0</v>
      </c>
    </row>
    <row r="137" spans="1:34" hidden="1" x14ac:dyDescent="0.25">
      <c r="A137" s="3">
        <v>337</v>
      </c>
      <c r="B137" s="4" t="s">
        <v>137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>
        <f>SUM(C137:AG137)</f>
        <v>0</v>
      </c>
    </row>
    <row r="138" spans="1:34" hidden="1" x14ac:dyDescent="0.25">
      <c r="A138" s="1">
        <v>338</v>
      </c>
      <c r="B138" s="2" t="s">
        <v>138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>
        <f>SUM(C138:AG138)</f>
        <v>0</v>
      </c>
    </row>
    <row r="139" spans="1:34" hidden="1" x14ac:dyDescent="0.25">
      <c r="A139" s="3">
        <v>340</v>
      </c>
      <c r="B139" s="4" t="s">
        <v>139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>
        <f>SUM(C139:AG139)</f>
        <v>0</v>
      </c>
    </row>
    <row r="140" spans="1:34" x14ac:dyDescent="0.25">
      <c r="A140" s="3">
        <v>341</v>
      </c>
      <c r="B140" s="4" t="s">
        <v>140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>
        <v>8</v>
      </c>
      <c r="Z140" s="8"/>
      <c r="AA140" s="8"/>
      <c r="AB140" s="8"/>
      <c r="AC140" s="8"/>
      <c r="AD140" s="8"/>
      <c r="AE140" s="8"/>
      <c r="AF140" s="8"/>
      <c r="AG140" s="8"/>
      <c r="AH140" s="3">
        <f>AVERAGE(C140:AG140)</f>
        <v>8</v>
      </c>
    </row>
    <row r="141" spans="1:34" hidden="1" x14ac:dyDescent="0.25">
      <c r="A141" s="3">
        <v>342</v>
      </c>
      <c r="B141" s="4" t="s">
        <v>141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>
        <f>SUM(C141:AG141)</f>
        <v>0</v>
      </c>
    </row>
    <row r="142" spans="1:34" x14ac:dyDescent="0.25">
      <c r="A142" s="3">
        <v>343</v>
      </c>
      <c r="B142" s="4" t="s">
        <v>142</v>
      </c>
      <c r="C142" s="8"/>
      <c r="D142" s="8"/>
      <c r="E142" s="8"/>
      <c r="F142" s="8">
        <v>18</v>
      </c>
      <c r="G142" s="8"/>
      <c r="H142" s="8">
        <v>0</v>
      </c>
      <c r="I142" s="8">
        <v>18</v>
      </c>
      <c r="J142" s="8">
        <v>18</v>
      </c>
      <c r="K142" s="8">
        <v>18</v>
      </c>
      <c r="L142" s="8"/>
      <c r="M142" s="8">
        <v>128</v>
      </c>
      <c r="N142" s="8">
        <v>18</v>
      </c>
      <c r="O142" s="8"/>
      <c r="P142" s="8"/>
      <c r="Q142" s="8">
        <v>18</v>
      </c>
      <c r="R142" s="8">
        <v>18</v>
      </c>
      <c r="S142" s="8"/>
      <c r="T142" s="8">
        <v>9</v>
      </c>
      <c r="U142" s="8">
        <v>9</v>
      </c>
      <c r="V142" s="8">
        <v>18</v>
      </c>
      <c r="W142" s="8">
        <v>18</v>
      </c>
      <c r="X142" s="8"/>
      <c r="Y142" s="8"/>
      <c r="Z142" s="8"/>
      <c r="AA142" s="8">
        <v>9</v>
      </c>
      <c r="AB142" s="8"/>
      <c r="AC142" s="8">
        <v>9</v>
      </c>
      <c r="AD142" s="8">
        <v>9</v>
      </c>
      <c r="AE142" s="8"/>
      <c r="AF142" s="8"/>
      <c r="AG142" s="8"/>
      <c r="AH142" s="3">
        <f>AVERAGE(C142:AG142)</f>
        <v>20.9375</v>
      </c>
    </row>
    <row r="143" spans="1:34" hidden="1" x14ac:dyDescent="0.25">
      <c r="A143" s="3">
        <v>344</v>
      </c>
      <c r="B143" s="4" t="s">
        <v>143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>
        <f>SUM(C143:AG143)</f>
        <v>0</v>
      </c>
    </row>
    <row r="144" spans="1:34" x14ac:dyDescent="0.25">
      <c r="A144" s="3">
        <v>345</v>
      </c>
      <c r="B144" s="4" t="s">
        <v>144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>
        <v>90</v>
      </c>
      <c r="R144" s="8"/>
      <c r="S144" s="8"/>
      <c r="T144" s="8"/>
      <c r="U144" s="8"/>
      <c r="V144" s="8"/>
      <c r="W144" s="8"/>
      <c r="X144" s="8"/>
      <c r="Y144" s="8">
        <v>90</v>
      </c>
      <c r="Z144" s="8"/>
      <c r="AA144" s="8"/>
      <c r="AB144" s="8"/>
      <c r="AC144" s="8"/>
      <c r="AD144" s="8"/>
      <c r="AE144" s="8"/>
      <c r="AF144" s="8"/>
      <c r="AG144" s="8"/>
      <c r="AH144" s="3">
        <f>AVERAGE(C144:AG144)</f>
        <v>90</v>
      </c>
    </row>
    <row r="145" spans="1:34" x14ac:dyDescent="0.25">
      <c r="A145" s="3">
        <v>346</v>
      </c>
      <c r="B145" s="4" t="s">
        <v>145</v>
      </c>
      <c r="C145" s="8"/>
      <c r="D145" s="8"/>
      <c r="E145" s="8"/>
      <c r="F145" s="8"/>
      <c r="G145" s="8">
        <v>24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>
        <v>24</v>
      </c>
      <c r="AC145" s="8"/>
      <c r="AD145" s="8"/>
      <c r="AE145" s="8"/>
      <c r="AF145" s="8"/>
      <c r="AG145" s="8"/>
      <c r="AH145" s="3">
        <f>AVERAGE(C145:AG145)</f>
        <v>24</v>
      </c>
    </row>
  </sheetData>
  <autoFilter ref="A1:AH145" xr:uid="{5DAB5EDC-5D4A-4FD8-883D-60E50A7462CA}">
    <filterColumn colId="33">
      <filters>
        <filter val="10"/>
        <filter val="1020"/>
        <filter val="108"/>
        <filter val="11088"/>
        <filter val="1176"/>
        <filter val="122"/>
        <filter val="1245"/>
        <filter val="1368"/>
        <filter val="14"/>
        <filter val="14040"/>
        <filter val="1416"/>
        <filter val="1507"/>
        <filter val="1538"/>
        <filter val="1617"/>
        <filter val="166"/>
        <filter val="1684"/>
        <filter val="18"/>
        <filter val="180"/>
        <filter val="1920"/>
        <filter val="1930"/>
        <filter val="20"/>
        <filter val="2005"/>
        <filter val="2048"/>
        <filter val="20648"/>
        <filter val="20822"/>
        <filter val="21167"/>
        <filter val="226"/>
        <filter val="229"/>
        <filter val="24"/>
        <filter val="2491"/>
        <filter val="270"/>
        <filter val="2799"/>
        <filter val="294"/>
        <filter val="30416"/>
        <filter val="3184"/>
        <filter val="3188"/>
        <filter val="3226"/>
        <filter val="326"/>
        <filter val="3260"/>
        <filter val="335"/>
        <filter val="347"/>
        <filter val="4078"/>
        <filter val="4194"/>
        <filter val="4228"/>
        <filter val="434"/>
        <filter val="44"/>
        <filter val="445"/>
        <filter val="455"/>
        <filter val="48"/>
        <filter val="49795"/>
        <filter val="50"/>
        <filter val="51"/>
        <filter val="5208"/>
        <filter val="566"/>
        <filter val="598"/>
        <filter val="6"/>
        <filter val="6096"/>
        <filter val="76"/>
        <filter val="8"/>
        <filter val="80"/>
        <filter val="8340"/>
        <filter val="852"/>
        <filter val="870"/>
        <filter val="9762"/>
        <filter val="98"/>
      </filters>
    </filterColumn>
  </autoFilter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3B0A-76F7-4735-A52B-5C910F4E984A}">
  <dimension ref="A1:E70"/>
  <sheetViews>
    <sheetView zoomScale="145" zoomScaleNormal="145" workbookViewId="0">
      <selection activeCell="B3" sqref="B3:C3"/>
    </sheetView>
  </sheetViews>
  <sheetFormatPr defaultRowHeight="15" x14ac:dyDescent="0.25"/>
  <cols>
    <col min="1" max="1" width="4" bestFit="1" customWidth="1"/>
    <col min="2" max="2" width="34.85546875" bestFit="1" customWidth="1"/>
    <col min="3" max="5" width="16" style="9" customWidth="1"/>
  </cols>
  <sheetData>
    <row r="1" spans="1:5" ht="15.75" x14ac:dyDescent="0.25">
      <c r="A1" s="5" t="s">
        <v>0</v>
      </c>
      <c r="B1" s="5" t="s">
        <v>1</v>
      </c>
      <c r="C1" s="5" t="s">
        <v>146</v>
      </c>
      <c r="D1" s="5" t="s">
        <v>147</v>
      </c>
      <c r="E1" s="5" t="s">
        <v>148</v>
      </c>
    </row>
    <row r="2" spans="1:5" x14ac:dyDescent="0.25">
      <c r="A2" s="3">
        <v>140</v>
      </c>
      <c r="B2" s="4" t="s">
        <v>2</v>
      </c>
      <c r="C2" s="10">
        <v>3184</v>
      </c>
      <c r="D2" s="10">
        <v>89</v>
      </c>
      <c r="E2" s="11">
        <f t="shared" ref="E2:E65" si="0">D2/C2</f>
        <v>2.7952261306532663E-2</v>
      </c>
    </row>
    <row r="3" spans="1:5" x14ac:dyDescent="0.25">
      <c r="A3" s="3">
        <v>141</v>
      </c>
      <c r="B3" s="4" t="s">
        <v>3</v>
      </c>
      <c r="C3" s="10">
        <v>2048</v>
      </c>
      <c r="D3" s="10">
        <v>134</v>
      </c>
      <c r="E3" s="11">
        <f t="shared" si="0"/>
        <v>6.54296875E-2</v>
      </c>
    </row>
    <row r="4" spans="1:5" x14ac:dyDescent="0.25">
      <c r="A4" s="3">
        <v>142</v>
      </c>
      <c r="B4" s="4" t="s">
        <v>4</v>
      </c>
      <c r="C4" s="10">
        <v>347</v>
      </c>
      <c r="D4" s="10">
        <v>55</v>
      </c>
      <c r="E4" s="11">
        <f t="shared" si="0"/>
        <v>0.15850144092219021</v>
      </c>
    </row>
    <row r="5" spans="1:5" x14ac:dyDescent="0.25">
      <c r="A5" s="3">
        <v>143</v>
      </c>
      <c r="B5" s="4" t="s">
        <v>5</v>
      </c>
      <c r="C5" s="10">
        <v>1020</v>
      </c>
      <c r="D5" s="10">
        <v>255</v>
      </c>
      <c r="E5" s="11">
        <f t="shared" si="0"/>
        <v>0.25</v>
      </c>
    </row>
    <row r="6" spans="1:5" x14ac:dyDescent="0.25">
      <c r="A6" s="3">
        <v>144</v>
      </c>
      <c r="B6" s="4" t="s">
        <v>6</v>
      </c>
      <c r="C6" s="10">
        <v>21167</v>
      </c>
      <c r="D6" s="10">
        <v>3283</v>
      </c>
      <c r="E6" s="11">
        <f t="shared" si="0"/>
        <v>0.15509991968630416</v>
      </c>
    </row>
    <row r="7" spans="1:5" x14ac:dyDescent="0.25">
      <c r="A7" s="3">
        <v>145</v>
      </c>
      <c r="B7" s="4" t="s">
        <v>7</v>
      </c>
      <c r="C7" s="10">
        <v>49795</v>
      </c>
      <c r="D7" s="10">
        <v>8667</v>
      </c>
      <c r="E7" s="11">
        <f t="shared" si="0"/>
        <v>0.17405361984134954</v>
      </c>
    </row>
    <row r="8" spans="1:5" x14ac:dyDescent="0.25">
      <c r="A8" s="3">
        <v>146</v>
      </c>
      <c r="B8" s="4" t="s">
        <v>8</v>
      </c>
      <c r="C8" s="10">
        <v>11088</v>
      </c>
      <c r="D8" s="10">
        <v>881</v>
      </c>
      <c r="E8" s="11">
        <f t="shared" si="0"/>
        <v>7.9455266955266959E-2</v>
      </c>
    </row>
    <row r="9" spans="1:5" x14ac:dyDescent="0.25">
      <c r="A9" s="3">
        <v>149</v>
      </c>
      <c r="B9" s="4" t="s">
        <v>11</v>
      </c>
      <c r="C9" s="10">
        <f>36+18</f>
        <v>54</v>
      </c>
      <c r="D9" s="10">
        <v>12</v>
      </c>
      <c r="E9" s="11">
        <f t="shared" si="0"/>
        <v>0.22222222222222221</v>
      </c>
    </row>
    <row r="10" spans="1:5" x14ac:dyDescent="0.25">
      <c r="A10" s="3">
        <v>151</v>
      </c>
      <c r="B10" s="4" t="s">
        <v>13</v>
      </c>
      <c r="C10" s="10">
        <v>3260</v>
      </c>
      <c r="D10" s="10">
        <v>326</v>
      </c>
      <c r="E10" s="11">
        <f t="shared" si="0"/>
        <v>0.1</v>
      </c>
    </row>
    <row r="11" spans="1:5" x14ac:dyDescent="0.25">
      <c r="A11" s="3">
        <v>152</v>
      </c>
      <c r="B11" s="4" t="s">
        <v>14</v>
      </c>
      <c r="C11" s="10">
        <v>8340</v>
      </c>
      <c r="D11" s="10">
        <v>567</v>
      </c>
      <c r="E11" s="11">
        <f t="shared" si="0"/>
        <v>6.7985611510791369E-2</v>
      </c>
    </row>
    <row r="12" spans="1:5" x14ac:dyDescent="0.25">
      <c r="A12" s="3">
        <v>154</v>
      </c>
      <c r="B12" s="4" t="s">
        <v>16</v>
      </c>
      <c r="C12" s="10">
        <v>1684</v>
      </c>
      <c r="D12" s="10">
        <v>127</v>
      </c>
      <c r="E12" s="11">
        <f t="shared" si="0"/>
        <v>7.5415676959619954E-2</v>
      </c>
    </row>
    <row r="13" spans="1:5" x14ac:dyDescent="0.25">
      <c r="A13" s="3">
        <v>155</v>
      </c>
      <c r="B13" s="4" t="s">
        <v>17</v>
      </c>
      <c r="C13" s="10">
        <v>852</v>
      </c>
      <c r="D13" s="10">
        <v>209</v>
      </c>
      <c r="E13" s="11">
        <f t="shared" si="0"/>
        <v>0.24530516431924881</v>
      </c>
    </row>
    <row r="14" spans="1:5" x14ac:dyDescent="0.25">
      <c r="A14" s="3">
        <v>156</v>
      </c>
      <c r="B14" s="4" t="s">
        <v>18</v>
      </c>
      <c r="C14" s="10">
        <v>326</v>
      </c>
      <c r="D14" s="10">
        <v>33</v>
      </c>
      <c r="E14" s="11">
        <f t="shared" si="0"/>
        <v>0.10122699386503067</v>
      </c>
    </row>
    <row r="15" spans="1:5" x14ac:dyDescent="0.25">
      <c r="A15" s="3">
        <v>157</v>
      </c>
      <c r="B15" s="4" t="s">
        <v>19</v>
      </c>
      <c r="C15" s="10">
        <v>20648</v>
      </c>
      <c r="D15" s="10">
        <v>2626</v>
      </c>
      <c r="E15" s="11">
        <f t="shared" si="0"/>
        <v>0.12717938783417279</v>
      </c>
    </row>
    <row r="16" spans="1:5" x14ac:dyDescent="0.25">
      <c r="A16" s="3">
        <v>158</v>
      </c>
      <c r="B16" s="4" t="s">
        <v>20</v>
      </c>
      <c r="C16" s="10">
        <v>30416</v>
      </c>
      <c r="D16" s="10">
        <v>4856</v>
      </c>
      <c r="E16" s="11">
        <f>D16/C16</f>
        <v>0.15965281430825881</v>
      </c>
    </row>
    <row r="17" spans="1:5" x14ac:dyDescent="0.25">
      <c r="A17" s="3">
        <v>159</v>
      </c>
      <c r="B17" s="4" t="s">
        <v>21</v>
      </c>
      <c r="C17" s="10">
        <v>2005</v>
      </c>
      <c r="D17" s="10">
        <v>193</v>
      </c>
      <c r="E17" s="11">
        <f t="shared" si="0"/>
        <v>9.6259351620947634E-2</v>
      </c>
    </row>
    <row r="18" spans="1:5" x14ac:dyDescent="0.25">
      <c r="A18" s="3">
        <v>163</v>
      </c>
      <c r="B18" s="4" t="s">
        <v>25</v>
      </c>
      <c r="C18" s="10">
        <v>5208</v>
      </c>
      <c r="D18" s="10">
        <v>320</v>
      </c>
      <c r="E18" s="11">
        <f t="shared" si="0"/>
        <v>6.1443932411674347E-2</v>
      </c>
    </row>
    <row r="19" spans="1:5" x14ac:dyDescent="0.25">
      <c r="A19" s="3">
        <v>164</v>
      </c>
      <c r="B19" s="4" t="s">
        <v>26</v>
      </c>
      <c r="C19" s="10">
        <v>4194</v>
      </c>
      <c r="D19" s="10">
        <v>400</v>
      </c>
      <c r="E19" s="11">
        <f t="shared" si="0"/>
        <v>9.5374344301382932E-2</v>
      </c>
    </row>
    <row r="20" spans="1:5" x14ac:dyDescent="0.25">
      <c r="A20" s="3">
        <v>166</v>
      </c>
      <c r="B20" s="4" t="s">
        <v>28</v>
      </c>
      <c r="C20" s="10">
        <v>598</v>
      </c>
      <c r="D20" s="10">
        <v>38</v>
      </c>
      <c r="E20" s="11">
        <f t="shared" si="0"/>
        <v>6.354515050167224E-2</v>
      </c>
    </row>
    <row r="21" spans="1:5" x14ac:dyDescent="0.25">
      <c r="A21" s="3">
        <v>168</v>
      </c>
      <c r="B21" s="4" t="s">
        <v>30</v>
      </c>
      <c r="C21" s="10">
        <v>76</v>
      </c>
      <c r="D21" s="10">
        <v>2</v>
      </c>
      <c r="E21" s="11">
        <f t="shared" si="0"/>
        <v>2.6315789473684209E-2</v>
      </c>
    </row>
    <row r="22" spans="1:5" x14ac:dyDescent="0.25">
      <c r="A22" s="3">
        <v>169</v>
      </c>
      <c r="B22" s="4" t="s">
        <v>31</v>
      </c>
      <c r="C22" s="10">
        <v>1368</v>
      </c>
      <c r="D22" s="10">
        <v>84</v>
      </c>
      <c r="E22" s="11">
        <f t="shared" si="0"/>
        <v>6.1403508771929821E-2</v>
      </c>
    </row>
    <row r="23" spans="1:5" x14ac:dyDescent="0.25">
      <c r="A23" s="3">
        <v>170</v>
      </c>
      <c r="B23" s="4" t="s">
        <v>32</v>
      </c>
      <c r="C23" s="10">
        <v>76</v>
      </c>
      <c r="D23" s="10">
        <v>0</v>
      </c>
      <c r="E23" s="11">
        <f t="shared" si="0"/>
        <v>0</v>
      </c>
    </row>
    <row r="24" spans="1:5" x14ac:dyDescent="0.25">
      <c r="A24" s="3">
        <v>177</v>
      </c>
      <c r="B24" s="4" t="s">
        <v>35</v>
      </c>
      <c r="C24" s="10">
        <v>9762</v>
      </c>
      <c r="D24" s="10">
        <v>1142</v>
      </c>
      <c r="E24" s="11">
        <f t="shared" si="0"/>
        <v>0.11698422454415079</v>
      </c>
    </row>
    <row r="25" spans="1:5" x14ac:dyDescent="0.25">
      <c r="A25" s="3">
        <v>178</v>
      </c>
      <c r="B25" s="4" t="s">
        <v>36</v>
      </c>
      <c r="C25" s="10">
        <v>1416</v>
      </c>
      <c r="D25" s="10">
        <v>401</v>
      </c>
      <c r="E25" s="11">
        <f t="shared" si="0"/>
        <v>0.28319209039548021</v>
      </c>
    </row>
    <row r="26" spans="1:5" x14ac:dyDescent="0.25">
      <c r="A26" s="3">
        <v>179</v>
      </c>
      <c r="B26" s="4" t="s">
        <v>37</v>
      </c>
      <c r="C26" s="10">
        <v>4228</v>
      </c>
      <c r="D26" s="10">
        <v>657</v>
      </c>
      <c r="E26" s="11">
        <f t="shared" si="0"/>
        <v>0.1553926206244087</v>
      </c>
    </row>
    <row r="27" spans="1:5" x14ac:dyDescent="0.25">
      <c r="A27" s="3">
        <v>180</v>
      </c>
      <c r="B27" s="4" t="s">
        <v>38</v>
      </c>
      <c r="C27" s="10">
        <v>14040</v>
      </c>
      <c r="D27" s="10">
        <v>2881</v>
      </c>
      <c r="E27" s="11">
        <f t="shared" si="0"/>
        <v>0.20519943019943021</v>
      </c>
    </row>
    <row r="28" spans="1:5" x14ac:dyDescent="0.25">
      <c r="A28" s="3">
        <v>181</v>
      </c>
      <c r="B28" s="4" t="s">
        <v>39</v>
      </c>
      <c r="C28" s="10">
        <v>20822</v>
      </c>
      <c r="D28" s="10">
        <v>3185</v>
      </c>
      <c r="E28" s="11">
        <f t="shared" si="0"/>
        <v>0.1529632119873211</v>
      </c>
    </row>
    <row r="29" spans="1:5" x14ac:dyDescent="0.25">
      <c r="A29" s="3">
        <v>183</v>
      </c>
      <c r="B29" s="4" t="s">
        <v>41</v>
      </c>
      <c r="C29" s="10">
        <v>98</v>
      </c>
      <c r="D29" s="10">
        <v>0</v>
      </c>
      <c r="E29" s="11">
        <f t="shared" si="0"/>
        <v>0</v>
      </c>
    </row>
    <row r="30" spans="1:5" x14ac:dyDescent="0.25">
      <c r="A30" s="3">
        <v>189</v>
      </c>
      <c r="B30" s="4" t="s">
        <v>46</v>
      </c>
      <c r="C30" s="10">
        <v>455</v>
      </c>
      <c r="D30" s="10">
        <v>51</v>
      </c>
      <c r="E30" s="11">
        <f t="shared" si="0"/>
        <v>0.11208791208791209</v>
      </c>
    </row>
    <row r="31" spans="1:5" x14ac:dyDescent="0.25">
      <c r="A31" s="3">
        <v>197</v>
      </c>
      <c r="B31" s="4" t="s">
        <v>53</v>
      </c>
      <c r="C31" s="10">
        <v>2799</v>
      </c>
      <c r="D31" s="10">
        <v>64</v>
      </c>
      <c r="E31" s="11">
        <f t="shared" si="0"/>
        <v>2.2865309038942478E-2</v>
      </c>
    </row>
    <row r="32" spans="1:5" x14ac:dyDescent="0.25">
      <c r="A32" s="3">
        <v>198</v>
      </c>
      <c r="B32" s="4" t="s">
        <v>54</v>
      </c>
      <c r="C32" s="10">
        <v>166</v>
      </c>
      <c r="D32" s="10">
        <v>69</v>
      </c>
      <c r="E32" s="11">
        <f t="shared" si="0"/>
        <v>0.41566265060240964</v>
      </c>
    </row>
    <row r="33" spans="1:5" x14ac:dyDescent="0.25">
      <c r="A33" s="3">
        <v>201</v>
      </c>
      <c r="B33" s="4" t="s">
        <v>56</v>
      </c>
      <c r="C33" s="10">
        <v>1930</v>
      </c>
      <c r="D33" s="10">
        <v>91</v>
      </c>
      <c r="E33" s="11">
        <f t="shared" si="0"/>
        <v>4.7150259067357515E-2</v>
      </c>
    </row>
    <row r="34" spans="1:5" x14ac:dyDescent="0.25">
      <c r="A34" s="3">
        <v>205</v>
      </c>
      <c r="B34" s="4" t="s">
        <v>59</v>
      </c>
      <c r="C34" s="10">
        <v>1920</v>
      </c>
      <c r="D34" s="10">
        <v>71</v>
      </c>
      <c r="E34" s="11">
        <f t="shared" si="0"/>
        <v>3.6979166666666667E-2</v>
      </c>
    </row>
    <row r="35" spans="1:5" x14ac:dyDescent="0.25">
      <c r="A35" s="3">
        <v>206</v>
      </c>
      <c r="B35" s="4" t="s">
        <v>60</v>
      </c>
      <c r="C35" s="10">
        <v>434</v>
      </c>
      <c r="D35" s="10">
        <v>4</v>
      </c>
      <c r="E35" s="11">
        <f t="shared" si="0"/>
        <v>9.2165898617511521E-3</v>
      </c>
    </row>
    <row r="36" spans="1:5" x14ac:dyDescent="0.25">
      <c r="A36" s="3">
        <v>207</v>
      </c>
      <c r="B36" s="4" t="s">
        <v>61</v>
      </c>
      <c r="C36" s="10">
        <v>1507</v>
      </c>
      <c r="D36" s="10">
        <v>17</v>
      </c>
      <c r="E36" s="11">
        <f t="shared" si="0"/>
        <v>1.12806901128069E-2</v>
      </c>
    </row>
    <row r="37" spans="1:5" x14ac:dyDescent="0.25">
      <c r="A37" s="3">
        <v>212</v>
      </c>
      <c r="B37" s="4" t="s">
        <v>66</v>
      </c>
      <c r="C37" s="10">
        <v>24</v>
      </c>
      <c r="D37" s="10">
        <v>0</v>
      </c>
      <c r="E37" s="11">
        <f t="shared" si="0"/>
        <v>0</v>
      </c>
    </row>
    <row r="38" spans="1:5" x14ac:dyDescent="0.25">
      <c r="A38" s="3">
        <v>215</v>
      </c>
      <c r="B38" s="4" t="s">
        <v>69</v>
      </c>
      <c r="C38" s="10">
        <v>566</v>
      </c>
      <c r="D38" s="10">
        <v>0</v>
      </c>
      <c r="E38" s="11">
        <f t="shared" si="0"/>
        <v>0</v>
      </c>
    </row>
    <row r="39" spans="1:5" x14ac:dyDescent="0.25">
      <c r="A39" s="3">
        <v>216</v>
      </c>
      <c r="B39" s="4" t="s">
        <v>70</v>
      </c>
      <c r="C39" s="10">
        <v>1538</v>
      </c>
      <c r="D39" s="10">
        <v>188</v>
      </c>
      <c r="E39" s="11">
        <f t="shared" si="0"/>
        <v>0.1222366710013004</v>
      </c>
    </row>
    <row r="40" spans="1:5" x14ac:dyDescent="0.25">
      <c r="A40" s="3">
        <v>217</v>
      </c>
      <c r="B40" s="4" t="s">
        <v>71</v>
      </c>
      <c r="C40" s="10">
        <v>3188</v>
      </c>
      <c r="D40" s="10">
        <v>140</v>
      </c>
      <c r="E40" s="11">
        <f t="shared" si="0"/>
        <v>4.3914680050188205E-2</v>
      </c>
    </row>
    <row r="41" spans="1:5" x14ac:dyDescent="0.25">
      <c r="A41" s="3">
        <v>223</v>
      </c>
      <c r="B41" s="4" t="s">
        <v>74</v>
      </c>
      <c r="C41" s="10">
        <v>870</v>
      </c>
      <c r="D41" s="10">
        <v>1</v>
      </c>
      <c r="E41" s="11">
        <f t="shared" si="0"/>
        <v>1.1494252873563218E-3</v>
      </c>
    </row>
    <row r="42" spans="1:5" x14ac:dyDescent="0.25">
      <c r="A42" s="3">
        <v>224</v>
      </c>
      <c r="B42" s="4" t="s">
        <v>75</v>
      </c>
      <c r="C42" s="10">
        <v>44</v>
      </c>
      <c r="D42" s="10">
        <v>0</v>
      </c>
      <c r="E42" s="11">
        <f t="shared" si="0"/>
        <v>0</v>
      </c>
    </row>
    <row r="43" spans="1:5" x14ac:dyDescent="0.25">
      <c r="A43" s="3">
        <v>226</v>
      </c>
      <c r="B43" s="4" t="s">
        <v>77</v>
      </c>
      <c r="C43" s="10">
        <v>1245</v>
      </c>
      <c r="D43" s="10">
        <v>8</v>
      </c>
      <c r="E43" s="11">
        <f t="shared" si="0"/>
        <v>6.4257028112449802E-3</v>
      </c>
    </row>
    <row r="44" spans="1:5" x14ac:dyDescent="0.25">
      <c r="A44" s="3">
        <v>230</v>
      </c>
      <c r="B44" s="4" t="s">
        <v>80</v>
      </c>
      <c r="C44" s="10">
        <v>10</v>
      </c>
      <c r="D44" s="10">
        <v>0</v>
      </c>
      <c r="E44" s="11">
        <f t="shared" si="0"/>
        <v>0</v>
      </c>
    </row>
    <row r="45" spans="1:5" x14ac:dyDescent="0.25">
      <c r="A45" s="3">
        <v>231</v>
      </c>
      <c r="B45" s="4" t="s">
        <v>81</v>
      </c>
      <c r="C45" s="10">
        <v>20</v>
      </c>
      <c r="D45" s="10">
        <v>0</v>
      </c>
      <c r="E45" s="11">
        <f t="shared" si="0"/>
        <v>0</v>
      </c>
    </row>
    <row r="46" spans="1:5" x14ac:dyDescent="0.25">
      <c r="A46" s="3">
        <v>232</v>
      </c>
      <c r="B46" s="4" t="s">
        <v>82</v>
      </c>
      <c r="C46" s="10">
        <v>1176</v>
      </c>
      <c r="D46" s="10">
        <v>18</v>
      </c>
      <c r="E46" s="11">
        <f t="shared" si="0"/>
        <v>1.5306122448979591E-2</v>
      </c>
    </row>
    <row r="47" spans="1:5" x14ac:dyDescent="0.25">
      <c r="A47" s="3">
        <v>233</v>
      </c>
      <c r="B47" s="4" t="s">
        <v>83</v>
      </c>
      <c r="C47" s="10">
        <v>445</v>
      </c>
      <c r="D47" s="10">
        <v>109</v>
      </c>
      <c r="E47" s="11">
        <f t="shared" si="0"/>
        <v>0.24494382022471911</v>
      </c>
    </row>
    <row r="48" spans="1:5" x14ac:dyDescent="0.25">
      <c r="A48" s="3">
        <v>234</v>
      </c>
      <c r="B48" s="4" t="s">
        <v>84</v>
      </c>
      <c r="C48" s="10">
        <v>6096</v>
      </c>
      <c r="D48" s="10">
        <v>229</v>
      </c>
      <c r="E48" s="11">
        <f t="shared" si="0"/>
        <v>3.7565616797900263E-2</v>
      </c>
    </row>
    <row r="49" spans="1:5" x14ac:dyDescent="0.25">
      <c r="A49" s="3">
        <v>241</v>
      </c>
      <c r="B49" s="4" t="s">
        <v>88</v>
      </c>
      <c r="C49" s="10">
        <v>270</v>
      </c>
      <c r="D49" s="10">
        <v>3</v>
      </c>
      <c r="E49" s="11">
        <f t="shared" si="0"/>
        <v>1.1111111111111112E-2</v>
      </c>
    </row>
    <row r="50" spans="1:5" x14ac:dyDescent="0.25">
      <c r="A50" s="3">
        <v>268</v>
      </c>
      <c r="B50" s="4" t="s">
        <v>89</v>
      </c>
      <c r="C50" s="10">
        <v>80</v>
      </c>
      <c r="D50" s="10">
        <v>0</v>
      </c>
      <c r="E50" s="11">
        <f t="shared" si="0"/>
        <v>0</v>
      </c>
    </row>
    <row r="51" spans="1:5" x14ac:dyDescent="0.25">
      <c r="A51" s="3">
        <v>270</v>
      </c>
      <c r="B51" s="4" t="s">
        <v>91</v>
      </c>
      <c r="C51" s="10">
        <v>122</v>
      </c>
      <c r="D51" s="10">
        <v>0</v>
      </c>
      <c r="E51" s="11">
        <f t="shared" si="0"/>
        <v>0</v>
      </c>
    </row>
    <row r="52" spans="1:5" x14ac:dyDescent="0.25">
      <c r="A52" s="3">
        <v>277</v>
      </c>
      <c r="B52" s="4" t="s">
        <v>96</v>
      </c>
      <c r="C52" s="10">
        <v>294</v>
      </c>
      <c r="D52" s="10">
        <v>14</v>
      </c>
      <c r="E52" s="11">
        <f t="shared" si="0"/>
        <v>4.7619047619047616E-2</v>
      </c>
    </row>
    <row r="53" spans="1:5" x14ac:dyDescent="0.25">
      <c r="A53" s="3">
        <v>302</v>
      </c>
      <c r="B53" s="4" t="s">
        <v>106</v>
      </c>
      <c r="C53" s="10">
        <v>6</v>
      </c>
      <c r="D53" s="10">
        <v>0</v>
      </c>
      <c r="E53" s="11">
        <f t="shared" si="0"/>
        <v>0</v>
      </c>
    </row>
    <row r="54" spans="1:5" x14ac:dyDescent="0.25">
      <c r="A54" s="3">
        <v>305</v>
      </c>
      <c r="B54" s="4" t="s">
        <v>107</v>
      </c>
      <c r="C54" s="10">
        <v>226</v>
      </c>
      <c r="D54" s="10">
        <v>26</v>
      </c>
      <c r="E54" s="11">
        <f t="shared" si="0"/>
        <v>0.11504424778761062</v>
      </c>
    </row>
    <row r="55" spans="1:5" x14ac:dyDescent="0.25">
      <c r="A55" s="3">
        <v>306</v>
      </c>
      <c r="B55" s="4" t="s">
        <v>108</v>
      </c>
      <c r="C55" s="10">
        <v>51</v>
      </c>
      <c r="D55" s="10">
        <v>0</v>
      </c>
      <c r="E55" s="11">
        <f t="shared" si="0"/>
        <v>0</v>
      </c>
    </row>
    <row r="56" spans="1:5" x14ac:dyDescent="0.25">
      <c r="A56" s="3">
        <v>307</v>
      </c>
      <c r="B56" s="4" t="s">
        <v>109</v>
      </c>
      <c r="C56" s="10">
        <v>108</v>
      </c>
      <c r="D56" s="10">
        <v>9</v>
      </c>
      <c r="E56" s="11">
        <f t="shared" si="0"/>
        <v>8.3333333333333329E-2</v>
      </c>
    </row>
    <row r="57" spans="1:5" x14ac:dyDescent="0.25">
      <c r="A57" s="3">
        <v>310</v>
      </c>
      <c r="B57" s="4" t="s">
        <v>112</v>
      </c>
      <c r="C57" s="10">
        <v>3226</v>
      </c>
      <c r="D57" s="10">
        <v>92</v>
      </c>
      <c r="E57" s="11">
        <f t="shared" si="0"/>
        <v>2.8518288902665841E-2</v>
      </c>
    </row>
    <row r="58" spans="1:5" x14ac:dyDescent="0.25">
      <c r="A58" s="3">
        <v>312</v>
      </c>
      <c r="B58" s="4" t="s">
        <v>114</v>
      </c>
      <c r="C58" s="10">
        <v>1617</v>
      </c>
      <c r="D58" s="10">
        <v>37</v>
      </c>
      <c r="E58" s="11">
        <f t="shared" si="0"/>
        <v>2.2881880024737167E-2</v>
      </c>
    </row>
    <row r="59" spans="1:5" x14ac:dyDescent="0.25">
      <c r="A59" s="3">
        <v>314</v>
      </c>
      <c r="B59" s="4" t="s">
        <v>116</v>
      </c>
      <c r="C59" s="10">
        <v>4078</v>
      </c>
      <c r="D59" s="10">
        <v>496</v>
      </c>
      <c r="E59" s="11">
        <f t="shared" si="0"/>
        <v>0.12162824914173614</v>
      </c>
    </row>
    <row r="60" spans="1:5" x14ac:dyDescent="0.25">
      <c r="A60" s="3">
        <v>315</v>
      </c>
      <c r="B60" s="4" t="s">
        <v>117</v>
      </c>
      <c r="C60" s="10">
        <v>229</v>
      </c>
      <c r="D60" s="10">
        <v>0</v>
      </c>
      <c r="E60" s="11">
        <f t="shared" si="0"/>
        <v>0</v>
      </c>
    </row>
    <row r="61" spans="1:5" x14ac:dyDescent="0.25">
      <c r="A61" s="3">
        <v>329</v>
      </c>
      <c r="B61" s="4" t="s">
        <v>129</v>
      </c>
      <c r="C61" s="10">
        <v>2491</v>
      </c>
      <c r="D61" s="10">
        <v>145</v>
      </c>
      <c r="E61" s="11">
        <f t="shared" si="0"/>
        <v>5.8209554395824967E-2</v>
      </c>
    </row>
    <row r="62" spans="1:5" x14ac:dyDescent="0.25">
      <c r="A62" s="3">
        <v>330</v>
      </c>
      <c r="B62" s="4" t="s">
        <v>130</v>
      </c>
      <c r="C62" s="10">
        <v>14</v>
      </c>
      <c r="D62" s="10">
        <v>3</v>
      </c>
      <c r="E62" s="11">
        <f t="shared" si="0"/>
        <v>0.21428571428571427</v>
      </c>
    </row>
    <row r="63" spans="1:5" x14ac:dyDescent="0.25">
      <c r="A63" s="3">
        <v>331</v>
      </c>
      <c r="B63" s="4" t="s">
        <v>131</v>
      </c>
      <c r="C63" s="10">
        <v>14</v>
      </c>
      <c r="D63" s="10">
        <v>3</v>
      </c>
      <c r="E63" s="11">
        <f t="shared" si="0"/>
        <v>0.21428571428571427</v>
      </c>
    </row>
    <row r="64" spans="1:5" x14ac:dyDescent="0.25">
      <c r="A64" s="3">
        <v>332</v>
      </c>
      <c r="B64" s="4" t="s">
        <v>132</v>
      </c>
      <c r="C64" s="10">
        <v>50</v>
      </c>
      <c r="D64" s="10">
        <v>0</v>
      </c>
      <c r="E64" s="11">
        <f t="shared" si="0"/>
        <v>0</v>
      </c>
    </row>
    <row r="65" spans="1:5" x14ac:dyDescent="0.25">
      <c r="A65" s="3">
        <v>333</v>
      </c>
      <c r="B65" s="4" t="s">
        <v>133</v>
      </c>
      <c r="C65" s="10">
        <v>10</v>
      </c>
      <c r="D65" s="10">
        <v>8</v>
      </c>
      <c r="E65" s="11">
        <f t="shared" si="0"/>
        <v>0.8</v>
      </c>
    </row>
    <row r="66" spans="1:5" x14ac:dyDescent="0.25">
      <c r="A66" s="3">
        <v>341</v>
      </c>
      <c r="B66" s="4" t="s">
        <v>140</v>
      </c>
      <c r="C66" s="10">
        <v>8</v>
      </c>
      <c r="D66" s="10">
        <v>0</v>
      </c>
      <c r="E66" s="11">
        <f t="shared" ref="E66:E70" si="1">D66/C66</f>
        <v>0</v>
      </c>
    </row>
    <row r="67" spans="1:5" x14ac:dyDescent="0.25">
      <c r="A67" s="3">
        <v>343</v>
      </c>
      <c r="B67" s="4" t="s">
        <v>142</v>
      </c>
      <c r="C67" s="10">
        <v>335</v>
      </c>
      <c r="D67" s="10">
        <v>17</v>
      </c>
      <c r="E67" s="11">
        <f t="shared" si="1"/>
        <v>5.0746268656716415E-2</v>
      </c>
    </row>
    <row r="68" spans="1:5" x14ac:dyDescent="0.25">
      <c r="A68" s="3">
        <v>345</v>
      </c>
      <c r="B68" s="4" t="s">
        <v>144</v>
      </c>
      <c r="C68" s="10">
        <v>180</v>
      </c>
      <c r="D68" s="10">
        <v>0</v>
      </c>
      <c r="E68" s="11">
        <f t="shared" si="1"/>
        <v>0</v>
      </c>
    </row>
    <row r="69" spans="1:5" x14ac:dyDescent="0.25">
      <c r="A69" s="3">
        <v>346</v>
      </c>
      <c r="B69" s="4" t="s">
        <v>145</v>
      </c>
      <c r="C69" s="10">
        <v>48</v>
      </c>
      <c r="D69" s="10">
        <v>0</v>
      </c>
      <c r="E69" s="11">
        <f t="shared" si="1"/>
        <v>0</v>
      </c>
    </row>
    <row r="70" spans="1:5" x14ac:dyDescent="0.25">
      <c r="A70" s="8"/>
      <c r="B70" s="12" t="s">
        <v>149</v>
      </c>
      <c r="C70" s="13">
        <f>SUM(C2:C69)</f>
        <v>256010</v>
      </c>
      <c r="D70" s="13">
        <f>SUM(D2:D69)</f>
        <v>33336</v>
      </c>
      <c r="E70" s="14">
        <f t="shared" si="1"/>
        <v>0.1302136635287684</v>
      </c>
    </row>
  </sheetData>
  <autoFilter ref="A1:C1" xr:uid="{AD6F3B0A-76F7-4735-A52B-5C910F4E984A}">
    <sortState xmlns:xlrd2="http://schemas.microsoft.com/office/spreadsheetml/2017/richdata2" ref="A2:C69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CCD5-8F87-4F1A-BCE8-BD3F6B0FD88D}">
  <dimension ref="A1:L69"/>
  <sheetViews>
    <sheetView zoomScale="130" zoomScaleNormal="130" workbookViewId="0">
      <selection activeCell="E7" sqref="E7"/>
    </sheetView>
  </sheetViews>
  <sheetFormatPr defaultRowHeight="15" x14ac:dyDescent="0.25"/>
  <cols>
    <col min="1" max="1" width="5.85546875" customWidth="1"/>
    <col min="2" max="2" width="34.85546875" bestFit="1" customWidth="1"/>
    <col min="3" max="12" width="7.7109375" customWidth="1"/>
  </cols>
  <sheetData>
    <row r="1" spans="1:12" ht="15.75" x14ac:dyDescent="0.25">
      <c r="A1" s="5" t="s">
        <v>0</v>
      </c>
      <c r="B1" s="5" t="s">
        <v>1</v>
      </c>
      <c r="C1" s="6">
        <v>45901</v>
      </c>
      <c r="D1" s="6">
        <v>45902</v>
      </c>
      <c r="E1" s="6">
        <v>45903</v>
      </c>
      <c r="F1" s="6">
        <v>45904</v>
      </c>
      <c r="G1" s="6">
        <v>45905</v>
      </c>
      <c r="H1" s="6">
        <v>45906</v>
      </c>
      <c r="I1" s="6">
        <v>45907</v>
      </c>
      <c r="J1" s="6">
        <v>45908</v>
      </c>
      <c r="K1" s="6">
        <v>45909</v>
      </c>
      <c r="L1" s="6">
        <v>45910</v>
      </c>
    </row>
    <row r="2" spans="1:12" x14ac:dyDescent="0.25">
      <c r="A2" s="3">
        <v>140</v>
      </c>
      <c r="B2" s="4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3">
        <v>141</v>
      </c>
      <c r="B3" s="4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 s="3">
        <v>142</v>
      </c>
      <c r="B4" s="4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3">
        <v>143</v>
      </c>
      <c r="B5" s="4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 s="3">
        <v>144</v>
      </c>
      <c r="B6" s="4" t="s">
        <v>6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3">
        <v>145</v>
      </c>
      <c r="B7" s="4" t="s">
        <v>7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25">
      <c r="A8" s="3">
        <v>146</v>
      </c>
      <c r="B8" s="4" t="s">
        <v>8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3">
        <v>149</v>
      </c>
      <c r="B9" s="4" t="s">
        <v>11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3">
        <v>151</v>
      </c>
      <c r="B10" s="4" t="s">
        <v>13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 s="3">
        <v>152</v>
      </c>
      <c r="B11" s="4" t="s">
        <v>14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25">
      <c r="A12" s="3">
        <v>154</v>
      </c>
      <c r="B12" s="4" t="s">
        <v>16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25">
      <c r="A13" s="3">
        <v>155</v>
      </c>
      <c r="B13" s="4" t="s">
        <v>17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5">
      <c r="A14" s="3">
        <v>156</v>
      </c>
      <c r="B14" s="4" t="s">
        <v>18</v>
      </c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5">
      <c r="A15" s="3">
        <v>157</v>
      </c>
      <c r="B15" s="4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A16" s="3">
        <v>158</v>
      </c>
      <c r="B16" s="4" t="s">
        <v>20</v>
      </c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3">
        <v>159</v>
      </c>
      <c r="B17" s="4" t="s">
        <v>21</v>
      </c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5">
      <c r="A18" s="3">
        <v>163</v>
      </c>
      <c r="B18" s="4" t="s">
        <v>25</v>
      </c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5">
      <c r="A19" s="3">
        <v>164</v>
      </c>
      <c r="B19" s="4" t="s">
        <v>26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5">
      <c r="A20" s="3">
        <v>166</v>
      </c>
      <c r="B20" s="4" t="s">
        <v>28</v>
      </c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5">
      <c r="A21" s="3">
        <v>168</v>
      </c>
      <c r="B21" s="4" t="s">
        <v>30</v>
      </c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s="3">
        <v>169</v>
      </c>
      <c r="B22" s="4" t="s">
        <v>31</v>
      </c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5">
      <c r="A23" s="3">
        <v>170</v>
      </c>
      <c r="B23" s="4" t="s">
        <v>32</v>
      </c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3">
        <v>177</v>
      </c>
      <c r="B24" s="4" t="s">
        <v>35</v>
      </c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5">
      <c r="A25" s="3">
        <v>178</v>
      </c>
      <c r="B25" s="4" t="s">
        <v>36</v>
      </c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25">
      <c r="A26" s="3">
        <v>179</v>
      </c>
      <c r="B26" s="4" t="s">
        <v>37</v>
      </c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3">
        <v>180</v>
      </c>
      <c r="B27" s="4" t="s">
        <v>38</v>
      </c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25">
      <c r="A28" s="3">
        <v>181</v>
      </c>
      <c r="B28" s="4" t="s">
        <v>39</v>
      </c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3">
        <v>183</v>
      </c>
      <c r="B29" s="4" t="s">
        <v>41</v>
      </c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3">
        <v>189</v>
      </c>
      <c r="B30" s="4" t="s">
        <v>46</v>
      </c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25">
      <c r="A31" s="3">
        <v>197</v>
      </c>
      <c r="B31" s="4" t="s">
        <v>53</v>
      </c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25">
      <c r="A32" s="3">
        <v>198</v>
      </c>
      <c r="B32" s="4" t="s">
        <v>54</v>
      </c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5">
      <c r="A33" s="3">
        <v>201</v>
      </c>
      <c r="B33" s="4" t="s">
        <v>56</v>
      </c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5">
      <c r="A34" s="3">
        <v>205</v>
      </c>
      <c r="B34" s="4" t="s">
        <v>59</v>
      </c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25">
      <c r="A35" s="3">
        <v>206</v>
      </c>
      <c r="B35" s="4" t="s">
        <v>60</v>
      </c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25">
      <c r="A36" s="3">
        <v>207</v>
      </c>
      <c r="B36" s="4" t="s">
        <v>61</v>
      </c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25">
      <c r="A37" s="3">
        <v>212</v>
      </c>
      <c r="B37" s="4" t="s">
        <v>66</v>
      </c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25">
      <c r="A38" s="3">
        <v>215</v>
      </c>
      <c r="B38" s="4" t="s">
        <v>69</v>
      </c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5">
      <c r="A39" s="3">
        <v>216</v>
      </c>
      <c r="B39" s="4" t="s">
        <v>70</v>
      </c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25">
      <c r="A40" s="3">
        <v>217</v>
      </c>
      <c r="B40" s="4" t="s">
        <v>71</v>
      </c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5">
      <c r="A41" s="3">
        <v>223</v>
      </c>
      <c r="B41" s="4" t="s">
        <v>74</v>
      </c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25">
      <c r="A42" s="3">
        <v>224</v>
      </c>
      <c r="B42" s="4" t="s">
        <v>75</v>
      </c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25">
      <c r="A43" s="3">
        <v>226</v>
      </c>
      <c r="B43" s="4" t="s">
        <v>77</v>
      </c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25">
      <c r="A44" s="3">
        <v>230</v>
      </c>
      <c r="B44" s="4" t="s">
        <v>80</v>
      </c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25">
      <c r="A45" s="3">
        <v>231</v>
      </c>
      <c r="B45" s="4" t="s">
        <v>81</v>
      </c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25">
      <c r="A46" s="3">
        <v>232</v>
      </c>
      <c r="B46" s="4" t="s">
        <v>82</v>
      </c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25">
      <c r="A47" s="3">
        <v>233</v>
      </c>
      <c r="B47" s="4" t="s">
        <v>83</v>
      </c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25">
      <c r="A48" s="3">
        <v>234</v>
      </c>
      <c r="B48" s="4" t="s">
        <v>84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25">
      <c r="A49" s="3">
        <v>241</v>
      </c>
      <c r="B49" s="4" t="s">
        <v>88</v>
      </c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25">
      <c r="A50" s="3">
        <v>268</v>
      </c>
      <c r="B50" s="4" t="s">
        <v>89</v>
      </c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25">
      <c r="A51" s="3">
        <v>270</v>
      </c>
      <c r="B51" s="4" t="s">
        <v>91</v>
      </c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25">
      <c r="A52" s="3">
        <v>277</v>
      </c>
      <c r="B52" s="4" t="s">
        <v>96</v>
      </c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25">
      <c r="A53" s="3">
        <v>302</v>
      </c>
      <c r="B53" s="4" t="s">
        <v>106</v>
      </c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25">
      <c r="A54" s="3">
        <v>305</v>
      </c>
      <c r="B54" s="4" t="s">
        <v>107</v>
      </c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25">
      <c r="A55" s="3">
        <v>306</v>
      </c>
      <c r="B55" s="4" t="s">
        <v>108</v>
      </c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25">
      <c r="A56" s="3">
        <v>307</v>
      </c>
      <c r="B56" s="4" t="s">
        <v>109</v>
      </c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25">
      <c r="A57" s="3">
        <v>310</v>
      </c>
      <c r="B57" s="4" t="s">
        <v>112</v>
      </c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25">
      <c r="A58" s="3">
        <v>312</v>
      </c>
      <c r="B58" s="4" t="s">
        <v>114</v>
      </c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25">
      <c r="A59" s="3">
        <v>314</v>
      </c>
      <c r="B59" s="4" t="s">
        <v>116</v>
      </c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25">
      <c r="A60" s="3">
        <v>315</v>
      </c>
      <c r="B60" s="4" t="s">
        <v>117</v>
      </c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x14ac:dyDescent="0.25">
      <c r="A61" s="3">
        <v>329</v>
      </c>
      <c r="B61" s="4" t="s">
        <v>129</v>
      </c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x14ac:dyDescent="0.25">
      <c r="A62" s="3">
        <v>330</v>
      </c>
      <c r="B62" s="4" t="s">
        <v>130</v>
      </c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x14ac:dyDescent="0.25">
      <c r="A63" s="3">
        <v>331</v>
      </c>
      <c r="B63" s="4" t="s">
        <v>131</v>
      </c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x14ac:dyDescent="0.25">
      <c r="A64" s="3">
        <v>332</v>
      </c>
      <c r="B64" s="4" t="s">
        <v>132</v>
      </c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x14ac:dyDescent="0.25">
      <c r="A65" s="3">
        <v>333</v>
      </c>
      <c r="B65" s="4" t="s">
        <v>133</v>
      </c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25">
      <c r="A66" s="3">
        <v>341</v>
      </c>
      <c r="B66" s="4" t="s">
        <v>140</v>
      </c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 x14ac:dyDescent="0.25">
      <c r="A67" s="3">
        <v>343</v>
      </c>
      <c r="B67" s="4" t="s">
        <v>142</v>
      </c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x14ac:dyDescent="0.25">
      <c r="A68" s="3">
        <v>345</v>
      </c>
      <c r="B68" s="4" t="s">
        <v>144</v>
      </c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 x14ac:dyDescent="0.25">
      <c r="A69" s="3">
        <v>346</v>
      </c>
      <c r="B69" s="4" t="s">
        <v>145</v>
      </c>
      <c r="C69" s="8"/>
      <c r="D69" s="8"/>
      <c r="E69" s="8"/>
      <c r="F69" s="8"/>
      <c r="G69" s="8"/>
      <c r="H69" s="8"/>
      <c r="I69" s="8"/>
      <c r="J69" s="8"/>
      <c r="K69" s="8"/>
      <c r="L69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PRODUÇAO</vt:lpstr>
      <vt:lpstr>X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Atendimento Bread Master</dc:creator>
  <cp:lastModifiedBy>Atendimento Bread Master</cp:lastModifiedBy>
  <dcterms:created xsi:type="dcterms:W3CDTF">2025-09-01T11:43:32Z</dcterms:created>
  <dcterms:modified xsi:type="dcterms:W3CDTF">2025-09-02T19:56:45Z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2025-09-01T13:37:06Z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680d2391-a19f-4a80-8821-09d2264c3333</vt:lpwstr>
  </property>
  <property fmtid="{D5CDD505-2E9C-101B-9397-08002B2CF9AE}" pid="7" name="MSIP_Label_defa4170-0d19-0005-0004-bc88714345d2_ActionId">
    <vt:lpwstr>c04685c0-51e0-44d0-b4d6-46ae5feec1ee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