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13_ncr:1_{D586940B-AEE0-4BD5-8842-D0D0DFE9072B}" xr6:coauthVersionLast="47" xr6:coauthVersionMax="47" xr10:uidLastSave="{00000000-0000-0000-0000-000000000000}"/>
  <bookViews>
    <workbookView xWindow="-120" yWindow="-120" windowWidth="20730" windowHeight="11310" xr2:uid="{B797D44F-8757-4956-BEEA-F7FAD5DE3C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2" i="1"/>
</calcChain>
</file>

<file path=xl/sharedStrings.xml><?xml version="1.0" encoding="utf-8"?>
<sst xmlns="http://schemas.openxmlformats.org/spreadsheetml/2006/main" count="88" uniqueCount="59">
  <si>
    <t>esperança</t>
  </si>
  <si>
    <t>s. sebastião de lagoa de roça</t>
  </si>
  <si>
    <t>ipaarama</t>
  </si>
  <si>
    <t>campina grande</t>
  </si>
  <si>
    <t>galante</t>
  </si>
  <si>
    <t>riachao bacamarte</t>
  </si>
  <si>
    <t>cajá</t>
  </si>
  <si>
    <t>Santa rita</t>
  </si>
  <si>
    <t>bayeux</t>
  </si>
  <si>
    <t>joão pessoa</t>
  </si>
  <si>
    <t>cabedelo</t>
  </si>
  <si>
    <t>lucena</t>
  </si>
  <si>
    <t>mamanguape</t>
  </si>
  <si>
    <t>itapororoca</t>
  </si>
  <si>
    <t>araçagi</t>
  </si>
  <si>
    <t>guarabira</t>
  </si>
  <si>
    <t>cuitegi</t>
  </si>
  <si>
    <t>pilões</t>
  </si>
  <si>
    <t>remígio</t>
  </si>
  <si>
    <t>areia</t>
  </si>
  <si>
    <t>alagoa grande</t>
  </si>
  <si>
    <t>alagoinha</t>
  </si>
  <si>
    <t>mulungu</t>
  </si>
  <si>
    <t>mari</t>
  </si>
  <si>
    <t>sapé</t>
  </si>
  <si>
    <t>capim</t>
  </si>
  <si>
    <t>cruz do espírito santo</t>
  </si>
  <si>
    <t>gurinhém</t>
  </si>
  <si>
    <t>juarez távora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</si>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</sst>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6"/>
        </patternFill>
      </fill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52B27-C55B-4492-9C0C-22A70CA7D78A}" name="Tabela2" displayName="Tabela2" ref="A1:AD32" totalsRowCount="1" headerRowDxfId="32">
  <autoFilter ref="A1:AD31" xr:uid="{EB152B27-C55B-4492-9C0C-22A70CA7D78A}"/>
  <tableColumns count="30">
    <tableColumn id="1" xr3:uid="{AFFD4975-2075-4C18-925C-940BB8D2B862}" name="Coluna1" dataDxfId="31" totalsRowDxfId="30"/>
    <tableColumn id="2" xr3:uid="{0D261C9D-5992-44E8-8FB3-716FB3021B02}" name="Coluna2" totalsRowFunction="sum" totalsRowDxfId="29"/>
    <tableColumn id="3" xr3:uid="{E7EE96EB-AF8B-4081-AC0D-2D907BF88A4F}" name="Coluna3" totalsRowFunction="sum" totalsRowDxfId="28"/>
    <tableColumn id="4" xr3:uid="{2599B3D4-F9E3-49CA-9AA1-B0D0E0C3AEBA}" name="Coluna4" totalsRowFunction="sum" totalsRowDxfId="27"/>
    <tableColumn id="5" xr3:uid="{2BCE2B3A-4B66-4E15-BE1C-690CC307CF1A}" name="Coluna5" totalsRowFunction="sum" totalsRowDxfId="26"/>
    <tableColumn id="6" xr3:uid="{2F29C65C-B669-46D7-A527-B7EEAB77FD9B}" name="Coluna6" totalsRowFunction="sum" totalsRowDxfId="25"/>
    <tableColumn id="7" xr3:uid="{5D05E337-9A29-41F5-A809-9A4AFBD0BD5A}" name="Coluna7" totalsRowFunction="sum" totalsRowDxfId="24"/>
    <tableColumn id="8" xr3:uid="{8EFF9878-05BF-4366-BCB6-6A44A6093B99}" name="Coluna8" totalsRowFunction="sum" totalsRowDxfId="23"/>
    <tableColumn id="9" xr3:uid="{7D960F48-4FF9-4B5F-8255-E621CAB83675}" name="Coluna9" totalsRowFunction="sum" totalsRowDxfId="22"/>
    <tableColumn id="10" xr3:uid="{7E4C43AF-0266-4652-B12A-577A3D6A3277}" name="Coluna10" totalsRowFunction="sum" totalsRowDxfId="21"/>
    <tableColumn id="11" xr3:uid="{95E70AED-C03F-4AD3-918B-DD6E59C881A0}" name="Coluna11" totalsRowFunction="sum" totalsRowDxfId="20"/>
    <tableColumn id="12" xr3:uid="{A00E4776-1714-45A0-A8AB-463A7ACCAF54}" name="Coluna12" totalsRowFunction="sum" totalsRowDxfId="19"/>
    <tableColumn id="13" xr3:uid="{DAB3A687-62DD-4D6D-9DB7-AB38DCF20ED4}" name="Coluna13" totalsRowFunction="sum" totalsRowDxfId="18"/>
    <tableColumn id="14" xr3:uid="{0FB98248-E8E2-4B9E-86FD-D305F98300B7}" name="Coluna14" totalsRowFunction="sum" totalsRowDxfId="17"/>
    <tableColumn id="15" xr3:uid="{3A95137C-9DAE-45F6-A01F-61CDB13BFEAD}" name="Coluna15" totalsRowFunction="sum" totalsRowDxfId="16"/>
    <tableColumn id="16" xr3:uid="{C3F044AD-B6D2-475C-913C-3DF745127566}" name="Coluna16" totalsRowFunction="sum" totalsRowDxfId="15"/>
    <tableColumn id="17" xr3:uid="{0E8F308B-87CD-41F0-901B-DB2208FE16AA}" name="Coluna17" totalsRowFunction="sum" totalsRowDxfId="14"/>
    <tableColumn id="18" xr3:uid="{5EB7F828-C093-415A-B631-9DB87161B489}" name="Coluna18" totalsRowFunction="sum" totalsRowDxfId="13"/>
    <tableColumn id="19" xr3:uid="{94EA0C62-8887-4354-BEB3-3099E005AF07}" name="Coluna19" totalsRowFunction="sum" totalsRowDxfId="12"/>
    <tableColumn id="20" xr3:uid="{DDC09725-F835-4AEF-9B59-59F70A82FA1B}" name="Coluna20" totalsRowFunction="sum" totalsRowDxfId="11"/>
    <tableColumn id="21" xr3:uid="{CF54B850-AB12-4BFD-94FE-EA8DC23C2931}" name="Coluna21" totalsRowFunction="sum" totalsRowDxfId="10"/>
    <tableColumn id="22" xr3:uid="{43C79577-FA18-4305-9524-B6770124A9B4}" name="Coluna22" totalsRowFunction="sum" totalsRowDxfId="9"/>
    <tableColumn id="23" xr3:uid="{3BD88972-5D30-4053-9C9A-6ADF5E6FFEA3}" name="Coluna23" totalsRowFunction="sum" totalsRowDxfId="8"/>
    <tableColumn id="24" xr3:uid="{3D7EAE50-9CD2-40EE-BFAE-BD8FBF09548D}" name="Coluna24" totalsRowFunction="sum" totalsRowDxfId="7"/>
    <tableColumn id="25" xr3:uid="{A0EF1F69-C5D7-4E83-9182-03C134F6B681}" name="Coluna25" totalsRowFunction="sum" totalsRowDxfId="6"/>
    <tableColumn id="26" xr3:uid="{D70A2B6A-54DA-478B-9B42-E4404EBEFAC1}" name="Coluna26" totalsRowFunction="sum" totalsRowDxfId="5"/>
    <tableColumn id="27" xr3:uid="{C8953D22-6944-4CC6-AB83-FD0807191B0A}" name="Coluna27" totalsRowFunction="sum" totalsRowDxfId="4"/>
    <tableColumn id="28" xr3:uid="{66E03450-2753-47F9-B99E-AD26430511DD}" name="Coluna28" totalsRowFunction="sum" totalsRowDxfId="3"/>
    <tableColumn id="29" xr3:uid="{FF5EC62E-994E-48F7-B958-C7D7C67050A5}" name="Coluna29" totalsRowFunction="sum" totalsRowDxfId="2"/>
    <tableColumn id="30" xr3:uid="{94F4DBD6-6D2B-4CF0-9C7B-25275D66FF91}" name="Coluna30" totalsRowFunction="sum" totalsRow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E87C-F16C-4CB6-85BE-A3B140C39DD3}">
  <dimension ref="A1:AE32"/>
  <sheetViews>
    <sheetView tabSelected="1" zoomScale="70" zoomScaleNormal="70" workbookViewId="0">
      <pane xSplit="1" topLeftCell="N1" activePane="topRight" state="frozen"/>
      <selection pane="topRight" activeCell="AG27" sqref="AG27"/>
    </sheetView>
  </sheetViews>
  <sheetFormatPr defaultRowHeight="15" x14ac:dyDescent="0.25"/>
  <cols>
    <col min="1" max="1" width="14.42578125" customWidth="1"/>
    <col min="2" max="2" width="12.28515625" bestFit="1" customWidth="1"/>
    <col min="3" max="8" width="12" customWidth="1"/>
    <col min="9" max="9" width="13.85546875" bestFit="1" customWidth="1"/>
    <col min="10" max="10" width="12.85546875" customWidth="1"/>
    <col min="11" max="11" width="13.5703125" customWidth="1"/>
    <col min="12" max="19" width="12.85546875" customWidth="1"/>
    <col min="20" max="20" width="13.28515625" customWidth="1"/>
    <col min="21" max="21" width="12.85546875" customWidth="1"/>
    <col min="22" max="26" width="13.28515625" customWidth="1"/>
    <col min="27" max="27" width="16.140625" bestFit="1" customWidth="1"/>
    <col min="28" max="28" width="13.42578125" customWidth="1"/>
    <col min="29" max="30" width="13.28515625" customWidth="1"/>
  </cols>
  <sheetData>
    <row r="1" spans="1:31" x14ac:dyDescent="0.25">
      <c r="A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</row>
    <row r="2" spans="1:31" s="9" customFormat="1" ht="15.75" thickBot="1" x14ac:dyDescent="0.3">
      <c r="B2" s="8" t="s">
        <v>20</v>
      </c>
      <c r="C2" s="8" t="s">
        <v>21</v>
      </c>
      <c r="D2" s="8" t="s">
        <v>14</v>
      </c>
      <c r="E2" s="8" t="s">
        <v>19</v>
      </c>
      <c r="F2" s="8" t="s">
        <v>8</v>
      </c>
      <c r="G2" s="8" t="s">
        <v>10</v>
      </c>
      <c r="H2" s="8" t="s">
        <v>6</v>
      </c>
      <c r="I2" s="8" t="s">
        <v>3</v>
      </c>
      <c r="J2" s="8" t="s">
        <v>25</v>
      </c>
      <c r="K2" s="8" t="s">
        <v>26</v>
      </c>
      <c r="L2" s="8" t="s">
        <v>16</v>
      </c>
      <c r="M2" s="8" t="s">
        <v>0</v>
      </c>
      <c r="N2" s="8" t="s">
        <v>4</v>
      </c>
      <c r="O2" s="8" t="s">
        <v>15</v>
      </c>
      <c r="P2" s="8" t="s">
        <v>27</v>
      </c>
      <c r="Q2" s="8" t="s">
        <v>2</v>
      </c>
      <c r="R2" s="8" t="s">
        <v>13</v>
      </c>
      <c r="S2" s="8" t="s">
        <v>9</v>
      </c>
      <c r="T2" s="8" t="s">
        <v>28</v>
      </c>
      <c r="U2" s="8" t="s">
        <v>11</v>
      </c>
      <c r="V2" s="8" t="s">
        <v>12</v>
      </c>
      <c r="W2" s="8" t="s">
        <v>23</v>
      </c>
      <c r="X2" s="8" t="s">
        <v>22</v>
      </c>
      <c r="Y2" s="8" t="s">
        <v>17</v>
      </c>
      <c r="Z2" s="8" t="s">
        <v>18</v>
      </c>
      <c r="AA2" s="8" t="s">
        <v>5</v>
      </c>
      <c r="AB2" s="8" t="s">
        <v>1</v>
      </c>
      <c r="AC2" s="8" t="s">
        <v>7</v>
      </c>
      <c r="AD2" s="8" t="s">
        <v>24</v>
      </c>
    </row>
    <row r="3" spans="1:31" x14ac:dyDescent="0.25">
      <c r="A3" s="8" t="s">
        <v>20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">
        <f>SUM(Tabela2[[#This Row],[Coluna2]:[Coluna30]])</f>
        <v>3</v>
      </c>
    </row>
    <row r="4" spans="1:31" x14ac:dyDescent="0.25">
      <c r="A4" s="8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3">
        <f>SUM(Tabela2[[#This Row],[Coluna2]:[Coluna30]])</f>
        <v>3</v>
      </c>
    </row>
    <row r="5" spans="1:31" x14ac:dyDescent="0.25">
      <c r="A5" s="8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3">
        <f>SUM(Tabela2[[#This Row],[Coluna2]:[Coluna30]])</f>
        <v>2</v>
      </c>
    </row>
    <row r="6" spans="1:31" x14ac:dyDescent="0.25">
      <c r="A6" s="8" t="s">
        <v>19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 s="3">
        <f>SUM(Tabela2[[#This Row],[Coluna2]:[Coluna30]])</f>
        <v>4</v>
      </c>
    </row>
    <row r="7" spans="1:31" x14ac:dyDescent="0.25">
      <c r="A7" s="8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 s="3">
        <f>SUM(Tabela2[[#This Row],[Coluna2]:[Coluna30]])</f>
        <v>2</v>
      </c>
    </row>
    <row r="8" spans="1:31" x14ac:dyDescent="0.25">
      <c r="A8" s="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3">
        <f>SUM(Tabela2[[#This Row],[Coluna2]:[Coluna30]])</f>
        <v>2</v>
      </c>
    </row>
    <row r="9" spans="1:31" x14ac:dyDescent="0.25">
      <c r="A9" s="8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 s="3">
        <f>SUM(Tabela2[[#This Row],[Coluna2]:[Coluna30]])</f>
        <v>4</v>
      </c>
    </row>
    <row r="10" spans="1:31" x14ac:dyDescent="0.25">
      <c r="A10" s="8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 s="3">
        <f>SUM(Tabela2[[#This Row],[Coluna2]:[Coluna30]])</f>
        <v>3</v>
      </c>
    </row>
    <row r="11" spans="1:31" x14ac:dyDescent="0.25">
      <c r="A11" s="8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 s="3">
        <f>SUM(Tabela2[[#This Row],[Coluna2]:[Coluna30]])</f>
        <v>2</v>
      </c>
    </row>
    <row r="12" spans="1:31" x14ac:dyDescent="0.25">
      <c r="A12" s="8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 s="3">
        <f>SUM(Tabela2[[#This Row],[Coluna2]:[Coluna30]])</f>
        <v>2</v>
      </c>
    </row>
    <row r="13" spans="1:31" x14ac:dyDescent="0.25">
      <c r="A13" s="8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 s="3">
        <f>SUM(Tabela2[[#This Row],[Coluna2]:[Coluna30]])</f>
        <v>3</v>
      </c>
    </row>
    <row r="14" spans="1:31" x14ac:dyDescent="0.25">
      <c r="A14" s="8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 s="3">
        <f>SUM(Tabela2[[#This Row],[Coluna2]:[Coluna30]])</f>
        <v>2</v>
      </c>
    </row>
    <row r="15" spans="1:31" x14ac:dyDescent="0.25">
      <c r="A15" s="8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 s="3">
        <f>SUM(Tabela2[[#This Row],[Coluna2]:[Coluna30]])</f>
        <v>2</v>
      </c>
    </row>
    <row r="16" spans="1:31" x14ac:dyDescent="0.25">
      <c r="A16" s="8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3">
        <f>SUM(Tabela2[[#This Row],[Coluna2]:[Coluna30]])</f>
        <v>3</v>
      </c>
    </row>
    <row r="17" spans="1:31" x14ac:dyDescent="0.25">
      <c r="A17" s="8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3">
        <f>SUM(Tabela2[[#This Row],[Coluna2]:[Coluna30]])</f>
        <v>2</v>
      </c>
    </row>
    <row r="18" spans="1:31" x14ac:dyDescent="0.25">
      <c r="A18" s="8" t="s">
        <v>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 s="3">
        <f>SUM(Tabela2[[#This Row],[Coluna2]:[Coluna30]])</f>
        <v>3</v>
      </c>
    </row>
    <row r="19" spans="1:31" x14ac:dyDescent="0.25">
      <c r="A19" s="8" t="s">
        <v>13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3">
        <f>SUM(Tabela2[[#This Row],[Coluna2]:[Coluna30]])</f>
        <v>2</v>
      </c>
    </row>
    <row r="20" spans="1:31" x14ac:dyDescent="0.25">
      <c r="A20" s="8" t="s">
        <v>9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3">
        <f>SUM(Tabela2[[#This Row],[Coluna2]:[Coluna30]])</f>
        <v>3</v>
      </c>
    </row>
    <row r="21" spans="1:31" x14ac:dyDescent="0.25">
      <c r="A21" s="8" t="s">
        <v>28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 s="3">
        <f>SUM(Tabela2[[#This Row],[Coluna2]:[Coluna30]])</f>
        <v>2</v>
      </c>
    </row>
    <row r="22" spans="1:31" x14ac:dyDescent="0.25">
      <c r="A22" s="8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3">
        <f>SUM(Tabela2[[#This Row],[Coluna2]:[Coluna30]])</f>
        <v>2</v>
      </c>
    </row>
    <row r="23" spans="1:31" x14ac:dyDescent="0.25">
      <c r="A23" s="8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3">
        <f>SUM(Tabela2[[#This Row],[Coluna2]:[Coluna30]])</f>
        <v>4</v>
      </c>
    </row>
    <row r="24" spans="1:31" x14ac:dyDescent="0.25">
      <c r="A24" s="8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 s="3">
        <f>SUM(Tabela2[[#This Row],[Coluna2]:[Coluna30]])</f>
        <v>4</v>
      </c>
    </row>
    <row r="25" spans="1:31" x14ac:dyDescent="0.25">
      <c r="A25" s="8" t="s">
        <v>22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3">
        <f>SUM(Tabela2[[#This Row],[Coluna2]:[Coluna30]])</f>
        <v>3</v>
      </c>
    </row>
    <row r="26" spans="1:31" x14ac:dyDescent="0.25">
      <c r="A26" s="8" t="s">
        <v>17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3">
        <f>SUM(Tabela2[[#This Row],[Coluna2]:[Coluna30]])</f>
        <v>2</v>
      </c>
    </row>
    <row r="27" spans="1:31" x14ac:dyDescent="0.25">
      <c r="A27" s="8" t="s">
        <v>18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3">
        <f>SUM(Tabela2[[#This Row],[Coluna2]:[Coluna30]])</f>
        <v>2</v>
      </c>
    </row>
    <row r="28" spans="1:31" x14ac:dyDescent="0.25">
      <c r="A28" s="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3">
        <f>SUM(Tabela2[[#This Row],[Coluna2]:[Coluna30]])</f>
        <v>4</v>
      </c>
    </row>
    <row r="29" spans="1:31" x14ac:dyDescent="0.25">
      <c r="A29" s="8" t="s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3">
        <f>SUM(Tabela2[[#This Row],[Coluna2]:[Coluna30]])</f>
        <v>2</v>
      </c>
    </row>
    <row r="30" spans="1:31" x14ac:dyDescent="0.25">
      <c r="A30" s="8" t="s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3">
        <f>SUM(Tabela2[[#This Row],[Coluna2]:[Coluna30]])</f>
        <v>3</v>
      </c>
    </row>
    <row r="31" spans="1:31" ht="15.75" thickBot="1" x14ac:dyDescent="0.3">
      <c r="A31" s="8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f>SUM(Tabela2[[#This Row],[Coluna2]:[Coluna30]])</f>
        <v>3</v>
      </c>
    </row>
    <row r="32" spans="1:31" ht="15.75" thickBot="1" x14ac:dyDescent="0.3">
      <c r="A32" s="1"/>
      <c r="B32" s="5">
        <f>SUBTOTAL(109,Tabela2[Coluna2])</f>
        <v>3</v>
      </c>
      <c r="C32" s="6">
        <f>SUBTOTAL(109,Tabela2[Coluna3])</f>
        <v>3</v>
      </c>
      <c r="D32" s="6">
        <f>SUBTOTAL(109,Tabela2[Coluna4])</f>
        <v>2</v>
      </c>
      <c r="E32" s="6">
        <f>SUBTOTAL(109,Tabela2[Coluna5])</f>
        <v>4</v>
      </c>
      <c r="F32" s="6">
        <f>SUBTOTAL(109,Tabela2[Coluna6])</f>
        <v>2</v>
      </c>
      <c r="G32" s="6">
        <f>SUBTOTAL(109,Tabela2[Coluna7])</f>
        <v>2</v>
      </c>
      <c r="H32" s="6">
        <f>SUBTOTAL(109,Tabela2[Coluna8])</f>
        <v>4</v>
      </c>
      <c r="I32" s="6">
        <f>SUBTOTAL(109,Tabela2[Coluna9])</f>
        <v>3</v>
      </c>
      <c r="J32" s="6">
        <f>SUBTOTAL(109,Tabela2[Coluna10])</f>
        <v>2</v>
      </c>
      <c r="K32" s="6">
        <f>SUBTOTAL(109,Tabela2[Coluna11])</f>
        <v>2</v>
      </c>
      <c r="L32" s="6">
        <f>SUBTOTAL(109,Tabela2[Coluna12])</f>
        <v>3</v>
      </c>
      <c r="M32" s="6">
        <f>SUBTOTAL(109,Tabela2[Coluna13])</f>
        <v>2</v>
      </c>
      <c r="N32" s="6">
        <f>SUBTOTAL(109,Tabela2[Coluna14])</f>
        <v>2</v>
      </c>
      <c r="O32" s="6">
        <f>SUBTOTAL(109,Tabela2[Coluna15])</f>
        <v>3</v>
      </c>
      <c r="P32" s="6">
        <f>SUBTOTAL(109,Tabela2[Coluna16])</f>
        <v>2</v>
      </c>
      <c r="Q32" s="6">
        <f>SUBTOTAL(109,Tabela2[Coluna17])</f>
        <v>3</v>
      </c>
      <c r="R32" s="6">
        <f>SUBTOTAL(109,Tabela2[Coluna18])</f>
        <v>2</v>
      </c>
      <c r="S32" s="6">
        <f>SUBTOTAL(109,Tabela2[Coluna19])</f>
        <v>3</v>
      </c>
      <c r="T32" s="6">
        <f>SUBTOTAL(109,Tabela2[Coluna20])</f>
        <v>2</v>
      </c>
      <c r="U32" s="6">
        <f>SUBTOTAL(109,Tabela2[Coluna21])</f>
        <v>2</v>
      </c>
      <c r="V32" s="6">
        <f>SUBTOTAL(109,Tabela2[Coluna22])</f>
        <v>4</v>
      </c>
      <c r="W32" s="6">
        <f>SUBTOTAL(109,Tabela2[Coluna23])</f>
        <v>4</v>
      </c>
      <c r="X32" s="6">
        <f>SUBTOTAL(109,Tabela2[Coluna24])</f>
        <v>3</v>
      </c>
      <c r="Y32" s="6">
        <f>SUBTOTAL(109,Tabela2[Coluna25])</f>
        <v>2</v>
      </c>
      <c r="Z32" s="6">
        <f>SUBTOTAL(109,Tabela2[Coluna26])</f>
        <v>2</v>
      </c>
      <c r="AA32" s="6">
        <f>SUBTOTAL(109,Tabela2[Coluna27])</f>
        <v>4</v>
      </c>
      <c r="AB32" s="6">
        <f>SUBTOTAL(109,Tabela2[Coluna28])</f>
        <v>2</v>
      </c>
      <c r="AC32" s="6">
        <f>SUBTOTAL(109,Tabela2[Coluna29])</f>
        <v>3</v>
      </c>
      <c r="AD32" s="7">
        <f>SUBTOTAL(109,Tabela2[Coluna30])</f>
        <v>3</v>
      </c>
    </row>
  </sheetData>
  <sortState xmlns:xlrd2="http://schemas.microsoft.com/office/spreadsheetml/2017/richdata2" ref="A3:A31">
    <sortCondition ref="A3:A31"/>
  </sortState>
  <phoneticPr fontId="4" type="noConversion"/>
  <conditionalFormatting sqref="B3:AD3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2024-03-08T12:12:59Z</dcterms:created>
  <dcterms:modified xsi:type="dcterms:W3CDTF">2024-03-08T12:47:29Z</dcterms:modified>
</cp:coreProperties>
</file>