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lo\Desktop\ESTUDOS TI\Bootcamp Randstand\Excel\"/>
    </mc:Choice>
  </mc:AlternateContent>
  <xr:revisionPtr revIDLastSave="0" documentId="13_ncr:1_{0AAF4A68-0AE5-47C2-B78C-DD8A44CDD986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9" i="3" l="1"/>
  <c r="G30" i="3"/>
  <c r="H22" i="3"/>
</calcChain>
</file>

<file path=xl/sharedStrings.xml><?xml version="1.0" encoding="utf-8"?>
<sst xmlns="http://schemas.openxmlformats.org/spreadsheetml/2006/main" count="2033" uniqueCount="328">
  <si>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</si>
  <si>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</si>
  <si>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</si>
  <si>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</si>
  <si>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</si>
  <si>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</si>
  <si>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</si>
  <si>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</si>
  <si>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</si>
  <si>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</si>
  <si>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</si>
  <si>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</si>
  <si>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</si>
  <si>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</si>
  <si>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</si>
  <si>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</si>
  <si>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</si>
  <si>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</si>
  <si>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</si>
  <si>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</si>
  <si>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</si>
  <si>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</si>
  <si>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</si>
  <si>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</si>
  <si>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</si>
  <si>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</si>
  <si>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</si>
  <si>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</si>
  <si>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</si>
  <si>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</si>
  <si>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</si>
  <si>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</si>
  <si>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</si>
  <si>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</si>
  <si>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</si>
  <si>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</si>
  <si>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</si>
  <si>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</si>
  <si>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</si>
  <si>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</si>
  <si>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</si>
  <si>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</si>
  <si>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</si>
  <si>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</si>
  <si>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</si>
  <si>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</si>
  <si>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</si>
  <si>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</si>
  <si>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</si>
  <si>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</si>
  <si>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</si>
  <si>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</si>
  <si>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</si>
  <si>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</si>
  <si>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</si>
  <si>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</si>
  <si>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</si>
  <si>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</si>
  <si>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</si>
  <si>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</si>
  <si>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</si>
  <si>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</si>
  <si>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</si>
  <si>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</si>
  <si>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</si>
  <si>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</si>
  <si>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</si>
  <si>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</si>
  <si>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</si>
  <si>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</si>
  <si>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</si>
  <si>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</si>
  <si>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</si>
  <si>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</si>
  <si>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</si>
  <si>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</si>
  <si>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</si>
  <si>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</si>
  <si>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</si>
  <si>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</si>
  <si>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</si>
  <si>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</si>
  <si>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</si>
  <si>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</si>
  <si>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</si>
  <si>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</si>
  <si>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</si>
  <si>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</si>
  <si>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</si>
  <si>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</si>
  <si>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</si>
  <si>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</si>
  <si>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</si>
  <si>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</si>
  <si>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</si>
  <si>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</si>
  <si>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</si>
  <si>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</si>
  <si>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</si>
  <si>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</si>
  <si>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</si>
  <si>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</si>
  <si>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</si>
  <si>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</si>
  <si>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</si>
  <si>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</si>
  <si>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</si>
  <si>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</si>
  <si>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</si>
  <si>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</si>
  <si>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</si>
  <si>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</si>
  <si>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</si>
  <si>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</si>
  <si>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</si>
  <si>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</si>
  <si>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</si>
  <si>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</si>
  <si>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</si>
  <si>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</si>
  <si>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</si>
  <si>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</si>
  <si>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</si>
  <si>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</si>
  <si>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</si>
  <si>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</si>
  <si>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</si>
  <si>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</si>
  <si>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</si>
  <si>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</si>
  <si>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</si>
  <si>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</si>
  <si>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</si>
  <si>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</si>
  <si>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</si>
  <si>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</si>
  <si>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</si>
  <si>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</si>
  <si>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</si>
  <si>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</si>
  <si>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</si>
  <si>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</si>
  <si>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</si>
  <si>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</si>
  <si>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</si>
  <si>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</si>
  <si>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</si>
  <si>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</si>
  <si>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</si>
  <si>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</si>
  <si>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</si>
  <si>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</si>
  <si>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</si>
  <si>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</si>
  <si>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</si>
  <si>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</si>
  <si>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</si>
  <si>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</si>
  <si>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</si>
  <si>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</si>
  <si>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</si>
  <si>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</si>
  <si>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</si>
  <si>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</si>
  <si>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</si>
  <si>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</si>
  <si>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</si>
  <si>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</si>
  <si>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</si>
  <si>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</si>
  <si>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</si>
  <si>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</si>
  <si>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</si>
  <si>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</si>
  <si>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</si>
  <si>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</si>
  <si>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</si>
  <si>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</si>
  <si>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</si>
  <si>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</si>
  <si>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</si>
  <si>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</si>
  <si>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</si>
  <si>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</si>
  <si>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</si>
  <si>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</si>
  <si>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</si>
  <si>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</si>
  <si>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</si>
  <si>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</si>
  <si>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</si>
  <si>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</si>
  <si>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</si>
  <si>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</si>
  <si>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</si>
  <si>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</si>
  <si>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</si>
  <si>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</si>
  <si>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</si>
  <si>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</si>
  <si>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</si>
  <si>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</si>
  <si>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</si>
  <si>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</si>
  <si>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</si>
  <si>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</si>
  <si>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</si>
  <si>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</si>
  <si>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</si>
  <si>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</si>
  <si>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</si>
  <si>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</si>
  <si>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</si>
  <si>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</si>
  <si>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</si>
  <si>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</si>
  <si>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</si>
  <si>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</si>
  <si>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</si>
  <si>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</si>
  <si>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</si>
  <si>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</si>
  <si>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</si>
  <si>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</si>
  <si>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</si>
  <si>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</si>
  <si>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</si>
  <si>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</si>
  <si>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</si>
  <si>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</si>
  <si>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</si>
  <si>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</si>
  <si>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</si>
  <si>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</si>
  <si>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</si>
  <si>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</si>
  <si>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</si>
  <si>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</si>
  <si>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</si>
  <si>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</si>
  <si>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</si>
  <si>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</si>
  <si>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</si>
  <si>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</si>
  <si>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</si>
  <si>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</si>
  <si>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</si>
  <si>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</si>
  <si>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</si>
  <si>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</si>
  <si>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</si>
  <si>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</si>
  <si>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</si>
  <si>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</si>
  <si>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</si>
  <si>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</si>
  <si>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</si>
  <si>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</si>
  <si>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</si>
  <si>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</si>
  <si>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</si>
  <si>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</si>
  <si>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</si>
  <si>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</si>
  <si>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</si>
  <si>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</si>
  <si>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</si>
  <si>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</si>
  <si>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</si>
  <si>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</si>
  <si>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</si>
  <si>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</si>
  <si>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</si>
  <si>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</si>
  <si>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</si>
  <si>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</si>
  <si>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</si>
  <si>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</si>
  <si>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</si>
  <si>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</si>
  <si>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</si>
  <si>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</si>
  <si>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</si>
  <si>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</si>
  <si>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</si>
  <si>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</si>
  <si>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</si>
  <si>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</si>
  <si>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</si>
  <si>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</si>
  <si>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</si>
  <si>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</si>
  <si>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</si>
  <si>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</si>
  <si>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</si>
  <si>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</si>
  <si>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</si>
  <si>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</si>
  <si>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</si>
  <si>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</si>
  <si>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</si>
  <si>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</si>
  <si>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</si>
  <si>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</si>
  <si>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</si>
  <si>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</si>
  <si>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</si>
  <si>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</si>
  <si>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</si>
  <si>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</si>
  <si>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</si>
  <si>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</si>
  <si>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</si>
  <si>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</si>
  <si>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</si>
  <si>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</si>
  <si>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</si>
  <si>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</si>
  <si>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de Negócio 3 - Total de Vendas de Assinaturas do EA Play</t>
  </si>
  <si>
    <t>Soma de Total Value</t>
  </si>
  <si>
    <t xml:space="preserve"> XBOX GAME PASS SUBSCRIPTIONS SALES</t>
  </si>
  <si>
    <t>Soma de EA Play Season Pass</t>
  </si>
  <si>
    <r>
      <t xml:space="preserve">Pergunta de Negócio 5 - Total de </t>
    </r>
    <r>
      <rPr>
        <b/>
        <sz val="11"/>
        <color theme="1"/>
        <rFont val="Aptos Narrow"/>
        <family val="2"/>
        <scheme val="minor"/>
      </rPr>
      <t>Cupon de Desconto utilizados</t>
    </r>
    <r>
      <rPr>
        <sz val="11"/>
        <color theme="1"/>
        <rFont val="Aptos Narrow"/>
        <family val="2"/>
        <scheme val="minor"/>
      </rPr>
      <t xml:space="preserve"> durante o Período</t>
    </r>
  </si>
  <si>
    <t>Prgunta de Negócio 4 - Total de Vendas de Assinatura do Minecraft</t>
  </si>
  <si>
    <t>Soma de Minecraft Season Pass Price</t>
  </si>
  <si>
    <t>Bem Vindo Marcelo</t>
  </si>
  <si>
    <t>Soma de Coupon Value</t>
  </si>
  <si>
    <t>Calculation periodi :2024/01/01 - 2024/12/31 | Update 2025/09/25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</si>
</sst>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0" tint="-0.499984740745262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B05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44" fontId="0" fillId="0" borderId="0" xfId="0" applyNumberFormat="1"/>
    <xf numFmtId="0" fontId="0" fillId="9" borderId="0" xfId="0" applyFill="1"/>
    <xf numFmtId="0" fontId="0" fillId="10" borderId="0" xfId="0" applyFill="1"/>
    <xf numFmtId="0" fontId="0" fillId="0" borderId="0" xfId="0" applyBorder="1"/>
    <xf numFmtId="0" fontId="1" fillId="0" borderId="2" xfId="1" applyBorder="1"/>
    <xf numFmtId="0" fontId="0" fillId="0" borderId="2" xfId="0" applyBorder="1"/>
    <xf numFmtId="44" fontId="0" fillId="0" borderId="0" xfId="2" applyFont="1"/>
    <xf numFmtId="0" fontId="1" fillId="0" borderId="0" xfId="1" applyBorder="1"/>
    <xf numFmtId="0" fontId="4" fillId="8" borderId="0" xfId="3" applyAlignment="1">
      <alignment horizontal="center"/>
    </xf>
    <xf numFmtId="0" fontId="0" fillId="0" borderId="0" xfId="0" applyAlignment="1">
      <alignment horizontal="left"/>
    </xf>
    <xf numFmtId="0" fontId="5" fillId="10" borderId="0" xfId="0" applyFont="1" applyFill="1" applyAlignment="1">
      <alignment horizontal="center"/>
    </xf>
    <xf numFmtId="0" fontId="6" fillId="9" borderId="0" xfId="0" applyFont="1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00B050"/>
          <bgColor rgb="FF00B05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D0A4761-8900-4223-8B21-9520CB8B7C5A}">
      <tableStyleElement type="wholeTable" dxfId="27"/>
      <tableStyleElement type="headerRow" dxfId="26"/>
    </tableStyle>
  </tableStyles>
  <colors>
    <mruColors>
      <color rgb="FF00B050"/>
      <color rgb="FF22C55E"/>
      <color rgb="FF5BF6A8"/>
      <color rgb="FF2AE6B1"/>
      <color rgb="FF000000"/>
      <color rgb="FFE8E6E9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para o dashboard.xlsx]C̳álculos! tbl anual total </c:name>
    <c:fmtId val="4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9628441588172095E-2"/>
          <c:y val="0.2167036671685926"/>
          <c:w val="0.88808937541751287"/>
          <c:h val="0.783296332831407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C̳álculos!$C$16:$C$18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C̳álculos!$D$16:$D$18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909-BF91-5D413F5A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489183"/>
        <c:axId val="74489663"/>
      </c:barChart>
      <c:catAx>
        <c:axId val="7448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9663"/>
        <c:crosses val="autoZero"/>
        <c:auto val="1"/>
        <c:lblAlgn val="ctr"/>
        <c:lblOffset val="100"/>
        <c:noMultiLvlLbl val="0"/>
      </c:catAx>
      <c:valAx>
        <c:axId val="7448966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48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57150</xdr:colOff>
      <xdr:row>17</xdr:row>
      <xdr:rowOff>1</xdr:rowOff>
    </xdr:from>
    <xdr:to>
      <xdr:col>10</xdr:col>
      <xdr:colOff>152541</xdr:colOff>
      <xdr:row>20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1367A4-EE71-1B3B-D162-288F37C9E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72075" y="3390901"/>
          <a:ext cx="704991" cy="723899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123826</xdr:colOff>
      <xdr:row>27</xdr:row>
      <xdr:rowOff>161926</xdr:rowOff>
    </xdr:from>
    <xdr:to>
      <xdr:col>7</xdr:col>
      <xdr:colOff>133350</xdr:colOff>
      <xdr:row>31</xdr:row>
      <xdr:rowOff>156064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0E8EBAF-997F-9A86-797A-56654F6E3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171826" y="5457826"/>
          <a:ext cx="1228724" cy="756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83343</xdr:colOff>
      <xdr:row>0</xdr:row>
      <xdr:rowOff>112515</xdr:rowOff>
    </xdr:from>
    <xdr:to>
      <xdr:col>2</xdr:col>
      <xdr:colOff>59530</xdr:colOff>
      <xdr:row>1</xdr:row>
      <xdr:rowOff>476249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72B5D6-75CF-43E9-9B86-3061B4A828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263" b="2022"/>
        <a:stretch/>
      </xdr:blipFill>
      <xdr:spPr>
        <a:xfrm>
          <a:off x="1964531" y="112515"/>
          <a:ext cx="583405" cy="554234"/>
        </a:xfrm>
        <a:prstGeom prst="rect">
          <a:avLst/>
        </a:prstGeom>
      </xdr:spPr>
    </xdr:pic>
    <xdr:clientData/>
  </xdr:twoCellAnchor>
  <xdr:twoCellAnchor editAs="oneCell">
    <xdr:from>
      <xdr:col>0</xdr:col>
      <xdr:colOff>1323</xdr:colOff>
      <xdr:row>4</xdr:row>
      <xdr:rowOff>27781</xdr:rowOff>
    </xdr:from>
    <xdr:to>
      <xdr:col>0</xdr:col>
      <xdr:colOff>1830123</xdr:colOff>
      <xdr:row>12</xdr:row>
      <xdr:rowOff>158751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33FA496C-A499-4D43-A232-4594D64F0C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" y="1123156"/>
              <a:ext cx="1828800" cy="1877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68928</xdr:colOff>
      <xdr:row>4</xdr:row>
      <xdr:rowOff>119724</xdr:rowOff>
    </xdr:from>
    <xdr:to>
      <xdr:col>8</xdr:col>
      <xdr:colOff>111124</xdr:colOff>
      <xdr:row>12</xdr:row>
      <xdr:rowOff>12568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0B3DDD6-948F-8010-4C10-AC1F8DF13E84}"/>
            </a:ext>
          </a:extLst>
        </xdr:cNvPr>
        <xdr:cNvGrpSpPr/>
      </xdr:nvGrpSpPr>
      <xdr:grpSpPr>
        <a:xfrm>
          <a:off x="1958053" y="1215099"/>
          <a:ext cx="4264946" cy="1639094"/>
          <a:chOff x="2115268" y="797600"/>
          <a:chExt cx="4100578" cy="164318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E7D7F7C-4FE6-E89F-AA27-C260B2A49B7A}"/>
              </a:ext>
            </a:extLst>
          </xdr:cNvPr>
          <xdr:cNvSpPr/>
        </xdr:nvSpPr>
        <xdr:spPr>
          <a:xfrm>
            <a:off x="2159910" y="1196533"/>
            <a:ext cx="4040674" cy="1229338"/>
          </a:xfrm>
          <a:prstGeom prst="roundRect">
            <a:avLst>
              <a:gd name="adj" fmla="val 252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00B050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1AF085F-7517-4165-A621-D72B47014B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15268" y="1071562"/>
            <a:ext cx="1328655" cy="1369219"/>
          </a:xfrm>
          <a:prstGeom prst="rect">
            <a:avLst/>
          </a:prstGeom>
        </xdr:spPr>
      </xdr:pic>
      <xdr:sp macro="" textlink="C̳álculos!G30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851AE6AE-229B-4B7F-A308-D1127381E813}"/>
              </a:ext>
            </a:extLst>
          </xdr:cNvPr>
          <xdr:cNvSpPr/>
        </xdr:nvSpPr>
        <xdr:spPr>
          <a:xfrm>
            <a:off x="3336064" y="1363701"/>
            <a:ext cx="2859515" cy="906483"/>
          </a:xfrm>
          <a:prstGeom prst="roundRect">
            <a:avLst>
              <a:gd name="adj" fmla="val 252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72D9974-9BA4-4853-804B-6C54B2D037F9}" type="TxLink">
              <a:rPr lang="en-US" sz="4000" b="0" i="0" u="none" strike="noStrike">
                <a:solidFill>
                  <a:srgbClr val="00B050"/>
                </a:solidFill>
                <a:latin typeface="Aptos Narrow"/>
              </a:rPr>
              <a:pPr algn="l"/>
              <a:t> R$ 600,00 </a:t>
            </a:fld>
            <a:endParaRPr lang="pt-BR" sz="4000">
              <a:solidFill>
                <a:srgbClr val="00B050"/>
              </a:solidFill>
            </a:endParaRPr>
          </a:p>
        </xdr:txBody>
      </xdr:sp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570A86FB-CB15-2AD3-2910-C21DEB563846}"/>
              </a:ext>
            </a:extLst>
          </xdr:cNvPr>
          <xdr:cNvSpPr/>
        </xdr:nvSpPr>
        <xdr:spPr>
          <a:xfrm>
            <a:off x="2152158" y="797600"/>
            <a:ext cx="4063688" cy="389243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</a:t>
            </a:r>
            <a:r>
              <a:rPr lang="pt-BR" sz="1600" b="1" baseline="0"/>
              <a:t> SUBSCRIPTIONS EA PLAY SEASON PASS</a:t>
            </a:r>
            <a:endParaRPr lang="pt-BR" sz="1600" b="1"/>
          </a:p>
        </xdr:txBody>
      </xdr:sp>
    </xdr:grpSp>
    <xdr:clientData/>
  </xdr:twoCellAnchor>
  <xdr:twoCellAnchor editAs="absolute">
    <xdr:from>
      <xdr:col>8</xdr:col>
      <xdr:colOff>345281</xdr:colOff>
      <xdr:row>4</xdr:row>
      <xdr:rowOff>170756</xdr:rowOff>
    </xdr:from>
    <xdr:to>
      <xdr:col>16</xdr:col>
      <xdr:colOff>325438</xdr:colOff>
      <xdr:row>11</xdr:row>
      <xdr:rowOff>175650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72262F1E-1427-6985-C0C4-84574A9C477F}"/>
            </a:ext>
          </a:extLst>
        </xdr:cNvPr>
        <xdr:cNvGrpSpPr/>
      </xdr:nvGrpSpPr>
      <xdr:grpSpPr>
        <a:xfrm>
          <a:off x="6457156" y="1266131"/>
          <a:ext cx="4647407" cy="1560644"/>
          <a:chOff x="7762875" y="833437"/>
          <a:chExt cx="5203032" cy="1564612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5B90F07-268B-4DDE-90C4-5DCBB066DA69}"/>
              </a:ext>
            </a:extLst>
          </xdr:cNvPr>
          <xdr:cNvGrpSpPr/>
        </xdr:nvGrpSpPr>
        <xdr:grpSpPr>
          <a:xfrm>
            <a:off x="7762875" y="833437"/>
            <a:ext cx="5203032" cy="1564612"/>
            <a:chOff x="2083594" y="845344"/>
            <a:chExt cx="5203032" cy="1564612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C4743D3F-F5A2-9519-A760-AE3B737BB5FA}"/>
                </a:ext>
              </a:extLst>
            </xdr:cNvPr>
            <xdr:cNvSpPr/>
          </xdr:nvSpPr>
          <xdr:spPr>
            <a:xfrm>
              <a:off x="2083594" y="1180618"/>
              <a:ext cx="5203032" cy="1229338"/>
            </a:xfrm>
            <a:prstGeom prst="roundRect">
              <a:avLst>
                <a:gd name="adj" fmla="val 252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3CB264E9-F56E-310B-DC29-E1D286629315}"/>
                </a:ext>
              </a:extLst>
            </xdr:cNvPr>
            <xdr:cNvSpPr/>
          </xdr:nvSpPr>
          <xdr:spPr>
            <a:xfrm>
              <a:off x="2107408" y="845344"/>
              <a:ext cx="5167312" cy="322856"/>
            </a:xfrm>
            <a:prstGeom prst="round2Same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</a:t>
              </a:r>
              <a:r>
                <a:rPr lang="pt-BR" sz="1600" b="1" baseline="0"/>
                <a:t> SUBSCRIPTIONS MINECRAFT SEASON PASS</a:t>
              </a:r>
              <a:endParaRPr lang="pt-BR" sz="1600" b="1"/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36363F34-7446-4738-B78D-0A4E42245005}"/>
              </a:ext>
            </a:extLst>
          </xdr:cNvPr>
          <xdr:cNvGrpSpPr/>
        </xdr:nvGrpSpPr>
        <xdr:grpSpPr>
          <a:xfrm>
            <a:off x="7941469" y="1304039"/>
            <a:ext cx="1549476" cy="752476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862E7C5F-7387-9E65-4A43-9E1F1E16EE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C874FABD-895A-7D7D-4EC5-15B316AA30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  <xdr:sp macro="" textlink="C̳álculos!H22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EBAFB95B-353A-4743-B026-BF88F182204D}"/>
              </a:ext>
            </a:extLst>
          </xdr:cNvPr>
          <xdr:cNvSpPr/>
        </xdr:nvSpPr>
        <xdr:spPr>
          <a:xfrm>
            <a:off x="9548813" y="1190624"/>
            <a:ext cx="3250406" cy="1098369"/>
          </a:xfrm>
          <a:prstGeom prst="roundRect">
            <a:avLst>
              <a:gd name="adj" fmla="val 252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FF1B935-ED98-4840-80DE-36C64CFC4CD2}" type="TxLink">
              <a:rPr lang="en-US" sz="4000" b="0" i="0" u="none" strike="noStrike">
                <a:solidFill>
                  <a:srgbClr val="00B050"/>
                </a:solidFill>
                <a:latin typeface="Aptos Narrow"/>
              </a:rPr>
              <a:pPr algn="ctr"/>
              <a:t> R$ 940,00 </a:t>
            </a:fld>
            <a:endParaRPr lang="pt-BR" sz="4000">
              <a:solidFill>
                <a:srgbClr val="00B050"/>
              </a:solidFill>
            </a:endParaRPr>
          </a:p>
        </xdr:txBody>
      </xdr:sp>
    </xdr:grpSp>
    <xdr:clientData/>
  </xdr:twoCellAnchor>
  <xdr:twoCellAnchor editAs="oneCell">
    <xdr:from>
      <xdr:col>0</xdr:col>
      <xdr:colOff>539750</xdr:colOff>
      <xdr:row>0</xdr:row>
      <xdr:rowOff>95250</xdr:rowOff>
    </xdr:from>
    <xdr:to>
      <xdr:col>0</xdr:col>
      <xdr:colOff>1236638</xdr:colOff>
      <xdr:row>2</xdr:row>
      <xdr:rowOff>131232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1AC6CDD-AAD5-4C04-8989-A12745599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9750" y="95250"/>
          <a:ext cx="696888" cy="723899"/>
        </a:xfrm>
        <a:prstGeom prst="rect">
          <a:avLst/>
        </a:prstGeom>
      </xdr:spPr>
    </xdr:pic>
    <xdr:clientData/>
  </xdr:twoCellAnchor>
  <xdr:twoCellAnchor editAs="absolute">
    <xdr:from>
      <xdr:col>16</xdr:col>
      <xdr:colOff>650875</xdr:colOff>
      <xdr:row>4</xdr:row>
      <xdr:rowOff>170756</xdr:rowOff>
    </xdr:from>
    <xdr:to>
      <xdr:col>25</xdr:col>
      <xdr:colOff>11907</xdr:colOff>
      <xdr:row>11</xdr:row>
      <xdr:rowOff>175650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818C0E1-8940-46C3-AAB2-A8A71628C94A}"/>
            </a:ext>
          </a:extLst>
        </xdr:cNvPr>
        <xdr:cNvGrpSpPr/>
      </xdr:nvGrpSpPr>
      <xdr:grpSpPr>
        <a:xfrm>
          <a:off x="11430000" y="1266131"/>
          <a:ext cx="4647407" cy="1560644"/>
          <a:chOff x="7762875" y="833437"/>
          <a:chExt cx="5203032" cy="156461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2E92BB9-172B-D20A-F9D6-8FAA05C02B1E}"/>
              </a:ext>
            </a:extLst>
          </xdr:cNvPr>
          <xdr:cNvGrpSpPr/>
        </xdr:nvGrpSpPr>
        <xdr:grpSpPr>
          <a:xfrm>
            <a:off x="7762875" y="833437"/>
            <a:ext cx="5203032" cy="1564612"/>
            <a:chOff x="2083594" y="845344"/>
            <a:chExt cx="5203032" cy="1564612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AC59F50B-55DF-8A40-9D38-E31B8074C226}"/>
                </a:ext>
              </a:extLst>
            </xdr:cNvPr>
            <xdr:cNvSpPr/>
          </xdr:nvSpPr>
          <xdr:spPr>
            <a:xfrm>
              <a:off x="2083594" y="1180618"/>
              <a:ext cx="5203032" cy="1229338"/>
            </a:xfrm>
            <a:prstGeom prst="roundRect">
              <a:avLst>
                <a:gd name="adj" fmla="val 252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31" name="Retângulo: Cantos Superiores Arredondados 30">
              <a:extLst>
                <a:ext uri="{FF2B5EF4-FFF2-40B4-BE49-F238E27FC236}">
                  <a16:creationId xmlns:a16="http://schemas.microsoft.com/office/drawing/2014/main" id="{0419A1F5-5920-13DA-EF5C-BB015DD79A0E}"/>
                </a:ext>
              </a:extLst>
            </xdr:cNvPr>
            <xdr:cNvSpPr/>
          </xdr:nvSpPr>
          <xdr:spPr>
            <a:xfrm>
              <a:off x="2107408" y="845344"/>
              <a:ext cx="5167312" cy="322856"/>
            </a:xfrm>
            <a:prstGeom prst="round2Same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</a:t>
              </a:r>
              <a:r>
                <a:rPr lang="pt-BR" sz="1600" b="1" baseline="0"/>
                <a:t> SUBSCRIPTIONS CUPOUN VALUE</a:t>
              </a:r>
              <a:endParaRPr lang="pt-BR" sz="1600" b="1"/>
            </a:p>
          </xdr:txBody>
        </xdr:sp>
      </xdr:grpSp>
      <xdr:sp macro="" textlink="C̳álculos!F39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B6E6DFA2-4534-230D-E38E-F2F520E00BB0}"/>
              </a:ext>
            </a:extLst>
          </xdr:cNvPr>
          <xdr:cNvSpPr/>
        </xdr:nvSpPr>
        <xdr:spPr>
          <a:xfrm>
            <a:off x="9548813" y="1190624"/>
            <a:ext cx="3250406" cy="1098369"/>
          </a:xfrm>
          <a:prstGeom prst="roundRect">
            <a:avLst>
              <a:gd name="adj" fmla="val 252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A225E8A-A741-45B6-BE6D-CEFC06F974DC}" type="TxLink">
              <a:rPr lang="en-US" sz="4000" b="0" i="0" u="none" strike="noStrike">
                <a:solidFill>
                  <a:srgbClr val="00B050"/>
                </a:solidFill>
                <a:latin typeface="Aptos Narrow"/>
              </a:rPr>
              <a:t> R$ 476,00 </a:t>
            </a:fld>
            <a:endParaRPr lang="pt-BR" sz="11500" b="0" i="0" u="none" strike="noStrike">
              <a:solidFill>
                <a:srgbClr val="00B050"/>
              </a:solidFill>
              <a:latin typeface="Aptos Narrow"/>
            </a:endParaRPr>
          </a:p>
        </xdr:txBody>
      </xdr:sp>
    </xdr:grpSp>
    <xdr:clientData/>
  </xdr:twoCellAnchor>
  <xdr:twoCellAnchor editAs="oneCell">
    <xdr:from>
      <xdr:col>18</xdr:col>
      <xdr:colOff>142875</xdr:colOff>
      <xdr:row>6</xdr:row>
      <xdr:rowOff>31750</xdr:rowOff>
    </xdr:from>
    <xdr:to>
      <xdr:col>20</xdr:col>
      <xdr:colOff>165099</xdr:colOff>
      <xdr:row>10</xdr:row>
      <xdr:rowOff>25888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F29DB68-F026-4FF5-A5B3-E3A86FA81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23750" y="1730375"/>
          <a:ext cx="1228724" cy="756138"/>
        </a:xfrm>
        <a:prstGeom prst="rect">
          <a:avLst/>
        </a:prstGeom>
      </xdr:spPr>
    </xdr:pic>
    <xdr:clientData/>
  </xdr:twoCellAnchor>
  <xdr:twoCellAnchor>
    <xdr:from>
      <xdr:col>1</xdr:col>
      <xdr:colOff>35717</xdr:colOff>
      <xdr:row>12</xdr:row>
      <xdr:rowOff>173304</xdr:rowOff>
    </xdr:from>
    <xdr:to>
      <xdr:col>24</xdr:col>
      <xdr:colOff>428625</xdr:colOff>
      <xdr:row>34</xdr:row>
      <xdr:rowOff>31750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E4AB0CA8-66CE-5C89-9CCF-66DF8B7F54F4}"/>
            </a:ext>
          </a:extLst>
        </xdr:cNvPr>
        <xdr:cNvGrpSpPr/>
      </xdr:nvGrpSpPr>
      <xdr:grpSpPr>
        <a:xfrm>
          <a:off x="1924842" y="3014929"/>
          <a:ext cx="14147008" cy="4049446"/>
          <a:chOff x="1924842" y="3014929"/>
          <a:chExt cx="14632783" cy="4524376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665C82D9-A1FF-3A16-0B72-5B62EF6CCB6F}"/>
              </a:ext>
            </a:extLst>
          </xdr:cNvPr>
          <xdr:cNvGrpSpPr/>
        </xdr:nvGrpSpPr>
        <xdr:grpSpPr>
          <a:xfrm>
            <a:off x="1924842" y="3014929"/>
            <a:ext cx="14632783" cy="4524376"/>
            <a:chOff x="1928811" y="2797969"/>
            <a:chExt cx="9644064" cy="4524376"/>
          </a:xfrm>
        </xdr:grpSpPr>
        <xdr:grpSp>
          <xdr:nvGrpSpPr>
            <xdr:cNvPr id="6" name="Agrupar 5">
              <a:extLst>
                <a:ext uri="{FF2B5EF4-FFF2-40B4-BE49-F238E27FC236}">
                  <a16:creationId xmlns:a16="http://schemas.microsoft.com/office/drawing/2014/main" id="{75AE3310-7789-3B43-4B58-A6F17C18DD15}"/>
                </a:ext>
              </a:extLst>
            </xdr:cNvPr>
            <xdr:cNvGrpSpPr/>
          </xdr:nvGrpSpPr>
          <xdr:grpSpPr>
            <a:xfrm>
              <a:off x="1940719" y="2919014"/>
              <a:ext cx="9632156" cy="4403331"/>
              <a:chOff x="2024062" y="1061535"/>
              <a:chExt cx="4953000" cy="2781051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4AB72631-F2C6-8BF8-BE6D-5B460BE87B8E}"/>
                  </a:ext>
                </a:extLst>
              </xdr:cNvPr>
              <xdr:cNvSpPr/>
            </xdr:nvSpPr>
            <xdr:spPr>
              <a:xfrm>
                <a:off x="2024062" y="1270836"/>
                <a:ext cx="4953000" cy="2571750"/>
              </a:xfrm>
              <a:prstGeom prst="roundRect">
                <a:avLst>
                  <a:gd name="adj" fmla="val 1242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5E334A12-CEC2-440F-B3E4-29F2C07CAAD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24769" y="1061535"/>
              <a:ext cx="4543404" cy="272172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</xdr:grpSp>
        <xdr:sp macro="" textlink="">
          <xdr:nvSpPr>
            <xdr:cNvPr id="26" name="Retângulo: Cantos Superiores Arredondados 25">
              <a:extLst>
                <a:ext uri="{FF2B5EF4-FFF2-40B4-BE49-F238E27FC236}">
                  <a16:creationId xmlns:a16="http://schemas.microsoft.com/office/drawing/2014/main" id="{76360038-34BE-44C6-BC45-FEF6577E02EF}"/>
                </a:ext>
              </a:extLst>
            </xdr:cNvPr>
            <xdr:cNvSpPr/>
          </xdr:nvSpPr>
          <xdr:spPr>
            <a:xfrm>
              <a:off x="1928811" y="2797969"/>
              <a:ext cx="9644063" cy="370481"/>
            </a:xfrm>
            <a:prstGeom prst="round2Same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</a:t>
              </a:r>
              <a:r>
                <a:rPr lang="pt-BR" sz="1600" b="1" baseline="0"/>
                <a:t> SUBSCRIPTIONS XBOX GAME PASS</a:t>
              </a:r>
              <a:endParaRPr lang="pt-BR" sz="1600" b="1"/>
            </a:p>
          </xdr:txBody>
        </xdr:sp>
      </xdr:grp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222F9CBF-97B4-B311-C641-28CED8B3DC2B}"/>
              </a:ext>
            </a:extLst>
          </xdr:cNvPr>
          <xdr:cNvSpPr txBox="1"/>
        </xdr:nvSpPr>
        <xdr:spPr>
          <a:xfrm>
            <a:off x="7985125" y="3587750"/>
            <a:ext cx="2873375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 b="1">
                <a:solidFill>
                  <a:srgbClr val="00B050"/>
                </a:solidFill>
              </a:rPr>
              <a:t>AUTO RENEWAL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" refreshedDate="45925.559114351854" createdVersion="8" refreshedVersion="8" minRefreshableVersion="3" recordCount="295" xr:uid="{B2FB537F-A9AC-415C-A400-22AAC05E9E9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345810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x v="0"/>
    <x v="0"/>
    <x v="0"/>
    <x v="0"/>
    <s v="Yes"/>
    <x v="0"/>
    <n v="5"/>
    <n v="60"/>
  </r>
  <r>
    <n v="3232"/>
    <s v="Maria Oliveira"/>
    <x v="1"/>
    <d v="2024-01-15T00:00:00"/>
    <x v="1"/>
    <x v="1"/>
    <x v="1"/>
    <x v="1"/>
    <x v="1"/>
    <s v="No"/>
    <x v="1"/>
    <n v="0"/>
    <n v="5"/>
  </r>
  <r>
    <n v="3233"/>
    <s v="Lucas Fernandes"/>
    <x v="2"/>
    <d v="2024-02-10T00:00:00"/>
    <x v="0"/>
    <x v="2"/>
    <x v="2"/>
    <x v="1"/>
    <x v="1"/>
    <s v="Yes"/>
    <x v="0"/>
    <n v="10"/>
    <n v="20"/>
  </r>
  <r>
    <n v="3234"/>
    <s v="Ana Souza"/>
    <x v="0"/>
    <d v="2024-02-20T00:00:00"/>
    <x v="1"/>
    <x v="0"/>
    <x v="0"/>
    <x v="0"/>
    <x v="0"/>
    <s v="Yes"/>
    <x v="0"/>
    <n v="3"/>
    <n v="62"/>
  </r>
  <r>
    <n v="3235"/>
    <s v="Pedro Gonçalves"/>
    <x v="1"/>
    <d v="2024-03-05T00:00:00"/>
    <x v="0"/>
    <x v="1"/>
    <x v="0"/>
    <x v="1"/>
    <x v="1"/>
    <s v="No"/>
    <x v="1"/>
    <n v="1"/>
    <n v="4"/>
  </r>
  <r>
    <n v="3236"/>
    <s v="Felipe Costa"/>
    <x v="2"/>
    <d v="2024-03-02T00:00:00"/>
    <x v="1"/>
    <x v="2"/>
    <x v="0"/>
    <x v="1"/>
    <x v="1"/>
    <s v="Yes"/>
    <x v="0"/>
    <n v="2"/>
    <n v="28"/>
  </r>
  <r>
    <n v="3237"/>
    <s v="Camila Ribeiro"/>
    <x v="0"/>
    <d v="2024-03-03T00:00:00"/>
    <x v="0"/>
    <x v="0"/>
    <x v="2"/>
    <x v="0"/>
    <x v="0"/>
    <s v="Yes"/>
    <x v="0"/>
    <n v="10"/>
    <n v="55"/>
  </r>
  <r>
    <n v="3238"/>
    <s v="André Mendes"/>
    <x v="1"/>
    <d v="2024-03-04T00:00:00"/>
    <x v="0"/>
    <x v="1"/>
    <x v="1"/>
    <x v="1"/>
    <x v="1"/>
    <s v="No"/>
    <x v="1"/>
    <n v="0"/>
    <n v="5"/>
  </r>
  <r>
    <n v="3239"/>
    <s v="Sofia Almeida"/>
    <x v="0"/>
    <d v="2024-03-05T00:00:00"/>
    <x v="1"/>
    <x v="0"/>
    <x v="0"/>
    <x v="0"/>
    <x v="0"/>
    <s v="Yes"/>
    <x v="0"/>
    <n v="5"/>
    <n v="60"/>
  </r>
  <r>
    <n v="3240"/>
    <s v="Bruno Martins"/>
    <x v="2"/>
    <d v="2024-03-06T00:00:00"/>
    <x v="0"/>
    <x v="2"/>
    <x v="2"/>
    <x v="1"/>
    <x v="1"/>
    <s v="Yes"/>
    <x v="0"/>
    <n v="15"/>
    <n v="15"/>
  </r>
  <r>
    <n v="3241"/>
    <s v="Rita Castro"/>
    <x v="1"/>
    <d v="2024-03-07T00:00:00"/>
    <x v="1"/>
    <x v="1"/>
    <x v="0"/>
    <x v="1"/>
    <x v="1"/>
    <s v="No"/>
    <x v="1"/>
    <n v="1"/>
    <n v="4"/>
  </r>
  <r>
    <n v="3242"/>
    <s v="Marco Túlio"/>
    <x v="0"/>
    <d v="2024-03-08T00:00:00"/>
    <x v="0"/>
    <x v="0"/>
    <x v="1"/>
    <x v="0"/>
    <x v="0"/>
    <s v="Yes"/>
    <x v="0"/>
    <n v="20"/>
    <n v="45"/>
  </r>
  <r>
    <n v="3243"/>
    <s v="Lívia Silveira"/>
    <x v="2"/>
    <d v="2024-03-09T00:00:00"/>
    <x v="1"/>
    <x v="2"/>
    <x v="0"/>
    <x v="1"/>
    <x v="1"/>
    <s v="Yes"/>
    <x v="0"/>
    <n v="10"/>
    <n v="20"/>
  </r>
  <r>
    <n v="3244"/>
    <s v="Diogo Sousa"/>
    <x v="1"/>
    <d v="2024-03-10T00:00:00"/>
    <x v="0"/>
    <x v="1"/>
    <x v="2"/>
    <x v="1"/>
    <x v="1"/>
    <s v="No"/>
    <x v="1"/>
    <n v="0"/>
    <n v="5"/>
  </r>
  <r>
    <n v="3245"/>
    <s v="Fernanda Lima"/>
    <x v="0"/>
    <d v="2024-03-11T00:00:00"/>
    <x v="1"/>
    <x v="0"/>
    <x v="0"/>
    <x v="0"/>
    <x v="0"/>
    <s v="Yes"/>
    <x v="0"/>
    <n v="8"/>
    <n v="57"/>
  </r>
  <r>
    <n v="3246"/>
    <s v="Caio Pereira"/>
    <x v="2"/>
    <d v="2024-03-12T00:00:00"/>
    <x v="0"/>
    <x v="2"/>
    <x v="1"/>
    <x v="1"/>
    <x v="1"/>
    <s v="Yes"/>
    <x v="0"/>
    <n v="12"/>
    <n v="18"/>
  </r>
  <r>
    <n v="3247"/>
    <s v="Beatriz Gomes"/>
    <x v="1"/>
    <d v="2024-03-13T00:00:00"/>
    <x v="1"/>
    <x v="1"/>
    <x v="0"/>
    <x v="1"/>
    <x v="1"/>
    <s v="No"/>
    <x v="1"/>
    <n v="2"/>
    <n v="3"/>
  </r>
  <r>
    <n v="3248"/>
    <s v="Cesar Oliveira"/>
    <x v="0"/>
    <d v="2024-03-14T00:00:00"/>
    <x v="0"/>
    <x v="0"/>
    <x v="2"/>
    <x v="0"/>
    <x v="0"/>
    <s v="Yes"/>
    <x v="0"/>
    <n v="7"/>
    <n v="58"/>
  </r>
  <r>
    <n v="3249"/>
    <s v="Débora Machado"/>
    <x v="2"/>
    <d v="2024-03-15T00:00:00"/>
    <x v="1"/>
    <x v="2"/>
    <x v="0"/>
    <x v="1"/>
    <x v="1"/>
    <s v="Yes"/>
    <x v="0"/>
    <n v="5"/>
    <n v="25"/>
  </r>
  <r>
    <n v="3250"/>
    <s v="Eduardo Vargas"/>
    <x v="1"/>
    <d v="2024-03-16T00:00:00"/>
    <x v="0"/>
    <x v="1"/>
    <x v="1"/>
    <x v="1"/>
    <x v="1"/>
    <s v="No"/>
    <x v="1"/>
    <n v="0"/>
    <n v="5"/>
  </r>
  <r>
    <n v="3251"/>
    <s v="Gabriela Santos"/>
    <x v="0"/>
    <d v="2024-03-17T00:00:00"/>
    <x v="1"/>
    <x v="0"/>
    <x v="0"/>
    <x v="0"/>
    <x v="0"/>
    <s v="Yes"/>
    <x v="0"/>
    <n v="3"/>
    <n v="62"/>
  </r>
  <r>
    <n v="3252"/>
    <s v="Henrique Dias"/>
    <x v="2"/>
    <d v="2024-03-18T00:00:00"/>
    <x v="0"/>
    <x v="2"/>
    <x v="2"/>
    <x v="1"/>
    <x v="1"/>
    <s v="Yes"/>
    <x v="0"/>
    <n v="15"/>
    <n v="15"/>
  </r>
  <r>
    <n v="3253"/>
    <s v="Isabela Moreira"/>
    <x v="1"/>
    <d v="2024-03-19T00:00:00"/>
    <x v="1"/>
    <x v="1"/>
    <x v="0"/>
    <x v="1"/>
    <x v="1"/>
    <s v="No"/>
    <x v="1"/>
    <n v="1"/>
    <n v="4"/>
  </r>
  <r>
    <n v="3254"/>
    <s v="Joaquim Barbosa"/>
    <x v="0"/>
    <d v="2024-03-20T00:00:00"/>
    <x v="0"/>
    <x v="0"/>
    <x v="1"/>
    <x v="0"/>
    <x v="0"/>
    <s v="Yes"/>
    <x v="0"/>
    <n v="20"/>
    <n v="45"/>
  </r>
  <r>
    <n v="3255"/>
    <s v="Lara Rocha"/>
    <x v="2"/>
    <d v="2024-03-21T00:00:00"/>
    <x v="1"/>
    <x v="2"/>
    <x v="0"/>
    <x v="1"/>
    <x v="1"/>
    <s v="Yes"/>
    <x v="0"/>
    <n v="10"/>
    <n v="20"/>
  </r>
  <r>
    <n v="3256"/>
    <s v="Matheus Silva"/>
    <x v="1"/>
    <d v="2024-03-22T00:00:00"/>
    <x v="0"/>
    <x v="1"/>
    <x v="2"/>
    <x v="1"/>
    <x v="1"/>
    <s v="No"/>
    <x v="1"/>
    <n v="0"/>
    <n v="5"/>
  </r>
  <r>
    <n v="3257"/>
    <s v="Nicole Costa"/>
    <x v="0"/>
    <d v="2024-03-23T00:00:00"/>
    <x v="1"/>
    <x v="0"/>
    <x v="0"/>
    <x v="0"/>
    <x v="0"/>
    <s v="Yes"/>
    <x v="0"/>
    <n v="5"/>
    <n v="60"/>
  </r>
  <r>
    <n v="3258"/>
    <s v="Otávio Mendonça"/>
    <x v="2"/>
    <d v="2024-03-24T00:00:00"/>
    <x v="0"/>
    <x v="2"/>
    <x v="1"/>
    <x v="1"/>
    <x v="1"/>
    <s v="Yes"/>
    <x v="0"/>
    <n v="15"/>
    <n v="15"/>
  </r>
  <r>
    <n v="3259"/>
    <s v="Paula Ferreira"/>
    <x v="1"/>
    <d v="2024-03-25T00:00:00"/>
    <x v="1"/>
    <x v="1"/>
    <x v="0"/>
    <x v="1"/>
    <x v="1"/>
    <s v="No"/>
    <x v="1"/>
    <n v="1"/>
    <n v="4"/>
  </r>
  <r>
    <n v="3260"/>
    <s v="Raquel Alves"/>
    <x v="0"/>
    <d v="2024-03-26T00:00:00"/>
    <x v="0"/>
    <x v="0"/>
    <x v="2"/>
    <x v="0"/>
    <x v="0"/>
    <s v="Yes"/>
    <x v="0"/>
    <n v="7"/>
    <n v="58"/>
  </r>
  <r>
    <n v="3261"/>
    <s v="Samuel Pires"/>
    <x v="2"/>
    <d v="2024-03-27T00:00:00"/>
    <x v="1"/>
    <x v="2"/>
    <x v="0"/>
    <x v="1"/>
    <x v="1"/>
    <s v="Yes"/>
    <x v="0"/>
    <n v="10"/>
    <n v="20"/>
  </r>
  <r>
    <n v="3262"/>
    <s v="Tânia Barros"/>
    <x v="1"/>
    <d v="2024-03-28T00:00:00"/>
    <x v="0"/>
    <x v="1"/>
    <x v="1"/>
    <x v="1"/>
    <x v="1"/>
    <s v="No"/>
    <x v="1"/>
    <n v="0"/>
    <n v="5"/>
  </r>
  <r>
    <n v="3263"/>
    <s v="Vinicius Lima"/>
    <x v="0"/>
    <d v="2024-03-29T00:00:00"/>
    <x v="1"/>
    <x v="0"/>
    <x v="0"/>
    <x v="0"/>
    <x v="0"/>
    <s v="Yes"/>
    <x v="0"/>
    <n v="3"/>
    <n v="62"/>
  </r>
  <r>
    <n v="3264"/>
    <s v="Yasmin Teixeira"/>
    <x v="2"/>
    <d v="2024-03-30T00:00:00"/>
    <x v="0"/>
    <x v="2"/>
    <x v="2"/>
    <x v="1"/>
    <x v="1"/>
    <s v="Yes"/>
    <x v="0"/>
    <n v="15"/>
    <n v="15"/>
  </r>
  <r>
    <n v="3265"/>
    <s v="Zé Carlos"/>
    <x v="1"/>
    <d v="2024-03-31T00:00:00"/>
    <x v="1"/>
    <x v="1"/>
    <x v="0"/>
    <x v="1"/>
    <x v="1"/>
    <s v="No"/>
    <x v="1"/>
    <n v="1"/>
    <n v="4"/>
  </r>
  <r>
    <n v="3266"/>
    <s v="Amanda Nogueira"/>
    <x v="1"/>
    <d v="2024-04-01T00:00:00"/>
    <x v="0"/>
    <x v="1"/>
    <x v="0"/>
    <x v="1"/>
    <x v="1"/>
    <s v="No"/>
    <x v="1"/>
    <n v="0"/>
    <n v="5"/>
  </r>
  <r>
    <n v="3267"/>
    <s v="Bruno Cavalheiro"/>
    <x v="0"/>
    <d v="2024-04-02T00:00:00"/>
    <x v="1"/>
    <x v="0"/>
    <x v="2"/>
    <x v="0"/>
    <x v="0"/>
    <s v="Yes"/>
    <x v="0"/>
    <n v="7"/>
    <n v="58"/>
  </r>
  <r>
    <n v="3268"/>
    <s v="Carla Dias"/>
    <x v="2"/>
    <d v="2024-04-03T00:00:00"/>
    <x v="0"/>
    <x v="2"/>
    <x v="1"/>
    <x v="1"/>
    <x v="1"/>
    <s v="Yes"/>
    <x v="0"/>
    <n v="10"/>
    <n v="20"/>
  </r>
  <r>
    <n v="3269"/>
    <s v="Diego Fontes"/>
    <x v="1"/>
    <d v="2024-04-04T00:00:00"/>
    <x v="1"/>
    <x v="1"/>
    <x v="2"/>
    <x v="1"/>
    <x v="1"/>
    <s v="No"/>
    <x v="1"/>
    <n v="1"/>
    <n v="4"/>
  </r>
  <r>
    <n v="3270"/>
    <s v="Eunice Lima"/>
    <x v="0"/>
    <d v="2024-04-05T00:00:00"/>
    <x v="0"/>
    <x v="0"/>
    <x v="0"/>
    <x v="0"/>
    <x v="0"/>
    <s v="Yes"/>
    <x v="0"/>
    <n v="15"/>
    <n v="50"/>
  </r>
  <r>
    <n v="3271"/>
    <s v="Fábio Martins"/>
    <x v="2"/>
    <d v="2024-04-06T00:00:00"/>
    <x v="1"/>
    <x v="2"/>
    <x v="0"/>
    <x v="1"/>
    <x v="1"/>
    <s v="Yes"/>
    <x v="0"/>
    <n v="5"/>
    <n v="25"/>
  </r>
  <r>
    <n v="3272"/>
    <s v="Gisele Araújo"/>
    <x v="1"/>
    <d v="2024-04-07T00:00:00"/>
    <x v="0"/>
    <x v="1"/>
    <x v="1"/>
    <x v="1"/>
    <x v="1"/>
    <s v="No"/>
    <x v="1"/>
    <n v="0"/>
    <n v="5"/>
  </r>
  <r>
    <n v="3273"/>
    <s v="Hélio Castro"/>
    <x v="0"/>
    <d v="2024-04-08T00:00:00"/>
    <x v="1"/>
    <x v="0"/>
    <x v="2"/>
    <x v="0"/>
    <x v="0"/>
    <s v="Yes"/>
    <x v="0"/>
    <n v="20"/>
    <n v="45"/>
  </r>
  <r>
    <n v="3274"/>
    <s v="Ingrid Menezes"/>
    <x v="2"/>
    <d v="2024-04-09T00:00:00"/>
    <x v="0"/>
    <x v="2"/>
    <x v="2"/>
    <x v="1"/>
    <x v="1"/>
    <s v="Yes"/>
    <x v="0"/>
    <n v="12"/>
    <n v="18"/>
  </r>
  <r>
    <n v="3275"/>
    <s v="Jorge Baptista"/>
    <x v="1"/>
    <d v="2024-04-10T00:00:00"/>
    <x v="1"/>
    <x v="1"/>
    <x v="0"/>
    <x v="1"/>
    <x v="1"/>
    <s v="No"/>
    <x v="1"/>
    <n v="2"/>
    <n v="3"/>
  </r>
  <r>
    <n v="3276"/>
    <s v="Kléber Oliveira"/>
    <x v="0"/>
    <d v="2024-04-11T00:00:00"/>
    <x v="0"/>
    <x v="0"/>
    <x v="1"/>
    <x v="0"/>
    <x v="0"/>
    <s v="Yes"/>
    <x v="0"/>
    <n v="5"/>
    <n v="60"/>
  </r>
  <r>
    <n v="3277"/>
    <s v="Luciana Freitas"/>
    <x v="2"/>
    <d v="2024-04-12T00:00:00"/>
    <x v="1"/>
    <x v="2"/>
    <x v="0"/>
    <x v="1"/>
    <x v="1"/>
    <s v="Yes"/>
    <x v="0"/>
    <n v="10"/>
    <n v="20"/>
  </r>
  <r>
    <n v="3278"/>
    <s v="Márcia Eller"/>
    <x v="1"/>
    <d v="2024-04-13T00:00:00"/>
    <x v="0"/>
    <x v="1"/>
    <x v="2"/>
    <x v="1"/>
    <x v="1"/>
    <s v="No"/>
    <x v="1"/>
    <n v="0"/>
    <n v="5"/>
  </r>
  <r>
    <n v="3279"/>
    <s v="Nilo Peçanha"/>
    <x v="0"/>
    <d v="2024-04-14T00:00:00"/>
    <x v="1"/>
    <x v="0"/>
    <x v="0"/>
    <x v="0"/>
    <x v="0"/>
    <s v="Yes"/>
    <x v="0"/>
    <n v="3"/>
    <n v="62"/>
  </r>
  <r>
    <n v="3280"/>
    <s v="Oscar Neves"/>
    <x v="2"/>
    <d v="2024-04-15T00:00:00"/>
    <x v="0"/>
    <x v="2"/>
    <x v="1"/>
    <x v="1"/>
    <x v="1"/>
    <s v="Yes"/>
    <x v="0"/>
    <n v="15"/>
    <n v="15"/>
  </r>
  <r>
    <n v="3281"/>
    <s v="Patrícia Soares"/>
    <x v="1"/>
    <d v="2024-04-16T00:00:00"/>
    <x v="1"/>
    <x v="1"/>
    <x v="0"/>
    <x v="1"/>
    <x v="1"/>
    <s v="No"/>
    <x v="1"/>
    <n v="1"/>
    <n v="4"/>
  </r>
  <r>
    <n v="3282"/>
    <s v="Quirino Gonçalves"/>
    <x v="0"/>
    <d v="2024-04-17T00:00:00"/>
    <x v="0"/>
    <x v="0"/>
    <x v="2"/>
    <x v="0"/>
    <x v="0"/>
    <s v="Yes"/>
    <x v="0"/>
    <n v="7"/>
    <n v="58"/>
  </r>
  <r>
    <n v="3283"/>
    <s v="Raul Machado"/>
    <x v="2"/>
    <d v="2024-04-18T00:00:00"/>
    <x v="1"/>
    <x v="2"/>
    <x v="0"/>
    <x v="1"/>
    <x v="1"/>
    <s v="Yes"/>
    <x v="0"/>
    <n v="10"/>
    <n v="20"/>
  </r>
  <r>
    <n v="3284"/>
    <s v="Sônia Lobo"/>
    <x v="1"/>
    <d v="2024-04-19T00:00:00"/>
    <x v="0"/>
    <x v="1"/>
    <x v="1"/>
    <x v="1"/>
    <x v="1"/>
    <s v="No"/>
    <x v="1"/>
    <n v="0"/>
    <n v="5"/>
  </r>
  <r>
    <n v="3285"/>
    <s v="Tiago Ramos"/>
    <x v="0"/>
    <d v="2024-04-20T00:00:00"/>
    <x v="1"/>
    <x v="0"/>
    <x v="0"/>
    <x v="0"/>
    <x v="0"/>
    <s v="Yes"/>
    <x v="0"/>
    <n v="20"/>
    <n v="45"/>
  </r>
  <r>
    <n v="3286"/>
    <s v="Ugo Pires"/>
    <x v="2"/>
    <d v="2024-04-21T00:00:00"/>
    <x v="0"/>
    <x v="2"/>
    <x v="2"/>
    <x v="1"/>
    <x v="1"/>
    <s v="Yes"/>
    <x v="0"/>
    <n v="15"/>
    <n v="15"/>
  </r>
  <r>
    <n v="3287"/>
    <s v="Valéria Nobre"/>
    <x v="1"/>
    <d v="2024-04-22T00:00:00"/>
    <x v="1"/>
    <x v="1"/>
    <x v="0"/>
    <x v="1"/>
    <x v="1"/>
    <s v="No"/>
    <x v="1"/>
    <n v="1"/>
    <n v="4"/>
  </r>
  <r>
    <n v="3288"/>
    <s v="William Siqueira"/>
    <x v="0"/>
    <d v="2024-04-23T00:00:00"/>
    <x v="0"/>
    <x v="0"/>
    <x v="1"/>
    <x v="0"/>
    <x v="0"/>
    <s v="Yes"/>
    <x v="0"/>
    <n v="3"/>
    <n v="62"/>
  </r>
  <r>
    <n v="3289"/>
    <s v="Xuxa Meneghel"/>
    <x v="2"/>
    <d v="2024-04-24T00:00:00"/>
    <x v="1"/>
    <x v="2"/>
    <x v="0"/>
    <x v="1"/>
    <x v="1"/>
    <s v="Yes"/>
    <x v="0"/>
    <n v="10"/>
    <n v="20"/>
  </r>
  <r>
    <n v="3290"/>
    <s v="Yara Figueiredo"/>
    <x v="1"/>
    <d v="2024-04-25T00:00:00"/>
    <x v="0"/>
    <x v="1"/>
    <x v="2"/>
    <x v="1"/>
    <x v="1"/>
    <s v="No"/>
    <x v="1"/>
    <n v="0"/>
    <n v="5"/>
  </r>
  <r>
    <n v="3291"/>
    <s v="Zacarias Alves"/>
    <x v="0"/>
    <d v="2024-04-26T00:00:00"/>
    <x v="1"/>
    <x v="0"/>
    <x v="0"/>
    <x v="0"/>
    <x v="0"/>
    <s v="Yes"/>
    <x v="0"/>
    <n v="5"/>
    <n v="60"/>
  </r>
  <r>
    <n v="3292"/>
    <s v="Amanda Bynes"/>
    <x v="2"/>
    <d v="2024-04-27T00:00:00"/>
    <x v="0"/>
    <x v="2"/>
    <x v="1"/>
    <x v="1"/>
    <x v="1"/>
    <s v="Yes"/>
    <x v="0"/>
    <n v="15"/>
    <n v="15"/>
  </r>
  <r>
    <n v="3293"/>
    <s v="Bruno Mars"/>
    <x v="1"/>
    <d v="2024-04-28T00:00:00"/>
    <x v="1"/>
    <x v="1"/>
    <x v="0"/>
    <x v="1"/>
    <x v="1"/>
    <s v="No"/>
    <x v="1"/>
    <n v="1"/>
    <n v="4"/>
  </r>
  <r>
    <n v="3294"/>
    <s v="Carla Bruni"/>
    <x v="0"/>
    <d v="2024-04-29T00:00:00"/>
    <x v="0"/>
    <x v="0"/>
    <x v="2"/>
    <x v="0"/>
    <x v="0"/>
    <s v="Yes"/>
    <x v="0"/>
    <n v="20"/>
    <n v="45"/>
  </r>
  <r>
    <n v="3295"/>
    <s v="Diego Maradona"/>
    <x v="2"/>
    <d v="2024-04-30T00:00:00"/>
    <x v="1"/>
    <x v="2"/>
    <x v="0"/>
    <x v="1"/>
    <x v="1"/>
    <s v="Yes"/>
    <x v="0"/>
    <n v="5"/>
    <n v="25"/>
  </r>
  <r>
    <n v="3296"/>
    <s v="Estela Marques"/>
    <x v="1"/>
    <d v="2024-05-01T00:00:00"/>
    <x v="1"/>
    <x v="1"/>
    <x v="0"/>
    <x v="1"/>
    <x v="1"/>
    <s v="No"/>
    <x v="1"/>
    <n v="0"/>
    <n v="5"/>
  </r>
  <r>
    <n v="3297"/>
    <s v="Fábio Nobre"/>
    <x v="0"/>
    <d v="2024-05-02T00:00:00"/>
    <x v="0"/>
    <x v="0"/>
    <x v="2"/>
    <x v="0"/>
    <x v="0"/>
    <s v="Yes"/>
    <x v="0"/>
    <n v="7"/>
    <n v="58"/>
  </r>
  <r>
    <n v="3298"/>
    <s v="Gabriel Oliveira"/>
    <x v="2"/>
    <d v="2024-05-03T00:00:00"/>
    <x v="1"/>
    <x v="2"/>
    <x v="1"/>
    <x v="1"/>
    <x v="1"/>
    <s v="Yes"/>
    <x v="0"/>
    <n v="10"/>
    <n v="20"/>
  </r>
  <r>
    <n v="3299"/>
    <s v="Helena Santos"/>
    <x v="1"/>
    <d v="2024-05-04T00:00:00"/>
    <x v="0"/>
    <x v="1"/>
    <x v="2"/>
    <x v="1"/>
    <x v="1"/>
    <s v="No"/>
    <x v="1"/>
    <n v="1"/>
    <n v="4"/>
  </r>
  <r>
    <n v="3300"/>
    <s v="Ivan Carvalho"/>
    <x v="0"/>
    <d v="2024-05-05T00:00:00"/>
    <x v="1"/>
    <x v="0"/>
    <x v="0"/>
    <x v="0"/>
    <x v="0"/>
    <s v="Yes"/>
    <x v="0"/>
    <n v="15"/>
    <n v="50"/>
  </r>
  <r>
    <n v="3301"/>
    <s v="Júlia Ferreira"/>
    <x v="2"/>
    <d v="2024-05-06T00:00:00"/>
    <x v="0"/>
    <x v="2"/>
    <x v="0"/>
    <x v="1"/>
    <x v="1"/>
    <s v="Yes"/>
    <x v="0"/>
    <n v="5"/>
    <n v="25"/>
  </r>
  <r>
    <n v="3302"/>
    <s v="Karla Alves"/>
    <x v="1"/>
    <d v="2024-05-07T00:00:00"/>
    <x v="1"/>
    <x v="1"/>
    <x v="1"/>
    <x v="1"/>
    <x v="1"/>
    <s v="No"/>
    <x v="1"/>
    <n v="0"/>
    <n v="5"/>
  </r>
  <r>
    <n v="3303"/>
    <s v="Lucas Mendes"/>
    <x v="0"/>
    <d v="2024-05-08T00:00:00"/>
    <x v="0"/>
    <x v="0"/>
    <x v="2"/>
    <x v="0"/>
    <x v="0"/>
    <s v="Yes"/>
    <x v="0"/>
    <n v="20"/>
    <n v="45"/>
  </r>
  <r>
    <n v="3304"/>
    <s v="Mônica Gomes"/>
    <x v="2"/>
    <d v="2024-05-09T00:00:00"/>
    <x v="1"/>
    <x v="2"/>
    <x v="2"/>
    <x v="1"/>
    <x v="1"/>
    <s v="Yes"/>
    <x v="0"/>
    <n v="12"/>
    <n v="18"/>
  </r>
  <r>
    <n v="3305"/>
    <s v="Norberto Queiroz"/>
    <x v="1"/>
    <d v="2024-05-10T00:00:00"/>
    <x v="0"/>
    <x v="1"/>
    <x v="0"/>
    <x v="1"/>
    <x v="1"/>
    <s v="No"/>
    <x v="1"/>
    <n v="2"/>
    <n v="3"/>
  </r>
  <r>
    <n v="3306"/>
    <s v="Otávio Barros"/>
    <x v="0"/>
    <d v="2024-05-11T00:00:00"/>
    <x v="1"/>
    <x v="0"/>
    <x v="1"/>
    <x v="0"/>
    <x v="0"/>
    <s v="Yes"/>
    <x v="0"/>
    <n v="5"/>
    <n v="60"/>
  </r>
  <r>
    <n v="3307"/>
    <s v="Paula Vieira"/>
    <x v="2"/>
    <d v="2024-05-12T00:00:00"/>
    <x v="0"/>
    <x v="2"/>
    <x v="0"/>
    <x v="1"/>
    <x v="1"/>
    <s v="Yes"/>
    <x v="0"/>
    <n v="10"/>
    <n v="20"/>
  </r>
  <r>
    <n v="3308"/>
    <s v="Quentin Ramos"/>
    <x v="1"/>
    <d v="2024-05-13T00:00:00"/>
    <x v="1"/>
    <x v="1"/>
    <x v="2"/>
    <x v="1"/>
    <x v="1"/>
    <s v="No"/>
    <x v="1"/>
    <n v="0"/>
    <n v="5"/>
  </r>
  <r>
    <n v="3309"/>
    <s v="Raquel Novaes"/>
    <x v="0"/>
    <d v="2024-05-14T00:00:00"/>
    <x v="0"/>
    <x v="0"/>
    <x v="0"/>
    <x v="0"/>
    <x v="0"/>
    <s v="Yes"/>
    <x v="0"/>
    <n v="3"/>
    <n v="62"/>
  </r>
  <r>
    <n v="3310"/>
    <s v="Samantha Lopes"/>
    <x v="2"/>
    <d v="2024-05-15T00:00:00"/>
    <x v="1"/>
    <x v="2"/>
    <x v="1"/>
    <x v="1"/>
    <x v="1"/>
    <s v="Yes"/>
    <x v="0"/>
    <n v="15"/>
    <n v="15"/>
  </r>
  <r>
    <n v="3311"/>
    <s v="Tiago Martins"/>
    <x v="1"/>
    <d v="2024-05-16T00:00:00"/>
    <x v="0"/>
    <x v="1"/>
    <x v="0"/>
    <x v="1"/>
    <x v="1"/>
    <s v="No"/>
    <x v="1"/>
    <n v="1"/>
    <n v="4"/>
  </r>
  <r>
    <n v="3312"/>
    <s v="Ulysses Guimarães"/>
    <x v="0"/>
    <d v="2024-05-17T00:00:00"/>
    <x v="1"/>
    <x v="0"/>
    <x v="2"/>
    <x v="0"/>
    <x v="0"/>
    <s v="Yes"/>
    <x v="0"/>
    <n v="7"/>
    <n v="58"/>
  </r>
  <r>
    <n v="3313"/>
    <s v="Vanessa Silva"/>
    <x v="2"/>
    <d v="2024-05-18T00:00:00"/>
    <x v="0"/>
    <x v="2"/>
    <x v="0"/>
    <x v="1"/>
    <x v="1"/>
    <s v="Yes"/>
    <x v="0"/>
    <n v="10"/>
    <n v="20"/>
  </r>
  <r>
    <n v="3314"/>
    <s v="William Carneiro"/>
    <x v="1"/>
    <d v="2024-05-19T00:00:00"/>
    <x v="1"/>
    <x v="1"/>
    <x v="1"/>
    <x v="1"/>
    <x v="1"/>
    <s v="No"/>
    <x v="1"/>
    <n v="0"/>
    <n v="5"/>
  </r>
  <r>
    <n v="3315"/>
    <s v="Ximena Rocha"/>
    <x v="0"/>
    <d v="2024-05-20T00:00:00"/>
    <x v="0"/>
    <x v="0"/>
    <x v="0"/>
    <x v="0"/>
    <x v="0"/>
    <s v="Yes"/>
    <x v="0"/>
    <n v="20"/>
    <n v="45"/>
  </r>
  <r>
    <n v="3316"/>
    <s v="Yasmin Figueiredo"/>
    <x v="2"/>
    <d v="2024-05-21T00:00:00"/>
    <x v="1"/>
    <x v="2"/>
    <x v="2"/>
    <x v="1"/>
    <x v="1"/>
    <s v="Yes"/>
    <x v="0"/>
    <n v="15"/>
    <n v="15"/>
  </r>
  <r>
    <n v="3317"/>
    <s v="Zara Cunha"/>
    <x v="1"/>
    <d v="2024-05-22T00:00:00"/>
    <x v="0"/>
    <x v="1"/>
    <x v="0"/>
    <x v="1"/>
    <x v="1"/>
    <s v="No"/>
    <x v="1"/>
    <n v="1"/>
    <n v="4"/>
  </r>
  <r>
    <n v="3318"/>
    <s v="Alan Teixeira"/>
    <x v="0"/>
    <d v="2024-05-23T00:00:00"/>
    <x v="1"/>
    <x v="0"/>
    <x v="1"/>
    <x v="0"/>
    <x v="0"/>
    <s v="Yes"/>
    <x v="0"/>
    <n v="3"/>
    <n v="62"/>
  </r>
  <r>
    <n v="3319"/>
    <s v="Bárbara Oliveira"/>
    <x v="2"/>
    <d v="2024-05-24T00:00:00"/>
    <x v="0"/>
    <x v="2"/>
    <x v="0"/>
    <x v="1"/>
    <x v="1"/>
    <s v="Yes"/>
    <x v="0"/>
    <n v="10"/>
    <n v="20"/>
  </r>
  <r>
    <n v="3320"/>
    <s v="Carlos Junqueira"/>
    <x v="1"/>
    <d v="2024-05-25T00:00:00"/>
    <x v="1"/>
    <x v="1"/>
    <x v="2"/>
    <x v="1"/>
    <x v="1"/>
    <s v="No"/>
    <x v="1"/>
    <n v="0"/>
    <n v="5"/>
  </r>
  <r>
    <n v="3321"/>
    <s v="Daniela Moura"/>
    <x v="0"/>
    <d v="2024-05-26T00:00:00"/>
    <x v="0"/>
    <x v="0"/>
    <x v="0"/>
    <x v="0"/>
    <x v="0"/>
    <s v="Yes"/>
    <x v="0"/>
    <n v="5"/>
    <n v="60"/>
  </r>
  <r>
    <n v="3322"/>
    <s v="Eduardo Lima"/>
    <x v="2"/>
    <d v="2024-05-27T00:00:00"/>
    <x v="1"/>
    <x v="2"/>
    <x v="1"/>
    <x v="1"/>
    <x v="1"/>
    <s v="Yes"/>
    <x v="0"/>
    <n v="15"/>
    <n v="15"/>
  </r>
  <r>
    <n v="3323"/>
    <s v="Fabiana Araújo"/>
    <x v="1"/>
    <d v="2024-05-28T00:00:00"/>
    <x v="0"/>
    <x v="1"/>
    <x v="0"/>
    <x v="1"/>
    <x v="1"/>
    <s v="No"/>
    <x v="1"/>
    <n v="1"/>
    <n v="4"/>
  </r>
  <r>
    <n v="3324"/>
    <s v="Geraldo Ribeiro"/>
    <x v="0"/>
    <d v="2024-05-29T00:00:00"/>
    <x v="1"/>
    <x v="0"/>
    <x v="2"/>
    <x v="0"/>
    <x v="0"/>
    <s v="Yes"/>
    <x v="0"/>
    <n v="20"/>
    <n v="45"/>
  </r>
  <r>
    <n v="3325"/>
    <s v="Héctor Vargas"/>
    <x v="2"/>
    <d v="2024-05-30T00:00:00"/>
    <x v="0"/>
    <x v="2"/>
    <x v="2"/>
    <x v="1"/>
    <x v="1"/>
    <s v="Yes"/>
    <x v="0"/>
    <n v="15"/>
    <n v="15"/>
  </r>
  <r>
    <n v="3326"/>
    <s v="Isabela Fonseca"/>
    <x v="1"/>
    <d v="2024-05-31T00:00:00"/>
    <x v="1"/>
    <x v="1"/>
    <x v="1"/>
    <x v="1"/>
    <x v="1"/>
    <s v="No"/>
    <x v="1"/>
    <n v="0"/>
    <n v="5"/>
  </r>
  <r>
    <n v="3327"/>
    <s v="João Pedro Almeida"/>
    <x v="0"/>
    <d v="2024-06-01T00:00:00"/>
    <x v="0"/>
    <x v="0"/>
    <x v="0"/>
    <x v="0"/>
    <x v="0"/>
    <s v="Yes"/>
    <x v="0"/>
    <n v="7"/>
    <n v="58"/>
  </r>
  <r>
    <n v="3328"/>
    <s v="Klara Costa"/>
    <x v="2"/>
    <d v="2024-06-02T00:00:00"/>
    <x v="1"/>
    <x v="2"/>
    <x v="1"/>
    <x v="1"/>
    <x v="1"/>
    <s v="Yes"/>
    <x v="0"/>
    <n v="10"/>
    <n v="20"/>
  </r>
  <r>
    <n v="3329"/>
    <s v="Luciana Mendes"/>
    <x v="1"/>
    <d v="2024-06-03T00:00:00"/>
    <x v="0"/>
    <x v="1"/>
    <x v="2"/>
    <x v="1"/>
    <x v="1"/>
    <s v="No"/>
    <x v="1"/>
    <n v="1"/>
    <n v="4"/>
  </r>
  <r>
    <n v="3330"/>
    <s v="Marcelo Gouveia"/>
    <x v="0"/>
    <d v="2024-06-04T00:00:00"/>
    <x v="1"/>
    <x v="0"/>
    <x v="0"/>
    <x v="0"/>
    <x v="0"/>
    <s v="Yes"/>
    <x v="0"/>
    <n v="15"/>
    <n v="50"/>
  </r>
  <r>
    <n v="3331"/>
    <s v="Nívea Borges"/>
    <x v="2"/>
    <d v="2024-06-05T00:00:00"/>
    <x v="0"/>
    <x v="2"/>
    <x v="0"/>
    <x v="1"/>
    <x v="1"/>
    <s v="Yes"/>
    <x v="0"/>
    <n v="5"/>
    <n v="25"/>
  </r>
  <r>
    <n v="3332"/>
    <s v="Oscar Nogueira"/>
    <x v="1"/>
    <d v="2024-06-06T00:00:00"/>
    <x v="1"/>
    <x v="1"/>
    <x v="1"/>
    <x v="1"/>
    <x v="1"/>
    <s v="No"/>
    <x v="1"/>
    <n v="0"/>
    <n v="5"/>
  </r>
  <r>
    <n v="3333"/>
    <s v="Patrícia Alves"/>
    <x v="0"/>
    <d v="2024-06-07T00:00:00"/>
    <x v="0"/>
    <x v="0"/>
    <x v="2"/>
    <x v="0"/>
    <x v="0"/>
    <s v="Yes"/>
    <x v="0"/>
    <n v="20"/>
    <n v="45"/>
  </r>
  <r>
    <n v="3334"/>
    <s v="Rafaela Silva"/>
    <x v="2"/>
    <d v="2024-06-08T00:00:00"/>
    <x v="1"/>
    <x v="2"/>
    <x v="2"/>
    <x v="1"/>
    <x v="1"/>
    <s v="Yes"/>
    <x v="0"/>
    <n v="12"/>
    <n v="18"/>
  </r>
  <r>
    <n v="3335"/>
    <s v="Samantha Moraes"/>
    <x v="1"/>
    <d v="2024-06-09T00:00:00"/>
    <x v="0"/>
    <x v="1"/>
    <x v="0"/>
    <x v="1"/>
    <x v="1"/>
    <s v="No"/>
    <x v="1"/>
    <n v="2"/>
    <n v="3"/>
  </r>
  <r>
    <n v="3336"/>
    <s v="Tatiana Rocha"/>
    <x v="1"/>
    <d v="2024-06-10T00:00:00"/>
    <x v="0"/>
    <x v="1"/>
    <x v="0"/>
    <x v="1"/>
    <x v="1"/>
    <s v="No"/>
    <x v="1"/>
    <n v="0"/>
    <n v="5"/>
  </r>
  <r>
    <n v="3337"/>
    <s v="Ulisses Tavares"/>
    <x v="0"/>
    <d v="2024-06-11T00:00:00"/>
    <x v="1"/>
    <x v="0"/>
    <x v="2"/>
    <x v="0"/>
    <x v="0"/>
    <s v="Yes"/>
    <x v="0"/>
    <n v="7"/>
    <n v="58"/>
  </r>
  <r>
    <n v="3338"/>
    <s v="Víctor Lemos"/>
    <x v="2"/>
    <d v="2024-06-12T00:00:00"/>
    <x v="0"/>
    <x v="2"/>
    <x v="1"/>
    <x v="1"/>
    <x v="1"/>
    <s v="Yes"/>
    <x v="0"/>
    <n v="10"/>
    <n v="20"/>
  </r>
  <r>
    <n v="3339"/>
    <s v="Wilma Barros"/>
    <x v="1"/>
    <d v="2024-06-13T00:00:00"/>
    <x v="1"/>
    <x v="1"/>
    <x v="2"/>
    <x v="1"/>
    <x v="1"/>
    <s v="No"/>
    <x v="1"/>
    <n v="1"/>
    <n v="4"/>
  </r>
  <r>
    <n v="3340"/>
    <s v="Xavier Nascimento"/>
    <x v="0"/>
    <d v="2024-06-14T00:00:00"/>
    <x v="0"/>
    <x v="0"/>
    <x v="0"/>
    <x v="0"/>
    <x v="0"/>
    <s v="Yes"/>
    <x v="0"/>
    <n v="15"/>
    <n v="50"/>
  </r>
  <r>
    <n v="3341"/>
    <s v="Yago Pereira"/>
    <x v="2"/>
    <d v="2024-06-15T00:00:00"/>
    <x v="1"/>
    <x v="2"/>
    <x v="0"/>
    <x v="1"/>
    <x v="1"/>
    <s v="Yes"/>
    <x v="0"/>
    <n v="5"/>
    <n v="25"/>
  </r>
  <r>
    <n v="3342"/>
    <s v="Zilda Ferreira"/>
    <x v="1"/>
    <d v="2024-06-16T00:00:00"/>
    <x v="0"/>
    <x v="1"/>
    <x v="1"/>
    <x v="1"/>
    <x v="1"/>
    <s v="No"/>
    <x v="1"/>
    <n v="0"/>
    <n v="5"/>
  </r>
  <r>
    <n v="3343"/>
    <s v="Amanda Lopes"/>
    <x v="0"/>
    <d v="2024-06-17T00:00:00"/>
    <x v="1"/>
    <x v="0"/>
    <x v="2"/>
    <x v="0"/>
    <x v="0"/>
    <s v="Yes"/>
    <x v="0"/>
    <n v="20"/>
    <n v="45"/>
  </r>
  <r>
    <n v="3344"/>
    <s v="Bruno Miranda"/>
    <x v="2"/>
    <d v="2024-06-18T00:00:00"/>
    <x v="0"/>
    <x v="2"/>
    <x v="2"/>
    <x v="1"/>
    <x v="1"/>
    <s v="Yes"/>
    <x v="0"/>
    <n v="12"/>
    <n v="18"/>
  </r>
  <r>
    <n v="3345"/>
    <s v="Célia Torres"/>
    <x v="1"/>
    <d v="2024-06-19T00:00:00"/>
    <x v="1"/>
    <x v="1"/>
    <x v="0"/>
    <x v="1"/>
    <x v="1"/>
    <s v="No"/>
    <x v="1"/>
    <n v="2"/>
    <n v="3"/>
  </r>
  <r>
    <n v="3346"/>
    <s v="Diogo Souza"/>
    <x v="0"/>
    <d v="2024-06-20T00:00:00"/>
    <x v="0"/>
    <x v="0"/>
    <x v="1"/>
    <x v="0"/>
    <x v="0"/>
    <s v="Yes"/>
    <x v="0"/>
    <n v="5"/>
    <n v="60"/>
  </r>
  <r>
    <n v="3347"/>
    <s v="Elisa Castro"/>
    <x v="2"/>
    <d v="2024-06-21T00:00:00"/>
    <x v="1"/>
    <x v="2"/>
    <x v="0"/>
    <x v="1"/>
    <x v="1"/>
    <s v="Yes"/>
    <x v="0"/>
    <n v="10"/>
    <n v="20"/>
  </r>
  <r>
    <n v="3348"/>
    <s v="Fátima Lima"/>
    <x v="1"/>
    <d v="2024-06-22T00:00:00"/>
    <x v="0"/>
    <x v="1"/>
    <x v="2"/>
    <x v="1"/>
    <x v="1"/>
    <s v="No"/>
    <x v="1"/>
    <n v="0"/>
    <n v="5"/>
  </r>
  <r>
    <n v="3349"/>
    <s v="Geraldo Ribeiro"/>
    <x v="0"/>
    <d v="2024-06-23T00:00:00"/>
    <x v="1"/>
    <x v="0"/>
    <x v="0"/>
    <x v="0"/>
    <x v="0"/>
    <s v="Yes"/>
    <x v="0"/>
    <n v="3"/>
    <n v="62"/>
  </r>
  <r>
    <n v="3350"/>
    <s v="Hélio Martins"/>
    <x v="2"/>
    <d v="2024-06-24T00:00:00"/>
    <x v="0"/>
    <x v="2"/>
    <x v="1"/>
    <x v="1"/>
    <x v="1"/>
    <s v="Yes"/>
    <x v="0"/>
    <n v="15"/>
    <n v="15"/>
  </r>
  <r>
    <n v="3351"/>
    <s v="Íris Santos"/>
    <x v="1"/>
    <d v="2024-06-25T00:00:00"/>
    <x v="1"/>
    <x v="1"/>
    <x v="0"/>
    <x v="1"/>
    <x v="1"/>
    <s v="No"/>
    <x v="1"/>
    <n v="1"/>
    <n v="4"/>
  </r>
  <r>
    <n v="3352"/>
    <s v="João Marcelo"/>
    <x v="0"/>
    <d v="2024-06-26T00:00:00"/>
    <x v="0"/>
    <x v="0"/>
    <x v="2"/>
    <x v="0"/>
    <x v="0"/>
    <s v="Yes"/>
    <x v="0"/>
    <n v="7"/>
    <n v="58"/>
  </r>
  <r>
    <n v="3353"/>
    <s v="Larissa Gomes"/>
    <x v="2"/>
    <d v="2024-06-27T00:00:00"/>
    <x v="1"/>
    <x v="2"/>
    <x v="0"/>
    <x v="1"/>
    <x v="1"/>
    <s v="Yes"/>
    <x v="0"/>
    <n v="10"/>
    <n v="20"/>
  </r>
  <r>
    <n v="3354"/>
    <s v="Márcio Silva"/>
    <x v="1"/>
    <d v="2024-06-28T00:00:00"/>
    <x v="0"/>
    <x v="1"/>
    <x v="1"/>
    <x v="1"/>
    <x v="1"/>
    <s v="No"/>
    <x v="1"/>
    <n v="0"/>
    <n v="5"/>
  </r>
  <r>
    <n v="3355"/>
    <s v="Nadia Costa"/>
    <x v="0"/>
    <d v="2024-06-29T00:00:00"/>
    <x v="1"/>
    <x v="0"/>
    <x v="0"/>
    <x v="0"/>
    <x v="0"/>
    <s v="Yes"/>
    <x v="0"/>
    <n v="20"/>
    <n v="45"/>
  </r>
  <r>
    <n v="3356"/>
    <s v="Oscar Almeida"/>
    <x v="2"/>
    <d v="2024-06-30T00:00:00"/>
    <x v="0"/>
    <x v="2"/>
    <x v="2"/>
    <x v="1"/>
    <x v="1"/>
    <s v="Yes"/>
    <x v="0"/>
    <n v="15"/>
    <n v="15"/>
  </r>
  <r>
    <n v="3357"/>
    <s v="Patricia Soares"/>
    <x v="1"/>
    <d v="2024-07-01T00:00:00"/>
    <x v="1"/>
    <x v="1"/>
    <x v="0"/>
    <x v="1"/>
    <x v="1"/>
    <s v="No"/>
    <x v="1"/>
    <n v="1"/>
    <n v="4"/>
  </r>
  <r>
    <n v="3358"/>
    <s v="Quênia Barros"/>
    <x v="0"/>
    <d v="2024-07-02T00:00:00"/>
    <x v="0"/>
    <x v="0"/>
    <x v="1"/>
    <x v="0"/>
    <x v="0"/>
    <s v="Yes"/>
    <x v="0"/>
    <n v="3"/>
    <n v="62"/>
  </r>
  <r>
    <n v="3359"/>
    <s v="Rafael Torres"/>
    <x v="2"/>
    <d v="2024-07-03T00:00:00"/>
    <x v="1"/>
    <x v="2"/>
    <x v="0"/>
    <x v="1"/>
    <x v="1"/>
    <s v="Yes"/>
    <x v="0"/>
    <n v="10"/>
    <n v="20"/>
  </r>
  <r>
    <n v="3360"/>
    <s v="Silvia Nascimento"/>
    <x v="1"/>
    <d v="2024-07-04T00:00:00"/>
    <x v="0"/>
    <x v="1"/>
    <x v="2"/>
    <x v="1"/>
    <x v="1"/>
    <s v="No"/>
    <x v="1"/>
    <n v="0"/>
    <n v="5"/>
  </r>
  <r>
    <n v="3361"/>
    <s v="Tiago Mendes"/>
    <x v="0"/>
    <d v="2024-07-05T00:00:00"/>
    <x v="1"/>
    <x v="0"/>
    <x v="0"/>
    <x v="0"/>
    <x v="0"/>
    <s v="Yes"/>
    <x v="0"/>
    <n v="15"/>
    <n v="50"/>
  </r>
  <r>
    <n v="3362"/>
    <s v="Ursula Silva"/>
    <x v="2"/>
    <d v="2024-07-06T00:00:00"/>
    <x v="0"/>
    <x v="2"/>
    <x v="1"/>
    <x v="1"/>
    <x v="1"/>
    <s v="Yes"/>
    <x v="0"/>
    <n v="15"/>
    <n v="15"/>
  </r>
  <r>
    <n v="3363"/>
    <s v="Vanessa Moraes"/>
    <x v="1"/>
    <d v="2024-07-07T00:00:00"/>
    <x v="1"/>
    <x v="1"/>
    <x v="0"/>
    <x v="1"/>
    <x v="1"/>
    <s v="No"/>
    <x v="1"/>
    <n v="1"/>
    <n v="4"/>
  </r>
  <r>
    <n v="3364"/>
    <s v="Waldir Junior"/>
    <x v="0"/>
    <d v="2024-07-08T00:00:00"/>
    <x v="0"/>
    <x v="0"/>
    <x v="2"/>
    <x v="0"/>
    <x v="0"/>
    <s v="Yes"/>
    <x v="0"/>
    <n v="7"/>
    <n v="58"/>
  </r>
  <r>
    <n v="3365"/>
    <s v="Xavier Lopes"/>
    <x v="2"/>
    <d v="2024-07-09T00:00:00"/>
    <x v="1"/>
    <x v="2"/>
    <x v="0"/>
    <x v="1"/>
    <x v="1"/>
    <s v="Yes"/>
    <x v="0"/>
    <n v="10"/>
    <n v="20"/>
  </r>
  <r>
    <n v="3366"/>
    <s v="Yolanda Freitas"/>
    <x v="1"/>
    <d v="2024-07-10T00:00:00"/>
    <x v="0"/>
    <x v="1"/>
    <x v="0"/>
    <x v="1"/>
    <x v="1"/>
    <s v="No"/>
    <x v="1"/>
    <n v="0"/>
    <n v="5"/>
  </r>
  <r>
    <n v="3367"/>
    <s v="Zacarias Nunes"/>
    <x v="0"/>
    <d v="2024-07-11T00:00:00"/>
    <x v="1"/>
    <x v="0"/>
    <x v="2"/>
    <x v="0"/>
    <x v="0"/>
    <s v="Yes"/>
    <x v="0"/>
    <n v="7"/>
    <n v="58"/>
  </r>
  <r>
    <n v="3368"/>
    <s v="Ana Clara Barreto"/>
    <x v="2"/>
    <d v="2024-07-12T00:00:00"/>
    <x v="0"/>
    <x v="2"/>
    <x v="1"/>
    <x v="1"/>
    <x v="1"/>
    <s v="Yes"/>
    <x v="0"/>
    <n v="10"/>
    <n v="20"/>
  </r>
  <r>
    <n v="3369"/>
    <s v="Bruno Henrique"/>
    <x v="1"/>
    <d v="2024-07-13T00:00:00"/>
    <x v="1"/>
    <x v="1"/>
    <x v="2"/>
    <x v="1"/>
    <x v="1"/>
    <s v="No"/>
    <x v="1"/>
    <n v="1"/>
    <n v="4"/>
  </r>
  <r>
    <n v="3370"/>
    <s v="Carlos Eduardo"/>
    <x v="0"/>
    <d v="2024-07-14T00:00:00"/>
    <x v="0"/>
    <x v="0"/>
    <x v="0"/>
    <x v="0"/>
    <x v="0"/>
    <s v="Yes"/>
    <x v="0"/>
    <n v="15"/>
    <n v="50"/>
  </r>
  <r>
    <n v="3371"/>
    <s v="Débora Lima"/>
    <x v="2"/>
    <d v="2024-07-15T00:00:00"/>
    <x v="1"/>
    <x v="2"/>
    <x v="0"/>
    <x v="1"/>
    <x v="1"/>
    <s v="Yes"/>
    <x v="0"/>
    <n v="5"/>
    <n v="25"/>
  </r>
  <r>
    <n v="3372"/>
    <s v="Elisa Neves"/>
    <x v="1"/>
    <d v="2024-07-16T00:00:00"/>
    <x v="0"/>
    <x v="1"/>
    <x v="1"/>
    <x v="1"/>
    <x v="1"/>
    <s v="No"/>
    <x v="1"/>
    <n v="0"/>
    <n v="5"/>
  </r>
  <r>
    <n v="3373"/>
    <s v="Fabiano Gomes"/>
    <x v="0"/>
    <d v="2024-07-17T00:00:00"/>
    <x v="1"/>
    <x v="0"/>
    <x v="2"/>
    <x v="0"/>
    <x v="0"/>
    <s v="Yes"/>
    <x v="0"/>
    <n v="20"/>
    <n v="45"/>
  </r>
  <r>
    <n v="3374"/>
    <s v="Gisele Oliveira"/>
    <x v="2"/>
    <d v="2024-07-18T00:00:00"/>
    <x v="0"/>
    <x v="2"/>
    <x v="2"/>
    <x v="1"/>
    <x v="1"/>
    <s v="Yes"/>
    <x v="0"/>
    <n v="12"/>
    <n v="18"/>
  </r>
  <r>
    <n v="3375"/>
    <s v="Héctor Silva"/>
    <x v="1"/>
    <d v="2024-07-19T00:00:00"/>
    <x v="1"/>
    <x v="1"/>
    <x v="0"/>
    <x v="1"/>
    <x v="1"/>
    <s v="No"/>
    <x v="1"/>
    <n v="2"/>
    <n v="3"/>
  </r>
  <r>
    <n v="3376"/>
    <s v="Igor Martins"/>
    <x v="0"/>
    <d v="2024-07-20T00:00:00"/>
    <x v="0"/>
    <x v="0"/>
    <x v="1"/>
    <x v="0"/>
    <x v="0"/>
    <s v="Yes"/>
    <x v="0"/>
    <n v="5"/>
    <n v="60"/>
  </r>
  <r>
    <n v="3377"/>
    <s v="Joana Figueiredo"/>
    <x v="2"/>
    <d v="2024-07-21T00:00:00"/>
    <x v="1"/>
    <x v="2"/>
    <x v="0"/>
    <x v="1"/>
    <x v="1"/>
    <s v="Yes"/>
    <x v="0"/>
    <n v="10"/>
    <n v="20"/>
  </r>
  <r>
    <n v="3378"/>
    <s v="Kleber Machado"/>
    <x v="1"/>
    <d v="2024-07-22T00:00:00"/>
    <x v="0"/>
    <x v="1"/>
    <x v="2"/>
    <x v="1"/>
    <x v="1"/>
    <s v="No"/>
    <x v="1"/>
    <n v="0"/>
    <n v="5"/>
  </r>
  <r>
    <n v="3379"/>
    <s v="Luciana Santos"/>
    <x v="0"/>
    <d v="2024-07-23T00:00:00"/>
    <x v="1"/>
    <x v="0"/>
    <x v="0"/>
    <x v="0"/>
    <x v="0"/>
    <s v="Yes"/>
    <x v="0"/>
    <n v="3"/>
    <n v="62"/>
  </r>
  <r>
    <n v="3380"/>
    <s v="Marcos Teixeira"/>
    <x v="2"/>
    <d v="2024-07-24T00:00:00"/>
    <x v="0"/>
    <x v="2"/>
    <x v="1"/>
    <x v="1"/>
    <x v="1"/>
    <s v="Yes"/>
    <x v="0"/>
    <n v="15"/>
    <n v="15"/>
  </r>
  <r>
    <n v="3381"/>
    <s v="Natalia Costa"/>
    <x v="1"/>
    <d v="2024-07-25T00:00:00"/>
    <x v="1"/>
    <x v="1"/>
    <x v="0"/>
    <x v="1"/>
    <x v="1"/>
    <s v="No"/>
    <x v="1"/>
    <n v="1"/>
    <n v="4"/>
  </r>
  <r>
    <n v="3382"/>
    <s v="Oscar Ribeiro"/>
    <x v="0"/>
    <d v="2024-07-26T00:00:00"/>
    <x v="0"/>
    <x v="0"/>
    <x v="2"/>
    <x v="0"/>
    <x v="0"/>
    <s v="Yes"/>
    <x v="0"/>
    <n v="7"/>
    <n v="58"/>
  </r>
  <r>
    <n v="3383"/>
    <s v="Patricia Almeida"/>
    <x v="2"/>
    <d v="2024-07-27T00:00:00"/>
    <x v="1"/>
    <x v="2"/>
    <x v="0"/>
    <x v="1"/>
    <x v="1"/>
    <s v="Yes"/>
    <x v="0"/>
    <n v="10"/>
    <n v="20"/>
  </r>
  <r>
    <n v="3384"/>
    <s v="Quirino Junior"/>
    <x v="1"/>
    <d v="2024-07-28T00:00:00"/>
    <x v="0"/>
    <x v="1"/>
    <x v="1"/>
    <x v="1"/>
    <x v="1"/>
    <s v="No"/>
    <x v="1"/>
    <n v="0"/>
    <n v="5"/>
  </r>
  <r>
    <n v="3385"/>
    <s v="Renata Machado"/>
    <x v="0"/>
    <d v="2024-07-29T00:00:00"/>
    <x v="1"/>
    <x v="0"/>
    <x v="0"/>
    <x v="0"/>
    <x v="0"/>
    <s v="Yes"/>
    <x v="0"/>
    <n v="20"/>
    <n v="45"/>
  </r>
  <r>
    <n v="3386"/>
    <s v="Sônia Alves"/>
    <x v="2"/>
    <d v="2024-07-30T00:00:00"/>
    <x v="0"/>
    <x v="2"/>
    <x v="2"/>
    <x v="1"/>
    <x v="1"/>
    <s v="Yes"/>
    <x v="0"/>
    <n v="15"/>
    <n v="15"/>
  </r>
  <r>
    <n v="3387"/>
    <s v="Tiago Nunes"/>
    <x v="1"/>
    <d v="2024-07-31T00:00:00"/>
    <x v="1"/>
    <x v="1"/>
    <x v="0"/>
    <x v="1"/>
    <x v="1"/>
    <s v="No"/>
    <x v="1"/>
    <n v="1"/>
    <n v="4"/>
  </r>
  <r>
    <n v="3388"/>
    <s v="Ulysses Pereira"/>
    <x v="0"/>
    <d v="2024-08-01T00:00:00"/>
    <x v="0"/>
    <x v="0"/>
    <x v="1"/>
    <x v="0"/>
    <x v="0"/>
    <s v="Yes"/>
    <x v="0"/>
    <n v="3"/>
    <n v="62"/>
  </r>
  <r>
    <n v="3389"/>
    <s v="Vanessa Lima"/>
    <x v="2"/>
    <d v="2024-08-02T00:00:00"/>
    <x v="1"/>
    <x v="2"/>
    <x v="0"/>
    <x v="1"/>
    <x v="1"/>
    <s v="Yes"/>
    <x v="0"/>
    <n v="10"/>
    <n v="20"/>
  </r>
  <r>
    <n v="3390"/>
    <s v="Wagner Santos"/>
    <x v="1"/>
    <d v="2024-08-03T00:00:00"/>
    <x v="0"/>
    <x v="1"/>
    <x v="2"/>
    <x v="1"/>
    <x v="1"/>
    <s v="No"/>
    <x v="1"/>
    <n v="0"/>
    <n v="5"/>
  </r>
  <r>
    <n v="3391"/>
    <s v="Xuxa Meneghel"/>
    <x v="0"/>
    <d v="2024-08-04T00:00:00"/>
    <x v="1"/>
    <x v="0"/>
    <x v="0"/>
    <x v="0"/>
    <x v="0"/>
    <s v="Yes"/>
    <x v="0"/>
    <n v="15"/>
    <n v="50"/>
  </r>
  <r>
    <n v="3392"/>
    <s v="Yasmin Silva"/>
    <x v="2"/>
    <d v="2024-08-05T00:00:00"/>
    <x v="0"/>
    <x v="2"/>
    <x v="1"/>
    <x v="1"/>
    <x v="1"/>
    <s v="Yes"/>
    <x v="0"/>
    <n v="15"/>
    <n v="15"/>
  </r>
  <r>
    <n v="3393"/>
    <s v="Zacarias de Souza"/>
    <x v="1"/>
    <d v="2024-08-06T00:00:00"/>
    <x v="1"/>
    <x v="1"/>
    <x v="0"/>
    <x v="1"/>
    <x v="1"/>
    <s v="No"/>
    <x v="1"/>
    <n v="1"/>
    <n v="4"/>
  </r>
  <r>
    <n v="3394"/>
    <s v="André Lima"/>
    <x v="0"/>
    <d v="2024-08-07T00:00:00"/>
    <x v="0"/>
    <x v="0"/>
    <x v="2"/>
    <x v="0"/>
    <x v="0"/>
    <s v="Yes"/>
    <x v="0"/>
    <n v="7"/>
    <n v="58"/>
  </r>
  <r>
    <n v="3395"/>
    <s v="Bianca Freitas"/>
    <x v="2"/>
    <d v="2024-08-08T00:00:00"/>
    <x v="1"/>
    <x v="2"/>
    <x v="0"/>
    <x v="1"/>
    <x v="1"/>
    <s v="Yes"/>
    <x v="0"/>
    <n v="10"/>
    <n v="20"/>
  </r>
  <r>
    <n v="3396"/>
    <s v="Caio Mendes"/>
    <x v="1"/>
    <d v="2024-08-09T00:00:00"/>
    <x v="0"/>
    <x v="1"/>
    <x v="1"/>
    <x v="1"/>
    <x v="1"/>
    <s v="No"/>
    <x v="1"/>
    <n v="0"/>
    <n v="5"/>
  </r>
  <r>
    <n v="3397"/>
    <s v="Daniela Moura"/>
    <x v="0"/>
    <d v="2024-08-10T00:00:00"/>
    <x v="1"/>
    <x v="0"/>
    <x v="0"/>
    <x v="0"/>
    <x v="0"/>
    <s v="Yes"/>
    <x v="0"/>
    <n v="20"/>
    <n v="45"/>
  </r>
  <r>
    <n v="3398"/>
    <s v="Eduardo Costa"/>
    <x v="2"/>
    <d v="2024-08-11T00:00:00"/>
    <x v="0"/>
    <x v="2"/>
    <x v="2"/>
    <x v="1"/>
    <x v="1"/>
    <s v="Yes"/>
    <x v="0"/>
    <n v="15"/>
    <n v="15"/>
  </r>
  <r>
    <n v="3399"/>
    <s v="Fernanda Gomes"/>
    <x v="1"/>
    <d v="2024-08-12T00:00:00"/>
    <x v="1"/>
    <x v="1"/>
    <x v="0"/>
    <x v="1"/>
    <x v="1"/>
    <s v="No"/>
    <x v="1"/>
    <n v="1"/>
    <n v="4"/>
  </r>
  <r>
    <n v="3400"/>
    <s v="Guilherme Souza"/>
    <x v="0"/>
    <d v="2024-08-13T00:00:00"/>
    <x v="0"/>
    <x v="0"/>
    <x v="1"/>
    <x v="0"/>
    <x v="0"/>
    <s v="Yes"/>
    <x v="0"/>
    <n v="5"/>
    <n v="60"/>
  </r>
  <r>
    <n v="3401"/>
    <s v="Helena Ribeiro"/>
    <x v="2"/>
    <d v="2024-08-14T00:00:00"/>
    <x v="1"/>
    <x v="2"/>
    <x v="0"/>
    <x v="1"/>
    <x v="1"/>
    <s v="Yes"/>
    <x v="0"/>
    <n v="10"/>
    <n v="20"/>
  </r>
  <r>
    <n v="3402"/>
    <s v="Igor Santos"/>
    <x v="1"/>
    <d v="2024-08-15T00:00:00"/>
    <x v="0"/>
    <x v="1"/>
    <x v="2"/>
    <x v="1"/>
    <x v="1"/>
    <s v="No"/>
    <x v="1"/>
    <n v="0"/>
    <n v="5"/>
  </r>
  <r>
    <n v="3403"/>
    <s v="João Carvalho"/>
    <x v="0"/>
    <d v="2024-08-16T00:00:00"/>
    <x v="1"/>
    <x v="0"/>
    <x v="0"/>
    <x v="0"/>
    <x v="0"/>
    <s v="Yes"/>
    <x v="0"/>
    <n v="3"/>
    <n v="62"/>
  </r>
  <r>
    <n v="3404"/>
    <s v="Klara Fagundes"/>
    <x v="2"/>
    <d v="2024-08-17T00:00:00"/>
    <x v="0"/>
    <x v="2"/>
    <x v="1"/>
    <x v="1"/>
    <x v="1"/>
    <s v="Yes"/>
    <x v="0"/>
    <n v="15"/>
    <n v="15"/>
  </r>
  <r>
    <n v="3405"/>
    <s v="Lúcia Mendonça"/>
    <x v="1"/>
    <d v="2024-08-18T00:00:00"/>
    <x v="1"/>
    <x v="1"/>
    <x v="0"/>
    <x v="1"/>
    <x v="1"/>
    <s v="No"/>
    <x v="1"/>
    <n v="1"/>
    <n v="4"/>
  </r>
  <r>
    <n v="3406"/>
    <s v="Marcelo Novaes"/>
    <x v="1"/>
    <d v="2024-08-19T00:00:00"/>
    <x v="0"/>
    <x v="1"/>
    <x v="0"/>
    <x v="1"/>
    <x v="1"/>
    <s v="No"/>
    <x v="1"/>
    <n v="0"/>
    <n v="5"/>
  </r>
  <r>
    <n v="3407"/>
    <s v="Nina Pacheco"/>
    <x v="0"/>
    <d v="2024-08-20T00:00:00"/>
    <x v="1"/>
    <x v="0"/>
    <x v="2"/>
    <x v="0"/>
    <x v="0"/>
    <s v="Yes"/>
    <x v="0"/>
    <n v="7"/>
    <n v="58"/>
  </r>
  <r>
    <n v="3408"/>
    <s v="Olívia Rios"/>
    <x v="2"/>
    <d v="2024-08-21T00:00:00"/>
    <x v="0"/>
    <x v="2"/>
    <x v="1"/>
    <x v="1"/>
    <x v="1"/>
    <s v="Yes"/>
    <x v="0"/>
    <n v="10"/>
    <n v="20"/>
  </r>
  <r>
    <n v="3409"/>
    <s v="Paulo Quintana"/>
    <x v="1"/>
    <d v="2024-08-22T00:00:00"/>
    <x v="1"/>
    <x v="1"/>
    <x v="2"/>
    <x v="1"/>
    <x v="1"/>
    <s v="No"/>
    <x v="1"/>
    <n v="1"/>
    <n v="4"/>
  </r>
  <r>
    <n v="3410"/>
    <s v="Raquel Domingos"/>
    <x v="0"/>
    <d v="2024-08-23T00:00:00"/>
    <x v="0"/>
    <x v="0"/>
    <x v="0"/>
    <x v="0"/>
    <x v="0"/>
    <s v="Yes"/>
    <x v="0"/>
    <n v="15"/>
    <n v="50"/>
  </r>
  <r>
    <n v="3411"/>
    <s v="Samuel Viana"/>
    <x v="2"/>
    <d v="2024-08-24T00:00:00"/>
    <x v="1"/>
    <x v="2"/>
    <x v="0"/>
    <x v="1"/>
    <x v="1"/>
    <s v="Yes"/>
    <x v="0"/>
    <n v="5"/>
    <n v="25"/>
  </r>
  <r>
    <n v="3412"/>
    <s v="Tatiane Rocha"/>
    <x v="1"/>
    <d v="2024-08-25T00:00:00"/>
    <x v="0"/>
    <x v="1"/>
    <x v="1"/>
    <x v="1"/>
    <x v="1"/>
    <s v="No"/>
    <x v="1"/>
    <n v="0"/>
    <n v="5"/>
  </r>
  <r>
    <n v="3413"/>
    <s v="Ulysses Farias"/>
    <x v="0"/>
    <d v="2024-08-26T00:00:00"/>
    <x v="1"/>
    <x v="0"/>
    <x v="2"/>
    <x v="0"/>
    <x v="0"/>
    <s v="Yes"/>
    <x v="0"/>
    <n v="20"/>
    <n v="45"/>
  </r>
  <r>
    <n v="3414"/>
    <s v="Vanessa Moreira"/>
    <x v="2"/>
    <d v="2024-08-27T00:00:00"/>
    <x v="0"/>
    <x v="2"/>
    <x v="2"/>
    <x v="1"/>
    <x v="1"/>
    <s v="Yes"/>
    <x v="0"/>
    <n v="12"/>
    <n v="18"/>
  </r>
  <r>
    <n v="3415"/>
    <s v="William Carvalho"/>
    <x v="1"/>
    <d v="2024-08-28T00:00:00"/>
    <x v="1"/>
    <x v="1"/>
    <x v="0"/>
    <x v="1"/>
    <x v="1"/>
    <s v="No"/>
    <x v="1"/>
    <n v="2"/>
    <n v="3"/>
  </r>
  <r>
    <n v="3416"/>
    <s v="Ximena Barros"/>
    <x v="0"/>
    <d v="2024-08-29T00:00:00"/>
    <x v="0"/>
    <x v="0"/>
    <x v="1"/>
    <x v="0"/>
    <x v="0"/>
    <s v="Yes"/>
    <x v="0"/>
    <n v="5"/>
    <n v="60"/>
  </r>
  <r>
    <n v="3417"/>
    <s v="Yara Machado"/>
    <x v="2"/>
    <d v="2024-08-30T00:00:00"/>
    <x v="1"/>
    <x v="2"/>
    <x v="0"/>
    <x v="1"/>
    <x v="1"/>
    <s v="Yes"/>
    <x v="0"/>
    <n v="10"/>
    <n v="20"/>
  </r>
  <r>
    <n v="3418"/>
    <s v="Zacarias Costa"/>
    <x v="1"/>
    <d v="2024-08-31T00:00:00"/>
    <x v="0"/>
    <x v="1"/>
    <x v="2"/>
    <x v="1"/>
    <x v="1"/>
    <s v="No"/>
    <x v="1"/>
    <n v="0"/>
    <n v="5"/>
  </r>
  <r>
    <n v="3419"/>
    <s v="André Lopes"/>
    <x v="0"/>
    <d v="2024-09-01T00:00:00"/>
    <x v="1"/>
    <x v="0"/>
    <x v="0"/>
    <x v="0"/>
    <x v="0"/>
    <s v="Yes"/>
    <x v="0"/>
    <n v="3"/>
    <n v="62"/>
  </r>
  <r>
    <n v="3420"/>
    <s v="Beatriz Souza"/>
    <x v="2"/>
    <d v="2024-09-02T00:00:00"/>
    <x v="0"/>
    <x v="2"/>
    <x v="1"/>
    <x v="1"/>
    <x v="1"/>
    <s v="Yes"/>
    <x v="0"/>
    <n v="15"/>
    <n v="15"/>
  </r>
  <r>
    <n v="3421"/>
    <s v="Caio Pereira"/>
    <x v="1"/>
    <d v="2024-09-03T00:00:00"/>
    <x v="1"/>
    <x v="1"/>
    <x v="0"/>
    <x v="1"/>
    <x v="1"/>
    <s v="No"/>
    <x v="1"/>
    <n v="1"/>
    <n v="4"/>
  </r>
  <r>
    <n v="3422"/>
    <s v="Daniela Araújo"/>
    <x v="0"/>
    <d v="2024-09-04T00:00:00"/>
    <x v="0"/>
    <x v="0"/>
    <x v="2"/>
    <x v="0"/>
    <x v="0"/>
    <s v="Yes"/>
    <x v="0"/>
    <n v="7"/>
    <n v="58"/>
  </r>
  <r>
    <n v="3423"/>
    <s v="Eduardo Santos"/>
    <x v="2"/>
    <d v="2024-09-05T00:00:00"/>
    <x v="1"/>
    <x v="2"/>
    <x v="0"/>
    <x v="1"/>
    <x v="1"/>
    <s v="Yes"/>
    <x v="0"/>
    <n v="10"/>
    <n v="20"/>
  </r>
  <r>
    <n v="3424"/>
    <s v="Fernanda Lima"/>
    <x v="1"/>
    <d v="2024-09-06T00:00:00"/>
    <x v="0"/>
    <x v="1"/>
    <x v="1"/>
    <x v="1"/>
    <x v="1"/>
    <s v="No"/>
    <x v="1"/>
    <n v="0"/>
    <n v="5"/>
  </r>
  <r>
    <n v="3425"/>
    <s v="Gabriel Teixeira"/>
    <x v="0"/>
    <d v="2024-09-07T00:00:00"/>
    <x v="1"/>
    <x v="0"/>
    <x v="0"/>
    <x v="0"/>
    <x v="0"/>
    <s v="Yes"/>
    <x v="0"/>
    <n v="20"/>
    <n v="45"/>
  </r>
  <r>
    <n v="3426"/>
    <s v="Helena Ribeiro"/>
    <x v="2"/>
    <d v="2024-09-08T00:00:00"/>
    <x v="0"/>
    <x v="2"/>
    <x v="2"/>
    <x v="1"/>
    <x v="1"/>
    <s v="Yes"/>
    <x v="0"/>
    <n v="15"/>
    <n v="15"/>
  </r>
  <r>
    <n v="3427"/>
    <s v="Igor Mendes"/>
    <x v="1"/>
    <d v="2024-09-09T00:00:00"/>
    <x v="1"/>
    <x v="1"/>
    <x v="0"/>
    <x v="1"/>
    <x v="1"/>
    <s v="No"/>
    <x v="1"/>
    <n v="1"/>
    <n v="4"/>
  </r>
  <r>
    <n v="3428"/>
    <s v="Joana Silveira"/>
    <x v="0"/>
    <d v="2024-09-10T00:00:00"/>
    <x v="0"/>
    <x v="0"/>
    <x v="1"/>
    <x v="0"/>
    <x v="0"/>
    <s v="Yes"/>
    <x v="0"/>
    <n v="3"/>
    <n v="62"/>
  </r>
  <r>
    <n v="3429"/>
    <s v="Lucas Martins"/>
    <x v="2"/>
    <d v="2024-09-11T00:00:00"/>
    <x v="1"/>
    <x v="2"/>
    <x v="0"/>
    <x v="1"/>
    <x v="1"/>
    <s v="Yes"/>
    <x v="0"/>
    <n v="10"/>
    <n v="20"/>
  </r>
  <r>
    <n v="3430"/>
    <s v="Marcela Gouveia"/>
    <x v="1"/>
    <d v="2024-09-12T00:00:00"/>
    <x v="0"/>
    <x v="1"/>
    <x v="2"/>
    <x v="1"/>
    <x v="1"/>
    <s v="No"/>
    <x v="1"/>
    <n v="0"/>
    <n v="5"/>
  </r>
  <r>
    <n v="3431"/>
    <s v="Nicolas Borges"/>
    <x v="0"/>
    <d v="2024-09-13T00:00:00"/>
    <x v="1"/>
    <x v="0"/>
    <x v="0"/>
    <x v="0"/>
    <x v="0"/>
    <s v="Yes"/>
    <x v="0"/>
    <n v="15"/>
    <n v="50"/>
  </r>
  <r>
    <n v="3432"/>
    <s v="Olivia Freitas"/>
    <x v="2"/>
    <d v="2024-09-14T00:00:00"/>
    <x v="0"/>
    <x v="2"/>
    <x v="1"/>
    <x v="1"/>
    <x v="1"/>
    <s v="Yes"/>
    <x v="0"/>
    <n v="15"/>
    <n v="15"/>
  </r>
  <r>
    <n v="3433"/>
    <s v="Paulo Nogueira"/>
    <x v="1"/>
    <d v="2024-09-15T00:00:00"/>
    <x v="1"/>
    <x v="1"/>
    <x v="0"/>
    <x v="1"/>
    <x v="1"/>
    <s v="No"/>
    <x v="1"/>
    <n v="1"/>
    <n v="4"/>
  </r>
  <r>
    <n v="3434"/>
    <s v="Raquel Andrade"/>
    <x v="0"/>
    <d v="2024-09-16T00:00:00"/>
    <x v="0"/>
    <x v="0"/>
    <x v="2"/>
    <x v="0"/>
    <x v="0"/>
    <s v="Yes"/>
    <x v="0"/>
    <n v="7"/>
    <n v="58"/>
  </r>
  <r>
    <n v="3435"/>
    <s v="Sônia Carvalho"/>
    <x v="2"/>
    <d v="2024-09-17T00:00:00"/>
    <x v="1"/>
    <x v="2"/>
    <x v="0"/>
    <x v="1"/>
    <x v="1"/>
    <s v="Yes"/>
    <x v="0"/>
    <n v="10"/>
    <n v="20"/>
  </r>
  <r>
    <n v="3436"/>
    <s v="Tiago Rodrigues"/>
    <x v="1"/>
    <d v="2024-09-18T00:00:00"/>
    <x v="0"/>
    <x v="1"/>
    <x v="0"/>
    <x v="1"/>
    <x v="1"/>
    <s v="No"/>
    <x v="1"/>
    <n v="0"/>
    <n v="5"/>
  </r>
  <r>
    <n v="3437"/>
    <s v="Ursula Monteiro"/>
    <x v="0"/>
    <d v="2024-09-19T00:00:00"/>
    <x v="1"/>
    <x v="0"/>
    <x v="2"/>
    <x v="0"/>
    <x v="0"/>
    <s v="Yes"/>
    <x v="0"/>
    <n v="7"/>
    <n v="58"/>
  </r>
  <r>
    <n v="3438"/>
    <s v="Vanessa Pereira"/>
    <x v="2"/>
    <d v="2024-09-20T00:00:00"/>
    <x v="0"/>
    <x v="2"/>
    <x v="1"/>
    <x v="1"/>
    <x v="1"/>
    <s v="Yes"/>
    <x v="0"/>
    <n v="10"/>
    <n v="20"/>
  </r>
  <r>
    <n v="3439"/>
    <s v="Walter Silva"/>
    <x v="1"/>
    <d v="2024-09-21T00:00:00"/>
    <x v="1"/>
    <x v="1"/>
    <x v="2"/>
    <x v="1"/>
    <x v="1"/>
    <s v="No"/>
    <x v="1"/>
    <n v="1"/>
    <n v="4"/>
  </r>
  <r>
    <n v="3440"/>
    <s v="Xavier Almeida"/>
    <x v="0"/>
    <d v="2024-09-22T00:00:00"/>
    <x v="0"/>
    <x v="0"/>
    <x v="0"/>
    <x v="0"/>
    <x v="0"/>
    <s v="Yes"/>
    <x v="0"/>
    <n v="15"/>
    <n v="50"/>
  </r>
  <r>
    <n v="3441"/>
    <s v="Yasmine Correia"/>
    <x v="2"/>
    <d v="2024-09-23T00:00:00"/>
    <x v="1"/>
    <x v="2"/>
    <x v="0"/>
    <x v="1"/>
    <x v="1"/>
    <s v="Yes"/>
    <x v="0"/>
    <n v="5"/>
    <n v="25"/>
  </r>
  <r>
    <n v="3442"/>
    <s v="Zacarias Almeida"/>
    <x v="1"/>
    <d v="2024-09-24T00:00:00"/>
    <x v="0"/>
    <x v="1"/>
    <x v="1"/>
    <x v="1"/>
    <x v="1"/>
    <s v="No"/>
    <x v="1"/>
    <n v="0"/>
    <n v="5"/>
  </r>
  <r>
    <n v="3443"/>
    <s v="Amanda Costa"/>
    <x v="0"/>
    <d v="2024-09-25T00:00:00"/>
    <x v="1"/>
    <x v="0"/>
    <x v="2"/>
    <x v="0"/>
    <x v="0"/>
    <s v="Yes"/>
    <x v="0"/>
    <n v="20"/>
    <n v="45"/>
  </r>
  <r>
    <n v="3444"/>
    <s v="Bruno Ferreira"/>
    <x v="2"/>
    <d v="2024-09-26T00:00:00"/>
    <x v="0"/>
    <x v="2"/>
    <x v="2"/>
    <x v="1"/>
    <x v="1"/>
    <s v="Yes"/>
    <x v="0"/>
    <n v="12"/>
    <n v="18"/>
  </r>
  <r>
    <n v="3445"/>
    <s v="Carla Dias"/>
    <x v="1"/>
    <d v="2024-09-27T00:00:00"/>
    <x v="1"/>
    <x v="1"/>
    <x v="0"/>
    <x v="1"/>
    <x v="1"/>
    <s v="No"/>
    <x v="1"/>
    <n v="2"/>
    <n v="3"/>
  </r>
  <r>
    <n v="3446"/>
    <s v="Diogo Martins"/>
    <x v="0"/>
    <d v="2024-09-28T00:00:00"/>
    <x v="0"/>
    <x v="0"/>
    <x v="1"/>
    <x v="0"/>
    <x v="0"/>
    <s v="Yes"/>
    <x v="0"/>
    <n v="5"/>
    <n v="60"/>
  </r>
  <r>
    <n v="3447"/>
    <s v="Elisa Campos"/>
    <x v="2"/>
    <d v="2024-09-29T00:00:00"/>
    <x v="1"/>
    <x v="2"/>
    <x v="0"/>
    <x v="1"/>
    <x v="1"/>
    <s v="Yes"/>
    <x v="0"/>
    <n v="10"/>
    <n v="20"/>
  </r>
  <r>
    <n v="3448"/>
    <s v="Fabiana Lima"/>
    <x v="1"/>
    <d v="2024-09-30T00:00:00"/>
    <x v="0"/>
    <x v="1"/>
    <x v="2"/>
    <x v="1"/>
    <x v="1"/>
    <s v="No"/>
    <x v="1"/>
    <n v="0"/>
    <n v="5"/>
  </r>
  <r>
    <n v="3449"/>
    <s v="Gabriel Santos"/>
    <x v="0"/>
    <d v="2024-10-01T00:00:00"/>
    <x v="1"/>
    <x v="0"/>
    <x v="0"/>
    <x v="0"/>
    <x v="0"/>
    <s v="Yes"/>
    <x v="0"/>
    <n v="3"/>
    <n v="62"/>
  </r>
  <r>
    <n v="3450"/>
    <s v="Helena Ferreira"/>
    <x v="2"/>
    <d v="2024-10-02T00:00:00"/>
    <x v="0"/>
    <x v="2"/>
    <x v="1"/>
    <x v="1"/>
    <x v="1"/>
    <s v="Yes"/>
    <x v="0"/>
    <n v="15"/>
    <n v="15"/>
  </r>
  <r>
    <n v="3451"/>
    <s v="Ígor Nunes"/>
    <x v="1"/>
    <d v="2024-10-03T00:00:00"/>
    <x v="1"/>
    <x v="1"/>
    <x v="0"/>
    <x v="1"/>
    <x v="1"/>
    <s v="No"/>
    <x v="1"/>
    <n v="1"/>
    <n v="4"/>
  </r>
  <r>
    <n v="3452"/>
    <s v="Joana Silveira"/>
    <x v="0"/>
    <d v="2024-10-04T00:00:00"/>
    <x v="0"/>
    <x v="0"/>
    <x v="2"/>
    <x v="0"/>
    <x v="0"/>
    <s v="Yes"/>
    <x v="0"/>
    <n v="7"/>
    <n v="58"/>
  </r>
  <r>
    <n v="3453"/>
    <s v="Kléber Oliveira"/>
    <x v="2"/>
    <d v="2024-10-05T00:00:00"/>
    <x v="1"/>
    <x v="2"/>
    <x v="0"/>
    <x v="1"/>
    <x v="1"/>
    <s v="Yes"/>
    <x v="0"/>
    <n v="10"/>
    <n v="20"/>
  </r>
  <r>
    <n v="3454"/>
    <s v="Luciana Morais"/>
    <x v="1"/>
    <d v="2024-10-06T00:00:00"/>
    <x v="0"/>
    <x v="1"/>
    <x v="1"/>
    <x v="1"/>
    <x v="1"/>
    <s v="No"/>
    <x v="1"/>
    <n v="0"/>
    <n v="5"/>
  </r>
  <r>
    <n v="3455"/>
    <s v="Marcos Vinícius"/>
    <x v="0"/>
    <d v="2024-10-07T00:00:00"/>
    <x v="1"/>
    <x v="0"/>
    <x v="0"/>
    <x v="0"/>
    <x v="0"/>
    <s v="Yes"/>
    <x v="0"/>
    <n v="20"/>
    <n v="45"/>
  </r>
  <r>
    <n v="3456"/>
    <s v="Natália Barros"/>
    <x v="2"/>
    <d v="2024-10-08T00:00:00"/>
    <x v="0"/>
    <x v="2"/>
    <x v="2"/>
    <x v="1"/>
    <x v="1"/>
    <s v="Yes"/>
    <x v="0"/>
    <n v="15"/>
    <n v="15"/>
  </r>
  <r>
    <n v="3457"/>
    <s v="Oscar Sampaio"/>
    <x v="1"/>
    <d v="2024-10-09T00:00:00"/>
    <x v="1"/>
    <x v="1"/>
    <x v="0"/>
    <x v="1"/>
    <x v="1"/>
    <s v="No"/>
    <x v="1"/>
    <n v="1"/>
    <n v="4"/>
  </r>
  <r>
    <n v="3458"/>
    <s v="Patrícia Leite"/>
    <x v="0"/>
    <d v="2024-10-10T00:00:00"/>
    <x v="0"/>
    <x v="0"/>
    <x v="1"/>
    <x v="0"/>
    <x v="0"/>
    <s v="Yes"/>
    <x v="0"/>
    <n v="3"/>
    <n v="62"/>
  </r>
  <r>
    <n v="3459"/>
    <s v="Quênia Rocha"/>
    <x v="2"/>
    <d v="2024-10-11T00:00:00"/>
    <x v="1"/>
    <x v="2"/>
    <x v="0"/>
    <x v="1"/>
    <x v="1"/>
    <s v="Yes"/>
    <x v="0"/>
    <n v="10"/>
    <n v="20"/>
  </r>
  <r>
    <n v="3460"/>
    <s v="Rafael Torres"/>
    <x v="1"/>
    <d v="2024-10-12T00:00:00"/>
    <x v="0"/>
    <x v="1"/>
    <x v="2"/>
    <x v="1"/>
    <x v="1"/>
    <s v="No"/>
    <x v="1"/>
    <n v="0"/>
    <n v="5"/>
  </r>
  <r>
    <n v="3461"/>
    <s v="Sandra Gouveia"/>
    <x v="0"/>
    <d v="2024-10-13T00:00:00"/>
    <x v="1"/>
    <x v="0"/>
    <x v="0"/>
    <x v="0"/>
    <x v="0"/>
    <s v="Yes"/>
    <x v="0"/>
    <n v="15"/>
    <n v="50"/>
  </r>
  <r>
    <n v="3462"/>
    <s v="Tiago Lacerda"/>
    <x v="2"/>
    <d v="2024-10-14T00:00:00"/>
    <x v="0"/>
    <x v="2"/>
    <x v="1"/>
    <x v="1"/>
    <x v="1"/>
    <s v="Yes"/>
    <x v="0"/>
    <n v="15"/>
    <n v="15"/>
  </r>
  <r>
    <n v="3463"/>
    <s v="Ursula Fonseca"/>
    <x v="1"/>
    <d v="2024-10-15T00:00:00"/>
    <x v="1"/>
    <x v="1"/>
    <x v="0"/>
    <x v="1"/>
    <x v="1"/>
    <s v="No"/>
    <x v="1"/>
    <n v="1"/>
    <n v="4"/>
  </r>
  <r>
    <n v="3464"/>
    <s v="Vanessa Andrade"/>
    <x v="0"/>
    <d v="2024-10-16T00:00:00"/>
    <x v="0"/>
    <x v="0"/>
    <x v="2"/>
    <x v="0"/>
    <x v="0"/>
    <s v="Yes"/>
    <x v="0"/>
    <n v="7"/>
    <n v="58"/>
  </r>
  <r>
    <n v="3465"/>
    <s v="William Castro"/>
    <x v="2"/>
    <d v="2024-10-17T00:00:00"/>
    <x v="1"/>
    <x v="2"/>
    <x v="0"/>
    <x v="1"/>
    <x v="1"/>
    <s v="Yes"/>
    <x v="0"/>
    <n v="10"/>
    <n v="20"/>
  </r>
  <r>
    <n v="3466"/>
    <s v="Xavier Monteiro"/>
    <x v="1"/>
    <d v="2024-10-18T00:00:00"/>
    <x v="0"/>
    <x v="1"/>
    <x v="1"/>
    <x v="1"/>
    <x v="1"/>
    <s v="No"/>
    <x v="1"/>
    <n v="0"/>
    <n v="5"/>
  </r>
  <r>
    <n v="3467"/>
    <s v="Yasmin Figueira"/>
    <x v="0"/>
    <d v="2024-10-19T00:00:00"/>
    <x v="1"/>
    <x v="0"/>
    <x v="0"/>
    <x v="0"/>
    <x v="0"/>
    <s v="Yes"/>
    <x v="0"/>
    <n v="15"/>
    <n v="50"/>
  </r>
  <r>
    <n v="3468"/>
    <s v="Zacarias Mendonça"/>
    <x v="2"/>
    <d v="2024-10-20T00:00:00"/>
    <x v="0"/>
    <x v="2"/>
    <x v="2"/>
    <x v="1"/>
    <x v="1"/>
    <s v="Yes"/>
    <x v="0"/>
    <n v="12"/>
    <n v="18"/>
  </r>
  <r>
    <n v="3469"/>
    <s v="Amanda Menezes"/>
    <x v="1"/>
    <d v="2024-10-21T00:00:00"/>
    <x v="1"/>
    <x v="1"/>
    <x v="0"/>
    <x v="1"/>
    <x v="1"/>
    <s v="No"/>
    <x v="1"/>
    <n v="2"/>
    <n v="3"/>
  </r>
  <r>
    <n v="3470"/>
    <s v="Bruno Santos"/>
    <x v="0"/>
    <d v="2024-10-22T00:00:00"/>
    <x v="0"/>
    <x v="0"/>
    <x v="1"/>
    <x v="0"/>
    <x v="0"/>
    <s v="Yes"/>
    <x v="0"/>
    <n v="5"/>
    <n v="60"/>
  </r>
  <r>
    <n v="3471"/>
    <s v="Carla Ferreira"/>
    <x v="2"/>
    <d v="2024-10-23T00:00:00"/>
    <x v="1"/>
    <x v="2"/>
    <x v="0"/>
    <x v="1"/>
    <x v="1"/>
    <s v="Yes"/>
    <x v="0"/>
    <n v="10"/>
    <n v="20"/>
  </r>
  <r>
    <n v="3472"/>
    <s v="Diogo Alves"/>
    <x v="1"/>
    <d v="2024-10-24T00:00:00"/>
    <x v="0"/>
    <x v="1"/>
    <x v="2"/>
    <x v="1"/>
    <x v="1"/>
    <s v="No"/>
    <x v="1"/>
    <n v="0"/>
    <n v="5"/>
  </r>
  <r>
    <n v="3473"/>
    <s v="Elisa Neves"/>
    <x v="0"/>
    <d v="2024-10-25T00:00:00"/>
    <x v="1"/>
    <x v="0"/>
    <x v="0"/>
    <x v="0"/>
    <x v="0"/>
    <s v="Yes"/>
    <x v="0"/>
    <n v="3"/>
    <n v="62"/>
  </r>
  <r>
    <n v="3474"/>
    <s v="Fabiano Pires"/>
    <x v="2"/>
    <d v="2024-10-26T00:00:00"/>
    <x v="0"/>
    <x v="2"/>
    <x v="1"/>
    <x v="1"/>
    <x v="1"/>
    <s v="Yes"/>
    <x v="0"/>
    <n v="15"/>
    <n v="15"/>
  </r>
  <r>
    <n v="3475"/>
    <s v="Giovana Ribeiro"/>
    <x v="1"/>
    <d v="2024-10-27T00:00:00"/>
    <x v="1"/>
    <x v="1"/>
    <x v="0"/>
    <x v="1"/>
    <x v="1"/>
    <s v="No"/>
    <x v="1"/>
    <n v="1"/>
    <n v="4"/>
  </r>
  <r>
    <n v="3476"/>
    <s v="Hélio Costa"/>
    <x v="0"/>
    <d v="2024-10-28T00:00:00"/>
    <x v="0"/>
    <x v="0"/>
    <x v="2"/>
    <x v="0"/>
    <x v="0"/>
    <s v="Yes"/>
    <x v="0"/>
    <n v="7"/>
    <n v="58"/>
  </r>
  <r>
    <n v="3477"/>
    <s v="Íris Loureiro"/>
    <x v="2"/>
    <d v="2024-10-29T00:00:00"/>
    <x v="1"/>
    <x v="2"/>
    <x v="0"/>
    <x v="1"/>
    <x v="1"/>
    <s v="Yes"/>
    <x v="0"/>
    <n v="10"/>
    <n v="20"/>
  </r>
  <r>
    <n v="3478"/>
    <s v="João Pereira"/>
    <x v="1"/>
    <d v="2024-10-30T00:00:00"/>
    <x v="0"/>
    <x v="1"/>
    <x v="1"/>
    <x v="1"/>
    <x v="1"/>
    <s v="No"/>
    <x v="1"/>
    <n v="0"/>
    <n v="5"/>
  </r>
  <r>
    <n v="3479"/>
    <s v="Klara Silva"/>
    <x v="0"/>
    <d v="2024-10-31T00:00:00"/>
    <x v="1"/>
    <x v="0"/>
    <x v="0"/>
    <x v="0"/>
    <x v="0"/>
    <s v="Yes"/>
    <x v="0"/>
    <n v="20"/>
    <n v="45"/>
  </r>
  <r>
    <n v="3480"/>
    <s v="Luciana Barros"/>
    <x v="2"/>
    <d v="2024-11-01T00:00:00"/>
    <x v="0"/>
    <x v="2"/>
    <x v="2"/>
    <x v="1"/>
    <x v="1"/>
    <s v="Yes"/>
    <x v="0"/>
    <n v="15"/>
    <n v="15"/>
  </r>
  <r>
    <n v="3481"/>
    <s v="Marcos Gomes"/>
    <x v="1"/>
    <d v="2024-11-02T00:00:00"/>
    <x v="1"/>
    <x v="1"/>
    <x v="0"/>
    <x v="1"/>
    <x v="1"/>
    <s v="No"/>
    <x v="1"/>
    <n v="1"/>
    <n v="4"/>
  </r>
  <r>
    <n v="3482"/>
    <s v="Natália Soares"/>
    <x v="0"/>
    <d v="2024-11-03T00:00:00"/>
    <x v="0"/>
    <x v="0"/>
    <x v="1"/>
    <x v="0"/>
    <x v="0"/>
    <s v="Yes"/>
    <x v="0"/>
    <n v="3"/>
    <n v="62"/>
  </r>
  <r>
    <n v="3483"/>
    <s v="Oscar Machado"/>
    <x v="2"/>
    <d v="2024-11-04T00:00:00"/>
    <x v="1"/>
    <x v="2"/>
    <x v="0"/>
    <x v="1"/>
    <x v="1"/>
    <s v="Yes"/>
    <x v="0"/>
    <n v="10"/>
    <n v="20"/>
  </r>
  <r>
    <n v="3484"/>
    <s v="Patrícia Lima"/>
    <x v="1"/>
    <d v="2024-11-05T00:00:00"/>
    <x v="0"/>
    <x v="1"/>
    <x v="2"/>
    <x v="1"/>
    <x v="1"/>
    <s v="No"/>
    <x v="1"/>
    <n v="0"/>
    <n v="5"/>
  </r>
  <r>
    <n v="3485"/>
    <s v="Quirino Neto"/>
    <x v="0"/>
    <d v="2024-11-06T00:00:00"/>
    <x v="1"/>
    <x v="0"/>
    <x v="0"/>
    <x v="0"/>
    <x v="0"/>
    <s v="Yes"/>
    <x v="0"/>
    <n v="15"/>
    <n v="50"/>
  </r>
  <r>
    <n v="3486"/>
    <s v="Rafaela Souza"/>
    <x v="1"/>
    <d v="2024-11-07T00:00:00"/>
    <x v="0"/>
    <x v="1"/>
    <x v="0"/>
    <x v="1"/>
    <x v="1"/>
    <s v="No"/>
    <x v="1"/>
    <n v="0"/>
    <n v="5"/>
  </r>
  <r>
    <n v="3487"/>
    <s v="Sandro Almeida"/>
    <x v="0"/>
    <d v="2024-11-08T00:00:00"/>
    <x v="1"/>
    <x v="0"/>
    <x v="2"/>
    <x v="0"/>
    <x v="0"/>
    <s v="Yes"/>
    <x v="0"/>
    <n v="7"/>
    <n v="58"/>
  </r>
  <r>
    <n v="3488"/>
    <s v="Tânia Ribeiro"/>
    <x v="2"/>
    <d v="2024-11-09T00:00:00"/>
    <x v="0"/>
    <x v="2"/>
    <x v="1"/>
    <x v="1"/>
    <x v="1"/>
    <s v="Yes"/>
    <x v="0"/>
    <n v="10"/>
    <n v="20"/>
  </r>
  <r>
    <n v="3489"/>
    <s v="Ugo Dias"/>
    <x v="1"/>
    <d v="2024-11-10T00:00:00"/>
    <x v="1"/>
    <x v="1"/>
    <x v="2"/>
    <x v="1"/>
    <x v="1"/>
    <s v="No"/>
    <x v="1"/>
    <n v="1"/>
    <n v="4"/>
  </r>
  <r>
    <n v="3490"/>
    <s v="Valéria Lima"/>
    <x v="0"/>
    <d v="2024-11-11T00:00:00"/>
    <x v="0"/>
    <x v="0"/>
    <x v="0"/>
    <x v="0"/>
    <x v="0"/>
    <s v="Yes"/>
    <x v="0"/>
    <n v="15"/>
    <n v="50"/>
  </r>
  <r>
    <n v="3491"/>
    <s v="William Fernandes"/>
    <x v="2"/>
    <d v="2024-11-12T00:00:00"/>
    <x v="1"/>
    <x v="2"/>
    <x v="0"/>
    <x v="1"/>
    <x v="1"/>
    <s v="Yes"/>
    <x v="0"/>
    <n v="5"/>
    <n v="25"/>
  </r>
  <r>
    <n v="3492"/>
    <s v="Xuxa Mendes"/>
    <x v="1"/>
    <d v="2024-11-13T00:00:00"/>
    <x v="0"/>
    <x v="1"/>
    <x v="1"/>
    <x v="1"/>
    <x v="1"/>
    <s v="No"/>
    <x v="1"/>
    <n v="0"/>
    <n v="5"/>
  </r>
  <r>
    <n v="3493"/>
    <s v="Ygor Farias"/>
    <x v="0"/>
    <d v="2024-11-14T00:00:00"/>
    <x v="1"/>
    <x v="0"/>
    <x v="2"/>
    <x v="0"/>
    <x v="0"/>
    <s v="Yes"/>
    <x v="0"/>
    <n v="20"/>
    <n v="45"/>
  </r>
  <r>
    <n v="3494"/>
    <s v="Zilda Barros"/>
    <x v="2"/>
    <d v="2024-11-15T00:00:00"/>
    <x v="0"/>
    <x v="2"/>
    <x v="2"/>
    <x v="1"/>
    <x v="1"/>
    <s v="Yes"/>
    <x v="0"/>
    <n v="12"/>
    <n v="18"/>
  </r>
  <r>
    <n v="3495"/>
    <s v="Amanda Santos"/>
    <x v="1"/>
    <d v="2024-11-16T00:00:00"/>
    <x v="1"/>
    <x v="1"/>
    <x v="0"/>
    <x v="1"/>
    <x v="1"/>
    <s v="No"/>
    <x v="1"/>
    <n v="2"/>
    <n v="3"/>
  </r>
  <r>
    <n v="3496"/>
    <s v="Bruno Costa"/>
    <x v="0"/>
    <d v="2024-11-17T00:00:00"/>
    <x v="0"/>
    <x v="0"/>
    <x v="1"/>
    <x v="0"/>
    <x v="0"/>
    <s v="Yes"/>
    <x v="0"/>
    <n v="5"/>
    <n v="60"/>
  </r>
  <r>
    <n v="3497"/>
    <s v="Carla Rodrigues"/>
    <x v="2"/>
    <d v="2024-11-18T00:00:00"/>
    <x v="1"/>
    <x v="2"/>
    <x v="0"/>
    <x v="1"/>
    <x v="1"/>
    <s v="Yes"/>
    <x v="0"/>
    <n v="10"/>
    <n v="20"/>
  </r>
  <r>
    <n v="3498"/>
    <s v="Diogo Pereira"/>
    <x v="1"/>
    <d v="2024-11-19T00:00:00"/>
    <x v="0"/>
    <x v="1"/>
    <x v="2"/>
    <x v="1"/>
    <x v="1"/>
    <s v="No"/>
    <x v="1"/>
    <n v="0"/>
    <n v="5"/>
  </r>
  <r>
    <n v="3499"/>
    <s v="Elisa Correia"/>
    <x v="0"/>
    <d v="2024-11-20T00:00:00"/>
    <x v="1"/>
    <x v="0"/>
    <x v="0"/>
    <x v="0"/>
    <x v="0"/>
    <s v="Yes"/>
    <x v="0"/>
    <n v="3"/>
    <n v="62"/>
  </r>
  <r>
    <n v="3500"/>
    <s v="Fábio Lourenço"/>
    <x v="2"/>
    <d v="2024-11-21T00:00:00"/>
    <x v="0"/>
    <x v="2"/>
    <x v="1"/>
    <x v="1"/>
    <x v="1"/>
    <s v="Yes"/>
    <x v="0"/>
    <n v="15"/>
    <n v="15"/>
  </r>
  <r>
    <n v="3501"/>
    <s v="Gabriela Neves"/>
    <x v="1"/>
    <d v="2024-11-22T00:00:00"/>
    <x v="1"/>
    <x v="1"/>
    <x v="0"/>
    <x v="1"/>
    <x v="1"/>
    <s v="No"/>
    <x v="1"/>
    <n v="1"/>
    <n v="4"/>
  </r>
  <r>
    <n v="3502"/>
    <s v="Henrique Gonçalves"/>
    <x v="0"/>
    <d v="2024-11-23T00:00:00"/>
    <x v="0"/>
    <x v="0"/>
    <x v="2"/>
    <x v="0"/>
    <x v="0"/>
    <s v="Yes"/>
    <x v="0"/>
    <n v="7"/>
    <n v="58"/>
  </r>
  <r>
    <n v="3503"/>
    <s v="Íris Santos"/>
    <x v="2"/>
    <d v="2024-11-24T00:00:00"/>
    <x v="1"/>
    <x v="2"/>
    <x v="0"/>
    <x v="1"/>
    <x v="1"/>
    <s v="Yes"/>
    <x v="0"/>
    <n v="10"/>
    <n v="20"/>
  </r>
  <r>
    <n v="3504"/>
    <s v="João Marcelo Alves"/>
    <x v="1"/>
    <d v="2024-11-25T00:00:00"/>
    <x v="0"/>
    <x v="1"/>
    <x v="1"/>
    <x v="1"/>
    <x v="1"/>
    <s v="No"/>
    <x v="1"/>
    <n v="0"/>
    <n v="5"/>
  </r>
  <r>
    <n v="3505"/>
    <s v="Klara Fonseca"/>
    <x v="0"/>
    <d v="2024-11-26T00:00:00"/>
    <x v="1"/>
    <x v="0"/>
    <x v="0"/>
    <x v="0"/>
    <x v="0"/>
    <s v="Yes"/>
    <x v="0"/>
    <n v="20"/>
    <n v="45"/>
  </r>
  <r>
    <n v="3506"/>
    <s v="Lucas Mendonça"/>
    <x v="2"/>
    <d v="2024-11-27T00:00:00"/>
    <x v="0"/>
    <x v="2"/>
    <x v="2"/>
    <x v="1"/>
    <x v="1"/>
    <s v="Yes"/>
    <x v="0"/>
    <n v="15"/>
    <n v="15"/>
  </r>
  <r>
    <n v="3507"/>
    <s v="Marcela Torres"/>
    <x v="1"/>
    <d v="2024-11-28T00:00:00"/>
    <x v="1"/>
    <x v="1"/>
    <x v="0"/>
    <x v="1"/>
    <x v="1"/>
    <s v="No"/>
    <x v="1"/>
    <n v="1"/>
    <n v="4"/>
  </r>
  <r>
    <n v="3508"/>
    <s v="Natália Castro"/>
    <x v="0"/>
    <d v="2024-11-29T00:00:00"/>
    <x v="0"/>
    <x v="0"/>
    <x v="1"/>
    <x v="0"/>
    <x v="0"/>
    <s v="Yes"/>
    <x v="0"/>
    <n v="3"/>
    <n v="62"/>
  </r>
  <r>
    <n v="3509"/>
    <s v="Oscar Martins"/>
    <x v="2"/>
    <d v="2024-11-30T00:00:00"/>
    <x v="1"/>
    <x v="2"/>
    <x v="0"/>
    <x v="1"/>
    <x v="1"/>
    <s v="Yes"/>
    <x v="0"/>
    <n v="10"/>
    <n v="20"/>
  </r>
  <r>
    <n v="3510"/>
    <s v="Patrícia Oliveira"/>
    <x v="1"/>
    <d v="2024-12-01T00:00:00"/>
    <x v="0"/>
    <x v="1"/>
    <x v="2"/>
    <x v="1"/>
    <x v="1"/>
    <s v="No"/>
    <x v="1"/>
    <n v="0"/>
    <n v="5"/>
  </r>
  <r>
    <n v="3511"/>
    <s v="Quentin Nogueira"/>
    <x v="0"/>
    <d v="2024-12-02T00:00:00"/>
    <x v="1"/>
    <x v="0"/>
    <x v="0"/>
    <x v="0"/>
    <x v="0"/>
    <s v="Yes"/>
    <x v="0"/>
    <n v="15"/>
    <n v="50"/>
  </r>
  <r>
    <n v="3512"/>
    <s v="Raquel Silva"/>
    <x v="2"/>
    <d v="2024-12-03T00:00:00"/>
    <x v="0"/>
    <x v="2"/>
    <x v="1"/>
    <x v="1"/>
    <x v="1"/>
    <s v="Yes"/>
    <x v="0"/>
    <n v="15"/>
    <n v="15"/>
  </r>
  <r>
    <n v="3513"/>
    <s v="Sandro Gomes"/>
    <x v="1"/>
    <d v="2024-12-04T00:00:00"/>
    <x v="1"/>
    <x v="1"/>
    <x v="0"/>
    <x v="1"/>
    <x v="1"/>
    <s v="No"/>
    <x v="1"/>
    <n v="1"/>
    <n v="4"/>
  </r>
  <r>
    <n v="3514"/>
    <s v="Tânia Machado"/>
    <x v="0"/>
    <d v="2024-12-05T00:00:00"/>
    <x v="0"/>
    <x v="0"/>
    <x v="2"/>
    <x v="0"/>
    <x v="0"/>
    <s v="Yes"/>
    <x v="0"/>
    <n v="7"/>
    <n v="58"/>
  </r>
  <r>
    <n v="3515"/>
    <s v="Ursula Silva"/>
    <x v="2"/>
    <d v="2024-12-06T00:00:00"/>
    <x v="1"/>
    <x v="2"/>
    <x v="0"/>
    <x v="1"/>
    <x v="1"/>
    <s v="Yes"/>
    <x v="0"/>
    <n v="10"/>
    <n v="20"/>
  </r>
  <r>
    <n v="3516"/>
    <s v="Vanessa Moraes"/>
    <x v="1"/>
    <d v="2024-12-07T00:00:00"/>
    <x v="0"/>
    <x v="1"/>
    <x v="1"/>
    <x v="1"/>
    <x v="1"/>
    <s v="No"/>
    <x v="1"/>
    <n v="0"/>
    <n v="5"/>
  </r>
  <r>
    <n v="3517"/>
    <s v="William Carvalho"/>
    <x v="0"/>
    <d v="2024-12-08T00:00:00"/>
    <x v="1"/>
    <x v="0"/>
    <x v="0"/>
    <x v="0"/>
    <x v="0"/>
    <s v="Yes"/>
    <x v="0"/>
    <n v="20"/>
    <n v="45"/>
  </r>
  <r>
    <n v="3518"/>
    <s v="Xavier Reis"/>
    <x v="2"/>
    <d v="2024-12-09T00:00:00"/>
    <x v="0"/>
    <x v="2"/>
    <x v="2"/>
    <x v="1"/>
    <x v="1"/>
    <s v="Yes"/>
    <x v="0"/>
    <n v="12"/>
    <n v="18"/>
  </r>
  <r>
    <n v="3519"/>
    <s v="Yasmin Rocha"/>
    <x v="1"/>
    <d v="2024-12-10T00:00:00"/>
    <x v="1"/>
    <x v="1"/>
    <x v="0"/>
    <x v="1"/>
    <x v="1"/>
    <s v="No"/>
    <x v="1"/>
    <n v="2"/>
    <n v="3"/>
  </r>
  <r>
    <n v="3520"/>
    <s v="Zacarias Duarte"/>
    <x v="0"/>
    <d v="2024-12-11T00:00:00"/>
    <x v="0"/>
    <x v="0"/>
    <x v="1"/>
    <x v="0"/>
    <x v="0"/>
    <s v="Yes"/>
    <x v="0"/>
    <n v="5"/>
    <n v="60"/>
  </r>
  <r>
    <n v="3521"/>
    <s v="Amanda Freitas"/>
    <x v="2"/>
    <d v="2024-12-12T00:00:00"/>
    <x v="1"/>
    <x v="2"/>
    <x v="0"/>
    <x v="1"/>
    <x v="1"/>
    <s v="Yes"/>
    <x v="0"/>
    <n v="10"/>
    <n v="20"/>
  </r>
  <r>
    <n v="3522"/>
    <s v="Bruno Almeida"/>
    <x v="1"/>
    <d v="2024-12-13T00:00:00"/>
    <x v="0"/>
    <x v="1"/>
    <x v="2"/>
    <x v="1"/>
    <x v="1"/>
    <s v="No"/>
    <x v="1"/>
    <n v="0"/>
    <n v="5"/>
  </r>
  <r>
    <n v="3523"/>
    <s v="Carla Siqueira"/>
    <x v="0"/>
    <d v="2024-12-14T00:00:00"/>
    <x v="1"/>
    <x v="0"/>
    <x v="0"/>
    <x v="0"/>
    <x v="0"/>
    <s v="Yes"/>
    <x v="0"/>
    <n v="3"/>
    <n v="62"/>
  </r>
  <r>
    <n v="3524"/>
    <s v="Diogo Ramos"/>
    <x v="2"/>
    <d v="2024-12-15T00:00:00"/>
    <x v="0"/>
    <x v="2"/>
    <x v="1"/>
    <x v="1"/>
    <x v="1"/>
    <s v="Yes"/>
    <x v="0"/>
    <n v="15"/>
    <n v="15"/>
  </r>
  <r>
    <n v="3525"/>
    <s v="Elisa Magalhães"/>
    <x v="1"/>
    <d v="2024-12-16T00:00:00"/>
    <x v="1"/>
    <x v="1"/>
    <x v="0"/>
    <x v="1"/>
    <x v="1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B9D79-9D25-45BF-ADF4-63EBC9DCFDB5}" name="Tabela dinâmica13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5:D3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45D2A-23C4-4737-AB94-A6453D0C1E85}" name="tbl_ea_season_pass_total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6:D3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AC3BE-1147-400A-94B1-649B7F31E270}" name=" tbl anual total 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15:D18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11">
      <pivotArea outline="0" collapsedLevelsAreSubtotals="1" fieldPosition="0"/>
    </format>
  </formats>
  <chartFormats count="4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630F2-9F3F-445C-98FA-89922C4AA6DE}" name="Tabela dinâmica1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16:I2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3910AFF-3658-4132-9C34-BAE7158BFA33}" sourceName="Subscription Type">
  <pivotTables>
    <pivotTable tabId="3" name=" tbl anual total "/>
    <pivotTable tabId="3" name="tbl_ea_season_pass_total"/>
    <pivotTable tabId="3" name="Tabela dinâmica12"/>
    <pivotTable tabId="3" name="Tabela dinâmica13"/>
  </pivotTables>
  <data>
    <tabular pivotCacheId="173458100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9C96C779-7342-473D-97C3-3B53F6CCB94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5">
  <autoFilter ref="A1:M296" xr:uid="{34E0E886-4200-4B36-97B3-63DB74FF40A0}"/>
  <tableColumns count="13">
    <tableColumn id="1" xr3:uid="{C4A90516-688A-46BF-9167-EA16C2A8A652}" name="Subscriber ID" dataDxfId="24"/>
    <tableColumn id="2" xr3:uid="{53DD39D0-2220-4121-9E9D-4EAA7E151C0F}" name="Name" dataDxfId="23"/>
    <tableColumn id="3" xr3:uid="{4F5FF271-4C57-4BE0-8F2C-F82C8551625C}" name="Plan" dataDxfId="22"/>
    <tableColumn id="4" xr3:uid="{8C17EB93-79B9-4E55-B8F7-BEB82F8253E9}" name="Start Date" dataDxfId="21"/>
    <tableColumn id="5" xr3:uid="{48CEDF9B-1689-482A-A828-5CCE7713264A}" name="Auto Renewal" dataDxfId="20"/>
    <tableColumn id="6" xr3:uid="{78B82374-9AA7-4E38-AE4F-78CDE6C83720}" name="Subscription Price" dataDxfId="19" dataCellStyle="Moeda"/>
    <tableColumn id="7" xr3:uid="{F2433F68-AF33-49D0-B1FB-19A396074EDE}" name="Subscription Type" dataDxfId="18"/>
    <tableColumn id="8" xr3:uid="{FD4D9C95-F6E5-4933-9068-A71FF7DF9343}" name="EA Play Season Pass" dataDxfId="17"/>
    <tableColumn id="13" xr3:uid="{978DD0D2-834E-4CE4-A39B-30976086932F}" name="EA Play Season Pass_x000a_Price" dataDxfId="16" dataCellStyle="Moeda"/>
    <tableColumn id="9" xr3:uid="{6E29F111-C395-4580-9DAD-3407D9E8B1A4}" name="Minecraft Season Pass" dataDxfId="15"/>
    <tableColumn id="10" xr3:uid="{EF544EAA-7F25-4FD5-A10E-8E62804DB9E3}" name="Minecraft Season Pass Price" dataDxfId="14" dataCellStyle="Moeda"/>
    <tableColumn id="11" xr3:uid="{7F6EB64A-1F07-4E48-9F0F-AC7D9DCD26F8}" name="Coupon Value" dataDxfId="13" dataCellStyle="Moeda"/>
    <tableColumn id="12" xr3:uid="{2B04ABC8-DE6F-426E-ADC0-D8AFC68CA58E}" name="Total Value" dataDxfId="1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23" zoomScaleNormal="100" workbookViewId="0">
      <selection activeCell="F25" sqref="F2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2" sqref="E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I39"/>
  <sheetViews>
    <sheetView showGridLines="0" topLeftCell="A4" workbookViewId="0">
      <selection activeCell="AA13" sqref="AA13"/>
    </sheetView>
  </sheetViews>
  <sheetFormatPr defaultRowHeight="15" x14ac:dyDescent="0.25"/>
  <cols>
    <col min="3" max="3" width="18.42578125" bestFit="1" customWidth="1"/>
    <col min="4" max="4" width="22.140625" bestFit="1" customWidth="1"/>
    <col min="5" max="5" width="6.28515625" customWidth="1"/>
    <col min="6" max="6" width="12.140625" bestFit="1" customWidth="1"/>
    <col min="7" max="7" width="13.5703125" customWidth="1"/>
    <col min="8" max="8" width="18.42578125" bestFit="1" customWidth="1"/>
    <col min="9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3:9" x14ac:dyDescent="0.25">
      <c r="C4" s="24" t="s">
        <v>315</v>
      </c>
      <c r="D4" s="24"/>
      <c r="E4" s="24"/>
      <c r="F4" s="24"/>
      <c r="G4" s="24"/>
    </row>
    <row r="7" spans="3:9" x14ac:dyDescent="0.25">
      <c r="C7" s="15" t="s">
        <v>316</v>
      </c>
      <c r="D7" s="15"/>
      <c r="E7" s="15"/>
      <c r="F7" s="15"/>
      <c r="G7" s="15"/>
      <c r="H7" s="15"/>
    </row>
    <row r="8" spans="3:9" x14ac:dyDescent="0.25">
      <c r="C8" s="25" t="s">
        <v>317</v>
      </c>
      <c r="D8" s="25"/>
      <c r="E8" s="25"/>
      <c r="F8" s="25"/>
      <c r="G8" s="25"/>
      <c r="H8" s="25"/>
      <c r="I8" s="25"/>
    </row>
    <row r="9" spans="3:9" x14ac:dyDescent="0.25">
      <c r="C9" s="25" t="s">
        <v>318</v>
      </c>
      <c r="D9" s="25"/>
      <c r="E9" s="25"/>
      <c r="F9" s="25"/>
    </row>
    <row r="10" spans="3:9" x14ac:dyDescent="0.25">
      <c r="C10" s="13" t="s">
        <v>323</v>
      </c>
      <c r="D10" s="13"/>
      <c r="E10" s="13"/>
      <c r="F10" s="13"/>
    </row>
    <row r="11" spans="3:9" x14ac:dyDescent="0.25">
      <c r="C11" s="15" t="s">
        <v>322</v>
      </c>
      <c r="D11" s="15"/>
      <c r="E11" s="15"/>
      <c r="F11" s="15"/>
    </row>
    <row r="12" spans="3:9" x14ac:dyDescent="0.25">
      <c r="C12" s="15"/>
      <c r="D12" s="15"/>
      <c r="E12" s="15"/>
      <c r="F12" s="15"/>
    </row>
    <row r="13" spans="3:9" x14ac:dyDescent="0.25">
      <c r="C13" s="12" t="s">
        <v>16</v>
      </c>
      <c r="D13" t="s">
        <v>24</v>
      </c>
    </row>
    <row r="14" spans="3:9" x14ac:dyDescent="0.25">
      <c r="H14" s="12" t="s">
        <v>16</v>
      </c>
      <c r="I14" t="s">
        <v>24</v>
      </c>
    </row>
    <row r="15" spans="3:9" x14ac:dyDescent="0.25">
      <c r="C15" s="12" t="s">
        <v>313</v>
      </c>
      <c r="D15" t="s">
        <v>319</v>
      </c>
    </row>
    <row r="16" spans="3:9" x14ac:dyDescent="0.25">
      <c r="C16" s="14" t="s">
        <v>23</v>
      </c>
      <c r="D16" s="16">
        <v>217</v>
      </c>
      <c r="H16" s="12" t="s">
        <v>313</v>
      </c>
      <c r="I16" t="s">
        <v>324</v>
      </c>
    </row>
    <row r="17" spans="3:9" x14ac:dyDescent="0.25">
      <c r="C17" s="14" t="s">
        <v>19</v>
      </c>
      <c r="D17" s="16">
        <v>1537</v>
      </c>
      <c r="H17" s="14" t="s">
        <v>22</v>
      </c>
      <c r="I17" s="16">
        <v>0</v>
      </c>
    </row>
    <row r="18" spans="3:9" x14ac:dyDescent="0.25">
      <c r="C18" s="14" t="s">
        <v>314</v>
      </c>
      <c r="D18" s="16">
        <v>1754</v>
      </c>
      <c r="H18" s="14" t="s">
        <v>26</v>
      </c>
      <c r="I18" s="16">
        <v>540</v>
      </c>
    </row>
    <row r="19" spans="3:9" x14ac:dyDescent="0.25">
      <c r="H19" s="14" t="s">
        <v>18</v>
      </c>
      <c r="I19" s="16">
        <v>400</v>
      </c>
    </row>
    <row r="20" spans="3:9" x14ac:dyDescent="0.25">
      <c r="H20" s="14" t="s">
        <v>314</v>
      </c>
      <c r="I20" s="16">
        <v>940</v>
      </c>
    </row>
    <row r="22" spans="3:9" x14ac:dyDescent="0.25">
      <c r="H22" s="22">
        <f>GETPIVOTDATA("Minecraft Season Pass Price",$H$16)</f>
        <v>940</v>
      </c>
    </row>
    <row r="24" spans="3:9" x14ac:dyDescent="0.25">
      <c r="C24" s="12" t="s">
        <v>16</v>
      </c>
      <c r="D24" t="s">
        <v>24</v>
      </c>
    </row>
    <row r="26" spans="3:9" x14ac:dyDescent="0.25">
      <c r="C26" s="12" t="s">
        <v>313</v>
      </c>
      <c r="D26" t="s">
        <v>321</v>
      </c>
    </row>
    <row r="27" spans="3:9" x14ac:dyDescent="0.25">
      <c r="C27" s="14" t="s">
        <v>22</v>
      </c>
      <c r="D27" s="16">
        <v>0</v>
      </c>
    </row>
    <row r="28" spans="3:9" x14ac:dyDescent="0.25">
      <c r="C28" s="14" t="s">
        <v>26</v>
      </c>
      <c r="D28" s="16">
        <v>0</v>
      </c>
    </row>
    <row r="29" spans="3:9" x14ac:dyDescent="0.25">
      <c r="C29" s="14" t="s">
        <v>18</v>
      </c>
      <c r="D29" s="16">
        <v>600</v>
      </c>
    </row>
    <row r="30" spans="3:9" x14ac:dyDescent="0.25">
      <c r="C30" s="14" t="s">
        <v>314</v>
      </c>
      <c r="D30" s="16">
        <v>600</v>
      </c>
      <c r="G30" s="22">
        <f>GETPIVOTDATA("EA Play Season Pass
Price",$C$26)</f>
        <v>600</v>
      </c>
    </row>
    <row r="33" spans="3:6" x14ac:dyDescent="0.25">
      <c r="C33" s="12" t="s">
        <v>16</v>
      </c>
      <c r="D33" t="s">
        <v>24</v>
      </c>
    </row>
    <row r="35" spans="3:6" x14ac:dyDescent="0.25">
      <c r="C35" s="12" t="s">
        <v>313</v>
      </c>
      <c r="D35" t="s">
        <v>326</v>
      </c>
    </row>
    <row r="36" spans="3:6" x14ac:dyDescent="0.25">
      <c r="C36" s="14" t="s">
        <v>22</v>
      </c>
      <c r="D36" s="16">
        <v>0</v>
      </c>
    </row>
    <row r="37" spans="3:6" x14ac:dyDescent="0.25">
      <c r="C37" s="14" t="s">
        <v>26</v>
      </c>
      <c r="D37" s="16">
        <v>362</v>
      </c>
    </row>
    <row r="38" spans="3:6" x14ac:dyDescent="0.25">
      <c r="C38" s="14" t="s">
        <v>18</v>
      </c>
      <c r="D38" s="16">
        <v>114</v>
      </c>
    </row>
    <row r="39" spans="3:6" x14ac:dyDescent="0.25">
      <c r="C39" s="14" t="s">
        <v>314</v>
      </c>
      <c r="D39" s="16">
        <v>476</v>
      </c>
      <c r="F39" s="22">
        <f>GETPIVOTDATA("Coupon Value",$C$35)</f>
        <v>476</v>
      </c>
    </row>
  </sheetData>
  <mergeCells count="3">
    <mergeCell ref="C4:G4"/>
    <mergeCell ref="C8:I8"/>
    <mergeCell ref="C9:F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Y210"/>
  <sheetViews>
    <sheetView showGridLines="0" showRowColHeaders="0" tabSelected="1" zoomScale="60" zoomScaleNormal="60" workbookViewId="0">
      <selection activeCell="N2" sqref="N2"/>
    </sheetView>
  </sheetViews>
  <sheetFormatPr defaultRowHeight="15" x14ac:dyDescent="0.25"/>
  <cols>
    <col min="1" max="1" width="28.28515625" style="18" customWidth="1"/>
    <col min="2" max="2" width="9.140625" customWidth="1"/>
    <col min="11" max="11" width="6.5703125" customWidth="1"/>
    <col min="15" max="15" width="9.140625" customWidth="1"/>
    <col min="17" max="17" width="10.5703125" customWidth="1"/>
    <col min="25" max="25" width="5.5703125" customWidth="1"/>
  </cols>
  <sheetData>
    <row r="2" spans="1:25" ht="39" customHeight="1" thickBot="1" x14ac:dyDescent="0.35">
      <c r="B2" s="21"/>
      <c r="C2" s="20" t="s">
        <v>320</v>
      </c>
      <c r="D2" s="21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5" customHeight="1" thickTop="1" x14ac:dyDescent="0.3">
      <c r="C3" s="23"/>
      <c r="D3" s="19"/>
      <c r="E3" s="23"/>
      <c r="F3" s="23"/>
      <c r="G3" s="23"/>
      <c r="H3" s="23"/>
      <c r="I3" s="23"/>
      <c r="J3" s="23"/>
      <c r="K3" s="23"/>
      <c r="L3" s="23"/>
      <c r="M3" s="23"/>
      <c r="N3" s="23"/>
      <c r="O3" s="19"/>
      <c r="P3" s="19"/>
      <c r="Q3" s="19"/>
    </row>
    <row r="4" spans="1:25" s="17" customFormat="1" ht="18" customHeight="1" x14ac:dyDescent="0.3">
      <c r="A4" s="26" t="s">
        <v>325</v>
      </c>
      <c r="B4" s="27" t="s">
        <v>327</v>
      </c>
    </row>
    <row r="5" spans="1:25" s="17" customFormat="1" ht="33" customHeight="1" x14ac:dyDescent="0.25">
      <c r="A5" s="18"/>
    </row>
    <row r="6" spans="1:25" s="17" customFormat="1" x14ac:dyDescent="0.25">
      <c r="A6" s="18"/>
    </row>
    <row r="7" spans="1:25" s="17" customFormat="1" x14ac:dyDescent="0.25">
      <c r="A7" s="18"/>
    </row>
    <row r="8" spans="1:25" s="17" customFormat="1" x14ac:dyDescent="0.25">
      <c r="A8" s="18"/>
    </row>
    <row r="9" spans="1:25" s="17" customFormat="1" x14ac:dyDescent="0.25">
      <c r="A9" s="18"/>
    </row>
    <row r="10" spans="1:25" s="17" customFormat="1" x14ac:dyDescent="0.25">
      <c r="A10" s="18"/>
    </row>
    <row r="11" spans="1:25" s="17" customFormat="1" x14ac:dyDescent="0.25">
      <c r="A11" s="18"/>
    </row>
    <row r="12" spans="1:25" s="17" customFormat="1" x14ac:dyDescent="0.25">
      <c r="A12" s="18"/>
    </row>
    <row r="13" spans="1:25" s="17" customFormat="1" x14ac:dyDescent="0.25">
      <c r="A13" s="18"/>
    </row>
    <row r="14" spans="1:25" s="17" customFormat="1" x14ac:dyDescent="0.25">
      <c r="A14" s="18"/>
    </row>
    <row r="15" spans="1:25" s="17" customFormat="1" x14ac:dyDescent="0.25">
      <c r="A15" s="18"/>
    </row>
    <row r="16" spans="1:25" s="17" customFormat="1" x14ac:dyDescent="0.25">
      <c r="A16" s="18"/>
    </row>
    <row r="17" spans="1:1" s="17" customFormat="1" x14ac:dyDescent="0.25">
      <c r="A17" s="18"/>
    </row>
    <row r="18" spans="1:1" s="17" customFormat="1" x14ac:dyDescent="0.25">
      <c r="A18" s="18"/>
    </row>
    <row r="19" spans="1:1" s="17" customFormat="1" x14ac:dyDescent="0.25">
      <c r="A19" s="18"/>
    </row>
    <row r="20" spans="1:1" s="17" customFormat="1" x14ac:dyDescent="0.25">
      <c r="A20" s="18"/>
    </row>
    <row r="21" spans="1:1" s="17" customFormat="1" x14ac:dyDescent="0.25">
      <c r="A21" s="18"/>
    </row>
    <row r="22" spans="1:1" s="17" customFormat="1" x14ac:dyDescent="0.25">
      <c r="A22" s="18"/>
    </row>
    <row r="23" spans="1:1" s="17" customFormat="1" x14ac:dyDescent="0.25">
      <c r="A23" s="18"/>
    </row>
    <row r="24" spans="1:1" s="17" customFormat="1" x14ac:dyDescent="0.25">
      <c r="A24" s="18"/>
    </row>
    <row r="25" spans="1:1" s="17" customFormat="1" x14ac:dyDescent="0.25">
      <c r="A25" s="18"/>
    </row>
    <row r="26" spans="1:1" s="17" customFormat="1" x14ac:dyDescent="0.25">
      <c r="A26" s="18"/>
    </row>
    <row r="27" spans="1:1" s="17" customFormat="1" x14ac:dyDescent="0.25">
      <c r="A27" s="18"/>
    </row>
    <row r="28" spans="1:1" s="17" customFormat="1" x14ac:dyDescent="0.25">
      <c r="A28" s="18"/>
    </row>
    <row r="29" spans="1:1" s="17" customFormat="1" x14ac:dyDescent="0.25">
      <c r="A29" s="18"/>
    </row>
    <row r="30" spans="1:1" s="17" customFormat="1" x14ac:dyDescent="0.25">
      <c r="A30" s="18"/>
    </row>
    <row r="31" spans="1:1" s="17" customFormat="1" x14ac:dyDescent="0.25">
      <c r="A31" s="18"/>
    </row>
    <row r="32" spans="1:1" s="17" customFormat="1" x14ac:dyDescent="0.25">
      <c r="A32" s="18"/>
    </row>
    <row r="33" spans="1:1" s="17" customFormat="1" x14ac:dyDescent="0.25">
      <c r="A33" s="18"/>
    </row>
    <row r="34" spans="1:1" s="17" customFormat="1" x14ac:dyDescent="0.25">
      <c r="A34" s="18"/>
    </row>
    <row r="35" spans="1:1" s="17" customFormat="1" x14ac:dyDescent="0.25">
      <c r="A35" s="18"/>
    </row>
    <row r="36" spans="1:1" s="17" customFormat="1" x14ac:dyDescent="0.25">
      <c r="A36" s="18"/>
    </row>
    <row r="37" spans="1:1" s="17" customFormat="1" x14ac:dyDescent="0.25">
      <c r="A37" s="18"/>
    </row>
    <row r="38" spans="1:1" s="17" customFormat="1" x14ac:dyDescent="0.25">
      <c r="A38" s="18"/>
    </row>
    <row r="39" spans="1:1" s="17" customFormat="1" x14ac:dyDescent="0.25">
      <c r="A39" s="18"/>
    </row>
    <row r="40" spans="1:1" s="17" customFormat="1" x14ac:dyDescent="0.25">
      <c r="A40" s="18"/>
    </row>
    <row r="41" spans="1:1" s="17" customFormat="1" x14ac:dyDescent="0.25">
      <c r="A41" s="18"/>
    </row>
    <row r="42" spans="1:1" s="17" customFormat="1" x14ac:dyDescent="0.25">
      <c r="A42" s="18"/>
    </row>
    <row r="43" spans="1:1" s="17" customFormat="1" x14ac:dyDescent="0.25">
      <c r="A43" s="18"/>
    </row>
    <row r="44" spans="1:1" s="17" customFormat="1" x14ac:dyDescent="0.25">
      <c r="A44" s="18"/>
    </row>
    <row r="45" spans="1:1" s="17" customFormat="1" x14ac:dyDescent="0.25">
      <c r="A45" s="18"/>
    </row>
    <row r="46" spans="1:1" s="17" customFormat="1" x14ac:dyDescent="0.25">
      <c r="A46" s="18"/>
    </row>
    <row r="47" spans="1:1" s="17" customFormat="1" x14ac:dyDescent="0.25">
      <c r="A47" s="18"/>
    </row>
    <row r="48" spans="1:1" s="17" customFormat="1" x14ac:dyDescent="0.25">
      <c r="A48" s="18"/>
    </row>
    <row r="49" spans="1:1" s="17" customFormat="1" x14ac:dyDescent="0.25">
      <c r="A49" s="18"/>
    </row>
    <row r="50" spans="1:1" s="17" customFormat="1" x14ac:dyDescent="0.25">
      <c r="A50" s="18"/>
    </row>
    <row r="51" spans="1:1" s="17" customFormat="1" x14ac:dyDescent="0.25">
      <c r="A51" s="18"/>
    </row>
    <row r="52" spans="1:1" s="17" customFormat="1" x14ac:dyDescent="0.25">
      <c r="A52" s="18"/>
    </row>
    <row r="53" spans="1:1" s="17" customFormat="1" x14ac:dyDescent="0.25">
      <c r="A53" s="18"/>
    </row>
    <row r="54" spans="1:1" s="17" customFormat="1" x14ac:dyDescent="0.25">
      <c r="A54" s="18"/>
    </row>
    <row r="55" spans="1:1" s="17" customFormat="1" x14ac:dyDescent="0.25">
      <c r="A55" s="18"/>
    </row>
    <row r="56" spans="1:1" s="17" customFormat="1" x14ac:dyDescent="0.25">
      <c r="A56" s="18"/>
    </row>
    <row r="57" spans="1:1" s="17" customFormat="1" x14ac:dyDescent="0.25">
      <c r="A57" s="18"/>
    </row>
    <row r="58" spans="1:1" s="17" customFormat="1" x14ac:dyDescent="0.25">
      <c r="A58" s="18"/>
    </row>
    <row r="59" spans="1:1" s="17" customFormat="1" x14ac:dyDescent="0.25">
      <c r="A59" s="18"/>
    </row>
    <row r="60" spans="1:1" s="17" customFormat="1" x14ac:dyDescent="0.25">
      <c r="A60" s="18"/>
    </row>
    <row r="61" spans="1:1" s="17" customFormat="1" x14ac:dyDescent="0.25">
      <c r="A61" s="18"/>
    </row>
    <row r="62" spans="1:1" s="17" customFormat="1" x14ac:dyDescent="0.25">
      <c r="A62" s="18"/>
    </row>
    <row r="63" spans="1:1" s="17" customFormat="1" x14ac:dyDescent="0.25">
      <c r="A63" s="18"/>
    </row>
    <row r="64" spans="1:1" s="17" customFormat="1" x14ac:dyDescent="0.25">
      <c r="A64" s="18"/>
    </row>
    <row r="65" spans="1:1" s="17" customFormat="1" x14ac:dyDescent="0.25">
      <c r="A65" s="18"/>
    </row>
    <row r="66" spans="1:1" s="17" customFormat="1" x14ac:dyDescent="0.25">
      <c r="A66" s="18"/>
    </row>
    <row r="67" spans="1:1" s="17" customFormat="1" x14ac:dyDescent="0.25">
      <c r="A67" s="18"/>
    </row>
    <row r="68" spans="1:1" s="17" customFormat="1" x14ac:dyDescent="0.25">
      <c r="A68" s="18"/>
    </row>
    <row r="69" spans="1:1" s="17" customFormat="1" x14ac:dyDescent="0.25">
      <c r="A69" s="18"/>
    </row>
    <row r="70" spans="1:1" s="17" customFormat="1" x14ac:dyDescent="0.25">
      <c r="A70" s="18"/>
    </row>
    <row r="71" spans="1:1" s="17" customFormat="1" x14ac:dyDescent="0.25">
      <c r="A71" s="18"/>
    </row>
    <row r="72" spans="1:1" s="17" customFormat="1" x14ac:dyDescent="0.25">
      <c r="A72" s="18"/>
    </row>
    <row r="73" spans="1:1" s="17" customFormat="1" x14ac:dyDescent="0.25">
      <c r="A73" s="18"/>
    </row>
    <row r="74" spans="1:1" s="17" customFormat="1" x14ac:dyDescent="0.25">
      <c r="A74" s="18"/>
    </row>
    <row r="75" spans="1:1" s="17" customFormat="1" x14ac:dyDescent="0.25">
      <c r="A75" s="18"/>
    </row>
    <row r="76" spans="1:1" s="17" customFormat="1" x14ac:dyDescent="0.25">
      <c r="A76" s="18"/>
    </row>
    <row r="77" spans="1:1" s="17" customFormat="1" x14ac:dyDescent="0.25">
      <c r="A77" s="18"/>
    </row>
    <row r="78" spans="1:1" s="17" customFormat="1" x14ac:dyDescent="0.25">
      <c r="A78" s="18"/>
    </row>
    <row r="79" spans="1:1" s="17" customFormat="1" x14ac:dyDescent="0.25">
      <c r="A79" s="18"/>
    </row>
    <row r="80" spans="1:1" s="17" customFormat="1" x14ac:dyDescent="0.25">
      <c r="A80" s="18"/>
    </row>
    <row r="81" spans="1:1" s="17" customFormat="1" x14ac:dyDescent="0.25">
      <c r="A81" s="18"/>
    </row>
    <row r="82" spans="1:1" s="17" customFormat="1" x14ac:dyDescent="0.25">
      <c r="A82" s="18"/>
    </row>
    <row r="83" spans="1:1" s="17" customFormat="1" x14ac:dyDescent="0.25">
      <c r="A83" s="18"/>
    </row>
    <row r="84" spans="1:1" s="17" customFormat="1" x14ac:dyDescent="0.25">
      <c r="A84" s="18"/>
    </row>
    <row r="85" spans="1:1" s="17" customFormat="1" x14ac:dyDescent="0.25">
      <c r="A85" s="18"/>
    </row>
    <row r="86" spans="1:1" s="17" customFormat="1" x14ac:dyDescent="0.25">
      <c r="A86" s="18"/>
    </row>
    <row r="87" spans="1:1" s="17" customFormat="1" x14ac:dyDescent="0.25">
      <c r="A87" s="18"/>
    </row>
    <row r="88" spans="1:1" s="17" customFormat="1" x14ac:dyDescent="0.25">
      <c r="A88" s="18"/>
    </row>
    <row r="89" spans="1:1" s="17" customFormat="1" x14ac:dyDescent="0.25">
      <c r="A89" s="18"/>
    </row>
    <row r="90" spans="1:1" s="17" customFormat="1" x14ac:dyDescent="0.25">
      <c r="A90" s="18"/>
    </row>
    <row r="91" spans="1:1" s="17" customFormat="1" x14ac:dyDescent="0.25">
      <c r="A91" s="18"/>
    </row>
    <row r="92" spans="1:1" s="17" customFormat="1" x14ac:dyDescent="0.25">
      <c r="A92" s="18"/>
    </row>
    <row r="93" spans="1:1" s="17" customFormat="1" x14ac:dyDescent="0.25">
      <c r="A93" s="18"/>
    </row>
    <row r="94" spans="1:1" s="17" customFormat="1" x14ac:dyDescent="0.25">
      <c r="A94" s="18"/>
    </row>
    <row r="95" spans="1:1" s="17" customFormat="1" x14ac:dyDescent="0.25">
      <c r="A95" s="18"/>
    </row>
    <row r="96" spans="1:1" s="17" customFormat="1" x14ac:dyDescent="0.25">
      <c r="A96" s="18"/>
    </row>
    <row r="97" spans="1:1" s="17" customFormat="1" x14ac:dyDescent="0.25">
      <c r="A97" s="18"/>
    </row>
    <row r="98" spans="1:1" s="17" customFormat="1" x14ac:dyDescent="0.25">
      <c r="A98" s="18"/>
    </row>
    <row r="99" spans="1:1" s="17" customFormat="1" x14ac:dyDescent="0.25">
      <c r="A99" s="18"/>
    </row>
    <row r="100" spans="1:1" s="17" customFormat="1" x14ac:dyDescent="0.25">
      <c r="A100" s="18"/>
    </row>
    <row r="101" spans="1:1" s="17" customFormat="1" x14ac:dyDescent="0.25">
      <c r="A101" s="18"/>
    </row>
    <row r="102" spans="1:1" s="17" customFormat="1" x14ac:dyDescent="0.25">
      <c r="A102" s="18"/>
    </row>
    <row r="103" spans="1:1" s="17" customFormat="1" x14ac:dyDescent="0.25">
      <c r="A103" s="18"/>
    </row>
    <row r="104" spans="1:1" s="17" customFormat="1" x14ac:dyDescent="0.25">
      <c r="A104" s="18"/>
    </row>
    <row r="105" spans="1:1" s="17" customFormat="1" x14ac:dyDescent="0.25">
      <c r="A105" s="18"/>
    </row>
    <row r="106" spans="1:1" s="17" customFormat="1" x14ac:dyDescent="0.25">
      <c r="A106" s="18"/>
    </row>
    <row r="107" spans="1:1" s="17" customFormat="1" x14ac:dyDescent="0.25">
      <c r="A107" s="18"/>
    </row>
    <row r="108" spans="1:1" s="17" customFormat="1" x14ac:dyDescent="0.25">
      <c r="A108" s="18"/>
    </row>
    <row r="109" spans="1:1" s="17" customFormat="1" x14ac:dyDescent="0.25">
      <c r="A109" s="18"/>
    </row>
    <row r="110" spans="1:1" s="17" customFormat="1" x14ac:dyDescent="0.25">
      <c r="A110" s="18"/>
    </row>
    <row r="111" spans="1:1" s="17" customFormat="1" x14ac:dyDescent="0.25">
      <c r="A111" s="18"/>
    </row>
    <row r="112" spans="1:1" s="17" customFormat="1" x14ac:dyDescent="0.25">
      <c r="A112" s="18"/>
    </row>
    <row r="113" spans="1:1" s="17" customFormat="1" x14ac:dyDescent="0.25">
      <c r="A113" s="18"/>
    </row>
    <row r="114" spans="1:1" s="17" customFormat="1" x14ac:dyDescent="0.25">
      <c r="A114" s="18"/>
    </row>
    <row r="115" spans="1:1" s="17" customFormat="1" x14ac:dyDescent="0.25">
      <c r="A115" s="18"/>
    </row>
    <row r="116" spans="1:1" s="17" customFormat="1" x14ac:dyDescent="0.25">
      <c r="A116" s="18"/>
    </row>
    <row r="117" spans="1:1" s="17" customFormat="1" x14ac:dyDescent="0.25">
      <c r="A117" s="18"/>
    </row>
    <row r="118" spans="1:1" s="17" customFormat="1" x14ac:dyDescent="0.25">
      <c r="A118" s="18"/>
    </row>
    <row r="119" spans="1:1" s="17" customFormat="1" x14ac:dyDescent="0.25">
      <c r="A119" s="18"/>
    </row>
    <row r="120" spans="1:1" s="17" customFormat="1" x14ac:dyDescent="0.25">
      <c r="A120" s="18"/>
    </row>
    <row r="121" spans="1:1" s="17" customFormat="1" x14ac:dyDescent="0.25">
      <c r="A121" s="18"/>
    </row>
    <row r="122" spans="1:1" s="17" customFormat="1" x14ac:dyDescent="0.25">
      <c r="A122" s="18"/>
    </row>
    <row r="123" spans="1:1" s="17" customFormat="1" x14ac:dyDescent="0.25">
      <c r="A123" s="18"/>
    </row>
    <row r="124" spans="1:1" s="17" customFormat="1" x14ac:dyDescent="0.25">
      <c r="A124" s="18"/>
    </row>
    <row r="125" spans="1:1" s="17" customFormat="1" x14ac:dyDescent="0.25">
      <c r="A125" s="18"/>
    </row>
    <row r="126" spans="1:1" s="17" customFormat="1" x14ac:dyDescent="0.25">
      <c r="A126" s="18"/>
    </row>
    <row r="127" spans="1:1" s="17" customFormat="1" x14ac:dyDescent="0.25">
      <c r="A127" s="18"/>
    </row>
    <row r="128" spans="1:1" s="17" customFormat="1" x14ac:dyDescent="0.25">
      <c r="A128" s="18"/>
    </row>
    <row r="129" spans="1:1" s="17" customFormat="1" x14ac:dyDescent="0.25">
      <c r="A129" s="18"/>
    </row>
    <row r="130" spans="1:1" s="17" customFormat="1" x14ac:dyDescent="0.25">
      <c r="A130" s="18"/>
    </row>
    <row r="131" spans="1:1" s="17" customFormat="1" x14ac:dyDescent="0.25">
      <c r="A131" s="18"/>
    </row>
    <row r="132" spans="1:1" s="17" customFormat="1" x14ac:dyDescent="0.25">
      <c r="A132" s="18"/>
    </row>
    <row r="133" spans="1:1" s="17" customFormat="1" x14ac:dyDescent="0.25">
      <c r="A133" s="18"/>
    </row>
    <row r="134" spans="1:1" s="17" customFormat="1" x14ac:dyDescent="0.25">
      <c r="A134" s="18"/>
    </row>
    <row r="135" spans="1:1" s="17" customFormat="1" x14ac:dyDescent="0.25">
      <c r="A135" s="18"/>
    </row>
    <row r="136" spans="1:1" s="17" customFormat="1" x14ac:dyDescent="0.25">
      <c r="A136" s="18"/>
    </row>
    <row r="137" spans="1:1" s="17" customFormat="1" x14ac:dyDescent="0.25">
      <c r="A137" s="18"/>
    </row>
    <row r="138" spans="1:1" s="17" customFormat="1" x14ac:dyDescent="0.25">
      <c r="A138" s="18"/>
    </row>
    <row r="139" spans="1:1" s="17" customFormat="1" x14ac:dyDescent="0.25">
      <c r="A139" s="18"/>
    </row>
    <row r="140" spans="1:1" s="17" customFormat="1" x14ac:dyDescent="0.25">
      <c r="A140" s="18"/>
    </row>
    <row r="141" spans="1:1" s="17" customFormat="1" x14ac:dyDescent="0.25">
      <c r="A141" s="18"/>
    </row>
    <row r="142" spans="1:1" s="17" customFormat="1" x14ac:dyDescent="0.25">
      <c r="A142" s="18"/>
    </row>
    <row r="143" spans="1:1" s="17" customFormat="1" x14ac:dyDescent="0.25">
      <c r="A143" s="18"/>
    </row>
    <row r="144" spans="1:1" s="17" customFormat="1" x14ac:dyDescent="0.25">
      <c r="A144" s="18"/>
    </row>
    <row r="145" spans="1:1" s="17" customFormat="1" x14ac:dyDescent="0.25">
      <c r="A145" s="18"/>
    </row>
    <row r="146" spans="1:1" s="17" customFormat="1" x14ac:dyDescent="0.25">
      <c r="A146" s="18"/>
    </row>
    <row r="147" spans="1:1" s="17" customFormat="1" x14ac:dyDescent="0.25">
      <c r="A147" s="18"/>
    </row>
    <row r="148" spans="1:1" s="17" customFormat="1" x14ac:dyDescent="0.25">
      <c r="A148" s="18"/>
    </row>
    <row r="149" spans="1:1" s="17" customFormat="1" x14ac:dyDescent="0.25">
      <c r="A149" s="18"/>
    </row>
    <row r="150" spans="1:1" s="17" customFormat="1" x14ac:dyDescent="0.25">
      <c r="A150" s="18"/>
    </row>
    <row r="151" spans="1:1" s="17" customFormat="1" x14ac:dyDescent="0.25">
      <c r="A151" s="18"/>
    </row>
    <row r="152" spans="1:1" s="17" customFormat="1" x14ac:dyDescent="0.25">
      <c r="A152" s="18"/>
    </row>
    <row r="153" spans="1:1" s="17" customFormat="1" x14ac:dyDescent="0.25">
      <c r="A153" s="18"/>
    </row>
    <row r="154" spans="1:1" s="17" customFormat="1" x14ac:dyDescent="0.25">
      <c r="A154" s="18"/>
    </row>
    <row r="155" spans="1:1" s="17" customFormat="1" x14ac:dyDescent="0.25">
      <c r="A155" s="18"/>
    </row>
    <row r="156" spans="1:1" s="17" customFormat="1" x14ac:dyDescent="0.25">
      <c r="A156" s="18"/>
    </row>
    <row r="157" spans="1:1" s="17" customFormat="1" x14ac:dyDescent="0.25">
      <c r="A157" s="18"/>
    </row>
    <row r="158" spans="1:1" s="17" customFormat="1" x14ac:dyDescent="0.25">
      <c r="A158" s="18"/>
    </row>
    <row r="159" spans="1:1" s="17" customFormat="1" x14ac:dyDescent="0.25">
      <c r="A159" s="18"/>
    </row>
    <row r="160" spans="1:1" s="17" customFormat="1" x14ac:dyDescent="0.25">
      <c r="A160" s="18"/>
    </row>
    <row r="161" spans="1:1" s="17" customFormat="1" x14ac:dyDescent="0.25">
      <c r="A161" s="18"/>
    </row>
    <row r="162" spans="1:1" s="17" customFormat="1" x14ac:dyDescent="0.25">
      <c r="A162" s="18"/>
    </row>
    <row r="163" spans="1:1" s="17" customFormat="1" x14ac:dyDescent="0.25">
      <c r="A163" s="18"/>
    </row>
    <row r="164" spans="1:1" s="17" customFormat="1" x14ac:dyDescent="0.25">
      <c r="A164" s="18"/>
    </row>
    <row r="165" spans="1:1" s="17" customFormat="1" x14ac:dyDescent="0.25">
      <c r="A165" s="18"/>
    </row>
    <row r="166" spans="1:1" s="17" customFormat="1" x14ac:dyDescent="0.25">
      <c r="A166" s="18"/>
    </row>
    <row r="167" spans="1:1" s="17" customFormat="1" x14ac:dyDescent="0.25">
      <c r="A167" s="18"/>
    </row>
    <row r="168" spans="1:1" s="17" customFormat="1" x14ac:dyDescent="0.25">
      <c r="A168" s="18"/>
    </row>
    <row r="169" spans="1:1" s="17" customFormat="1" x14ac:dyDescent="0.25">
      <c r="A169" s="18"/>
    </row>
    <row r="170" spans="1:1" s="17" customFormat="1" x14ac:dyDescent="0.25">
      <c r="A170" s="18"/>
    </row>
    <row r="171" spans="1:1" s="17" customFormat="1" x14ac:dyDescent="0.25">
      <c r="A171" s="18"/>
    </row>
    <row r="172" spans="1:1" s="17" customFormat="1" x14ac:dyDescent="0.25">
      <c r="A172" s="18"/>
    </row>
    <row r="173" spans="1:1" s="17" customFormat="1" x14ac:dyDescent="0.25">
      <c r="A173" s="18"/>
    </row>
    <row r="174" spans="1:1" s="17" customFormat="1" x14ac:dyDescent="0.25">
      <c r="A174" s="18"/>
    </row>
    <row r="175" spans="1:1" s="17" customFormat="1" x14ac:dyDescent="0.25">
      <c r="A175" s="18"/>
    </row>
    <row r="176" spans="1:1" s="17" customFormat="1" x14ac:dyDescent="0.25">
      <c r="A176" s="18"/>
    </row>
    <row r="177" spans="1:1" s="17" customFormat="1" x14ac:dyDescent="0.25">
      <c r="A177" s="18"/>
    </row>
    <row r="178" spans="1:1" s="17" customFormat="1" x14ac:dyDescent="0.25">
      <c r="A178" s="18"/>
    </row>
    <row r="179" spans="1:1" s="17" customFormat="1" x14ac:dyDescent="0.25">
      <c r="A179" s="18"/>
    </row>
    <row r="180" spans="1:1" s="17" customFormat="1" x14ac:dyDescent="0.25">
      <c r="A180" s="18"/>
    </row>
    <row r="181" spans="1:1" s="17" customFormat="1" x14ac:dyDescent="0.25">
      <c r="A181" s="18"/>
    </row>
    <row r="182" spans="1:1" s="17" customFormat="1" x14ac:dyDescent="0.25">
      <c r="A182" s="18"/>
    </row>
    <row r="183" spans="1:1" s="17" customFormat="1" x14ac:dyDescent="0.25">
      <c r="A183" s="18"/>
    </row>
    <row r="184" spans="1:1" s="17" customFormat="1" x14ac:dyDescent="0.25">
      <c r="A184" s="18"/>
    </row>
    <row r="185" spans="1:1" s="17" customFormat="1" x14ac:dyDescent="0.25">
      <c r="A185" s="18"/>
    </row>
    <row r="186" spans="1:1" s="17" customFormat="1" x14ac:dyDescent="0.25">
      <c r="A186" s="18"/>
    </row>
    <row r="187" spans="1:1" s="17" customFormat="1" x14ac:dyDescent="0.25">
      <c r="A187" s="18"/>
    </row>
    <row r="188" spans="1:1" s="17" customFormat="1" x14ac:dyDescent="0.25">
      <c r="A188" s="18"/>
    </row>
    <row r="189" spans="1:1" s="17" customFormat="1" x14ac:dyDescent="0.25">
      <c r="A189" s="18"/>
    </row>
    <row r="190" spans="1:1" s="17" customFormat="1" x14ac:dyDescent="0.25">
      <c r="A190" s="18"/>
    </row>
    <row r="191" spans="1:1" s="17" customFormat="1" x14ac:dyDescent="0.25">
      <c r="A191" s="18"/>
    </row>
    <row r="192" spans="1:1" s="17" customFormat="1" x14ac:dyDescent="0.25">
      <c r="A192" s="18"/>
    </row>
    <row r="193" spans="1:1" s="17" customFormat="1" x14ac:dyDescent="0.25">
      <c r="A193" s="18"/>
    </row>
    <row r="194" spans="1:1" s="17" customFormat="1" x14ac:dyDescent="0.25">
      <c r="A194" s="18"/>
    </row>
    <row r="195" spans="1:1" s="17" customFormat="1" x14ac:dyDescent="0.25">
      <c r="A195" s="18"/>
    </row>
    <row r="196" spans="1:1" s="17" customFormat="1" x14ac:dyDescent="0.25">
      <c r="A196" s="18"/>
    </row>
    <row r="197" spans="1:1" s="17" customFormat="1" x14ac:dyDescent="0.25">
      <c r="A197" s="18"/>
    </row>
    <row r="198" spans="1:1" s="17" customFormat="1" x14ac:dyDescent="0.25">
      <c r="A198" s="18"/>
    </row>
    <row r="199" spans="1:1" s="17" customFormat="1" x14ac:dyDescent="0.25">
      <c r="A199" s="18"/>
    </row>
    <row r="200" spans="1:1" s="17" customFormat="1" x14ac:dyDescent="0.25">
      <c r="A200" s="18"/>
    </row>
    <row r="201" spans="1:1" s="17" customFormat="1" x14ac:dyDescent="0.25">
      <c r="A201" s="18"/>
    </row>
    <row r="202" spans="1:1" s="17" customFormat="1" x14ac:dyDescent="0.25">
      <c r="A202" s="18"/>
    </row>
    <row r="203" spans="1:1" s="17" customFormat="1" x14ac:dyDescent="0.25">
      <c r="A203" s="18"/>
    </row>
    <row r="204" spans="1:1" s="17" customFormat="1" x14ac:dyDescent="0.25">
      <c r="A204" s="18"/>
    </row>
    <row r="205" spans="1:1" s="17" customFormat="1" x14ac:dyDescent="0.25">
      <c r="A205" s="18"/>
    </row>
    <row r="206" spans="1:1" s="17" customFormat="1" x14ac:dyDescent="0.25">
      <c r="A206" s="18"/>
    </row>
    <row r="207" spans="1:1" s="17" customFormat="1" x14ac:dyDescent="0.25">
      <c r="A207" s="18"/>
    </row>
    <row r="208" spans="1:1" s="17" customFormat="1" x14ac:dyDescent="0.25">
      <c r="A208" s="18"/>
    </row>
    <row r="209" spans="1:1" s="17" customFormat="1" x14ac:dyDescent="0.25">
      <c r="A209" s="18"/>
    </row>
    <row r="210" spans="1:1" s="17" customFormat="1" x14ac:dyDescent="0.25">
      <c r="A210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Marcelo D'Moura</cp:lastModifiedBy>
  <dcterms:created xsi:type="dcterms:W3CDTF">2024-12-19T13:13:10Z</dcterms:created>
  <dcterms:modified xsi:type="dcterms:W3CDTF">2025-09-25T19:46:50Z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