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69AD98B-3F21-4664-A658-EB5F7965521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rabajo" sheetId="1" r:id="rId1"/>
    <sheet name="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D2" i="2"/>
  <c r="C2" i="2" l="1"/>
  <c r="G2" i="2"/>
  <c r="F2" i="2"/>
  <c r="B2" i="2"/>
  <c r="A2" i="2"/>
  <c r="D13" i="1"/>
  <c r="D14" i="1"/>
  <c r="D15" i="1"/>
  <c r="D16" i="1"/>
  <c r="D17" i="1"/>
  <c r="D18" i="1"/>
  <c r="D12" i="1"/>
  <c r="I2" i="2" s="1"/>
  <c r="D9" i="1"/>
  <c r="D8" i="1"/>
  <c r="E8" i="1" s="1"/>
  <c r="H2" i="2" s="1"/>
  <c r="B11" i="1"/>
  <c r="B10" i="1"/>
</calcChain>
</file>

<file path=xl/sharedStrings.xml><?xml version="1.0" encoding="utf-8"?>
<sst xmlns="http://schemas.openxmlformats.org/spreadsheetml/2006/main" count="85" uniqueCount="28">
  <si>
    <t>T_ev [C]</t>
  </si>
  <si>
    <t>T_sv [C]</t>
  </si>
  <si>
    <t>P [psig]</t>
  </si>
  <si>
    <t>h [cm]</t>
  </si>
  <si>
    <t>T_ea [C]</t>
  </si>
  <si>
    <t>T_sa [C]</t>
  </si>
  <si>
    <t>Masa [kg]</t>
  </si>
  <si>
    <t>Tiempo [s]</t>
  </si>
  <si>
    <t>Flujo másico [kg/s]</t>
  </si>
  <si>
    <t>T1 [C]</t>
  </si>
  <si>
    <t>T2 [C]</t>
  </si>
  <si>
    <t>T3 [C]</t>
  </si>
  <si>
    <t>T4 [C]</t>
  </si>
  <si>
    <t>T5 [C]</t>
  </si>
  <si>
    <t>T6 [C]</t>
  </si>
  <si>
    <t>T7 [C]</t>
  </si>
  <si>
    <t>Temperatura de carcasa [C]</t>
  </si>
  <si>
    <t>T_prom_shell[K]</t>
  </si>
  <si>
    <t>T_ev[K]</t>
  </si>
  <si>
    <t>T_sv[K]</t>
  </si>
  <si>
    <t>T_ea[K]</t>
  </si>
  <si>
    <t>T_sa[K]</t>
  </si>
  <si>
    <t>P[psig]</t>
  </si>
  <si>
    <t>h[cm]</t>
  </si>
  <si>
    <t>steam_mass_flow[kg/s]</t>
  </si>
  <si>
    <t>T_amb [C]</t>
  </si>
  <si>
    <t>T_inf[K]</t>
  </si>
  <si>
    <r>
      <t xml:space="preserve">Solo cambiar el valor en las celdas de color </t>
    </r>
    <r>
      <rPr>
        <sz val="11"/>
        <color rgb="FF7030A0"/>
        <rFont val="Calibri"/>
        <family val="2"/>
        <scheme val="minor"/>
      </rPr>
      <t>púrpura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</si>
</sst>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6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25.140625" bestFit="1" customWidth="1"/>
    <col min="2" max="2" width="10.42578125" bestFit="1" customWidth="1"/>
  </cols>
  <sheetData>
    <row r="1" spans="1:11" x14ac:dyDescent="0.25">
      <c r="A1" s="10"/>
      <c r="B1" s="1" t="s">
        <v>0</v>
      </c>
      <c r="C1" s="8">
        <v>102</v>
      </c>
      <c r="D1" s="11"/>
      <c r="E1" s="11"/>
      <c r="F1" s="10"/>
      <c r="G1" s="10"/>
      <c r="H1" s="10"/>
      <c r="I1" s="10"/>
      <c r="J1" s="10"/>
      <c r="K1" s="10"/>
    </row>
    <row r="2" spans="1:11" x14ac:dyDescent="0.25">
      <c r="A2" s="10"/>
      <c r="B2" s="1" t="s">
        <v>1</v>
      </c>
      <c r="C2" s="8">
        <v>89</v>
      </c>
      <c r="D2" s="11"/>
      <c r="E2" s="11"/>
      <c r="F2" s="10"/>
      <c r="G2" s="10"/>
      <c r="H2" s="10"/>
      <c r="I2" s="10"/>
      <c r="J2" s="10"/>
      <c r="K2" s="10"/>
    </row>
    <row r="3" spans="1:11" x14ac:dyDescent="0.25">
      <c r="A3" s="10"/>
      <c r="B3" s="1" t="s">
        <v>4</v>
      </c>
      <c r="C3" s="8">
        <v>8</v>
      </c>
      <c r="D3" s="11"/>
      <c r="E3" s="11"/>
      <c r="F3" s="10"/>
      <c r="G3" s="10"/>
      <c r="H3" s="10"/>
      <c r="I3" s="10"/>
      <c r="J3" s="10"/>
      <c r="K3" s="10"/>
    </row>
    <row r="4" spans="1:11" x14ac:dyDescent="0.25">
      <c r="A4" s="10"/>
      <c r="B4" s="1" t="s">
        <v>5</v>
      </c>
      <c r="C4" s="8">
        <v>28</v>
      </c>
      <c r="D4" s="11"/>
      <c r="E4" s="11"/>
      <c r="F4" s="10"/>
      <c r="G4" s="10"/>
      <c r="H4" s="10"/>
      <c r="I4" s="10"/>
      <c r="J4" s="10"/>
      <c r="K4" s="10"/>
    </row>
    <row r="5" spans="1:11" x14ac:dyDescent="0.25">
      <c r="A5" s="10"/>
      <c r="B5" s="1" t="s">
        <v>25</v>
      </c>
      <c r="C5" s="8">
        <v>11</v>
      </c>
      <c r="D5" s="11"/>
      <c r="E5" s="11"/>
      <c r="F5" s="10"/>
      <c r="G5" s="10"/>
      <c r="H5" s="10"/>
      <c r="I5" s="10"/>
      <c r="J5" s="10"/>
      <c r="K5" s="10"/>
    </row>
    <row r="6" spans="1:11" x14ac:dyDescent="0.25">
      <c r="A6" s="10"/>
      <c r="B6" s="1" t="s">
        <v>2</v>
      </c>
      <c r="C6" s="8">
        <v>3</v>
      </c>
      <c r="D6" s="11"/>
      <c r="E6" s="11"/>
      <c r="G6" s="12" t="s">
        <v>27</v>
      </c>
      <c r="H6" s="12"/>
      <c r="I6" s="12"/>
      <c r="J6" s="12"/>
      <c r="K6" s="12"/>
    </row>
    <row r="7" spans="1:11" x14ac:dyDescent="0.25">
      <c r="A7" s="10"/>
      <c r="B7" s="1" t="s">
        <v>3</v>
      </c>
      <c r="C7" s="8">
        <v>1.5</v>
      </c>
      <c r="D7" s="11"/>
      <c r="E7" s="11"/>
      <c r="F7" s="10"/>
      <c r="G7" s="12"/>
      <c r="H7" s="12"/>
      <c r="I7" s="12"/>
      <c r="J7" s="12"/>
      <c r="K7" s="12"/>
    </row>
    <row r="8" spans="1:11" x14ac:dyDescent="0.25">
      <c r="A8" s="7" t="s">
        <v>8</v>
      </c>
      <c r="B8" s="1" t="s">
        <v>6</v>
      </c>
      <c r="C8" s="8">
        <v>0.6</v>
      </c>
      <c r="D8" s="11">
        <f>C8/C9</f>
        <v>0.02</v>
      </c>
      <c r="E8" s="11">
        <f>AVERAGE(D8:D9)</f>
        <v>2.0833333333333336E-2</v>
      </c>
      <c r="F8" s="10"/>
      <c r="G8" s="12"/>
      <c r="H8" s="12"/>
      <c r="I8" s="12"/>
      <c r="J8" s="12"/>
      <c r="K8" s="12"/>
    </row>
    <row r="9" spans="1:11" x14ac:dyDescent="0.25">
      <c r="A9" s="7"/>
      <c r="B9" s="1" t="s">
        <v>7</v>
      </c>
      <c r="C9" s="8">
        <v>30</v>
      </c>
      <c r="D9" s="11">
        <f>C10/C11</f>
        <v>2.1666666666666667E-2</v>
      </c>
      <c r="E9" s="11"/>
      <c r="F9" s="10"/>
      <c r="G9" s="12"/>
      <c r="H9" s="12"/>
      <c r="I9" s="12"/>
      <c r="J9" s="12"/>
      <c r="K9" s="12"/>
    </row>
    <row r="10" spans="1:11" x14ac:dyDescent="0.25">
      <c r="A10" s="7"/>
      <c r="B10" s="1" t="str">
        <f>B8</f>
        <v>Masa [kg]</v>
      </c>
      <c r="C10" s="8">
        <v>0.65</v>
      </c>
      <c r="D10" s="11"/>
      <c r="E10" s="11"/>
      <c r="F10" s="10"/>
      <c r="G10" s="12"/>
      <c r="H10" s="12"/>
      <c r="I10" s="12"/>
      <c r="J10" s="12"/>
      <c r="K10" s="12"/>
    </row>
    <row r="11" spans="1:11" x14ac:dyDescent="0.25">
      <c r="A11" s="7"/>
      <c r="B11" s="1" t="str">
        <f>B9</f>
        <v>Tiempo [s]</v>
      </c>
      <c r="C11" s="8">
        <v>30</v>
      </c>
      <c r="D11" s="11"/>
      <c r="E11" s="11"/>
      <c r="F11" s="10"/>
      <c r="G11" s="10"/>
      <c r="H11" s="10"/>
      <c r="I11" s="10"/>
      <c r="J11" s="10"/>
      <c r="K11" s="10"/>
    </row>
    <row r="12" spans="1:11" x14ac:dyDescent="0.25">
      <c r="A12" s="7" t="s">
        <v>16</v>
      </c>
      <c r="B12" s="2" t="s">
        <v>9</v>
      </c>
      <c r="C12" s="9">
        <v>22</v>
      </c>
      <c r="D12" s="11">
        <f>C12+273.15</f>
        <v>295.14999999999998</v>
      </c>
      <c r="E12" s="11"/>
      <c r="F12" s="10"/>
      <c r="G12" s="10"/>
      <c r="H12" s="10"/>
      <c r="I12" s="10"/>
      <c r="J12" s="10"/>
      <c r="K12" s="10"/>
    </row>
    <row r="13" spans="1:11" x14ac:dyDescent="0.25">
      <c r="A13" s="7"/>
      <c r="B13" s="2" t="s">
        <v>10</v>
      </c>
      <c r="C13" s="9">
        <v>22</v>
      </c>
      <c r="D13" s="11">
        <f t="shared" ref="D13:D18" si="0">C13+273.15</f>
        <v>295.14999999999998</v>
      </c>
      <c r="E13" s="11"/>
      <c r="F13" s="10"/>
      <c r="G13" s="10"/>
      <c r="H13" s="10"/>
      <c r="I13" s="10"/>
      <c r="J13" s="10"/>
      <c r="K13" s="10"/>
    </row>
    <row r="14" spans="1:11" x14ac:dyDescent="0.25">
      <c r="A14" s="7"/>
      <c r="B14" s="2" t="s">
        <v>11</v>
      </c>
      <c r="C14" s="9">
        <v>22</v>
      </c>
      <c r="D14" s="11">
        <f t="shared" si="0"/>
        <v>295.14999999999998</v>
      </c>
      <c r="E14" s="11"/>
      <c r="F14" s="10"/>
      <c r="G14" s="10"/>
      <c r="H14" s="10"/>
      <c r="I14" s="10"/>
      <c r="J14" s="10"/>
      <c r="K14" s="10"/>
    </row>
    <row r="15" spans="1:11" x14ac:dyDescent="0.25">
      <c r="A15" s="7"/>
      <c r="B15" s="2" t="s">
        <v>12</v>
      </c>
      <c r="C15" s="9">
        <v>22</v>
      </c>
      <c r="D15" s="11">
        <f t="shared" si="0"/>
        <v>295.14999999999998</v>
      </c>
      <c r="E15" s="11"/>
      <c r="F15" s="10"/>
      <c r="G15" s="10"/>
      <c r="H15" s="10"/>
      <c r="I15" s="10"/>
      <c r="J15" s="10"/>
      <c r="K15" s="10"/>
    </row>
    <row r="16" spans="1:11" x14ac:dyDescent="0.25">
      <c r="A16" s="7"/>
      <c r="B16" s="2" t="s">
        <v>13</v>
      </c>
      <c r="C16" s="9">
        <v>22</v>
      </c>
      <c r="D16" s="11">
        <f t="shared" si="0"/>
        <v>295.14999999999998</v>
      </c>
      <c r="E16" s="11"/>
      <c r="F16" s="10"/>
      <c r="G16" s="10"/>
      <c r="H16" s="10"/>
      <c r="I16" s="10"/>
      <c r="J16" s="10"/>
      <c r="K16" s="10"/>
    </row>
    <row r="17" spans="1:11" x14ac:dyDescent="0.25">
      <c r="A17" s="7"/>
      <c r="B17" s="2" t="s">
        <v>14</v>
      </c>
      <c r="C17" s="9">
        <v>22</v>
      </c>
      <c r="D17" s="11">
        <f t="shared" si="0"/>
        <v>295.14999999999998</v>
      </c>
      <c r="E17" s="11"/>
      <c r="F17" s="10"/>
      <c r="G17" s="10"/>
      <c r="H17" s="10"/>
      <c r="I17" s="10"/>
      <c r="J17" s="10"/>
      <c r="K17" s="10"/>
    </row>
    <row r="18" spans="1:11" x14ac:dyDescent="0.25">
      <c r="A18" s="7"/>
      <c r="B18" s="2" t="s">
        <v>15</v>
      </c>
      <c r="C18" s="9">
        <v>22</v>
      </c>
      <c r="D18" s="11">
        <f t="shared" si="0"/>
        <v>295.14999999999998</v>
      </c>
      <c r="E18" s="11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G21" s="10"/>
      <c r="H21" s="10"/>
      <c r="I21" s="10"/>
      <c r="J21" s="10"/>
      <c r="K21" s="10"/>
    </row>
  </sheetData>
  <mergeCells count="3">
    <mergeCell ref="A8:A11"/>
    <mergeCell ref="A12:A18"/>
    <mergeCell ref="G6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C1BA-E40E-4B63-8961-7D84C4988700}">
  <dimension ref="A1:I8"/>
  <sheetViews>
    <sheetView workbookViewId="0">
      <selection activeCell="D9" sqref="D9"/>
    </sheetView>
  </sheetViews>
  <sheetFormatPr baseColWidth="10" defaultRowHeight="15" x14ac:dyDescent="0.25"/>
  <cols>
    <col min="1" max="1" width="10.85546875" customWidth="1"/>
    <col min="8" max="8" width="22.28515625" bestFit="1" customWidth="1"/>
    <col min="9" max="9" width="15.5703125" bestFit="1" customWidth="1"/>
    <col min="11" max="11" width="15.5703125" bestFit="1" customWidth="1"/>
  </cols>
  <sheetData>
    <row r="1" spans="1:9" x14ac:dyDescent="0.25">
      <c r="A1" s="5" t="s">
        <v>18</v>
      </c>
      <c r="B1" s="5" t="s">
        <v>19</v>
      </c>
      <c r="C1" s="5" t="s">
        <v>20</v>
      </c>
      <c r="D1" s="5" t="s">
        <v>21</v>
      </c>
      <c r="E1" s="5" t="s">
        <v>26</v>
      </c>
      <c r="F1" s="5" t="s">
        <v>22</v>
      </c>
      <c r="G1" s="5" t="s">
        <v>23</v>
      </c>
      <c r="H1" s="6" t="s">
        <v>24</v>
      </c>
      <c r="I1" s="6" t="s">
        <v>17</v>
      </c>
    </row>
    <row r="2" spans="1:9" x14ac:dyDescent="0.25">
      <c r="A2" s="5">
        <f>trabajo!C1+273.15</f>
        <v>375.15</v>
      </c>
      <c r="B2" s="5">
        <f>trabajo!C2+273.15</f>
        <v>362.15</v>
      </c>
      <c r="C2" s="5">
        <f>trabajo!C3+273.15</f>
        <v>281.14999999999998</v>
      </c>
      <c r="D2" s="5">
        <f>trabajo!C4+273.15</f>
        <v>301.14999999999998</v>
      </c>
      <c r="E2" s="5">
        <f>trabajo!C5+273.15</f>
        <v>284.14999999999998</v>
      </c>
      <c r="F2" s="5">
        <f>trabajo!C6</f>
        <v>3</v>
      </c>
      <c r="G2" s="5">
        <f>trabajo!C7</f>
        <v>1.5</v>
      </c>
      <c r="H2" s="5">
        <f>trabajo!E8</f>
        <v>2.0833333333333336E-2</v>
      </c>
      <c r="I2" s="5">
        <f>AVERAGE(trabajo!D12:D18)</f>
        <v>295.15000000000003</v>
      </c>
    </row>
    <row r="3" spans="1:9" x14ac:dyDescent="0.25">
      <c r="A3" s="3"/>
      <c r="B3" s="3"/>
    </row>
    <row r="4" spans="1:9" x14ac:dyDescent="0.25">
      <c r="A4" s="3"/>
      <c r="B4" s="3"/>
    </row>
    <row r="5" spans="1:9" x14ac:dyDescent="0.25">
      <c r="A5" s="3"/>
      <c r="B5" s="3"/>
    </row>
    <row r="6" spans="1:9" x14ac:dyDescent="0.25">
      <c r="A6" s="3"/>
      <c r="B6" s="3"/>
    </row>
    <row r="7" spans="1:9" x14ac:dyDescent="0.25">
      <c r="A7" s="4"/>
      <c r="B7" s="3"/>
    </row>
    <row r="8" spans="1:9" x14ac:dyDescent="0.25">
      <c r="A8" s="4"/>
      <c r="B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trabajo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2019-07-10T13:30:40Z</dcterms:modified>
</cp:coreProperties>
</file>