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mbpalermo_edu_unisinos_br/Documents/Systematic Review/Delta-Dec2021-Jul2022/RevMan/"/>
    </mc:Choice>
  </mc:AlternateContent>
  <xr:revisionPtr revIDLastSave="349" documentId="13_ncr:1_{56AFC7A8-46C0-5C4A-9D14-8610553A8DE2}" xr6:coauthVersionLast="47" xr6:coauthVersionMax="47" xr10:uidLastSave="{F0DCC508-5689-2440-ADC4-58055B3B2955}"/>
  <bookViews>
    <workbookView xWindow="0" yWindow="760" windowWidth="30240" windowHeight="17720" activeTab="4" xr2:uid="{D62A0973-4C45-CA48-A0E2-62A8FF8F6A79}"/>
  </bookViews>
  <sheets>
    <sheet name="Pourghasemi 2020" sheetId="7" r:id="rId1"/>
    <sheet name="Abbasimehr 2022" sheetId="24" r:id="rId2"/>
    <sheet name="Alassafi 2022" sheetId="25" r:id="rId3"/>
    <sheet name="Doornik 2022" sheetId="26" r:id="rId4"/>
    <sheet name="Fang 2022" sheetId="2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27" l="1"/>
  <c r="E40" i="27"/>
  <c r="C40" i="27"/>
  <c r="B40" i="27"/>
  <c r="J35" i="27"/>
  <c r="J35" i="26"/>
  <c r="F40" i="26"/>
  <c r="E40" i="26"/>
  <c r="C40" i="26"/>
  <c r="B40" i="26"/>
  <c r="F40" i="25"/>
  <c r="E40" i="25"/>
  <c r="C40" i="25"/>
  <c r="A4" i="24"/>
  <c r="F40" i="24"/>
  <c r="E40" i="24"/>
  <c r="C40" i="24"/>
  <c r="B40" i="24"/>
  <c r="F40" i="7"/>
  <c r="E40" i="7"/>
  <c r="C40" i="7"/>
  <c r="B40" i="7"/>
  <c r="B40" i="25" l="1"/>
</calcChain>
</file>

<file path=xl/sharedStrings.xml><?xml version="1.0" encoding="utf-8"?>
<sst xmlns="http://schemas.openxmlformats.org/spreadsheetml/2006/main" count="44" uniqueCount="8">
  <si>
    <t>Number of Cases</t>
  </si>
  <si>
    <t>AVG</t>
  </si>
  <si>
    <t>STD</t>
  </si>
  <si>
    <t>Actual</t>
  </si>
  <si>
    <t>Estimated</t>
  </si>
  <si>
    <t>s00521_021_06548_9.pdf</t>
  </si>
  <si>
    <t>PDF</t>
  </si>
  <si>
    <t>1_s20_S0925231221015150_main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</si>
</sst>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781050</xdr:colOff>
      <xdr:row>7</xdr:row>
      <xdr:rowOff>47625</xdr:rowOff>
    </xdr:from>
    <xdr:to>
      <xdr:col>18</xdr:col>
      <xdr:colOff>38100</xdr:colOff>
      <xdr:row>35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AF1E73-9D99-4120-A2E9-B8F11C635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1447800"/>
          <a:ext cx="9315450" cy="566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6</xdr:row>
      <xdr:rowOff>139700</xdr:rowOff>
    </xdr:from>
    <xdr:to>
      <xdr:col>21</xdr:col>
      <xdr:colOff>800100</xdr:colOff>
      <xdr:row>42</xdr:row>
      <xdr:rowOff>22726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688B6A9-EEDD-31EE-64D7-ECE03C7B1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1358900"/>
          <a:ext cx="12433300" cy="71982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469899</xdr:colOff>
      <xdr:row>3</xdr:row>
      <xdr:rowOff>25400</xdr:rowOff>
    </xdr:from>
    <xdr:to>
      <xdr:col>18</xdr:col>
      <xdr:colOff>595762</xdr:colOff>
      <xdr:row>35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1135DA-4F56-3D4C-930E-E25260917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2899" y="635000"/>
          <a:ext cx="10031863" cy="665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634999</xdr:colOff>
      <xdr:row>2</xdr:row>
      <xdr:rowOff>114300</xdr:rowOff>
    </xdr:from>
    <xdr:to>
      <xdr:col>22</xdr:col>
      <xdr:colOff>208358</xdr:colOff>
      <xdr:row>33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3AAD363-1175-DFD4-74CB-29FF6263C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799" y="520700"/>
          <a:ext cx="10304859" cy="6184900"/>
        </a:xfrm>
        <a:prstGeom prst="rect">
          <a:avLst/>
        </a:prstGeom>
      </xdr:spPr>
    </xdr:pic>
    <xdr:clientData/>
  </xdr:twoCellAnchor>
  <xdr:twoCellAnchor>
    <xdr:from>
      <xdr:col>11</xdr:col>
      <xdr:colOff>127000</xdr:colOff>
      <xdr:row>28</xdr:row>
      <xdr:rowOff>76200</xdr:rowOff>
    </xdr:from>
    <xdr:to>
      <xdr:col>16</xdr:col>
      <xdr:colOff>711200</xdr:colOff>
      <xdr:row>28</xdr:row>
      <xdr:rowOff>76200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D987FFF5-5471-E1BB-95FC-C66916FA46EB}"/>
            </a:ext>
          </a:extLst>
        </xdr:cNvPr>
        <xdr:cNvCxnSpPr/>
      </xdr:nvCxnSpPr>
      <xdr:spPr>
        <a:xfrm>
          <a:off x="10972800" y="5765800"/>
          <a:ext cx="4711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88900</xdr:rowOff>
    </xdr:from>
    <xdr:to>
      <xdr:col>20</xdr:col>
      <xdr:colOff>304800</xdr:colOff>
      <xdr:row>36</xdr:row>
      <xdr:rowOff>21771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915965-DE5F-5A99-B23E-B63870D13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88900"/>
          <a:ext cx="10147300" cy="7248071"/>
        </a:xfrm>
        <a:prstGeom prst="rect">
          <a:avLst/>
        </a:prstGeom>
      </xdr:spPr>
    </xdr:pic>
    <xdr:clientData/>
  </xdr:twoCellAnchor>
  <xdr:twoCellAnchor>
    <xdr:from>
      <xdr:col>8</xdr:col>
      <xdr:colOff>469900</xdr:colOff>
      <xdr:row>0</xdr:row>
      <xdr:rowOff>0</xdr:rowOff>
    </xdr:from>
    <xdr:to>
      <xdr:col>14</xdr:col>
      <xdr:colOff>228600</xdr:colOff>
      <xdr:row>0</xdr:row>
      <xdr:rowOff>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27DFEB1F-112D-D94D-AE9D-6133E326268A}"/>
            </a:ext>
          </a:extLst>
        </xdr:cNvPr>
        <xdr:cNvCxnSpPr/>
      </xdr:nvCxnSpPr>
      <xdr:spPr>
        <a:xfrm>
          <a:off x="8839200" y="0"/>
          <a:ext cx="4711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673100</xdr:colOff>
      <xdr:row>26</xdr:row>
      <xdr:rowOff>127000</xdr:rowOff>
    </xdr:from>
    <xdr:to>
      <xdr:col>15</xdr:col>
      <xdr:colOff>673100</xdr:colOff>
      <xdr:row>32</xdr:row>
      <xdr:rowOff>88900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1401F56-0C3B-6640-A6B3-689D684EEBF1}"/>
            </a:ext>
          </a:extLst>
        </xdr:cNvPr>
        <xdr:cNvCxnSpPr/>
      </xdr:nvCxnSpPr>
      <xdr:spPr>
        <a:xfrm flipV="1">
          <a:off x="14820900" y="5410200"/>
          <a:ext cx="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8E80-09F2-524C-BD7B-CEC4B0506D05}">
  <dimension ref="A1:J40"/>
  <sheetViews>
    <sheetView topLeftCell="A6" workbookViewId="0">
      <selection activeCell="H39" sqref="H39"/>
    </sheetView>
  </sheetViews>
  <sheetFormatPr baseColWidth="10" defaultColWidth="11" defaultRowHeight="16" x14ac:dyDescent="0.2"/>
  <cols>
    <col min="1" max="1" width="24.33203125" customWidth="1"/>
    <col min="2" max="2" width="12.1640625" bestFit="1" customWidth="1"/>
    <col min="4" max="4" width="15.1640625" bestFit="1" customWidth="1"/>
  </cols>
  <sheetData>
    <row r="1" spans="1:10" x14ac:dyDescent="0.2">
      <c r="A1" s="8" t="s">
        <v>4</v>
      </c>
      <c r="B1" s="8"/>
      <c r="C1" s="8"/>
      <c r="D1" s="8" t="s">
        <v>3</v>
      </c>
      <c r="E1" s="8"/>
      <c r="F1" s="8"/>
      <c r="H1" s="3"/>
      <c r="J1" s="3"/>
    </row>
    <row r="2" spans="1:10" x14ac:dyDescent="0.2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</row>
    <row r="3" spans="1:10" x14ac:dyDescent="0.2">
      <c r="A3" s="1">
        <v>200</v>
      </c>
      <c r="B3" s="1"/>
      <c r="C3" s="1"/>
      <c r="D3" s="1">
        <v>200</v>
      </c>
      <c r="E3" s="1"/>
      <c r="F3" s="1"/>
    </row>
    <row r="4" spans="1:10" x14ac:dyDescent="0.2">
      <c r="A4" s="1">
        <v>600</v>
      </c>
      <c r="B4" s="1"/>
      <c r="C4" s="1"/>
      <c r="D4" s="1">
        <v>400</v>
      </c>
      <c r="E4" s="1"/>
      <c r="F4" s="1"/>
    </row>
    <row r="5" spans="1:10" x14ac:dyDescent="0.2">
      <c r="A5" s="1">
        <v>1200</v>
      </c>
      <c r="B5" s="1"/>
      <c r="C5" s="1"/>
      <c r="D5" s="1">
        <v>1100</v>
      </c>
      <c r="E5" s="1"/>
      <c r="F5" s="1"/>
    </row>
    <row r="6" spans="1:10" x14ac:dyDescent="0.2">
      <c r="A6" s="1">
        <v>2100</v>
      </c>
      <c r="B6" s="1"/>
      <c r="C6" s="1"/>
      <c r="D6" s="1">
        <v>2000</v>
      </c>
      <c r="E6" s="1"/>
      <c r="F6" s="1"/>
    </row>
    <row r="7" spans="1:10" x14ac:dyDescent="0.2">
      <c r="A7" s="1">
        <v>3050</v>
      </c>
      <c r="B7" s="1"/>
      <c r="C7" s="1"/>
      <c r="D7" s="1">
        <v>3000</v>
      </c>
      <c r="E7" s="1"/>
      <c r="F7" s="1"/>
    </row>
    <row r="8" spans="1:10" x14ac:dyDescent="0.2">
      <c r="A8" s="1">
        <v>4000</v>
      </c>
      <c r="B8" s="1"/>
      <c r="C8" s="1"/>
      <c r="D8" s="1">
        <v>4000</v>
      </c>
      <c r="E8" s="1"/>
      <c r="F8" s="1"/>
    </row>
    <row r="9" spans="1:10" x14ac:dyDescent="0.2">
      <c r="A9" s="1">
        <v>4700</v>
      </c>
      <c r="B9" s="1"/>
      <c r="C9" s="1"/>
      <c r="D9" s="1">
        <v>4700</v>
      </c>
      <c r="E9" s="1"/>
      <c r="F9" s="1"/>
    </row>
    <row r="10" spans="1:10" x14ac:dyDescent="0.2">
      <c r="A10" s="1">
        <v>5500</v>
      </c>
      <c r="B10" s="1"/>
      <c r="C10" s="1"/>
      <c r="D10" s="1">
        <v>5500</v>
      </c>
      <c r="E10" s="1"/>
      <c r="F10" s="1"/>
    </row>
    <row r="11" spans="1:10" x14ac:dyDescent="0.2">
      <c r="A11" s="1">
        <v>6000</v>
      </c>
      <c r="B11" s="1"/>
      <c r="C11" s="1"/>
      <c r="D11" s="1">
        <v>5900</v>
      </c>
      <c r="E11" s="1"/>
      <c r="F11" s="1"/>
    </row>
    <row r="12" spans="1:10" x14ac:dyDescent="0.2">
      <c r="A12" s="1">
        <v>6300</v>
      </c>
      <c r="B12" s="1"/>
      <c r="C12" s="1"/>
      <c r="D12" s="1">
        <v>6200</v>
      </c>
      <c r="E12" s="1"/>
      <c r="F12" s="1"/>
    </row>
    <row r="13" spans="1:10" x14ac:dyDescent="0.2">
      <c r="A13" s="1">
        <v>6800</v>
      </c>
      <c r="B13" s="1"/>
      <c r="C13" s="1"/>
      <c r="D13" s="1">
        <v>6700</v>
      </c>
      <c r="E13" s="1"/>
      <c r="F13" s="1"/>
    </row>
    <row r="14" spans="1:10" x14ac:dyDescent="0.2">
      <c r="A14" s="1">
        <v>7100</v>
      </c>
      <c r="B14" s="1"/>
      <c r="C14" s="1"/>
      <c r="D14" s="1">
        <v>7100</v>
      </c>
      <c r="E14" s="1"/>
      <c r="F14" s="1"/>
    </row>
    <row r="15" spans="1:10" x14ac:dyDescent="0.2">
      <c r="A15" s="1">
        <v>7800</v>
      </c>
      <c r="B15" s="1"/>
      <c r="C15" s="1"/>
      <c r="D15" s="1">
        <v>7800</v>
      </c>
      <c r="E15" s="1"/>
      <c r="F15" s="1"/>
    </row>
    <row r="16" spans="1:10" x14ac:dyDescent="0.2">
      <c r="A16" s="1">
        <v>7950</v>
      </c>
      <c r="B16" s="1"/>
      <c r="C16" s="1"/>
      <c r="D16" s="1">
        <v>7950</v>
      </c>
      <c r="E16" s="1"/>
      <c r="F16" s="1"/>
    </row>
    <row r="17" spans="1:6" x14ac:dyDescent="0.2">
      <c r="A17" s="1">
        <v>8300</v>
      </c>
      <c r="B17" s="1"/>
      <c r="C17" s="1"/>
      <c r="D17" s="1">
        <v>8300</v>
      </c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B40">
        <f>AVERAGE(A3:A31)</f>
        <v>4773.333333333333</v>
      </c>
      <c r="C40">
        <f>_xlfn.STDEV.S(A3:A31)</f>
        <v>2769.6613167540554</v>
      </c>
      <c r="E40">
        <f>AVERAGE(D3:D31)</f>
        <v>4723.333333333333</v>
      </c>
      <c r="F40">
        <f>STDEV(D3:D31)</f>
        <v>2797.7584565062762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4CCD-CC5B-354D-A502-E335986C9937}">
  <dimension ref="A1:J43"/>
  <sheetViews>
    <sheetView topLeftCell="A25" workbookViewId="0">
      <selection activeCell="D53" sqref="D53"/>
    </sheetView>
  </sheetViews>
  <sheetFormatPr baseColWidth="10" defaultColWidth="11" defaultRowHeight="16" x14ac:dyDescent="0.2"/>
  <cols>
    <col min="1" max="1" width="24.33203125" customWidth="1"/>
    <col min="2" max="2" width="12.1640625" bestFit="1" customWidth="1"/>
    <col min="4" max="4" width="15.1640625" bestFit="1" customWidth="1"/>
  </cols>
  <sheetData>
    <row r="1" spans="1:10" x14ac:dyDescent="0.2">
      <c r="A1" s="8" t="s">
        <v>4</v>
      </c>
      <c r="B1" s="8"/>
      <c r="C1" s="8"/>
      <c r="D1" s="8" t="s">
        <v>3</v>
      </c>
      <c r="E1" s="8"/>
      <c r="F1" s="8"/>
      <c r="H1" s="3"/>
      <c r="J1" s="3"/>
    </row>
    <row r="2" spans="1:10" x14ac:dyDescent="0.2">
      <c r="A2" s="4" t="s">
        <v>0</v>
      </c>
      <c r="B2" s="4" t="s">
        <v>1</v>
      </c>
      <c r="C2" s="4" t="s">
        <v>2</v>
      </c>
      <c r="D2" s="4" t="s">
        <v>0</v>
      </c>
      <c r="E2" s="4" t="s">
        <v>1</v>
      </c>
      <c r="F2" s="4" t="s">
        <v>2</v>
      </c>
    </row>
    <row r="3" spans="1:10" x14ac:dyDescent="0.2">
      <c r="A3" s="1">
        <v>2860</v>
      </c>
      <c r="B3" s="1"/>
      <c r="C3" s="1"/>
      <c r="D3" s="1">
        <v>2860</v>
      </c>
      <c r="E3" s="1"/>
      <c r="F3" s="1"/>
    </row>
    <row r="4" spans="1:10" x14ac:dyDescent="0.2">
      <c r="A4" s="1">
        <f>2875+12</f>
        <v>2887</v>
      </c>
      <c r="B4" s="1"/>
      <c r="C4" s="1"/>
      <c r="D4" s="1">
        <v>2895</v>
      </c>
      <c r="E4" s="1"/>
      <c r="F4" s="1"/>
    </row>
    <row r="5" spans="1:10" x14ac:dyDescent="0.2">
      <c r="A5" s="1">
        <v>2925</v>
      </c>
      <c r="B5" s="1"/>
      <c r="C5" s="1"/>
      <c r="D5" s="1">
        <v>2925</v>
      </c>
      <c r="E5" s="1"/>
      <c r="F5" s="1"/>
    </row>
    <row r="6" spans="1:10" x14ac:dyDescent="0.2">
      <c r="A6" s="1">
        <v>2950</v>
      </c>
      <c r="B6" s="1"/>
      <c r="C6" s="1"/>
      <c r="D6" s="1">
        <v>2950</v>
      </c>
      <c r="E6" s="1"/>
      <c r="F6" s="1"/>
    </row>
    <row r="7" spans="1:10" x14ac:dyDescent="0.2">
      <c r="A7" s="1">
        <v>2970</v>
      </c>
      <c r="B7" s="1"/>
      <c r="C7" s="1"/>
      <c r="D7" s="1">
        <v>2978</v>
      </c>
      <c r="E7" s="1"/>
      <c r="F7" s="1"/>
    </row>
    <row r="8" spans="1:10" x14ac:dyDescent="0.2">
      <c r="A8" s="1">
        <v>3000</v>
      </c>
      <c r="B8" s="1"/>
      <c r="C8" s="1"/>
      <c r="D8" s="1">
        <v>3010</v>
      </c>
      <c r="E8" s="1"/>
      <c r="F8" s="1"/>
    </row>
    <row r="9" spans="1:10" x14ac:dyDescent="0.2">
      <c r="A9" s="1">
        <v>3015</v>
      </c>
      <c r="B9" s="1"/>
      <c r="C9" s="1"/>
      <c r="D9" s="1">
        <v>3025</v>
      </c>
      <c r="E9" s="1"/>
      <c r="F9" s="1"/>
    </row>
    <row r="10" spans="1:10" x14ac:dyDescent="0.2">
      <c r="A10" s="1"/>
      <c r="B10" s="1"/>
      <c r="C10" s="1"/>
      <c r="D10" s="1"/>
      <c r="E10" s="1"/>
      <c r="F10" s="1"/>
    </row>
    <row r="11" spans="1:10" x14ac:dyDescent="0.2">
      <c r="A11" s="1"/>
      <c r="B11" s="1"/>
      <c r="C11" s="1"/>
      <c r="D11" s="1"/>
      <c r="E11" s="1"/>
      <c r="F11" s="1"/>
    </row>
    <row r="12" spans="1:10" x14ac:dyDescent="0.2">
      <c r="A12" s="1"/>
      <c r="B12" s="1"/>
      <c r="C12" s="1"/>
      <c r="D12" s="1"/>
      <c r="E12" s="1"/>
      <c r="F12" s="1"/>
    </row>
    <row r="13" spans="1:10" x14ac:dyDescent="0.2">
      <c r="A13" s="1"/>
      <c r="B13" s="1"/>
      <c r="C13" s="1"/>
      <c r="D13" s="1"/>
      <c r="E13" s="1"/>
      <c r="F13" s="1"/>
    </row>
    <row r="14" spans="1:10" x14ac:dyDescent="0.2">
      <c r="A14" s="1"/>
      <c r="B14" s="1"/>
      <c r="C14" s="1"/>
      <c r="D14" s="1"/>
      <c r="E14" s="1"/>
      <c r="F14" s="1"/>
    </row>
    <row r="15" spans="1:10" x14ac:dyDescent="0.2">
      <c r="A15" s="1"/>
      <c r="B15" s="1"/>
      <c r="C15" s="1"/>
      <c r="D15" s="1"/>
      <c r="E15" s="1"/>
      <c r="F15" s="1"/>
    </row>
    <row r="16" spans="1:10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B40">
        <f>AVERAGE(A3:A31)</f>
        <v>2943.8571428571427</v>
      </c>
      <c r="C40">
        <f>_xlfn.STDEV.S(A3:A31)</f>
        <v>57.088903099839442</v>
      </c>
      <c r="E40">
        <f>AVERAGE(D3:D31)</f>
        <v>2949</v>
      </c>
      <c r="F40">
        <f>STDEV(D3:D31)</f>
        <v>60.210741012989814</v>
      </c>
    </row>
    <row r="42" spans="1:6" x14ac:dyDescent="0.2">
      <c r="A42" t="s">
        <v>6</v>
      </c>
    </row>
    <row r="43" spans="1:6" x14ac:dyDescent="0.2">
      <c r="A43" t="s">
        <v>5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CF26-F0B5-A744-8DDE-270EB7B2CFB1}">
  <dimension ref="A1:F43"/>
  <sheetViews>
    <sheetView topLeftCell="A4" workbookViewId="0">
      <selection activeCell="G25" sqref="G25"/>
    </sheetView>
  </sheetViews>
  <sheetFormatPr baseColWidth="10" defaultRowHeight="16" x14ac:dyDescent="0.2"/>
  <cols>
    <col min="1" max="1" width="29.6640625" bestFit="1" customWidth="1"/>
    <col min="4" max="4" width="15.1640625" bestFit="1" customWidth="1"/>
  </cols>
  <sheetData>
    <row r="1" spans="1:6" x14ac:dyDescent="0.2">
      <c r="A1" s="8" t="s">
        <v>4</v>
      </c>
      <c r="B1" s="8"/>
      <c r="C1" s="8"/>
      <c r="D1" s="8" t="s">
        <v>3</v>
      </c>
      <c r="E1" s="8"/>
      <c r="F1" s="8"/>
    </row>
    <row r="2" spans="1:6" x14ac:dyDescent="0.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</row>
    <row r="3" spans="1:6" x14ac:dyDescent="0.2">
      <c r="A3" s="1">
        <v>960</v>
      </c>
      <c r="B3" s="1"/>
      <c r="C3" s="1"/>
      <c r="D3" s="1">
        <v>940</v>
      </c>
      <c r="E3" s="1"/>
      <c r="F3" s="1"/>
    </row>
    <row r="4" spans="1:6" x14ac:dyDescent="0.2">
      <c r="A4" s="1">
        <v>1110</v>
      </c>
      <c r="B4" s="1"/>
      <c r="C4" s="1"/>
      <c r="D4" s="1">
        <v>1100</v>
      </c>
      <c r="E4" s="1"/>
      <c r="F4" s="1"/>
    </row>
    <row r="5" spans="1:6" x14ac:dyDescent="0.2">
      <c r="A5" s="1">
        <v>1300</v>
      </c>
      <c r="B5" s="1"/>
      <c r="C5" s="1"/>
      <c r="D5" s="1">
        <v>1310</v>
      </c>
      <c r="E5" s="1"/>
      <c r="F5" s="1"/>
    </row>
    <row r="6" spans="1:6" x14ac:dyDescent="0.2">
      <c r="A6" s="1">
        <v>1300</v>
      </c>
      <c r="B6" s="1"/>
      <c r="C6" s="1"/>
      <c r="D6" s="1">
        <v>1305</v>
      </c>
      <c r="E6" s="1"/>
      <c r="F6" s="1"/>
    </row>
    <row r="7" spans="1:6" x14ac:dyDescent="0.2">
      <c r="A7" s="1">
        <v>1210</v>
      </c>
      <c r="B7" s="1"/>
      <c r="C7" s="1"/>
      <c r="D7" s="1">
        <v>1210</v>
      </c>
      <c r="E7" s="1"/>
      <c r="F7" s="1"/>
    </row>
    <row r="8" spans="1:6" x14ac:dyDescent="0.2">
      <c r="A8" s="1">
        <v>1440</v>
      </c>
      <c r="B8" s="1"/>
      <c r="C8" s="1"/>
      <c r="D8" s="1">
        <v>1470</v>
      </c>
      <c r="E8" s="1"/>
      <c r="F8" s="1"/>
    </row>
    <row r="9" spans="1:6" x14ac:dyDescent="0.2">
      <c r="A9" s="1">
        <v>880</v>
      </c>
      <c r="B9" s="1"/>
      <c r="C9" s="1"/>
      <c r="D9" s="1">
        <v>850</v>
      </c>
      <c r="E9" s="1"/>
      <c r="F9" s="1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1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B40">
        <f>AVERAGE(A3:A31)</f>
        <v>1171.4285714285713</v>
      </c>
      <c r="C40">
        <f>_xlfn.STDEV.S(A3:A31)</f>
        <v>200.0357110975082</v>
      </c>
      <c r="E40">
        <f>AVERAGE(D3:D31)</f>
        <v>1169.2857142857142</v>
      </c>
      <c r="F40">
        <f>STDEV(D3:D31)</f>
        <v>219.70488864665299</v>
      </c>
    </row>
    <row r="42" spans="1:6" x14ac:dyDescent="0.2">
      <c r="A42" t="s">
        <v>6</v>
      </c>
    </row>
    <row r="43" spans="1:6" x14ac:dyDescent="0.2">
      <c r="A43" t="s">
        <v>7</v>
      </c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281C-8463-EB45-AB6E-037D6B1AB650}">
  <dimension ref="A1:J40"/>
  <sheetViews>
    <sheetView workbookViewId="0">
      <selection activeCell="D2" sqref="D2"/>
    </sheetView>
  </sheetViews>
  <sheetFormatPr baseColWidth="10" defaultRowHeight="16" x14ac:dyDescent="0.2"/>
  <cols>
    <col min="1" max="1" width="29.6640625" bestFit="1" customWidth="1"/>
    <col min="4" max="4" width="15.1640625" bestFit="1" customWidth="1"/>
  </cols>
  <sheetData>
    <row r="1" spans="1:6" x14ac:dyDescent="0.2">
      <c r="A1" s="8" t="s">
        <v>3</v>
      </c>
      <c r="B1" s="8"/>
      <c r="C1" s="8"/>
      <c r="D1" s="8" t="s">
        <v>4</v>
      </c>
      <c r="E1" s="8"/>
      <c r="F1" s="8"/>
    </row>
    <row r="2" spans="1:6" x14ac:dyDescent="0.2">
      <c r="A2" s="6" t="s">
        <v>0</v>
      </c>
      <c r="B2" s="6" t="s">
        <v>1</v>
      </c>
      <c r="C2" s="6" t="s">
        <v>2</v>
      </c>
      <c r="D2" s="6" t="s">
        <v>0</v>
      </c>
      <c r="E2" s="6" t="s">
        <v>1</v>
      </c>
      <c r="F2" s="6" t="s">
        <v>2</v>
      </c>
    </row>
    <row r="3" spans="1:6" x14ac:dyDescent="0.2">
      <c r="A3" s="1">
        <v>15000</v>
      </c>
      <c r="B3" s="1"/>
      <c r="C3" s="1"/>
      <c r="D3" s="1">
        <v>15000</v>
      </c>
      <c r="E3" s="1"/>
      <c r="F3" s="1"/>
    </row>
    <row r="4" spans="1:6" x14ac:dyDescent="0.2">
      <c r="A4" s="1">
        <v>20000</v>
      </c>
      <c r="B4" s="1"/>
      <c r="C4" s="1"/>
      <c r="D4" s="1">
        <v>20000</v>
      </c>
      <c r="E4" s="1"/>
      <c r="F4" s="1"/>
    </row>
    <row r="5" spans="1:6" x14ac:dyDescent="0.2">
      <c r="A5" s="1">
        <v>30000</v>
      </c>
      <c r="B5" s="1"/>
      <c r="C5" s="1"/>
      <c r="D5" s="1">
        <v>30000</v>
      </c>
      <c r="E5" s="1"/>
      <c r="F5" s="1"/>
    </row>
    <row r="6" spans="1:6" x14ac:dyDescent="0.2">
      <c r="A6" s="1">
        <v>35000</v>
      </c>
      <c r="B6" s="1"/>
      <c r="C6" s="1"/>
      <c r="D6" s="1">
        <v>35000</v>
      </c>
      <c r="E6" s="1"/>
      <c r="F6" s="1"/>
    </row>
    <row r="7" spans="1:6" x14ac:dyDescent="0.2">
      <c r="A7" s="1">
        <v>39000</v>
      </c>
      <c r="B7" s="1"/>
      <c r="C7" s="1"/>
      <c r="D7" s="1">
        <v>39000</v>
      </c>
      <c r="E7" s="1"/>
      <c r="F7" s="1"/>
    </row>
    <row r="8" spans="1:6" x14ac:dyDescent="0.2">
      <c r="A8" s="1">
        <v>42000</v>
      </c>
      <c r="B8" s="1"/>
      <c r="C8" s="1"/>
      <c r="D8" s="1">
        <v>42000</v>
      </c>
      <c r="E8" s="1"/>
      <c r="F8" s="1"/>
    </row>
    <row r="9" spans="1:6" x14ac:dyDescent="0.2">
      <c r="A9" s="1">
        <v>50000</v>
      </c>
      <c r="B9" s="1"/>
      <c r="C9" s="1"/>
      <c r="D9" s="1">
        <v>50000</v>
      </c>
      <c r="E9" s="1"/>
      <c r="F9" s="1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10" x14ac:dyDescent="0.2">
      <c r="A33" s="1"/>
      <c r="B33" s="1"/>
      <c r="C33" s="1"/>
      <c r="D33" s="1"/>
      <c r="E33" s="1"/>
      <c r="F33" s="1"/>
    </row>
    <row r="34" spans="1:10" x14ac:dyDescent="0.2">
      <c r="A34" s="1"/>
      <c r="B34" s="1"/>
      <c r="C34" s="1"/>
      <c r="D34" s="1"/>
      <c r="E34" s="1"/>
      <c r="F34" s="1"/>
    </row>
    <row r="35" spans="1:10" x14ac:dyDescent="0.2">
      <c r="A35" s="1"/>
      <c r="B35" s="1"/>
      <c r="C35" s="1"/>
      <c r="D35" s="1"/>
      <c r="E35" s="1"/>
      <c r="F35" s="1"/>
      <c r="J35">
        <f>200000/5</f>
        <v>40000</v>
      </c>
    </row>
    <row r="36" spans="1:10" x14ac:dyDescent="0.2">
      <c r="A36" s="1"/>
      <c r="B36" s="1"/>
      <c r="C36" s="1"/>
      <c r="D36" s="1"/>
      <c r="E36" s="1"/>
      <c r="F36" s="1"/>
    </row>
    <row r="37" spans="1:10" x14ac:dyDescent="0.2">
      <c r="A37" s="1"/>
      <c r="B37" s="1"/>
      <c r="C37" s="1"/>
      <c r="D37" s="1"/>
      <c r="E37" s="1"/>
      <c r="F37" s="1"/>
    </row>
    <row r="38" spans="1:10" x14ac:dyDescent="0.2">
      <c r="A38" s="1"/>
      <c r="B38" s="1"/>
      <c r="C38" s="1"/>
      <c r="D38" s="1"/>
      <c r="E38" s="1"/>
      <c r="F38" s="1"/>
    </row>
    <row r="39" spans="1:10" x14ac:dyDescent="0.2">
      <c r="A39" s="1"/>
      <c r="B39" s="1"/>
      <c r="C39" s="1"/>
      <c r="D39" s="1"/>
      <c r="E39" s="1"/>
      <c r="F39" s="1"/>
    </row>
    <row r="40" spans="1:10" x14ac:dyDescent="0.2">
      <c r="B40">
        <f>AVERAGE(A3:A31)</f>
        <v>33000</v>
      </c>
      <c r="C40">
        <f>_xlfn.STDEV.S(A3:A31)</f>
        <v>12328.828005937952</v>
      </c>
      <c r="E40">
        <f>AVERAGE(D3:D31)</f>
        <v>33000</v>
      </c>
      <c r="F40">
        <f>STDEV(D3:D31)</f>
        <v>12328.828005937952</v>
      </c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40A4-9BC0-3B4D-ADFD-EBE301D6CA54}">
  <dimension ref="A1:J40"/>
  <sheetViews>
    <sheetView tabSelected="1" topLeftCell="A6" workbookViewId="0">
      <selection activeCell="A43" sqref="A43"/>
    </sheetView>
  </sheetViews>
  <sheetFormatPr baseColWidth="10" defaultRowHeight="16" x14ac:dyDescent="0.2"/>
  <cols>
    <col min="1" max="1" width="29.6640625" bestFit="1" customWidth="1"/>
    <col min="4" max="4" width="15.1640625" bestFit="1" customWidth="1"/>
  </cols>
  <sheetData>
    <row r="1" spans="1:6" x14ac:dyDescent="0.2">
      <c r="A1" s="8" t="s">
        <v>4</v>
      </c>
      <c r="B1" s="8"/>
      <c r="C1" s="8"/>
      <c r="D1" s="8" t="s">
        <v>3</v>
      </c>
      <c r="E1" s="8"/>
      <c r="F1" s="8"/>
    </row>
    <row r="2" spans="1:6" x14ac:dyDescent="0.2">
      <c r="A2" s="7" t="s">
        <v>0</v>
      </c>
      <c r="B2" s="7" t="s">
        <v>1</v>
      </c>
      <c r="C2" s="7" t="s">
        <v>2</v>
      </c>
      <c r="D2" s="7" t="s">
        <v>0</v>
      </c>
      <c r="E2" s="7" t="s">
        <v>1</v>
      </c>
      <c r="F2" s="7" t="s">
        <v>2</v>
      </c>
    </row>
    <row r="3" spans="1:6" x14ac:dyDescent="0.2">
      <c r="A3" s="1">
        <v>149500</v>
      </c>
      <c r="B3" s="1"/>
      <c r="C3" s="1"/>
      <c r="D3" s="1">
        <v>150000</v>
      </c>
      <c r="E3" s="1"/>
      <c r="F3" s="1"/>
    </row>
    <row r="4" spans="1:6" x14ac:dyDescent="0.2">
      <c r="A4" s="1">
        <v>152000</v>
      </c>
      <c r="B4" s="1"/>
      <c r="C4" s="1"/>
      <c r="D4" s="1">
        <v>152000</v>
      </c>
      <c r="E4" s="1"/>
      <c r="F4" s="1"/>
    </row>
    <row r="5" spans="1:6" x14ac:dyDescent="0.2">
      <c r="A5" s="1">
        <v>70000</v>
      </c>
      <c r="B5" s="1"/>
      <c r="C5" s="1"/>
      <c r="D5" s="1">
        <v>70000</v>
      </c>
      <c r="E5" s="1"/>
      <c r="F5" s="1"/>
    </row>
    <row r="6" spans="1:6" x14ac:dyDescent="0.2">
      <c r="A6" s="1">
        <v>60000</v>
      </c>
      <c r="B6" s="1"/>
      <c r="C6" s="1"/>
      <c r="D6" s="1">
        <v>60000</v>
      </c>
      <c r="E6" s="1"/>
      <c r="F6" s="1"/>
    </row>
    <row r="7" spans="1:6" x14ac:dyDescent="0.2">
      <c r="A7" s="1">
        <v>50000</v>
      </c>
      <c r="B7" s="1"/>
      <c r="C7" s="1"/>
      <c r="D7" s="1">
        <v>50000</v>
      </c>
      <c r="E7" s="1"/>
      <c r="F7" s="1"/>
    </row>
    <row r="8" spans="1:6" x14ac:dyDescent="0.2">
      <c r="A8" s="1"/>
      <c r="B8" s="1"/>
      <c r="C8" s="1"/>
      <c r="D8" s="1"/>
      <c r="E8" s="1"/>
      <c r="F8" s="1"/>
    </row>
    <row r="9" spans="1:6" x14ac:dyDescent="0.2">
      <c r="A9" s="1"/>
      <c r="B9" s="1"/>
      <c r="C9" s="1"/>
      <c r="D9" s="1"/>
      <c r="E9" s="1"/>
      <c r="F9" s="1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10" x14ac:dyDescent="0.2">
      <c r="A33" s="1"/>
      <c r="B33" s="1"/>
      <c r="C33" s="1"/>
      <c r="D33" s="1"/>
      <c r="E33" s="1"/>
      <c r="F33" s="1"/>
    </row>
    <row r="34" spans="1:10" x14ac:dyDescent="0.2">
      <c r="A34" s="1"/>
      <c r="B34" s="1"/>
      <c r="C34" s="1"/>
      <c r="D34" s="1"/>
      <c r="E34" s="1"/>
      <c r="F34" s="1"/>
    </row>
    <row r="35" spans="1:10" x14ac:dyDescent="0.2">
      <c r="A35" s="1"/>
      <c r="B35" s="1"/>
      <c r="C35" s="1"/>
      <c r="D35" s="1"/>
      <c r="E35" s="1"/>
      <c r="F35" s="1"/>
      <c r="J35">
        <f>200000/5</f>
        <v>40000</v>
      </c>
    </row>
    <row r="36" spans="1:10" x14ac:dyDescent="0.2">
      <c r="A36" s="1"/>
      <c r="B36" s="1"/>
      <c r="C36" s="1"/>
      <c r="D36" s="1"/>
      <c r="E36" s="1"/>
      <c r="F36" s="1"/>
    </row>
    <row r="37" spans="1:10" x14ac:dyDescent="0.2">
      <c r="A37" s="1"/>
      <c r="B37" s="1"/>
      <c r="C37" s="1"/>
      <c r="D37" s="1"/>
      <c r="E37" s="1"/>
      <c r="F37" s="1"/>
    </row>
    <row r="38" spans="1:10" x14ac:dyDescent="0.2">
      <c r="A38" s="1"/>
      <c r="B38" s="1"/>
      <c r="C38" s="1"/>
      <c r="D38" s="1"/>
      <c r="E38" s="1"/>
      <c r="F38" s="1"/>
    </row>
    <row r="39" spans="1:10" x14ac:dyDescent="0.2">
      <c r="A39" s="1"/>
      <c r="B39" s="1"/>
      <c r="C39" s="1"/>
      <c r="D39" s="1"/>
      <c r="E39" s="1"/>
      <c r="F39" s="1"/>
    </row>
    <row r="40" spans="1:10" x14ac:dyDescent="0.2">
      <c r="B40">
        <f>AVERAGE(A3:A31)</f>
        <v>96300</v>
      </c>
      <c r="C40">
        <f>_xlfn.STDEV.S(A3:A31)</f>
        <v>50214.041860818172</v>
      </c>
      <c r="E40">
        <f>AVERAGE(D3:D31)</f>
        <v>96400</v>
      </c>
      <c r="F40">
        <f>STDEV(D3:D31)</f>
        <v>50346.797316214666</v>
      </c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Pourghasemi 2020</vt:lpstr>
      <vt:lpstr>Abbasimehr 2022</vt:lpstr>
      <vt:lpstr>Alassafi 2022</vt:lpstr>
      <vt:lpstr>Doornik 2022</vt:lpstr>
      <vt:lpstr>Fang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Palermo, Marcelo Benedeti</dc:creator>
  <cp:keywords/>
  <dc:description/>
  <cp:lastModifiedBy>Marcelo Benedeti Palermo</cp:lastModifiedBy>
  <cp:revision/>
  <dcterms:created xsi:type="dcterms:W3CDTF">2022-01-17T12:41:01Z</dcterms:created>
  <dcterms:modified xsi:type="dcterms:W3CDTF">2022-08-25T15:00:25Z</dcterms:modified>
  <cp:category/>
  <cp:contentStatus/>
</cp:coreProperties>
</file>