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3080" windowHeight="6705" xr2:uid="{00000000-000D-0000-FFFF-FFFF00000000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K66" i="1"/>
  <c r="K31" i="1" l="1"/>
  <c r="K25" i="1"/>
  <c r="K19" i="1"/>
  <c r="I31" i="1"/>
  <c r="I25" i="1"/>
  <c r="I19" i="1"/>
  <c r="K78" i="1"/>
  <c r="K72" i="1"/>
  <c r="I78" i="1"/>
  <c r="I72" i="1"/>
  <c r="I66" i="1"/>
  <c r="K123" i="1"/>
  <c r="I123" i="1"/>
  <c r="I110" i="1"/>
  <c r="K117" i="1"/>
  <c r="I117" i="1"/>
  <c r="I33" i="1" l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I44" i="1"/>
  <c r="I32" i="1"/>
  <c r="K32" i="1" s="1"/>
  <c r="I126" i="1"/>
  <c r="K126" i="1" s="1"/>
  <c r="I127" i="1"/>
  <c r="K127" i="1" s="1"/>
  <c r="K125" i="1"/>
  <c r="I125" i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24" i="1"/>
  <c r="K124" i="1" s="1"/>
  <c r="I84" i="1" l="1"/>
  <c r="K84" i="1" s="1"/>
  <c r="I82" i="1"/>
  <c r="K82" i="1" s="1"/>
  <c r="I89" i="1"/>
  <c r="K89" i="1" s="1"/>
  <c r="I88" i="1"/>
  <c r="K88" i="1" s="1"/>
  <c r="I86" i="1"/>
  <c r="K86" i="1" s="1"/>
  <c r="I87" i="1"/>
  <c r="K87" i="1" s="1"/>
  <c r="I85" i="1"/>
  <c r="K85" i="1" s="1"/>
  <c r="I83" i="1"/>
  <c r="K83" i="1" s="1"/>
  <c r="I81" i="1"/>
  <c r="K81" i="1" s="1"/>
</calcChain>
</file>

<file path=xl/sharedStrings.xml><?xml version="1.0" encoding="utf-8"?>
<sst xmlns="http://schemas.openxmlformats.org/spreadsheetml/2006/main" count="333" uniqueCount="201">
  <si>
    <t>SEARCH</t>
  </si>
  <si>
    <t>256 KB L2 por core</t>
  </si>
  <si>
    <t>20MB L3</t>
  </si>
  <si>
    <t>Versão Sequencial</t>
  </si>
  <si>
    <t>Escala</t>
  </si>
  <si>
    <t>1k</t>
  </si>
  <si>
    <t>8KB (-L1)</t>
  </si>
  <si>
    <t>Tamanho Array</t>
  </si>
  <si>
    <t>Tamanho</t>
  </si>
  <si>
    <t>Teste 1</t>
  </si>
  <si>
    <t>Teste 2</t>
  </si>
  <si>
    <t>Teste 3</t>
  </si>
  <si>
    <t>Teste 4</t>
  </si>
  <si>
    <t>Teste 5</t>
  </si>
  <si>
    <t>Mediana</t>
  </si>
  <si>
    <t>10k</t>
  </si>
  <si>
    <t>80KB (+L1 e -L2)</t>
  </si>
  <si>
    <t>0.000728</t>
  </si>
  <si>
    <t>0.000735</t>
  </si>
  <si>
    <t>0.000751</t>
  </si>
  <si>
    <t>0.000761</t>
  </si>
  <si>
    <t>0.00074</t>
  </si>
  <si>
    <t>50k</t>
  </si>
  <si>
    <t>400KB (+L2 e -L3)</t>
  </si>
  <si>
    <t>0.003935</t>
  </si>
  <si>
    <t>0.002953</t>
  </si>
  <si>
    <t>0.003925</t>
  </si>
  <si>
    <t>0.003923</t>
  </si>
  <si>
    <t>0.003924</t>
  </si>
  <si>
    <t>10kk</t>
  </si>
  <si>
    <t>80M (+L3)</t>
  </si>
  <si>
    <t>0.504996</t>
  </si>
  <si>
    <t>0.50443</t>
  </si>
  <si>
    <t>0.504414</t>
  </si>
  <si>
    <t>0.504183</t>
  </si>
  <si>
    <t>0.504089</t>
  </si>
  <si>
    <t>Versão Paralela</t>
  </si>
  <si>
    <t>Threads</t>
  </si>
  <si>
    <t>SpeedUp (tseq/tpar)</t>
  </si>
  <si>
    <t>0.000565</t>
  </si>
  <si>
    <t>0.000557</t>
  </si>
  <si>
    <t>0.000554</t>
  </si>
  <si>
    <t>0.000564</t>
  </si>
  <si>
    <t>0.000552</t>
  </si>
  <si>
    <t>0.000386</t>
  </si>
  <si>
    <t>0.00031</t>
  </si>
  <si>
    <t>0.000316</t>
  </si>
  <si>
    <t>0.000353</t>
  </si>
  <si>
    <t>0.000351</t>
  </si>
  <si>
    <t>0.000978</t>
  </si>
  <si>
    <t>0.000908</t>
  </si>
  <si>
    <t>0.000938</t>
  </si>
  <si>
    <t>0.000921</t>
  </si>
  <si>
    <t>0.000875</t>
  </si>
  <si>
    <t>0.00177</t>
  </si>
  <si>
    <t>0.001914</t>
  </si>
  <si>
    <t>0.001764</t>
  </si>
  <si>
    <t>0.001714</t>
  </si>
  <si>
    <t>0.001682</t>
  </si>
  <si>
    <t>0.001132</t>
  </si>
  <si>
    <t>0.002124</t>
  </si>
  <si>
    <t>0.002231</t>
  </si>
  <si>
    <t>0.001119</t>
  </si>
  <si>
    <t>0.002082</t>
  </si>
  <si>
    <t>0.002569</t>
  </si>
  <si>
    <t>0.001479</t>
  </si>
  <si>
    <t>0.001182</t>
  </si>
  <si>
    <t>0.002483</t>
  </si>
  <si>
    <t>0.001379</t>
  </si>
  <si>
    <t>0.001887</t>
  </si>
  <si>
    <t>0.001947</t>
  </si>
  <si>
    <t>0.001926</t>
  </si>
  <si>
    <t>0.002015</t>
  </si>
  <si>
    <t>0.001802</t>
  </si>
  <si>
    <t>0.002807</t>
  </si>
  <si>
    <t>0.002511</t>
  </si>
  <si>
    <t>0.001925</t>
  </si>
  <si>
    <t>0.002363</t>
  </si>
  <si>
    <t>0.001413</t>
  </si>
  <si>
    <t>PENTIUM</t>
  </si>
  <si>
    <t>4C/4T</t>
  </si>
  <si>
    <t>2MB L2</t>
  </si>
  <si>
    <t>0.000925</t>
  </si>
  <si>
    <t>0.000924</t>
  </si>
  <si>
    <t>0.000923</t>
  </si>
  <si>
    <t>0.005308</t>
  </si>
  <si>
    <t>0.005059</t>
  </si>
  <si>
    <t>0.004843</t>
  </si>
  <si>
    <t>0.004774</t>
  </si>
  <si>
    <t>0.004777</t>
  </si>
  <si>
    <t>1.400208</t>
  </si>
  <si>
    <t>1.419696</t>
  </si>
  <si>
    <t>1.404773</t>
  </si>
  <si>
    <t>1.402726</t>
  </si>
  <si>
    <t>1.411768</t>
  </si>
  <si>
    <t>0.000984</t>
  </si>
  <si>
    <t>0.000955</t>
  </si>
  <si>
    <t>0.00094</t>
  </si>
  <si>
    <t>0.00101</t>
  </si>
  <si>
    <t>0.001249</t>
  </si>
  <si>
    <t>0.004322</t>
  </si>
  <si>
    <t>0.005221</t>
  </si>
  <si>
    <t>0.00417</t>
  </si>
  <si>
    <t>0.004356</t>
  </si>
  <si>
    <t>0.00426</t>
  </si>
  <si>
    <t>0.006849</t>
  </si>
  <si>
    <t>0.007709</t>
  </si>
  <si>
    <t>0.008521</t>
  </si>
  <si>
    <t>0.00768</t>
  </si>
  <si>
    <t>0.010615</t>
  </si>
  <si>
    <t>0.012955</t>
  </si>
  <si>
    <t>0.011914</t>
  </si>
  <si>
    <t>0.013361</t>
  </si>
  <si>
    <t>0.013647</t>
  </si>
  <si>
    <t>400KB (Dentro L2)</t>
  </si>
  <si>
    <t>0.003108</t>
  </si>
  <si>
    <t>0.003085</t>
  </si>
  <si>
    <t>0.003213</t>
  </si>
  <si>
    <t>0.004504</t>
  </si>
  <si>
    <t>0.003384</t>
  </si>
  <si>
    <t>0.007872</t>
  </si>
  <si>
    <t>0.006755</t>
  </si>
  <si>
    <t>0.006776</t>
  </si>
  <si>
    <t>0.008269</t>
  </si>
  <si>
    <t>0.006929</t>
  </si>
  <si>
    <t>0.008709</t>
  </si>
  <si>
    <t>0.009031</t>
  </si>
  <si>
    <t>0.009431</t>
  </si>
  <si>
    <t>0.008698</t>
  </si>
  <si>
    <t>0.007664</t>
  </si>
  <si>
    <t>0.014843</t>
  </si>
  <si>
    <t>0.013882</t>
  </si>
  <si>
    <t>0.012612</t>
  </si>
  <si>
    <t>0.013265</t>
  </si>
  <si>
    <t>0.013939</t>
  </si>
  <si>
    <t>80M (+L2)</t>
  </si>
  <si>
    <t>0.856255</t>
  </si>
  <si>
    <t>0.859484</t>
  </si>
  <si>
    <t>0.864241</t>
  </si>
  <si>
    <t>0.843276</t>
  </si>
  <si>
    <t>0.886369</t>
  </si>
  <si>
    <t>0.811218</t>
  </si>
  <si>
    <t>0.84639</t>
  </si>
  <si>
    <t>0.800939</t>
  </si>
  <si>
    <t>0.826545</t>
  </si>
  <si>
    <t>0.826543</t>
  </si>
  <si>
    <t>AMD Ryzen 1600 6C/12T</t>
  </si>
  <si>
    <t>3MB L2</t>
  </si>
  <si>
    <t>16MB L3</t>
  </si>
  <si>
    <t>(512KB*6)</t>
  </si>
  <si>
    <t>0.000226</t>
  </si>
  <si>
    <t>0.000223</t>
  </si>
  <si>
    <t>0.000227</t>
  </si>
  <si>
    <t>0.001131</t>
  </si>
  <si>
    <t>0.001116</t>
  </si>
  <si>
    <t>0.001163</t>
  </si>
  <si>
    <t>0.001164</t>
  </si>
  <si>
    <t>0.277557</t>
  </si>
  <si>
    <t>0.27757</t>
  </si>
  <si>
    <t>0.275639</t>
  </si>
  <si>
    <t>0.277478</t>
  </si>
  <si>
    <t>0.284973</t>
  </si>
  <si>
    <t>0.000282</t>
  </si>
  <si>
    <t>0.000273</t>
  </si>
  <si>
    <t>0.000265</t>
  </si>
  <si>
    <t>0.000286</t>
  </si>
  <si>
    <t>0.00027</t>
  </si>
  <si>
    <t>0.000772</t>
  </si>
  <si>
    <t>0.000801</t>
  </si>
  <si>
    <t>0.000797</t>
  </si>
  <si>
    <t>0.000779</t>
  </si>
  <si>
    <t>0.00079</t>
  </si>
  <si>
    <t>0.001589</t>
  </si>
  <si>
    <t>0.001505</t>
  </si>
  <si>
    <t>0.001617</t>
  </si>
  <si>
    <t>0.001578</t>
  </si>
  <si>
    <t>0.001649</t>
  </si>
  <si>
    <t>0.002493</t>
  </si>
  <si>
    <t>0.002635</t>
  </si>
  <si>
    <t>0.002645</t>
  </si>
  <si>
    <t>0.002802</t>
  </si>
  <si>
    <t>0.002452</t>
  </si>
  <si>
    <t>0.000813</t>
  </si>
  <si>
    <t>0.000764</t>
  </si>
  <si>
    <t>0.000727</t>
  </si>
  <si>
    <t>0.000749</t>
  </si>
  <si>
    <t>0.000798</t>
  </si>
  <si>
    <t>0.001257</t>
  </si>
  <si>
    <t>0.001291</t>
  </si>
  <si>
    <t>0.001252</t>
  </si>
  <si>
    <t>0.001484</t>
  </si>
  <si>
    <t>0.001399</t>
  </si>
  <si>
    <t>0.001757</t>
  </si>
  <si>
    <t>0.001746</t>
  </si>
  <si>
    <t>0.001948</t>
  </si>
  <si>
    <t>0.00184</t>
  </si>
  <si>
    <t>0.002874</t>
  </si>
  <si>
    <t>0.002754</t>
  </si>
  <si>
    <t>0.002796</t>
  </si>
  <si>
    <t>0.002738</t>
  </si>
  <si>
    <t>0.002875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</si>
</sst>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de Escalabilidade</a:t>
            </a:r>
            <a:r>
              <a:rPr lang="pt-PT"/>
              <a:t> </a:t>
            </a:r>
          </a:p>
          <a:p>
            <a:pPr>
              <a:defRPr/>
            </a:pPr>
            <a:r>
              <a:rPr lang="pt-PT"/>
              <a:t>(10 mil inteiros)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Folha1!$K$19:$K$23</c:f>
              <c:numCache>
                <c:formatCode>General</c:formatCode>
                <c:ptCount val="5"/>
                <c:pt idx="0">
                  <c:v>0.9673202614379085</c:v>
                </c:pt>
                <c:pt idx="1">
                  <c:v>1.3285457810000001</c:v>
                </c:pt>
                <c:pt idx="2">
                  <c:v>2.1082621079999999</c:v>
                </c:pt>
                <c:pt idx="3">
                  <c:v>0.80347448430000001</c:v>
                </c:pt>
                <c:pt idx="4">
                  <c:v>0.41950113379999998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6-4A85-AACE-E65E2D467193}"/>
            </c:ext>
          </c:extLst>
        </c:ser>
        <c:ser>
          <c:idx val="1"/>
          <c:order val="1"/>
          <c:tx>
            <c:v>Pentium N3700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Folha1!$K$66:$K$70</c:f>
              <c:numCache>
                <c:formatCode>General</c:formatCode>
                <c:ptCount val="5"/>
                <c:pt idx="0">
                  <c:v>0</c:v>
                </c:pt>
                <c:pt idx="1">
                  <c:v>0.93902439019999995</c:v>
                </c:pt>
                <c:pt idx="2">
                  <c:v>0.21378991210000001</c:v>
                </c:pt>
                <c:pt idx="3">
                  <c:v>0.1203125</c:v>
                </c:pt>
                <c:pt idx="4">
                  <c:v>7.1323813200000002E-2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86-4A85-AACE-E65E2D467193}"/>
            </c:ext>
          </c:extLst>
        </c:ser>
        <c:ser>
          <c:idx val="2"/>
          <c:order val="2"/>
          <c:tx>
            <c:v>AMD Ryzen 1600 6C/12T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Folha1!$K$110:$K$114</c:f>
              <c:numCache>
                <c:formatCode>General</c:formatCode>
                <c:ptCount val="5"/>
                <c:pt idx="0">
                  <c:v>0</c:v>
                </c:pt>
                <c:pt idx="1">
                  <c:v>0.81684981680000002</c:v>
                </c:pt>
                <c:pt idx="2">
                  <c:v>0.28227848100000003</c:v>
                </c:pt>
                <c:pt idx="3">
                  <c:v>0.1403398364</c:v>
                </c:pt>
                <c:pt idx="4">
                  <c:v>8.4629981019999995E-2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686-4A85-AACE-E65E2D46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01168"/>
        <c:axId val="396863624"/>
      </c:scatterChart>
      <c:valAx>
        <c:axId val="510101168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863624"/>
        <c:crosses val="autoZero"/>
        <c:crossBetween val="midCat"/>
        <c:majorUnit val="1"/>
      </c:valAx>
      <c:valAx>
        <c:axId val="3968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 (tseq/tpar)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1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de Escalabilidade</a:t>
            </a:r>
            <a:r>
              <a:rPr lang="pt-PT"/>
              <a:t> </a:t>
            </a:r>
          </a:p>
          <a:p>
            <a:pPr>
              <a:defRPr/>
            </a:pPr>
            <a:r>
              <a:rPr lang="pt-PT"/>
              <a:t>(50 mil inteiros)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Folha1!$K$25:$K$29</c:f>
              <c:numCache>
                <c:formatCode>General</c:formatCode>
                <c:ptCount val="5"/>
                <c:pt idx="0">
                  <c:v>1.0342646283605694</c:v>
                </c:pt>
                <c:pt idx="1">
                  <c:v>1.8847262250000001</c:v>
                </c:pt>
                <c:pt idx="2">
                  <c:v>2.6531440160000002</c:v>
                </c:pt>
                <c:pt idx="3">
                  <c:v>2.0373831779999998</c:v>
                </c:pt>
                <c:pt idx="4">
                  <c:v>1.6606009310000001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B-4538-AE09-B3C13FBADCF5}"/>
            </c:ext>
          </c:extLst>
        </c:ser>
        <c:ser>
          <c:idx val="1"/>
          <c:order val="1"/>
          <c:tx>
            <c:v>Pentium N3700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Folha1!$K$72:$K$76</c:f>
              <c:numCache>
                <c:formatCode>General</c:formatCode>
                <c:ptCount val="5"/>
                <c:pt idx="0">
                  <c:v>0.98615353288535945</c:v>
                </c:pt>
                <c:pt idx="1">
                  <c:v>1.507314037</c:v>
                </c:pt>
                <c:pt idx="2">
                  <c:v>0.69894645690000001</c:v>
                </c:pt>
                <c:pt idx="3">
                  <c:v>0.55609139969999999</c:v>
                </c:pt>
                <c:pt idx="4">
                  <c:v>0.34886903899999999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B-4538-AE09-B3C13FBADCF5}"/>
            </c:ext>
          </c:extLst>
        </c:ser>
        <c:ser>
          <c:idx val="2"/>
          <c:order val="2"/>
          <c:tx>
            <c:v>AMD Ryzen 1600 6C/12T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Folha1!$J$110:$J$114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Folha1!$K$117:$K$121</c:f>
              <c:numCache>
                <c:formatCode>General</c:formatCode>
                <c:ptCount val="5"/>
                <c:pt idx="0">
                  <c:v>1.0235294117647058</c:v>
                </c:pt>
                <c:pt idx="1">
                  <c:v>1.4803664919999999</c:v>
                </c:pt>
                <c:pt idx="2">
                  <c:v>0.87606506579999999</c:v>
                </c:pt>
                <c:pt idx="3">
                  <c:v>0.61467391299999996</c:v>
                </c:pt>
                <c:pt idx="4">
                  <c:v>0.40450643780000001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B-4538-AE09-B3C13FBA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01168"/>
        <c:axId val="396863624"/>
      </c:scatterChart>
      <c:valAx>
        <c:axId val="510101168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863624"/>
        <c:crosses val="autoZero"/>
        <c:crossBetween val="midCat"/>
        <c:majorUnit val="1"/>
      </c:valAx>
      <c:valAx>
        <c:axId val="3968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Ganhos (tseq/tpar)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1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de Escalabilidade</a:t>
            </a:r>
            <a:r>
              <a:rPr lang="pt-PT"/>
              <a:t> </a:t>
            </a:r>
          </a:p>
          <a:p>
            <a:pPr>
              <a:defRPr/>
            </a:pPr>
            <a:r>
              <a:rPr lang="pt-PT"/>
              <a:t>(10 milhões</a:t>
            </a:r>
            <a:r>
              <a:rPr lang="pt-PT" baseline="0"/>
              <a:t> </a:t>
            </a:r>
            <a:r>
              <a:rPr lang="pt-PT"/>
              <a:t>inteiros)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Folha1!$J$31:$J$42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64</c:v>
                </c:pt>
                <c:pt idx="11">
                  <c:v>128</c:v>
                </c:pt>
              </c:numCache>
            </c:numRef>
          </c:xVal>
          <c:yVal>
            <c:numRef>
              <c:f>Folha1!$K$31:$K$42</c:f>
              <c:numCache>
                <c:formatCode>General</c:formatCode>
                <c:ptCount val="12"/>
                <c:pt idx="0">
                  <c:v>0.98471239348358708</c:v>
                </c:pt>
                <c:pt idx="1">
                  <c:v>1.7726165751215039</c:v>
                </c:pt>
                <c:pt idx="2">
                  <c:v>1.8026825058163847</c:v>
                </c:pt>
                <c:pt idx="3">
                  <c:v>2.9691497189275098</c:v>
                </c:pt>
                <c:pt idx="4">
                  <c:v>2.9147612030857246</c:v>
                </c:pt>
                <c:pt idx="5">
                  <c:v>2.9266161504809869</c:v>
                </c:pt>
                <c:pt idx="6">
                  <c:v>4.2208257325992005</c:v>
                </c:pt>
                <c:pt idx="7">
                  <c:v>4.0803921727242578</c:v>
                </c:pt>
                <c:pt idx="8">
                  <c:v>4.7343701604047199</c:v>
                </c:pt>
                <c:pt idx="9">
                  <c:v>4.7642858492169946</c:v>
                </c:pt>
                <c:pt idx="10">
                  <c:v>4.3212768144746763</c:v>
                </c:pt>
                <c:pt idx="11">
                  <c:v>4.3106044420896117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BA2-820F-591B26C61E61}"/>
            </c:ext>
          </c:extLst>
        </c:ser>
        <c:ser>
          <c:idx val="1"/>
          <c:order val="1"/>
          <c:tx>
            <c:v>Pentium N3700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Folha1!$J$31:$J$42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64</c:v>
                </c:pt>
                <c:pt idx="11">
                  <c:v>128</c:v>
                </c:pt>
              </c:numCache>
            </c:numRef>
          </c:xVal>
          <c:yVal>
            <c:numRef>
              <c:f>Folha1!$K$78:$K$89</c:f>
              <c:numCache>
                <c:formatCode>General</c:formatCode>
                <c:ptCount val="12"/>
                <c:pt idx="0">
                  <c:v>0.98908033756676494</c:v>
                </c:pt>
                <c:pt idx="1">
                  <c:v>1.6344376389999999</c:v>
                </c:pt>
                <c:pt idx="2">
                  <c:v>1.6995764289999999</c:v>
                </c:pt>
                <c:pt idx="3">
                  <c:v>2.6441790426713347</c:v>
                </c:pt>
                <c:pt idx="4">
                  <c:v>2.8917765582092381</c:v>
                </c:pt>
                <c:pt idx="5">
                  <c:v>2.8997394973247905</c:v>
                </c:pt>
                <c:pt idx="6">
                  <c:v>2.7310023717873948</c:v>
                </c:pt>
                <c:pt idx="7">
                  <c:v>2.7476900026601152</c:v>
                </c:pt>
                <c:pt idx="8">
                  <c:v>2.6323567991365224</c:v>
                </c:pt>
                <c:pt idx="9">
                  <c:v>2.645025418941819</c:v>
                </c:pt>
                <c:pt idx="10">
                  <c:v>2.5253755867278609</c:v>
                </c:pt>
                <c:pt idx="11">
                  <c:v>2.3575000755193214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3-4BA2-820F-591B26C61E61}"/>
            </c:ext>
          </c:extLst>
        </c:ser>
        <c:ser>
          <c:idx val="2"/>
          <c:order val="2"/>
          <c:tx>
            <c:v>AMD Ryzen 1600 6C/12T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Folha1!$J$31:$J$42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64</c:v>
                </c:pt>
                <c:pt idx="11">
                  <c:v>128</c:v>
                </c:pt>
              </c:numCache>
            </c:numRef>
          </c:xVal>
          <c:yVal>
            <c:numRef>
              <c:f>Folha1!$K$123:$K$134</c:f>
              <c:numCache>
                <c:formatCode>General</c:formatCode>
                <c:ptCount val="12"/>
                <c:pt idx="0">
                  <c:v>0.95869644059893266</c:v>
                </c:pt>
                <c:pt idx="1">
                  <c:v>1.6194657735664106</c:v>
                </c:pt>
                <c:pt idx="2">
                  <c:v>1.6328227030461333</c:v>
                </c:pt>
                <c:pt idx="3">
                  <c:v>2.177139629923051</c:v>
                </c:pt>
                <c:pt idx="4">
                  <c:v>2.6152302343330414</c:v>
                </c:pt>
                <c:pt idx="5">
                  <c:v>2.7108617304931286</c:v>
                </c:pt>
                <c:pt idx="6">
                  <c:v>3.2945624176528541</c:v>
                </c:pt>
                <c:pt idx="7">
                  <c:v>3.3386700988765128</c:v>
                </c:pt>
                <c:pt idx="8">
                  <c:v>3.1579324625676968</c:v>
                </c:pt>
                <c:pt idx="9">
                  <c:v>2.9436837807167326</c:v>
                </c:pt>
                <c:pt idx="10">
                  <c:v>2.8482283040359575</c:v>
                </c:pt>
                <c:pt idx="11">
                  <c:v>2.173031754979331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3-4BA2-820F-591B26C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01168"/>
        <c:axId val="396863624"/>
        <c:extLst/>
      </c:scatterChart>
      <c:valAx>
        <c:axId val="510101168"/>
        <c:scaling>
          <c:logBase val="2"/>
          <c:orientation val="minMax"/>
          <c:max val="13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863624"/>
        <c:crosses val="autoZero"/>
        <c:crossBetween val="midCat"/>
        <c:majorUnit val="2"/>
        <c:minorUnit val="1"/>
      </c:valAx>
      <c:valAx>
        <c:axId val="396863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Ganhos (tseq/tpar)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101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413151</xdr:colOff>
      <xdr:row>8</xdr:row>
      <xdr:rowOff>411306</xdr:rowOff>
    </xdr:from>
    <xdr:to>
      <xdr:col>23</xdr:col>
      <xdr:colOff>463578</xdr:colOff>
      <xdr:row>22</xdr:row>
      <xdr:rowOff>124600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367F5B4-32AA-4217-85E1-2F677D5B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259772</xdr:colOff>
      <xdr:row>23</xdr:row>
      <xdr:rowOff>11906</xdr:rowOff>
    </xdr:from>
    <xdr:to>
      <xdr:col>24</xdr:col>
      <xdr:colOff>310199</xdr:colOff>
      <xdr:row>36</xdr:row>
      <xdr:rowOff>196253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5DA8594-F3E0-42F4-926B-6C7C3E42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467590</xdr:colOff>
      <xdr:row>47</xdr:row>
      <xdr:rowOff>178594</xdr:rowOff>
    </xdr:from>
    <xdr:to>
      <xdr:col>24</xdr:col>
      <xdr:colOff>518017</xdr:colOff>
      <xdr:row>61</xdr:row>
      <xdr:rowOff>12032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6D317B0-F57B-4E59-89AA-6D8E9B750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"/>
  <sheetViews>
    <sheetView tabSelected="1" topLeftCell="F1" zoomScale="70" zoomScaleNormal="70" workbookViewId="0">
      <selection activeCell="M2" sqref="M2:AD8"/>
    </sheetView>
  </sheetViews>
  <sheetFormatPr defaultRowHeight="15" x14ac:dyDescent="0.25"/>
  <cols>
    <col min="4" max="4" width="12.42578125" customWidth="1"/>
    <col min="5" max="5" width="11.7109375" customWidth="1"/>
    <col min="6" max="6" width="13.140625" customWidth="1"/>
    <col min="7" max="7" width="13.5703125" customWidth="1"/>
    <col min="8" max="8" width="13" customWidth="1"/>
    <col min="9" max="9" width="12.42578125" customWidth="1"/>
    <col min="11" max="11" width="14.28515625" customWidth="1"/>
  </cols>
  <sheetData>
    <row r="1" spans="1:12" ht="15.75" thickBot="1" x14ac:dyDescent="0.3"/>
    <row r="2" spans="1:12" ht="39.75" thickBot="1" x14ac:dyDescent="0.3">
      <c r="A2" s="1"/>
      <c r="B2" s="6" t="s">
        <v>0</v>
      </c>
      <c r="C2" s="6" t="s">
        <v>1</v>
      </c>
      <c r="D2" s="6" t="s">
        <v>2</v>
      </c>
      <c r="E2" s="6"/>
      <c r="F2" s="6"/>
      <c r="G2" s="6"/>
      <c r="H2" s="6"/>
      <c r="I2" s="6"/>
      <c r="J2" s="6"/>
      <c r="K2" s="6"/>
      <c r="L2" s="1"/>
    </row>
    <row r="3" spans="1:12" ht="15.75" thickBot="1" x14ac:dyDescent="0.3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1"/>
    </row>
    <row r="4" spans="1:12" ht="15.75" thickBot="1" x14ac:dyDescent="0.3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1"/>
    </row>
    <row r="5" spans="1:12" ht="39.75" thickBot="1" x14ac:dyDescent="0.3">
      <c r="A5" s="1"/>
      <c r="B5" s="6" t="s">
        <v>3</v>
      </c>
      <c r="C5" s="6"/>
      <c r="D5" s="6"/>
      <c r="E5" s="6"/>
      <c r="F5" s="6"/>
      <c r="G5" s="6"/>
      <c r="H5" s="6"/>
      <c r="I5" s="6"/>
      <c r="J5" s="6"/>
      <c r="K5" s="6"/>
      <c r="L5" s="1"/>
    </row>
    <row r="6" spans="1:12" ht="15.75" thickBot="1" x14ac:dyDescent="0.3">
      <c r="A6" s="1"/>
      <c r="B6" s="6" t="s">
        <v>4</v>
      </c>
      <c r="C6" s="6" t="s">
        <v>5</v>
      </c>
      <c r="D6" s="6" t="s">
        <v>6</v>
      </c>
      <c r="E6" s="6"/>
      <c r="F6" s="6"/>
      <c r="G6" s="6"/>
      <c r="H6" s="6"/>
      <c r="I6" s="6"/>
      <c r="J6" s="6"/>
      <c r="K6" s="6"/>
      <c r="L6" s="1"/>
    </row>
    <row r="7" spans="1:12" ht="15.75" thickBot="1" x14ac:dyDescent="0.3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1"/>
    </row>
    <row r="8" spans="1:12" ht="27" thickBot="1" x14ac:dyDescent="0.3">
      <c r="A8" s="1"/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13"/>
      <c r="K8" s="6"/>
      <c r="L8" s="1"/>
    </row>
    <row r="9" spans="1:12" ht="39.75" thickBot="1" x14ac:dyDescent="0.3">
      <c r="A9" s="1"/>
      <c r="B9" s="6" t="s">
        <v>15</v>
      </c>
      <c r="C9" s="6" t="s">
        <v>16</v>
      </c>
      <c r="D9" s="7" t="s">
        <v>17</v>
      </c>
      <c r="E9" s="7" t="s">
        <v>18</v>
      </c>
      <c r="F9" s="7" t="s">
        <v>19</v>
      </c>
      <c r="G9" s="7" t="s">
        <v>20</v>
      </c>
      <c r="H9" s="7" t="s">
        <v>21</v>
      </c>
      <c r="I9" s="8" t="s">
        <v>21</v>
      </c>
      <c r="J9" s="6"/>
      <c r="K9" s="6"/>
      <c r="L9" s="1"/>
    </row>
    <row r="10" spans="1:12" ht="39.75" thickBot="1" x14ac:dyDescent="0.3">
      <c r="A10" s="1"/>
      <c r="B10" s="6" t="s">
        <v>22</v>
      </c>
      <c r="C10" s="6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8" t="s">
        <v>28</v>
      </c>
      <c r="J10" s="6"/>
      <c r="K10" s="6"/>
      <c r="L10" s="1"/>
    </row>
    <row r="11" spans="1:12" ht="27" thickBot="1" x14ac:dyDescent="0.3">
      <c r="A11" s="1"/>
      <c r="B11" s="6" t="s">
        <v>29</v>
      </c>
      <c r="C11" s="6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35</v>
      </c>
      <c r="I11" s="8" t="s">
        <v>33</v>
      </c>
      <c r="J11" s="6"/>
      <c r="K11" s="6"/>
      <c r="L11" s="1"/>
    </row>
    <row r="12" spans="1:12" ht="15.75" thickBot="1" x14ac:dyDescent="0.3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1"/>
    </row>
    <row r="13" spans="1:12" ht="15.75" thickBot="1" x14ac:dyDescent="0.3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1"/>
    </row>
    <row r="14" spans="1:12" ht="15.75" thickBot="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1"/>
    </row>
    <row r="15" spans="1:12" ht="27" thickBot="1" x14ac:dyDescent="0.3">
      <c r="A15" s="1"/>
      <c r="B15" s="6" t="s">
        <v>36</v>
      </c>
      <c r="C15" s="6"/>
      <c r="D15" s="6"/>
      <c r="E15" s="6"/>
      <c r="F15" s="6"/>
      <c r="G15" s="6"/>
      <c r="H15" s="6"/>
      <c r="I15" s="6"/>
      <c r="J15" s="6"/>
      <c r="K15" s="6"/>
      <c r="L15" s="1"/>
    </row>
    <row r="16" spans="1:12" ht="15.75" thickBot="1" x14ac:dyDescent="0.3">
      <c r="A16" s="1"/>
      <c r="B16" s="6" t="s">
        <v>4</v>
      </c>
      <c r="C16" s="6" t="s">
        <v>5</v>
      </c>
      <c r="D16" s="6" t="s">
        <v>6</v>
      </c>
      <c r="E16" s="6"/>
      <c r="F16" s="6"/>
      <c r="G16" s="6"/>
      <c r="H16" s="6"/>
      <c r="I16" s="6"/>
      <c r="J16" s="6"/>
      <c r="K16" s="6"/>
      <c r="L16" s="1"/>
    </row>
    <row r="17" spans="1:16" ht="15.75" thickBot="1" x14ac:dyDescent="0.3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1"/>
    </row>
    <row r="18" spans="1:16" ht="27" thickBot="1" x14ac:dyDescent="0.3">
      <c r="A18" s="1"/>
      <c r="B18" s="6" t="s">
        <v>7</v>
      </c>
      <c r="C18" s="6" t="s">
        <v>8</v>
      </c>
      <c r="D18" s="6" t="s">
        <v>9</v>
      </c>
      <c r="E18" s="6" t="s">
        <v>10</v>
      </c>
      <c r="F18" s="6" t="s">
        <v>11</v>
      </c>
      <c r="G18" s="6" t="s">
        <v>12</v>
      </c>
      <c r="H18" s="6" t="s">
        <v>13</v>
      </c>
      <c r="I18" s="6" t="s">
        <v>14</v>
      </c>
      <c r="J18" s="6" t="s">
        <v>37</v>
      </c>
      <c r="K18" s="6" t="s">
        <v>38</v>
      </c>
      <c r="L18" s="1"/>
      <c r="M18" s="2"/>
      <c r="N18" s="2"/>
      <c r="O18" s="2"/>
      <c r="P18" s="2"/>
    </row>
    <row r="19" spans="1:16" ht="15.75" thickBot="1" x14ac:dyDescent="0.3">
      <c r="A19" s="1"/>
      <c r="B19" s="6"/>
      <c r="C19" s="6"/>
      <c r="D19" s="6">
        <v>7.6800000000000002E-4</v>
      </c>
      <c r="E19" s="6">
        <v>7.6599999999999997E-4</v>
      </c>
      <c r="F19" s="6">
        <v>7.6499999999999995E-4</v>
      </c>
      <c r="G19" s="6">
        <v>7.54E-4</v>
      </c>
      <c r="H19" s="6">
        <v>7.54E-4</v>
      </c>
      <c r="I19" s="6">
        <f>MEDIAN(D19:H19)</f>
        <v>7.6499999999999995E-4</v>
      </c>
      <c r="J19" s="6">
        <v>1</v>
      </c>
      <c r="K19" s="6">
        <f>I9/I19</f>
        <v>0.9673202614379085</v>
      </c>
      <c r="L19" s="1"/>
      <c r="M19" s="2"/>
      <c r="N19" s="2"/>
      <c r="O19" s="2"/>
      <c r="P19" s="2"/>
    </row>
    <row r="20" spans="1:16" ht="51.75" customHeight="1" thickBot="1" x14ac:dyDescent="0.3">
      <c r="A20" s="1"/>
      <c r="B20" s="6" t="s">
        <v>15</v>
      </c>
      <c r="C20" s="6" t="s">
        <v>16</v>
      </c>
      <c r="D20" s="7" t="s">
        <v>39</v>
      </c>
      <c r="E20" s="7" t="s">
        <v>40</v>
      </c>
      <c r="F20" s="7" t="s">
        <v>41</v>
      </c>
      <c r="G20" s="7" t="s">
        <v>42</v>
      </c>
      <c r="H20" s="7" t="s">
        <v>43</v>
      </c>
      <c r="I20" s="8" t="s">
        <v>40</v>
      </c>
      <c r="J20" s="7">
        <v>2</v>
      </c>
      <c r="K20" s="7">
        <v>1.3285457810000001</v>
      </c>
      <c r="L20" s="1"/>
      <c r="M20" s="2"/>
      <c r="N20" s="2"/>
      <c r="O20" s="2"/>
      <c r="P20" s="2"/>
    </row>
    <row r="21" spans="1:16" ht="15.75" thickBot="1" x14ac:dyDescent="0.3">
      <c r="A21" s="1"/>
      <c r="B21" s="6"/>
      <c r="C21" s="6"/>
      <c r="D21" s="7" t="s">
        <v>44</v>
      </c>
      <c r="E21" s="7" t="s">
        <v>45</v>
      </c>
      <c r="F21" s="7" t="s">
        <v>46</v>
      </c>
      <c r="G21" s="7" t="s">
        <v>47</v>
      </c>
      <c r="H21" s="7" t="s">
        <v>48</v>
      </c>
      <c r="I21" s="8" t="s">
        <v>48</v>
      </c>
      <c r="J21" s="7">
        <v>4</v>
      </c>
      <c r="K21" s="7">
        <v>2.1082621079999999</v>
      </c>
      <c r="L21" s="1"/>
      <c r="M21" s="2"/>
      <c r="N21" s="2"/>
      <c r="O21" s="2"/>
      <c r="P21" s="2"/>
    </row>
    <row r="22" spans="1:16" ht="15.75" thickBot="1" x14ac:dyDescent="0.3">
      <c r="A22" s="1"/>
      <c r="B22" s="6"/>
      <c r="C22" s="6"/>
      <c r="D22" s="7" t="s">
        <v>49</v>
      </c>
      <c r="E22" s="7" t="s">
        <v>50</v>
      </c>
      <c r="F22" s="7" t="s">
        <v>51</v>
      </c>
      <c r="G22" s="7" t="s">
        <v>52</v>
      </c>
      <c r="H22" s="7" t="s">
        <v>53</v>
      </c>
      <c r="I22" s="8" t="s">
        <v>52</v>
      </c>
      <c r="J22" s="7">
        <v>8</v>
      </c>
      <c r="K22" s="7">
        <v>0.80347448430000001</v>
      </c>
      <c r="L22" s="1"/>
    </row>
    <row r="23" spans="1:16" ht="15.75" thickBot="1" x14ac:dyDescent="0.3">
      <c r="A23" s="1"/>
      <c r="B23" s="6"/>
      <c r="C23" s="6"/>
      <c r="D23" s="7" t="s">
        <v>54</v>
      </c>
      <c r="E23" s="7" t="s">
        <v>55</v>
      </c>
      <c r="F23" s="7" t="s">
        <v>56</v>
      </c>
      <c r="G23" s="7" t="s">
        <v>57</v>
      </c>
      <c r="H23" s="7" t="s">
        <v>58</v>
      </c>
      <c r="I23" s="8" t="s">
        <v>56</v>
      </c>
      <c r="J23" s="7">
        <v>16</v>
      </c>
      <c r="K23" s="7">
        <v>0.41950113379999998</v>
      </c>
      <c r="L23" s="1"/>
    </row>
    <row r="24" spans="1:16" ht="15.75" thickBot="1" x14ac:dyDescent="0.3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1"/>
    </row>
    <row r="25" spans="1:16" ht="15.75" thickBot="1" x14ac:dyDescent="0.3">
      <c r="A25" s="1"/>
      <c r="B25" s="6"/>
      <c r="C25" s="6"/>
      <c r="D25" s="6">
        <v>3.7919999999999998E-3</v>
      </c>
      <c r="E25" s="6">
        <v>3.5409999999999999E-3</v>
      </c>
      <c r="F25" s="6">
        <v>3.8509999999999998E-3</v>
      </c>
      <c r="G25" s="6">
        <v>3.7940000000000001E-3</v>
      </c>
      <c r="H25" s="6">
        <v>3.797E-3</v>
      </c>
      <c r="I25" s="6">
        <f>MEDIAN(D25:H25)</f>
        <v>3.7940000000000001E-3</v>
      </c>
      <c r="J25" s="6">
        <v>1</v>
      </c>
      <c r="K25" s="6">
        <f>I10/I25</f>
        <v>1.0342646283605694</v>
      </c>
      <c r="L25" s="1"/>
    </row>
    <row r="26" spans="1:16" ht="51.75" customHeight="1" thickBot="1" x14ac:dyDescent="0.3">
      <c r="A26" s="1"/>
      <c r="B26" s="6" t="s">
        <v>22</v>
      </c>
      <c r="C26" s="6" t="s">
        <v>23</v>
      </c>
      <c r="D26" s="7" t="s">
        <v>59</v>
      </c>
      <c r="E26" s="7" t="s">
        <v>60</v>
      </c>
      <c r="F26" s="7" t="s">
        <v>61</v>
      </c>
      <c r="G26" s="7" t="s">
        <v>62</v>
      </c>
      <c r="H26" s="7" t="s">
        <v>63</v>
      </c>
      <c r="I26" s="8" t="s">
        <v>63</v>
      </c>
      <c r="J26" s="7">
        <v>2</v>
      </c>
      <c r="K26" s="7">
        <v>1.8847262250000001</v>
      </c>
      <c r="L26" s="1"/>
    </row>
    <row r="27" spans="1:16" ht="15.75" thickBot="1" x14ac:dyDescent="0.3">
      <c r="A27" s="1"/>
      <c r="B27" s="6"/>
      <c r="C27" s="6"/>
      <c r="D27" s="7" t="s">
        <v>64</v>
      </c>
      <c r="E27" s="7" t="s">
        <v>65</v>
      </c>
      <c r="F27" s="7" t="s">
        <v>66</v>
      </c>
      <c r="G27" s="7" t="s">
        <v>67</v>
      </c>
      <c r="H27" s="7" t="s">
        <v>68</v>
      </c>
      <c r="I27" s="8" t="s">
        <v>65</v>
      </c>
      <c r="J27" s="7">
        <v>4</v>
      </c>
      <c r="K27" s="7">
        <v>2.6531440160000002</v>
      </c>
      <c r="L27" s="1"/>
    </row>
    <row r="28" spans="1:16" ht="15.75" thickBot="1" x14ac:dyDescent="0.3">
      <c r="A28" s="1"/>
      <c r="B28" s="6"/>
      <c r="C28" s="6"/>
      <c r="D28" s="7" t="s">
        <v>69</v>
      </c>
      <c r="E28" s="7" t="s">
        <v>70</v>
      </c>
      <c r="F28" s="7" t="s">
        <v>71</v>
      </c>
      <c r="G28" s="7" t="s">
        <v>72</v>
      </c>
      <c r="H28" s="7" t="s">
        <v>73</v>
      </c>
      <c r="I28" s="8" t="s">
        <v>71</v>
      </c>
      <c r="J28" s="7">
        <v>8</v>
      </c>
      <c r="K28" s="7">
        <v>2.0373831779999998</v>
      </c>
      <c r="L28" s="1"/>
    </row>
    <row r="29" spans="1:16" ht="15.75" thickBot="1" x14ac:dyDescent="0.3">
      <c r="A29" s="1"/>
      <c r="B29" s="6"/>
      <c r="C29" s="6"/>
      <c r="D29" s="7" t="s">
        <v>74</v>
      </c>
      <c r="E29" s="7" t="s">
        <v>75</v>
      </c>
      <c r="F29" s="7" t="s">
        <v>76</v>
      </c>
      <c r="G29" s="7" t="s">
        <v>77</v>
      </c>
      <c r="H29" s="7" t="s">
        <v>78</v>
      </c>
      <c r="I29" s="8" t="s">
        <v>77</v>
      </c>
      <c r="J29" s="7">
        <v>16</v>
      </c>
      <c r="K29" s="7">
        <v>1.6606009310000001</v>
      </c>
      <c r="L29" s="1"/>
    </row>
    <row r="30" spans="1:16" ht="15.75" thickBot="1" x14ac:dyDescent="0.3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1"/>
    </row>
    <row r="31" spans="1:16" ht="15.75" thickBot="1" x14ac:dyDescent="0.3">
      <c r="A31" s="1"/>
      <c r="B31" s="6"/>
      <c r="C31" s="6"/>
      <c r="D31" s="6">
        <v>0.51291900000000001</v>
      </c>
      <c r="E31" s="6">
        <v>0.51195500000000005</v>
      </c>
      <c r="F31" s="6">
        <v>0.51231599999999999</v>
      </c>
      <c r="G31" s="6">
        <v>0.51224499999999995</v>
      </c>
      <c r="H31" s="6">
        <v>0.511602</v>
      </c>
      <c r="I31" s="6">
        <f>MEDIAN(D31:H31)</f>
        <v>0.51224499999999995</v>
      </c>
      <c r="J31" s="6">
        <v>1</v>
      </c>
      <c r="K31" s="6">
        <f>I11/I31</f>
        <v>0.98471239348358708</v>
      </c>
      <c r="L31" s="1"/>
    </row>
    <row r="32" spans="1:16" ht="35.25" customHeight="1" thickBot="1" x14ac:dyDescent="0.3">
      <c r="A32" s="1"/>
      <c r="B32" s="6" t="s">
        <v>29</v>
      </c>
      <c r="C32" s="6" t="s">
        <v>30</v>
      </c>
      <c r="D32" s="7">
        <v>0.28389999999999999</v>
      </c>
      <c r="E32" s="7">
        <v>0.29898400000000003</v>
      </c>
      <c r="F32" s="7">
        <v>0.28230699999999997</v>
      </c>
      <c r="G32" s="7">
        <v>0.28499099999999999</v>
      </c>
      <c r="H32" s="7">
        <v>0.28455900000000001</v>
      </c>
      <c r="I32" s="8">
        <f>MEDIAN(D32:H32)</f>
        <v>0.28455900000000001</v>
      </c>
      <c r="J32" s="7">
        <v>2</v>
      </c>
      <c r="K32" s="7">
        <f>I11/I32</f>
        <v>1.7726165751215039</v>
      </c>
      <c r="L32" s="1"/>
    </row>
    <row r="33" spans="1:12" ht="15.75" thickBot="1" x14ac:dyDescent="0.3">
      <c r="A33" s="1"/>
      <c r="B33" s="6"/>
      <c r="C33" s="6"/>
      <c r="D33" s="7">
        <v>0.27981299999999998</v>
      </c>
      <c r="E33" s="7">
        <v>0.29885499999999998</v>
      </c>
      <c r="F33" s="7">
        <v>0.29214800000000002</v>
      </c>
      <c r="G33" s="7">
        <v>0.27529700000000001</v>
      </c>
      <c r="H33" s="7">
        <v>0.273225</v>
      </c>
      <c r="I33" s="8">
        <f t="shared" ref="I33:I44" si="0">MEDIAN(D33:H33)</f>
        <v>0.27981299999999998</v>
      </c>
      <c r="J33" s="7">
        <v>4</v>
      </c>
      <c r="K33" s="8">
        <f>I11/I33</f>
        <v>1.8026825058163847</v>
      </c>
      <c r="L33" s="1"/>
    </row>
    <row r="34" spans="1:12" ht="15.75" thickBot="1" x14ac:dyDescent="0.3">
      <c r="A34" s="1"/>
      <c r="B34" s="6"/>
      <c r="C34" s="6"/>
      <c r="D34" s="7">
        <v>0.17014099999999999</v>
      </c>
      <c r="E34" s="7">
        <v>0.16988500000000001</v>
      </c>
      <c r="F34" s="7">
        <v>0.168352</v>
      </c>
      <c r="G34" s="7">
        <v>0.170816</v>
      </c>
      <c r="H34" s="7">
        <v>0.164518</v>
      </c>
      <c r="I34" s="8">
        <f t="shared" si="0"/>
        <v>0.16988500000000001</v>
      </c>
      <c r="J34" s="7">
        <v>6</v>
      </c>
      <c r="K34" s="8">
        <f>I11/I34</f>
        <v>2.9691497189275098</v>
      </c>
      <c r="L34" s="1"/>
    </row>
    <row r="35" spans="1:12" ht="15.75" thickBot="1" x14ac:dyDescent="0.3">
      <c r="A35" s="1"/>
      <c r="B35" s="6"/>
      <c r="C35" s="6"/>
      <c r="D35" s="7">
        <v>0.17275699999999999</v>
      </c>
      <c r="E35" s="7">
        <v>0.174952</v>
      </c>
      <c r="F35" s="7">
        <v>0.17480499999999999</v>
      </c>
      <c r="G35" s="7">
        <v>0.170518</v>
      </c>
      <c r="H35" s="7">
        <v>0.17305499999999999</v>
      </c>
      <c r="I35" s="8">
        <f t="shared" si="0"/>
        <v>0.17305499999999999</v>
      </c>
      <c r="J35" s="7">
        <v>8</v>
      </c>
      <c r="K35" s="8">
        <f>I11/I35</f>
        <v>2.9147612030857246</v>
      </c>
      <c r="L35" s="1"/>
    </row>
    <row r="36" spans="1:12" ht="15.75" thickBot="1" x14ac:dyDescent="0.3">
      <c r="A36" s="1"/>
      <c r="B36" s="6"/>
      <c r="C36" s="6"/>
      <c r="D36" s="7">
        <v>0.172738</v>
      </c>
      <c r="E36" s="7">
        <v>0.170907</v>
      </c>
      <c r="F36" s="7">
        <v>0.17235400000000001</v>
      </c>
      <c r="G36" s="7">
        <v>0.17150199999999999</v>
      </c>
      <c r="H36" s="7">
        <v>0.17315700000000001</v>
      </c>
      <c r="I36" s="8">
        <f t="shared" si="0"/>
        <v>0.17235400000000001</v>
      </c>
      <c r="J36" s="7">
        <v>10</v>
      </c>
      <c r="K36" s="8">
        <f>I11/I36</f>
        <v>2.9266161504809869</v>
      </c>
      <c r="L36" s="1"/>
    </row>
    <row r="37" spans="1:12" ht="15.75" thickBot="1" x14ac:dyDescent="0.3">
      <c r="A37" s="1"/>
      <c r="B37" s="6"/>
      <c r="C37" s="6"/>
      <c r="D37" s="7">
        <v>0.109053</v>
      </c>
      <c r="E37" s="7">
        <v>0.12041200000000001</v>
      </c>
      <c r="F37" s="7">
        <v>0.119506</v>
      </c>
      <c r="G37" s="7">
        <v>0.123671</v>
      </c>
      <c r="H37" s="7">
        <v>0.119037</v>
      </c>
      <c r="I37" s="8">
        <f t="shared" si="0"/>
        <v>0.119506</v>
      </c>
      <c r="J37" s="7">
        <v>16</v>
      </c>
      <c r="K37" s="7">
        <f>I11/I37</f>
        <v>4.2208257325992005</v>
      </c>
      <c r="L37" s="1"/>
    </row>
    <row r="38" spans="1:12" ht="15.75" thickBot="1" x14ac:dyDescent="0.3">
      <c r="A38" s="1"/>
      <c r="B38" s="6"/>
      <c r="C38" s="6"/>
      <c r="D38" s="7">
        <v>0.12884599999999999</v>
      </c>
      <c r="E38" s="7">
        <v>0.11422499999999999</v>
      </c>
      <c r="F38" s="7">
        <v>0.12477000000000001</v>
      </c>
      <c r="G38" s="7">
        <v>0.12361900000000001</v>
      </c>
      <c r="H38" s="7">
        <v>0.12085700000000001</v>
      </c>
      <c r="I38" s="8">
        <f t="shared" si="0"/>
        <v>0.12361900000000001</v>
      </c>
      <c r="J38" s="7">
        <v>20</v>
      </c>
      <c r="K38" s="7">
        <f>I11/I38</f>
        <v>4.0803921727242578</v>
      </c>
      <c r="L38" s="1"/>
    </row>
    <row r="39" spans="1:12" ht="15.75" thickBot="1" x14ac:dyDescent="0.3">
      <c r="A39" s="1"/>
      <c r="B39" s="6"/>
      <c r="C39" s="6"/>
      <c r="D39" s="7">
        <v>0.10831499999999999</v>
      </c>
      <c r="E39" s="7">
        <v>0.107762</v>
      </c>
      <c r="F39" s="7">
        <v>0.105933</v>
      </c>
      <c r="G39" s="7">
        <v>0.10645499999999999</v>
      </c>
      <c r="H39" s="7">
        <v>0.106543</v>
      </c>
      <c r="I39" s="8">
        <f t="shared" si="0"/>
        <v>0.106543</v>
      </c>
      <c r="J39" s="7">
        <v>32</v>
      </c>
      <c r="K39" s="7">
        <f>I11/I39</f>
        <v>4.7343701604047199</v>
      </c>
      <c r="L39" s="1"/>
    </row>
    <row r="40" spans="1:12" ht="15.75" thickBot="1" x14ac:dyDescent="0.3">
      <c r="A40" s="1"/>
      <c r="B40" s="6"/>
      <c r="C40" s="6"/>
      <c r="D40" s="7">
        <v>0.113147</v>
      </c>
      <c r="E40" s="7">
        <v>9.7133999999999998E-2</v>
      </c>
      <c r="F40" s="7">
        <v>0.112986</v>
      </c>
      <c r="G40" s="7">
        <v>0.105874</v>
      </c>
      <c r="H40" s="7">
        <v>0.10306899999999999</v>
      </c>
      <c r="I40" s="8">
        <f t="shared" si="0"/>
        <v>0.105874</v>
      </c>
      <c r="J40" s="7">
        <v>40</v>
      </c>
      <c r="K40" s="7">
        <f>I11/I40</f>
        <v>4.7642858492169946</v>
      </c>
      <c r="L40" s="1"/>
    </row>
    <row r="41" spans="1:12" ht="15.75" thickBot="1" x14ac:dyDescent="0.3">
      <c r="A41" s="1"/>
      <c r="B41" s="6"/>
      <c r="C41" s="6"/>
      <c r="D41" s="7">
        <v>0.122291</v>
      </c>
      <c r="E41" s="7">
        <v>0.116728</v>
      </c>
      <c r="F41" s="7">
        <v>0.110432</v>
      </c>
      <c r="G41" s="7">
        <v>9.3157000000000004E-2</v>
      </c>
      <c r="H41" s="7">
        <v>0.117309</v>
      </c>
      <c r="I41" s="8">
        <f t="shared" si="0"/>
        <v>0.116728</v>
      </c>
      <c r="J41" s="7">
        <v>64</v>
      </c>
      <c r="K41" s="7">
        <f>I11/I41</f>
        <v>4.3212768144746763</v>
      </c>
      <c r="L41" s="1"/>
    </row>
    <row r="42" spans="1:12" ht="15.75" thickBot="1" x14ac:dyDescent="0.3">
      <c r="A42" s="1"/>
      <c r="B42" s="6"/>
      <c r="C42" s="6"/>
      <c r="D42" s="7">
        <v>0.117017</v>
      </c>
      <c r="E42" s="7">
        <v>0.122268</v>
      </c>
      <c r="F42" s="7">
        <v>0.120198</v>
      </c>
      <c r="G42" s="7">
        <v>9.5138E-2</v>
      </c>
      <c r="H42" s="7">
        <v>0.10484400000000001</v>
      </c>
      <c r="I42" s="8">
        <f t="shared" si="0"/>
        <v>0.117017</v>
      </c>
      <c r="J42" s="7">
        <v>128</v>
      </c>
      <c r="K42" s="7">
        <f>I11/I42</f>
        <v>4.3106044420896117</v>
      </c>
      <c r="L42" s="1"/>
    </row>
    <row r="43" spans="1:12" ht="15.75" thickBot="1" x14ac:dyDescent="0.3">
      <c r="A43" s="1"/>
      <c r="B43" s="6"/>
      <c r="C43" s="6"/>
      <c r="D43" s="7">
        <v>0.124279</v>
      </c>
      <c r="E43" s="7">
        <v>0.115512</v>
      </c>
      <c r="F43" s="7">
        <v>0.109255</v>
      </c>
      <c r="G43" s="7">
        <v>0.110773</v>
      </c>
      <c r="H43" s="7">
        <v>0.11948499999999999</v>
      </c>
      <c r="I43" s="8">
        <f t="shared" si="0"/>
        <v>0.115512</v>
      </c>
      <c r="J43" s="7">
        <v>256</v>
      </c>
      <c r="K43" s="7"/>
      <c r="L43" s="1"/>
    </row>
    <row r="44" spans="1:12" ht="15.75" thickBot="1" x14ac:dyDescent="0.3">
      <c r="A44" s="1"/>
      <c r="B44" s="6"/>
      <c r="C44" s="6"/>
      <c r="D44" s="7">
        <v>0.12897500000000001</v>
      </c>
      <c r="E44" s="7">
        <v>0.117692</v>
      </c>
      <c r="F44" s="7">
        <v>0.124888</v>
      </c>
      <c r="G44" s="7">
        <v>0.14599100000000001</v>
      </c>
      <c r="H44" s="7">
        <v>0.12317</v>
      </c>
      <c r="I44" s="8">
        <f t="shared" si="0"/>
        <v>0.124888</v>
      </c>
      <c r="J44" s="7">
        <v>512</v>
      </c>
      <c r="K44" s="7"/>
      <c r="L44" s="1"/>
    </row>
    <row r="48" spans="1:12" ht="15.75" thickBot="1" x14ac:dyDescent="0.3"/>
    <row r="49" spans="2:11" ht="15.75" thickBot="1" x14ac:dyDescent="0.3">
      <c r="B49" s="3" t="s">
        <v>79</v>
      </c>
      <c r="C49" s="3" t="s">
        <v>80</v>
      </c>
      <c r="D49" s="3" t="s">
        <v>81</v>
      </c>
      <c r="E49" s="3"/>
      <c r="F49" s="9"/>
      <c r="G49" s="3"/>
      <c r="H49" s="3"/>
      <c r="I49" s="3"/>
      <c r="J49" s="3"/>
      <c r="K49" s="3"/>
    </row>
    <row r="50" spans="2:1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15.75" thickBot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 ht="39.75" thickBot="1" x14ac:dyDescent="0.3">
      <c r="B52" s="3" t="s">
        <v>3</v>
      </c>
      <c r="C52" s="3"/>
      <c r="D52" s="3"/>
      <c r="E52" s="3"/>
      <c r="F52" s="3"/>
      <c r="G52" s="3"/>
      <c r="H52" s="3"/>
      <c r="I52" s="3"/>
      <c r="J52" s="3"/>
      <c r="K52" s="3"/>
    </row>
    <row r="53" spans="2:11" ht="15.75" thickBot="1" x14ac:dyDescent="0.3">
      <c r="B53" s="3" t="s">
        <v>4</v>
      </c>
      <c r="C53" s="3" t="s">
        <v>5</v>
      </c>
      <c r="D53" s="3" t="s">
        <v>6</v>
      </c>
      <c r="E53" s="3"/>
      <c r="F53" s="3"/>
      <c r="G53" s="3"/>
      <c r="H53" s="3"/>
      <c r="I53" s="3"/>
      <c r="J53" s="3"/>
      <c r="K53" s="3"/>
    </row>
    <row r="54" spans="2:11" ht="15.75" thickBo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 ht="27" thickBot="1" x14ac:dyDescent="0.3">
      <c r="B55" s="3" t="s">
        <v>7</v>
      </c>
      <c r="C55" s="3" t="s">
        <v>8</v>
      </c>
      <c r="D55" s="3" t="s">
        <v>9</v>
      </c>
      <c r="E55" s="3" t="s">
        <v>10</v>
      </c>
      <c r="F55" s="3" t="s">
        <v>11</v>
      </c>
      <c r="G55" s="3" t="s">
        <v>12</v>
      </c>
      <c r="H55" s="3" t="s">
        <v>13</v>
      </c>
      <c r="I55" s="3" t="s">
        <v>14</v>
      </c>
      <c r="J55" s="3"/>
      <c r="K55" s="3"/>
    </row>
    <row r="56" spans="2:11" ht="39.75" thickBot="1" x14ac:dyDescent="0.3">
      <c r="B56" s="3" t="s">
        <v>15</v>
      </c>
      <c r="C56" s="3" t="s">
        <v>16</v>
      </c>
      <c r="D56" s="4" t="s">
        <v>82</v>
      </c>
      <c r="E56" s="4" t="s">
        <v>83</v>
      </c>
      <c r="F56" s="4" t="s">
        <v>82</v>
      </c>
      <c r="G56" s="4" t="s">
        <v>83</v>
      </c>
      <c r="H56" s="4" t="s">
        <v>84</v>
      </c>
      <c r="I56" s="4" t="s">
        <v>83</v>
      </c>
      <c r="J56" s="3"/>
      <c r="K56" s="3"/>
    </row>
    <row r="57" spans="2:11" ht="39.75" thickBot="1" x14ac:dyDescent="0.3">
      <c r="B57" s="3" t="s">
        <v>22</v>
      </c>
      <c r="C57" s="3" t="s">
        <v>23</v>
      </c>
      <c r="D57" s="4" t="s">
        <v>85</v>
      </c>
      <c r="E57" s="4" t="s">
        <v>86</v>
      </c>
      <c r="F57" s="4" t="s">
        <v>87</v>
      </c>
      <c r="G57" s="4" t="s">
        <v>88</v>
      </c>
      <c r="H57" s="4" t="s">
        <v>89</v>
      </c>
      <c r="I57" s="4" t="s">
        <v>87</v>
      </c>
      <c r="J57" s="3"/>
      <c r="K57" s="3"/>
    </row>
    <row r="58" spans="2:11" ht="27" thickBot="1" x14ac:dyDescent="0.3">
      <c r="B58" s="3" t="s">
        <v>29</v>
      </c>
      <c r="C58" s="3" t="s">
        <v>30</v>
      </c>
      <c r="D58" s="4" t="s">
        <v>90</v>
      </c>
      <c r="E58" s="4" t="s">
        <v>91</v>
      </c>
      <c r="F58" s="4" t="s">
        <v>92</v>
      </c>
      <c r="G58" s="4" t="s">
        <v>93</v>
      </c>
      <c r="H58" s="4" t="s">
        <v>94</v>
      </c>
      <c r="I58" s="4" t="s">
        <v>92</v>
      </c>
      <c r="J58" s="3"/>
      <c r="K58" s="3"/>
    </row>
    <row r="59" spans="2:11" ht="15.75" thickBo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 ht="15.75" thickBo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 ht="15.75" thickBot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 ht="27" thickBot="1" x14ac:dyDescent="0.3">
      <c r="B62" s="3" t="s">
        <v>36</v>
      </c>
      <c r="C62" s="3"/>
      <c r="D62" s="3"/>
      <c r="E62" s="3"/>
      <c r="F62" s="3"/>
      <c r="G62" s="3"/>
      <c r="H62" s="3"/>
      <c r="I62" s="3"/>
      <c r="J62" s="3"/>
      <c r="K62" s="3"/>
    </row>
    <row r="63" spans="2:11" ht="15.75" thickBot="1" x14ac:dyDescent="0.3">
      <c r="B63" s="3" t="s">
        <v>4</v>
      </c>
      <c r="C63" s="3" t="s">
        <v>5</v>
      </c>
      <c r="D63" s="3" t="s">
        <v>6</v>
      </c>
      <c r="E63" s="3"/>
      <c r="F63" s="3"/>
      <c r="G63" s="3"/>
      <c r="H63" s="3"/>
      <c r="I63" s="3"/>
      <c r="J63" s="3"/>
      <c r="K63" s="3"/>
    </row>
    <row r="64" spans="2:11" ht="15.75" thickBot="1" x14ac:dyDescent="0.3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 ht="27" thickBot="1" x14ac:dyDescent="0.3">
      <c r="B65" s="3" t="s">
        <v>7</v>
      </c>
      <c r="C65" s="3" t="s">
        <v>8</v>
      </c>
      <c r="D65" s="3" t="s">
        <v>9</v>
      </c>
      <c r="E65" s="3" t="s">
        <v>10</v>
      </c>
      <c r="F65" s="3" t="s">
        <v>11</v>
      </c>
      <c r="G65" s="3" t="s">
        <v>12</v>
      </c>
      <c r="H65" s="3" t="s">
        <v>13</v>
      </c>
      <c r="I65" s="3" t="s">
        <v>14</v>
      </c>
      <c r="J65" s="3" t="s">
        <v>37</v>
      </c>
      <c r="K65" s="3" t="s">
        <v>38</v>
      </c>
    </row>
    <row r="66" spans="2:11" ht="15.75" thickBot="1" x14ac:dyDescent="0.3">
      <c r="B66" s="3"/>
      <c r="C66" s="3"/>
      <c r="D66" s="3">
        <v>9.9099999999999991E-4</v>
      </c>
      <c r="E66" s="3">
        <v>9.8999999999999999E-4</v>
      </c>
      <c r="F66" s="3">
        <v>9.8700000000000003E-4</v>
      </c>
      <c r="G66" s="3">
        <v>9.8700000000000003E-4</v>
      </c>
      <c r="H66" s="3">
        <v>9.8700000000000003E-4</v>
      </c>
      <c r="I66" s="3">
        <f>MEDIAN(D66:H66)</f>
        <v>9.8700000000000003E-4</v>
      </c>
      <c r="J66" s="3">
        <v>1</v>
      </c>
      <c r="K66" s="3" t="e">
        <f>I56/I66</f>
        <v>#VALUE!</v>
      </c>
    </row>
    <row r="67" spans="2:11" ht="39.75" thickBot="1" x14ac:dyDescent="0.3">
      <c r="B67" s="3" t="s">
        <v>15</v>
      </c>
      <c r="C67" s="3" t="s">
        <v>16</v>
      </c>
      <c r="D67" s="4" t="s">
        <v>95</v>
      </c>
      <c r="E67" s="4" t="s">
        <v>96</v>
      </c>
      <c r="F67" s="4" t="s">
        <v>97</v>
      </c>
      <c r="G67" s="4" t="s">
        <v>98</v>
      </c>
      <c r="H67" s="4" t="s">
        <v>99</v>
      </c>
      <c r="I67" s="5" t="s">
        <v>95</v>
      </c>
      <c r="J67" s="4">
        <v>2</v>
      </c>
      <c r="K67" s="4">
        <v>0.93902439019999995</v>
      </c>
    </row>
    <row r="68" spans="2:11" ht="15.75" thickBot="1" x14ac:dyDescent="0.3">
      <c r="B68" s="3"/>
      <c r="C68" s="3"/>
      <c r="D68" s="4" t="s">
        <v>100</v>
      </c>
      <c r="E68" s="4" t="s">
        <v>101</v>
      </c>
      <c r="F68" s="4" t="s">
        <v>102</v>
      </c>
      <c r="G68" s="4" t="s">
        <v>103</v>
      </c>
      <c r="H68" s="4" t="s">
        <v>104</v>
      </c>
      <c r="I68" s="5" t="s">
        <v>100</v>
      </c>
      <c r="J68" s="4">
        <v>4</v>
      </c>
      <c r="K68" s="4">
        <v>0.21378991210000001</v>
      </c>
    </row>
    <row r="69" spans="2:11" ht="15.75" thickBot="1" x14ac:dyDescent="0.3">
      <c r="B69" s="3"/>
      <c r="C69" s="3"/>
      <c r="D69" s="4" t="s">
        <v>105</v>
      </c>
      <c r="E69" s="4" t="s">
        <v>105</v>
      </c>
      <c r="F69" s="4" t="s">
        <v>106</v>
      </c>
      <c r="G69" s="4" t="s">
        <v>107</v>
      </c>
      <c r="H69" s="4" t="s">
        <v>108</v>
      </c>
      <c r="I69" s="5" t="s">
        <v>108</v>
      </c>
      <c r="J69" s="4">
        <v>8</v>
      </c>
      <c r="K69" s="4">
        <v>0.1203125</v>
      </c>
    </row>
    <row r="70" spans="2:11" ht="15.75" thickBot="1" x14ac:dyDescent="0.3">
      <c r="B70" s="3"/>
      <c r="C70" s="3"/>
      <c r="D70" s="4" t="s">
        <v>109</v>
      </c>
      <c r="E70" s="4" t="s">
        <v>110</v>
      </c>
      <c r="F70" s="4" t="s">
        <v>111</v>
      </c>
      <c r="G70" s="4" t="s">
        <v>112</v>
      </c>
      <c r="H70" s="4" t="s">
        <v>113</v>
      </c>
      <c r="I70" s="5" t="s">
        <v>110</v>
      </c>
      <c r="J70" s="4">
        <v>16</v>
      </c>
      <c r="K70" s="4">
        <v>7.1323813200000002E-2</v>
      </c>
    </row>
    <row r="71" spans="2:11" ht="15.75" thickBot="1" x14ac:dyDescent="0.3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ht="15.75" thickBot="1" x14ac:dyDescent="0.3">
      <c r="B72" s="3"/>
      <c r="C72" s="3"/>
      <c r="D72" s="3">
        <v>5.1110000000000001E-3</v>
      </c>
      <c r="E72" s="3">
        <v>4.7559999999999998E-3</v>
      </c>
      <c r="F72" s="3">
        <v>4.8599999999999997E-3</v>
      </c>
      <c r="G72" s="3">
        <v>4.9109999999999996E-3</v>
      </c>
      <c r="H72" s="3">
        <v>5.1240000000000001E-3</v>
      </c>
      <c r="I72" s="3">
        <f>MEDIAN(D72:H72)</f>
        <v>4.9109999999999996E-3</v>
      </c>
      <c r="J72" s="3">
        <v>1</v>
      </c>
      <c r="K72" s="3">
        <f>I57/I72</f>
        <v>0.98615353288535945</v>
      </c>
    </row>
    <row r="73" spans="2:11" ht="39.75" thickBot="1" x14ac:dyDescent="0.3">
      <c r="B73" s="3" t="s">
        <v>22</v>
      </c>
      <c r="C73" s="3" t="s">
        <v>114</v>
      </c>
      <c r="D73" s="4" t="s">
        <v>115</v>
      </c>
      <c r="E73" s="4" t="s">
        <v>116</v>
      </c>
      <c r="F73" s="4" t="s">
        <v>117</v>
      </c>
      <c r="G73" s="4" t="s">
        <v>118</v>
      </c>
      <c r="H73" s="4" t="s">
        <v>119</v>
      </c>
      <c r="I73" s="5" t="s">
        <v>117</v>
      </c>
      <c r="J73" s="4">
        <v>2</v>
      </c>
      <c r="K73" s="4">
        <v>1.507314037</v>
      </c>
    </row>
    <row r="74" spans="2:11" ht="15.75" thickBot="1" x14ac:dyDescent="0.3">
      <c r="B74" s="3"/>
      <c r="C74" s="3"/>
      <c r="D74" s="4" t="s">
        <v>120</v>
      </c>
      <c r="E74" s="4" t="s">
        <v>121</v>
      </c>
      <c r="F74" s="4" t="s">
        <v>122</v>
      </c>
      <c r="G74" s="4" t="s">
        <v>123</v>
      </c>
      <c r="H74" s="4" t="s">
        <v>124</v>
      </c>
      <c r="I74" s="5" t="s">
        <v>124</v>
      </c>
      <c r="J74" s="4">
        <v>4</v>
      </c>
      <c r="K74" s="5">
        <v>0.69894645690000001</v>
      </c>
    </row>
    <row r="75" spans="2:11" ht="15.75" thickBot="1" x14ac:dyDescent="0.3">
      <c r="B75" s="3"/>
      <c r="C75" s="3"/>
      <c r="D75" s="4" t="s">
        <v>125</v>
      </c>
      <c r="E75" s="4" t="s">
        <v>126</v>
      </c>
      <c r="F75" s="4" t="s">
        <v>127</v>
      </c>
      <c r="G75" s="4" t="s">
        <v>128</v>
      </c>
      <c r="H75" s="4" t="s">
        <v>129</v>
      </c>
      <c r="I75" s="5" t="s">
        <v>125</v>
      </c>
      <c r="J75" s="4">
        <v>8</v>
      </c>
      <c r="K75" s="4">
        <v>0.55609139969999999</v>
      </c>
    </row>
    <row r="76" spans="2:11" ht="15.75" thickBot="1" x14ac:dyDescent="0.3">
      <c r="B76" s="3"/>
      <c r="C76" s="3"/>
      <c r="D76" s="4" t="s">
        <v>130</v>
      </c>
      <c r="E76" s="4" t="s">
        <v>131</v>
      </c>
      <c r="F76" s="4" t="s">
        <v>132</v>
      </c>
      <c r="G76" s="4" t="s">
        <v>133</v>
      </c>
      <c r="H76" s="4" t="s">
        <v>134</v>
      </c>
      <c r="I76" s="5" t="s">
        <v>131</v>
      </c>
      <c r="J76" s="4">
        <v>16</v>
      </c>
      <c r="K76" s="4">
        <v>0.34886903899999999</v>
      </c>
    </row>
    <row r="77" spans="2:11" ht="15.75" thickBot="1" x14ac:dyDescent="0.3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ht="15.75" thickBot="1" x14ac:dyDescent="0.3">
      <c r="B78" s="3"/>
      <c r="C78" s="3"/>
      <c r="D78" s="3">
        <v>1.419497</v>
      </c>
      <c r="E78" s="3">
        <v>1.4179379999999999</v>
      </c>
      <c r="F78" s="3">
        <v>1.4221029999999999</v>
      </c>
      <c r="G78" s="3">
        <v>1.4224460000000001</v>
      </c>
      <c r="H78" s="3">
        <v>1.420282</v>
      </c>
      <c r="I78" s="3">
        <f>MEDIAN(D78:H78)</f>
        <v>1.420282</v>
      </c>
      <c r="J78" s="3">
        <v>1</v>
      </c>
      <c r="K78" s="3">
        <f>I58/I78</f>
        <v>0.98908033756676494</v>
      </c>
    </row>
    <row r="79" spans="2:11" ht="27" thickBot="1" x14ac:dyDescent="0.3">
      <c r="B79" s="3" t="s">
        <v>29</v>
      </c>
      <c r="C79" s="3" t="s">
        <v>135</v>
      </c>
      <c r="D79" s="4" t="s">
        <v>136</v>
      </c>
      <c r="E79" s="4" t="s">
        <v>137</v>
      </c>
      <c r="F79" s="4" t="s">
        <v>138</v>
      </c>
      <c r="G79" s="4" t="s">
        <v>139</v>
      </c>
      <c r="H79" s="4" t="s">
        <v>140</v>
      </c>
      <c r="I79" s="5" t="s">
        <v>137</v>
      </c>
      <c r="J79" s="4">
        <v>2</v>
      </c>
      <c r="K79" s="4">
        <v>1.6344376389999999</v>
      </c>
    </row>
    <row r="80" spans="2:11" ht="15.75" thickBot="1" x14ac:dyDescent="0.3">
      <c r="B80" s="3"/>
      <c r="C80" s="3"/>
      <c r="D80" s="4" t="s">
        <v>141</v>
      </c>
      <c r="E80" s="4" t="s">
        <v>142</v>
      </c>
      <c r="F80" s="4" t="s">
        <v>143</v>
      </c>
      <c r="G80" s="4" t="s">
        <v>144</v>
      </c>
      <c r="H80" s="4" t="s">
        <v>145</v>
      </c>
      <c r="I80" s="5" t="s">
        <v>145</v>
      </c>
      <c r="J80" s="4">
        <v>4</v>
      </c>
      <c r="K80" s="4">
        <v>1.6995764289999999</v>
      </c>
    </row>
    <row r="81" spans="2:11" ht="15.75" thickBot="1" x14ac:dyDescent="0.3">
      <c r="B81" s="3"/>
      <c r="C81" s="3"/>
      <c r="D81" s="4">
        <v>0.53745900000000002</v>
      </c>
      <c r="E81" s="4">
        <v>0.53127000000000002</v>
      </c>
      <c r="F81" s="4">
        <v>0.51191600000000004</v>
      </c>
      <c r="G81" s="4">
        <v>0.53456899999999996</v>
      </c>
      <c r="H81" s="4">
        <v>0.524895</v>
      </c>
      <c r="I81" s="5">
        <f t="shared" ref="I81:I89" si="1">MEDIAN(D81:H81)</f>
        <v>0.53127000000000002</v>
      </c>
      <c r="J81" s="4">
        <v>6</v>
      </c>
      <c r="K81" s="4">
        <f>I58/I81</f>
        <v>2.6441790426713347</v>
      </c>
    </row>
    <row r="82" spans="2:11" ht="15.75" thickBot="1" x14ac:dyDescent="0.3">
      <c r="B82" s="3"/>
      <c r="C82" s="3"/>
      <c r="D82" s="4">
        <v>0.48480000000000001</v>
      </c>
      <c r="E82" s="4">
        <v>0.50215100000000001</v>
      </c>
      <c r="F82" s="4">
        <v>0.48578199999999999</v>
      </c>
      <c r="G82" s="4">
        <v>0.48898599999999998</v>
      </c>
      <c r="H82" s="4">
        <v>0.48196800000000001</v>
      </c>
      <c r="I82" s="5">
        <f t="shared" si="1"/>
        <v>0.48578199999999999</v>
      </c>
      <c r="J82" s="4">
        <v>8</v>
      </c>
      <c r="K82" s="4">
        <f>I58/I82</f>
        <v>2.8917765582092381</v>
      </c>
    </row>
    <row r="83" spans="2:11" ht="15.75" thickBot="1" x14ac:dyDescent="0.3">
      <c r="B83" s="3"/>
      <c r="C83" s="3"/>
      <c r="D83" s="4">
        <v>0.48660300000000001</v>
      </c>
      <c r="E83" s="4">
        <v>0.48177599999999998</v>
      </c>
      <c r="F83" s="4">
        <v>0.48444799999999999</v>
      </c>
      <c r="G83" s="4">
        <v>0.479601</v>
      </c>
      <c r="H83" s="4">
        <v>0.49910300000000002</v>
      </c>
      <c r="I83" s="5">
        <f t="shared" si="1"/>
        <v>0.48444799999999999</v>
      </c>
      <c r="J83" s="4">
        <v>10</v>
      </c>
      <c r="K83" s="4">
        <f>I58/I83</f>
        <v>2.8997394973247905</v>
      </c>
    </row>
    <row r="84" spans="2:11" ht="15.75" thickBot="1" x14ac:dyDescent="0.3">
      <c r="B84" s="3"/>
      <c r="C84" s="3"/>
      <c r="D84" s="4">
        <v>0.51437999999999995</v>
      </c>
      <c r="E84" s="4">
        <v>0.51536300000000002</v>
      </c>
      <c r="F84" s="4">
        <v>0.51144599999999996</v>
      </c>
      <c r="G84" s="4">
        <v>0.50692800000000005</v>
      </c>
      <c r="H84" s="4">
        <v>0.52804700000000004</v>
      </c>
      <c r="I84" s="5">
        <f t="shared" si="1"/>
        <v>0.51437999999999995</v>
      </c>
      <c r="J84" s="4">
        <v>16</v>
      </c>
      <c r="K84" s="4">
        <f>I58/I84</f>
        <v>2.7310023717873948</v>
      </c>
    </row>
    <row r="85" spans="2:11" ht="15.75" thickBot="1" x14ac:dyDescent="0.3">
      <c r="B85" s="3"/>
      <c r="C85" s="3"/>
      <c r="D85" s="4">
        <v>0.49958399999999997</v>
      </c>
      <c r="E85" s="4">
        <v>0.513571</v>
      </c>
      <c r="F85" s="4">
        <v>0.52446400000000004</v>
      </c>
      <c r="G85" s="4">
        <v>0.50286799999999998</v>
      </c>
      <c r="H85" s="4">
        <v>0.51125600000000004</v>
      </c>
      <c r="I85" s="5">
        <f t="shared" si="1"/>
        <v>0.51125600000000004</v>
      </c>
      <c r="J85" s="4">
        <v>20</v>
      </c>
      <c r="K85" s="4">
        <f>I58/I85</f>
        <v>2.7476900026601152</v>
      </c>
    </row>
    <row r="86" spans="2:11" ht="15.75" thickBot="1" x14ac:dyDescent="0.3">
      <c r="B86" s="3"/>
      <c r="C86" s="3"/>
      <c r="D86" s="4">
        <v>0.53890499999999997</v>
      </c>
      <c r="E86" s="4">
        <v>0.52775000000000005</v>
      </c>
      <c r="F86" s="4">
        <v>0.53365600000000002</v>
      </c>
      <c r="G86" s="4">
        <v>0.53312800000000005</v>
      </c>
      <c r="H86" s="4">
        <v>0.53567100000000001</v>
      </c>
      <c r="I86" s="5">
        <f t="shared" si="1"/>
        <v>0.53365600000000002</v>
      </c>
      <c r="J86" s="4">
        <v>32</v>
      </c>
      <c r="K86" s="4">
        <f>I58/I86</f>
        <v>2.6323567991365224</v>
      </c>
    </row>
    <row r="87" spans="2:11" ht="15.75" thickBot="1" x14ac:dyDescent="0.3">
      <c r="B87" s="3"/>
      <c r="C87" s="3"/>
      <c r="D87" s="4">
        <v>0.53599300000000005</v>
      </c>
      <c r="E87" s="4">
        <v>0.54299399999999998</v>
      </c>
      <c r="F87" s="4">
        <v>0.52962600000000004</v>
      </c>
      <c r="G87" s="4">
        <v>0.53110000000000002</v>
      </c>
      <c r="H87" s="4">
        <v>0.52077899999999999</v>
      </c>
      <c r="I87" s="5">
        <f t="shared" si="1"/>
        <v>0.53110000000000002</v>
      </c>
      <c r="J87" s="4">
        <v>40</v>
      </c>
      <c r="K87" s="4">
        <f>I58/I87</f>
        <v>2.645025418941819</v>
      </c>
    </row>
    <row r="88" spans="2:11" ht="15.75" thickBot="1" x14ac:dyDescent="0.3">
      <c r="B88" s="3"/>
      <c r="C88" s="3"/>
      <c r="D88" s="4">
        <v>0.55039899999999997</v>
      </c>
      <c r="E88" s="4">
        <v>0.55825899999999995</v>
      </c>
      <c r="F88" s="4">
        <v>0.56075900000000001</v>
      </c>
      <c r="G88" s="4">
        <v>0.55626299999999995</v>
      </c>
      <c r="H88" s="4">
        <v>0.551701</v>
      </c>
      <c r="I88" s="5">
        <f t="shared" si="1"/>
        <v>0.55626299999999995</v>
      </c>
      <c r="J88" s="4">
        <v>64</v>
      </c>
      <c r="K88" s="4">
        <f>I58/I88</f>
        <v>2.5253755867278609</v>
      </c>
    </row>
    <row r="89" spans="2:11" ht="15.75" thickBot="1" x14ac:dyDescent="0.3">
      <c r="B89" s="3"/>
      <c r="C89" s="3"/>
      <c r="D89" s="4">
        <v>0.59587400000000001</v>
      </c>
      <c r="E89" s="4">
        <v>0.60468500000000003</v>
      </c>
      <c r="F89" s="4">
        <v>0.59724999999999995</v>
      </c>
      <c r="G89" s="4">
        <v>0.59028599999999998</v>
      </c>
      <c r="H89" s="4">
        <v>0.57896400000000003</v>
      </c>
      <c r="I89" s="5">
        <f t="shared" si="1"/>
        <v>0.59587400000000001</v>
      </c>
      <c r="J89" s="4">
        <v>128</v>
      </c>
      <c r="K89" s="4">
        <f>I58/I89</f>
        <v>2.3575000755193214</v>
      </c>
    </row>
    <row r="92" spans="2:11" ht="15.75" thickBot="1" x14ac:dyDescent="0.3"/>
    <row r="93" spans="2:11" ht="52.5" thickBot="1" x14ac:dyDescent="0.3">
      <c r="B93" s="10" t="s">
        <v>146</v>
      </c>
      <c r="C93" s="10" t="s">
        <v>147</v>
      </c>
      <c r="D93" s="10" t="s">
        <v>148</v>
      </c>
      <c r="E93" s="10"/>
      <c r="F93" s="10"/>
      <c r="G93" s="10"/>
      <c r="H93" s="10"/>
      <c r="I93" s="10"/>
      <c r="J93" s="10"/>
      <c r="K93" s="10"/>
    </row>
    <row r="94" spans="2:11" ht="27" thickBot="1" x14ac:dyDescent="0.3">
      <c r="B94" s="10"/>
      <c r="C94" s="10" t="s">
        <v>149</v>
      </c>
      <c r="D94" s="10"/>
      <c r="E94" s="10"/>
      <c r="F94" s="10"/>
      <c r="G94" s="10"/>
      <c r="H94" s="10"/>
      <c r="I94" s="10"/>
      <c r="J94" s="10"/>
      <c r="K94" s="10"/>
    </row>
    <row r="95" spans="2:11" ht="15.75" thickBo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39.75" thickBot="1" x14ac:dyDescent="0.3">
      <c r="B96" s="10" t="s">
        <v>3</v>
      </c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5.75" thickBot="1" x14ac:dyDescent="0.3">
      <c r="B97" s="10" t="s">
        <v>4</v>
      </c>
      <c r="C97" s="10" t="s">
        <v>5</v>
      </c>
      <c r="D97" s="10" t="s">
        <v>6</v>
      </c>
      <c r="E97" s="10"/>
      <c r="F97" s="10"/>
      <c r="G97" s="10"/>
      <c r="H97" s="10"/>
      <c r="I97" s="10"/>
      <c r="J97" s="10"/>
      <c r="K97" s="10"/>
    </row>
    <row r="98" spans="2:11" ht="15.75" thickBo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27" thickBot="1" x14ac:dyDescent="0.3">
      <c r="B99" s="10" t="s">
        <v>7</v>
      </c>
      <c r="C99" s="10" t="s">
        <v>8</v>
      </c>
      <c r="D99" s="10" t="s">
        <v>9</v>
      </c>
      <c r="E99" s="10" t="s">
        <v>10</v>
      </c>
      <c r="F99" s="10" t="s">
        <v>11</v>
      </c>
      <c r="G99" s="10" t="s">
        <v>12</v>
      </c>
      <c r="H99" s="10" t="s">
        <v>13</v>
      </c>
      <c r="I99" s="10" t="s">
        <v>14</v>
      </c>
      <c r="J99" s="10"/>
      <c r="K99" s="10"/>
    </row>
    <row r="100" spans="2:11" ht="39.75" thickBot="1" x14ac:dyDescent="0.3">
      <c r="B100" s="10" t="s">
        <v>15</v>
      </c>
      <c r="C100" s="10" t="s">
        <v>16</v>
      </c>
      <c r="D100" s="11" t="s">
        <v>150</v>
      </c>
      <c r="E100" s="11" t="s">
        <v>151</v>
      </c>
      <c r="F100" s="11" t="s">
        <v>152</v>
      </c>
      <c r="G100" s="11" t="s">
        <v>151</v>
      </c>
      <c r="H100" s="11" t="s">
        <v>151</v>
      </c>
      <c r="I100" s="12" t="s">
        <v>151</v>
      </c>
      <c r="J100" s="10"/>
      <c r="K100" s="10"/>
    </row>
    <row r="101" spans="2:11" ht="39.75" thickBot="1" x14ac:dyDescent="0.3">
      <c r="B101" s="10" t="s">
        <v>22</v>
      </c>
      <c r="C101" s="10" t="s">
        <v>23</v>
      </c>
      <c r="D101" s="11" t="s">
        <v>153</v>
      </c>
      <c r="E101" s="11" t="s">
        <v>154</v>
      </c>
      <c r="F101" s="11" t="s">
        <v>155</v>
      </c>
      <c r="G101" s="11" t="s">
        <v>156</v>
      </c>
      <c r="H101" s="11" t="s">
        <v>154</v>
      </c>
      <c r="I101" s="12" t="s">
        <v>153</v>
      </c>
      <c r="J101" s="10"/>
      <c r="K101" s="10"/>
    </row>
    <row r="102" spans="2:11" ht="27" thickBot="1" x14ac:dyDescent="0.3">
      <c r="B102" s="10" t="s">
        <v>29</v>
      </c>
      <c r="C102" s="10" t="s">
        <v>30</v>
      </c>
      <c r="D102" s="11" t="s">
        <v>157</v>
      </c>
      <c r="E102" s="11" t="s">
        <v>158</v>
      </c>
      <c r="F102" s="11" t="s">
        <v>159</v>
      </c>
      <c r="G102" s="11" t="s">
        <v>160</v>
      </c>
      <c r="H102" s="11" t="s">
        <v>161</v>
      </c>
      <c r="I102" s="12" t="s">
        <v>157</v>
      </c>
      <c r="J102" s="10"/>
      <c r="K102" s="10"/>
    </row>
    <row r="103" spans="2:11" ht="15.75" thickBo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2:11" ht="15.75" thickBo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5.75" thickBo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2:11" ht="27" thickBot="1" x14ac:dyDescent="0.3">
      <c r="B106" s="10" t="s">
        <v>36</v>
      </c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2:11" ht="15.75" thickBot="1" x14ac:dyDescent="0.3">
      <c r="B107" s="10" t="s">
        <v>4</v>
      </c>
      <c r="C107" s="10" t="s">
        <v>5</v>
      </c>
      <c r="D107" s="10" t="s">
        <v>6</v>
      </c>
      <c r="E107" s="10"/>
      <c r="F107" s="10"/>
      <c r="G107" s="10"/>
      <c r="H107" s="10"/>
      <c r="I107" s="10"/>
      <c r="J107" s="10"/>
      <c r="K107" s="10"/>
    </row>
    <row r="108" spans="2:11" ht="15.75" thickBo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27" thickBot="1" x14ac:dyDescent="0.3">
      <c r="B109" s="10" t="s">
        <v>7</v>
      </c>
      <c r="C109" s="10" t="s">
        <v>8</v>
      </c>
      <c r="D109" s="10" t="s">
        <v>9</v>
      </c>
      <c r="E109" s="10" t="s">
        <v>10</v>
      </c>
      <c r="F109" s="10" t="s">
        <v>11</v>
      </c>
      <c r="G109" s="10" t="s">
        <v>12</v>
      </c>
      <c r="H109" s="10" t="s">
        <v>13</v>
      </c>
      <c r="I109" s="10" t="s">
        <v>14</v>
      </c>
      <c r="J109" s="10" t="s">
        <v>37</v>
      </c>
      <c r="K109" s="10" t="s">
        <v>38</v>
      </c>
    </row>
    <row r="110" spans="2:11" ht="15.75" thickBot="1" x14ac:dyDescent="0.3">
      <c r="B110" s="10"/>
      <c r="C110" s="10"/>
      <c r="D110" s="10">
        <v>2.42E-4</v>
      </c>
      <c r="E110" s="10">
        <v>2.6899999999999998E-4</v>
      </c>
      <c r="F110" s="10">
        <v>2.43E-4</v>
      </c>
      <c r="G110" s="10">
        <v>2.42E-4</v>
      </c>
      <c r="H110" s="10">
        <v>2.43E-4</v>
      </c>
      <c r="I110" s="10">
        <f>MEDIAN(D110:H110)</f>
        <v>2.43E-4</v>
      </c>
      <c r="J110" s="10">
        <v>1</v>
      </c>
      <c r="K110" s="10" t="e">
        <f>I100/I110</f>
        <v>#VALUE!</v>
      </c>
    </row>
    <row r="111" spans="2:11" ht="39.75" thickBot="1" x14ac:dyDescent="0.3">
      <c r="B111" s="10" t="s">
        <v>15</v>
      </c>
      <c r="C111" s="10" t="s">
        <v>16</v>
      </c>
      <c r="D111" s="11" t="s">
        <v>162</v>
      </c>
      <c r="E111" s="11" t="s">
        <v>163</v>
      </c>
      <c r="F111" s="11" t="s">
        <v>164</v>
      </c>
      <c r="G111" s="11" t="s">
        <v>165</v>
      </c>
      <c r="H111" s="11" t="s">
        <v>166</v>
      </c>
      <c r="I111" s="12" t="s">
        <v>163</v>
      </c>
      <c r="J111" s="11">
        <v>2</v>
      </c>
      <c r="K111" s="11">
        <v>0.81684981680000002</v>
      </c>
    </row>
    <row r="112" spans="2:11" ht="15.75" thickBot="1" x14ac:dyDescent="0.3">
      <c r="B112" s="10"/>
      <c r="C112" s="10"/>
      <c r="D112" s="11" t="s">
        <v>167</v>
      </c>
      <c r="E112" s="11" t="s">
        <v>168</v>
      </c>
      <c r="F112" s="11" t="s">
        <v>169</v>
      </c>
      <c r="G112" s="11" t="s">
        <v>170</v>
      </c>
      <c r="H112" s="11" t="s">
        <v>171</v>
      </c>
      <c r="I112" s="12" t="s">
        <v>171</v>
      </c>
      <c r="J112" s="11">
        <v>4</v>
      </c>
      <c r="K112" s="11">
        <v>0.28227848100000003</v>
      </c>
    </row>
    <row r="113" spans="2:11" ht="15.75" thickBot="1" x14ac:dyDescent="0.3">
      <c r="B113" s="10"/>
      <c r="C113" s="10"/>
      <c r="D113" s="11" t="s">
        <v>172</v>
      </c>
      <c r="E113" s="11" t="s">
        <v>173</v>
      </c>
      <c r="F113" s="11" t="s">
        <v>174</v>
      </c>
      <c r="G113" s="11" t="s">
        <v>175</v>
      </c>
      <c r="H113" s="11" t="s">
        <v>176</v>
      </c>
      <c r="I113" s="12" t="s">
        <v>172</v>
      </c>
      <c r="J113" s="11">
        <v>8</v>
      </c>
      <c r="K113" s="11">
        <v>0.1403398364</v>
      </c>
    </row>
    <row r="114" spans="2:11" ht="15.75" thickBot="1" x14ac:dyDescent="0.3">
      <c r="B114" s="10"/>
      <c r="C114" s="10"/>
      <c r="D114" s="11" t="s">
        <v>177</v>
      </c>
      <c r="E114" s="11" t="s">
        <v>178</v>
      </c>
      <c r="F114" s="11" t="s">
        <v>179</v>
      </c>
      <c r="G114" s="11" t="s">
        <v>180</v>
      </c>
      <c r="H114" s="11" t="s">
        <v>181</v>
      </c>
      <c r="I114" s="12" t="s">
        <v>178</v>
      </c>
      <c r="J114" s="11">
        <v>16</v>
      </c>
      <c r="K114" s="11">
        <v>8.4629981019999995E-2</v>
      </c>
    </row>
    <row r="115" spans="2:11" ht="15.75" thickBot="1" x14ac:dyDescent="0.3">
      <c r="B115" s="10"/>
      <c r="C115" s="10"/>
      <c r="D115" s="11"/>
      <c r="E115" s="11"/>
      <c r="F115" s="11"/>
      <c r="G115" s="11"/>
      <c r="H115" s="11"/>
      <c r="I115" s="12"/>
      <c r="J115" s="11"/>
      <c r="K115" s="11"/>
    </row>
    <row r="116" spans="2:11" ht="15.75" thickBo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2:11" ht="15.75" thickBot="1" x14ac:dyDescent="0.3">
      <c r="B117" s="10"/>
      <c r="C117" s="10"/>
      <c r="D117" s="10">
        <v>1.103E-3</v>
      </c>
      <c r="E117" s="10">
        <v>1.145E-3</v>
      </c>
      <c r="F117" s="10">
        <v>1.1050000000000001E-3</v>
      </c>
      <c r="G117" s="10">
        <v>1.1050000000000001E-3</v>
      </c>
      <c r="H117" s="10">
        <v>1.106E-3</v>
      </c>
      <c r="I117" s="10">
        <f>MEDIAN(D117:H117)</f>
        <v>1.1050000000000001E-3</v>
      </c>
      <c r="J117" s="10">
        <v>1</v>
      </c>
      <c r="K117" s="10">
        <f>I101/I117</f>
        <v>1.0235294117647058</v>
      </c>
    </row>
    <row r="118" spans="2:11" ht="39.75" thickBot="1" x14ac:dyDescent="0.3">
      <c r="B118" s="10" t="s">
        <v>22</v>
      </c>
      <c r="C118" s="10" t="s">
        <v>23</v>
      </c>
      <c r="D118" s="11" t="s">
        <v>182</v>
      </c>
      <c r="E118" s="11" t="s">
        <v>183</v>
      </c>
      <c r="F118" s="11" t="s">
        <v>184</v>
      </c>
      <c r="G118" s="11" t="s">
        <v>185</v>
      </c>
      <c r="H118" s="11" t="s">
        <v>186</v>
      </c>
      <c r="I118" s="12" t="s">
        <v>183</v>
      </c>
      <c r="J118" s="11">
        <v>2</v>
      </c>
      <c r="K118" s="11">
        <v>1.4803664919999999</v>
      </c>
    </row>
    <row r="119" spans="2:11" ht="15.75" thickBot="1" x14ac:dyDescent="0.3">
      <c r="B119" s="10"/>
      <c r="C119" s="10"/>
      <c r="D119" s="11" t="s">
        <v>187</v>
      </c>
      <c r="E119" s="11" t="s">
        <v>188</v>
      </c>
      <c r="F119" s="11" t="s">
        <v>189</v>
      </c>
      <c r="G119" s="11" t="s">
        <v>190</v>
      </c>
      <c r="H119" s="11" t="s">
        <v>191</v>
      </c>
      <c r="I119" s="12" t="s">
        <v>188</v>
      </c>
      <c r="J119" s="11">
        <v>4</v>
      </c>
      <c r="K119" s="11">
        <v>0.87606506579999999</v>
      </c>
    </row>
    <row r="120" spans="2:11" ht="15.75" thickBot="1" x14ac:dyDescent="0.3">
      <c r="B120" s="10"/>
      <c r="C120" s="10"/>
      <c r="D120" s="11">
        <v>1.9919999999999998E-3</v>
      </c>
      <c r="E120" s="11" t="s">
        <v>192</v>
      </c>
      <c r="F120" s="11" t="s">
        <v>193</v>
      </c>
      <c r="G120" s="11" t="s">
        <v>194</v>
      </c>
      <c r="H120" s="11" t="s">
        <v>195</v>
      </c>
      <c r="I120" s="12" t="s">
        <v>195</v>
      </c>
      <c r="J120" s="11">
        <v>8</v>
      </c>
      <c r="K120" s="11">
        <v>0.61467391299999996</v>
      </c>
    </row>
    <row r="121" spans="2:11" ht="15.75" thickBot="1" x14ac:dyDescent="0.3">
      <c r="B121" s="10"/>
      <c r="C121" s="10"/>
      <c r="D121" s="11" t="s">
        <v>196</v>
      </c>
      <c r="E121" s="11" t="s">
        <v>197</v>
      </c>
      <c r="F121" s="11" t="s">
        <v>198</v>
      </c>
      <c r="G121" s="11" t="s">
        <v>199</v>
      </c>
      <c r="H121" s="11" t="s">
        <v>200</v>
      </c>
      <c r="I121" s="12" t="s">
        <v>198</v>
      </c>
      <c r="J121" s="11">
        <v>16</v>
      </c>
      <c r="K121" s="11">
        <v>0.40450643780000001</v>
      </c>
    </row>
    <row r="122" spans="2:11" ht="15.75" thickBo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2:11" ht="15.75" thickBot="1" x14ac:dyDescent="0.3">
      <c r="B123" s="10"/>
      <c r="C123" s="10"/>
      <c r="D123" s="10">
        <v>0.27965099999999998</v>
      </c>
      <c r="E123" s="10">
        <v>0.28951500000000002</v>
      </c>
      <c r="F123" s="10">
        <v>0.28076200000000001</v>
      </c>
      <c r="G123" s="10">
        <v>0.30794899999999997</v>
      </c>
      <c r="H123" s="10">
        <v>0.30605300000000002</v>
      </c>
      <c r="I123" s="10">
        <f>MEDIAN(D123:H123)</f>
        <v>0.28951500000000002</v>
      </c>
      <c r="J123" s="10">
        <v>1</v>
      </c>
      <c r="K123" s="10">
        <f>I102/I123</f>
        <v>0.95869644059893266</v>
      </c>
    </row>
    <row r="124" spans="2:11" ht="27" thickBot="1" x14ac:dyDescent="0.3">
      <c r="B124" s="10" t="s">
        <v>29</v>
      </c>
      <c r="C124" s="10" t="s">
        <v>30</v>
      </c>
      <c r="D124" s="11">
        <v>0.173485</v>
      </c>
      <c r="E124" s="11">
        <v>0.17138800000000001</v>
      </c>
      <c r="F124" s="11">
        <v>0.17083899999999999</v>
      </c>
      <c r="G124" s="11">
        <v>0.17215900000000001</v>
      </c>
      <c r="H124" s="11">
        <v>0.17100899999999999</v>
      </c>
      <c r="I124" s="11">
        <f>MEDIAN(D124:H124)</f>
        <v>0.17138800000000001</v>
      </c>
      <c r="J124" s="11">
        <v>2</v>
      </c>
      <c r="K124" s="11">
        <f>I102/I124</f>
        <v>1.6194657735664106</v>
      </c>
    </row>
    <row r="125" spans="2:11" ht="15.75" thickBot="1" x14ac:dyDescent="0.3">
      <c r="B125" s="10"/>
      <c r="C125" s="10"/>
      <c r="D125" s="11">
        <v>0.158965</v>
      </c>
      <c r="E125" s="11">
        <v>0.16971</v>
      </c>
      <c r="F125" s="11">
        <v>0.169986</v>
      </c>
      <c r="G125" s="11">
        <v>0.184692</v>
      </c>
      <c r="H125" s="11">
        <v>0.17021700000000001</v>
      </c>
      <c r="I125" s="11">
        <f t="shared" ref="I125:I134" si="2">MEDIAN(D125:H125)</f>
        <v>0.169986</v>
      </c>
      <c r="J125" s="11">
        <v>4</v>
      </c>
      <c r="K125" s="11">
        <f>I102/I125</f>
        <v>1.6328227030461333</v>
      </c>
    </row>
    <row r="126" spans="2:11" ht="15.75" thickBot="1" x14ac:dyDescent="0.3">
      <c r="B126" s="10"/>
      <c r="C126" s="10"/>
      <c r="D126" s="14">
        <v>0.12748699999999999</v>
      </c>
      <c r="E126" s="14">
        <v>0.139435</v>
      </c>
      <c r="F126" s="14">
        <v>0.134191</v>
      </c>
      <c r="G126" s="14">
        <v>0.102406</v>
      </c>
      <c r="H126" s="14">
        <v>0.124199</v>
      </c>
      <c r="I126" s="11">
        <f>MEDIAN(D126:H126)</f>
        <v>0.12748699999999999</v>
      </c>
      <c r="J126" s="11">
        <v>6</v>
      </c>
      <c r="K126" s="11">
        <f>I102/I126</f>
        <v>2.177139629923051</v>
      </c>
    </row>
    <row r="127" spans="2:11" ht="15.75" thickBot="1" x14ac:dyDescent="0.3">
      <c r="B127" s="10"/>
      <c r="C127" s="10"/>
      <c r="D127" s="11">
        <v>0.106131</v>
      </c>
      <c r="E127" s="11">
        <v>0.123694</v>
      </c>
      <c r="F127" s="11">
        <v>0.115712</v>
      </c>
      <c r="G127" s="11">
        <v>9.9247000000000002E-2</v>
      </c>
      <c r="H127" s="11">
        <v>0.10123600000000001</v>
      </c>
      <c r="I127" s="11">
        <f>MEDIAN(D127:H127)</f>
        <v>0.106131</v>
      </c>
      <c r="J127" s="11">
        <v>8</v>
      </c>
      <c r="K127" s="11">
        <f>I102/I127</f>
        <v>2.6152302343330414</v>
      </c>
    </row>
    <row r="128" spans="2:11" ht="15.75" thickBot="1" x14ac:dyDescent="0.3">
      <c r="B128" s="10"/>
      <c r="C128" s="10"/>
      <c r="D128" s="11">
        <v>0.115549</v>
      </c>
      <c r="E128" s="11">
        <v>0.10238700000000001</v>
      </c>
      <c r="F128" s="11">
        <v>9.6559000000000006E-2</v>
      </c>
      <c r="G128" s="11">
        <v>0.115564</v>
      </c>
      <c r="H128" s="11">
        <v>9.7907999999999995E-2</v>
      </c>
      <c r="I128" s="11">
        <f t="shared" si="2"/>
        <v>0.10238700000000001</v>
      </c>
      <c r="J128" s="11">
        <v>10</v>
      </c>
      <c r="K128" s="11">
        <f>I102/I128</f>
        <v>2.7108617304931286</v>
      </c>
    </row>
    <row r="129" spans="2:11" ht="15.75" thickBot="1" x14ac:dyDescent="0.3">
      <c r="B129" s="10"/>
      <c r="C129" s="10"/>
      <c r="D129" s="11">
        <v>8.4247000000000002E-2</v>
      </c>
      <c r="E129" s="11">
        <v>8.6446999999999996E-2</v>
      </c>
      <c r="F129" s="11">
        <v>9.5774999999999999E-2</v>
      </c>
      <c r="G129" s="11">
        <v>8.1384999999999999E-2</v>
      </c>
      <c r="H129" s="11">
        <v>8.1222000000000003E-2</v>
      </c>
      <c r="I129" s="11">
        <f t="shared" si="2"/>
        <v>8.4247000000000002E-2</v>
      </c>
      <c r="J129" s="11">
        <v>16</v>
      </c>
      <c r="K129" s="11">
        <f>I102/I129</f>
        <v>3.2945624176528541</v>
      </c>
    </row>
    <row r="130" spans="2:11" ht="15.75" thickBot="1" x14ac:dyDescent="0.3">
      <c r="B130" s="10"/>
      <c r="C130" s="10"/>
      <c r="D130" s="11">
        <v>7.9487000000000002E-2</v>
      </c>
      <c r="E130" s="11">
        <v>9.3960000000000002E-2</v>
      </c>
      <c r="F130" s="11">
        <v>8.0504000000000006E-2</v>
      </c>
      <c r="G130" s="11">
        <v>8.9496999999999993E-2</v>
      </c>
      <c r="H130" s="11">
        <v>8.3134E-2</v>
      </c>
      <c r="I130" s="11">
        <f t="shared" si="2"/>
        <v>8.3134E-2</v>
      </c>
      <c r="J130" s="11">
        <v>20</v>
      </c>
      <c r="K130" s="11">
        <f>I102/I130</f>
        <v>3.3386700988765128</v>
      </c>
    </row>
    <row r="131" spans="2:11" ht="15.75" thickBot="1" x14ac:dyDescent="0.3">
      <c r="B131" s="10"/>
      <c r="C131" s="10"/>
      <c r="D131" s="11">
        <v>9.8725999999999994E-2</v>
      </c>
      <c r="E131" s="11">
        <v>8.7557999999999997E-2</v>
      </c>
      <c r="F131" s="11">
        <v>8.9374999999999996E-2</v>
      </c>
      <c r="G131" s="11">
        <v>8.7891999999999998E-2</v>
      </c>
      <c r="H131" s="11">
        <v>8.6539000000000005E-2</v>
      </c>
      <c r="I131" s="11">
        <f t="shared" si="2"/>
        <v>8.7891999999999998E-2</v>
      </c>
      <c r="J131" s="11">
        <v>32</v>
      </c>
      <c r="K131" s="11">
        <f>I102/I131</f>
        <v>3.1579324625676968</v>
      </c>
    </row>
    <row r="132" spans="2:11" ht="15.75" thickBot="1" x14ac:dyDescent="0.3">
      <c r="B132" s="10"/>
      <c r="C132" s="10"/>
      <c r="D132" s="11">
        <v>8.8302000000000005E-2</v>
      </c>
      <c r="E132" s="11">
        <v>0.10349</v>
      </c>
      <c r="F132" s="11">
        <v>9.4288999999999998E-2</v>
      </c>
      <c r="G132" s="11">
        <v>0.102621</v>
      </c>
      <c r="H132" s="11">
        <v>9.1741000000000003E-2</v>
      </c>
      <c r="I132" s="11">
        <f t="shared" si="2"/>
        <v>9.4288999999999998E-2</v>
      </c>
      <c r="J132" s="11">
        <v>40</v>
      </c>
      <c r="K132" s="11">
        <f>I102/I132</f>
        <v>2.9436837807167326</v>
      </c>
    </row>
    <row r="133" spans="2:11" ht="15.75" thickBot="1" x14ac:dyDescent="0.3">
      <c r="B133" s="10"/>
      <c r="C133" s="10"/>
      <c r="D133" s="11">
        <v>9.6276E-2</v>
      </c>
      <c r="E133" s="11">
        <v>9.5202999999999996E-2</v>
      </c>
      <c r="F133" s="11">
        <v>9.7448999999999994E-2</v>
      </c>
      <c r="G133" s="11">
        <v>9.8751000000000005E-2</v>
      </c>
      <c r="H133" s="11">
        <v>0.117641</v>
      </c>
      <c r="I133" s="11">
        <f t="shared" si="2"/>
        <v>9.7448999999999994E-2</v>
      </c>
      <c r="J133" s="11">
        <v>64</v>
      </c>
      <c r="K133" s="11">
        <f>I102/I133</f>
        <v>2.8482283040359575</v>
      </c>
    </row>
    <row r="134" spans="2:11" ht="15.75" thickBot="1" x14ac:dyDescent="0.3">
      <c r="B134" s="10"/>
      <c r="C134" s="10"/>
      <c r="D134" s="11">
        <v>0.13774600000000001</v>
      </c>
      <c r="E134" s="11">
        <v>0.12772800000000001</v>
      </c>
      <c r="F134" s="11">
        <v>0.1409</v>
      </c>
      <c r="G134" s="11">
        <v>0.11254599999999999</v>
      </c>
      <c r="H134" s="11">
        <v>0.12584200000000001</v>
      </c>
      <c r="I134" s="11">
        <f t="shared" si="2"/>
        <v>0.12772800000000001</v>
      </c>
      <c r="J134" s="11">
        <v>128</v>
      </c>
      <c r="K134" s="11">
        <f>I102/I134</f>
        <v>2.173031754979331</v>
      </c>
    </row>
    <row r="135" spans="2:11" ht="15.75" thickBot="1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2017-12-07T22:03:04Z</dcterms:modified>
</cp:coreProperties>
</file>