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ED1-REPO-MARCE\Unidad 5\UT5 Tareas - Soluciones\UT5-Planilla\"/>
    </mc:Choice>
  </mc:AlternateContent>
  <xr:revisionPtr revIDLastSave="0" documentId="13_ncr:1_{31B444FF-7768-4BB4-9BCC-A26B9B03C24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la 10" sheetId="3" r:id="rId1"/>
  </sheets>
  <definedNames>
    <definedName name="p00" localSheetId="0">'Planilla 10'!$C$24</definedName>
    <definedName name="p0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12" i="3" l="1"/>
  <c r="BT13" i="3" s="1"/>
  <c r="BT14" i="3" s="1"/>
  <c r="BT15" i="3" s="1"/>
  <c r="BT16" i="3" s="1"/>
  <c r="BT17" i="3" s="1"/>
  <c r="BT18" i="3" s="1"/>
  <c r="BT19" i="3" s="1"/>
  <c r="BT20" i="3" s="1"/>
  <c r="BM24" i="3"/>
  <c r="BM25" i="3" s="1"/>
  <c r="BM26" i="3" s="1"/>
  <c r="BM27" i="3" s="1"/>
  <c r="BM28" i="3" s="1"/>
  <c r="BM29" i="3" s="1"/>
  <c r="BM30" i="3" s="1"/>
  <c r="BM31" i="3" s="1"/>
  <c r="BM12" i="3"/>
  <c r="BM13" i="3" s="1"/>
  <c r="BM14" i="3" s="1"/>
  <c r="BM15" i="3" s="1"/>
  <c r="BM16" i="3" s="1"/>
  <c r="BM17" i="3" s="1"/>
  <c r="BM18" i="3" s="1"/>
  <c r="BM19" i="3" s="1"/>
  <c r="BF23" i="3"/>
  <c r="BF24" i="3" s="1"/>
  <c r="BF25" i="3" s="1"/>
  <c r="BF26" i="3" s="1"/>
  <c r="BF27" i="3" s="1"/>
  <c r="BF28" i="3" s="1"/>
  <c r="BF29" i="3" s="1"/>
  <c r="BF34" i="3"/>
  <c r="BF35" i="3" s="1"/>
  <c r="BF36" i="3" s="1"/>
  <c r="BF37" i="3" s="1"/>
  <c r="BF38" i="3" s="1"/>
  <c r="BF39" i="3" s="1"/>
  <c r="BF40" i="3" s="1"/>
  <c r="BF12" i="3"/>
  <c r="BF13" i="3" s="1"/>
  <c r="BF14" i="3" s="1"/>
  <c r="BF15" i="3" s="1"/>
  <c r="BF16" i="3" s="1"/>
  <c r="BF17" i="3" s="1"/>
  <c r="BF18" i="3" s="1"/>
  <c r="AY42" i="3"/>
  <c r="AY43" i="3" s="1"/>
  <c r="AY44" i="3" s="1"/>
  <c r="AY45" i="3" s="1"/>
  <c r="AY46" i="3" s="1"/>
  <c r="AY47" i="3" s="1"/>
  <c r="AY22" i="3"/>
  <c r="AY23" i="3" s="1"/>
  <c r="AY24" i="3" s="1"/>
  <c r="AY25" i="3" s="1"/>
  <c r="AY26" i="3" s="1"/>
  <c r="AY27" i="3" s="1"/>
  <c r="AY32" i="3"/>
  <c r="AY33" i="3" s="1"/>
  <c r="AY34" i="3" s="1"/>
  <c r="AY35" i="3" s="1"/>
  <c r="AY36" i="3" s="1"/>
  <c r="AY37" i="3" s="1"/>
  <c r="AY12" i="3"/>
  <c r="AY13" i="3" s="1"/>
  <c r="AY14" i="3" s="1"/>
  <c r="AY15" i="3" s="1"/>
  <c r="AY16" i="3" s="1"/>
  <c r="AY17" i="3" s="1"/>
  <c r="AT34" i="3"/>
  <c r="AR30" i="3"/>
  <c r="AR31" i="3" s="1"/>
  <c r="AR32" i="3" s="1"/>
  <c r="AR33" i="3" s="1"/>
  <c r="AR34" i="3" s="1"/>
  <c r="AR39" i="3"/>
  <c r="AR40" i="3" s="1"/>
  <c r="AR41" i="3" s="1"/>
  <c r="AR42" i="3" s="1"/>
  <c r="AR43" i="3" s="1"/>
  <c r="AR48" i="3"/>
  <c r="AR49" i="3" s="1"/>
  <c r="AR50" i="3" s="1"/>
  <c r="AR51" i="3" s="1"/>
  <c r="AR52" i="3" s="1"/>
  <c r="AR21" i="3"/>
  <c r="AR22" i="3" s="1"/>
  <c r="AR23" i="3" s="1"/>
  <c r="AR24" i="3" s="1"/>
  <c r="AR25" i="3" s="1"/>
  <c r="AR12" i="3"/>
  <c r="AR13" i="3" s="1"/>
  <c r="AR14" i="3" s="1"/>
  <c r="AR15" i="3" s="1"/>
  <c r="AR16" i="3" s="1"/>
  <c r="H29" i="3"/>
  <c r="R36" i="3" s="1"/>
  <c r="G28" i="3"/>
  <c r="F27" i="3"/>
  <c r="Y29" i="3" s="1"/>
  <c r="E26" i="3"/>
  <c r="AF25" i="3" s="1"/>
  <c r="D25" i="3"/>
  <c r="Y17" i="3" s="1"/>
  <c r="C24" i="3"/>
  <c r="BV11" i="3" s="1"/>
  <c r="M20" i="3"/>
  <c r="M34" i="3" s="1"/>
  <c r="S52" i="3" s="1"/>
  <c r="L19" i="3"/>
  <c r="L33" i="3" s="1"/>
  <c r="S47" i="3" s="1"/>
  <c r="K18" i="3"/>
  <c r="K32" i="3" s="1"/>
  <c r="S42" i="3" s="1"/>
  <c r="J17" i="3"/>
  <c r="J31" i="3" s="1"/>
  <c r="S37" i="3" s="1"/>
  <c r="I16" i="3"/>
  <c r="I30" i="3" s="1"/>
  <c r="S32" i="3" s="1"/>
  <c r="H15" i="3"/>
  <c r="G14" i="3"/>
  <c r="F13" i="3"/>
  <c r="E12" i="3"/>
  <c r="D11" i="3"/>
  <c r="C10" i="3"/>
  <c r="C5" i="3"/>
  <c r="E5" i="3"/>
  <c r="F5" i="3"/>
  <c r="G5" i="3"/>
  <c r="H5" i="3"/>
  <c r="I5" i="3"/>
  <c r="J5" i="3"/>
  <c r="K5" i="3"/>
  <c r="L5" i="3"/>
  <c r="M5" i="3"/>
  <c r="D5" i="3"/>
  <c r="BP31" i="3" l="1"/>
  <c r="BO11" i="3"/>
  <c r="BW20" i="3"/>
  <c r="BP19" i="3"/>
  <c r="BO23" i="3"/>
  <c r="BI18" i="3"/>
  <c r="BH11" i="3"/>
  <c r="BI29" i="3"/>
  <c r="BI40" i="3"/>
  <c r="BH22" i="3"/>
  <c r="BH33" i="3"/>
  <c r="BA11" i="3"/>
  <c r="BA31" i="3"/>
  <c r="BA41" i="3"/>
  <c r="BB17" i="3"/>
  <c r="BB37" i="3"/>
  <c r="BB47" i="3"/>
  <c r="BA21" i="3"/>
  <c r="AT20" i="3"/>
  <c r="BB27" i="3"/>
  <c r="AU34" i="3"/>
  <c r="AT47" i="3"/>
  <c r="Y23" i="3"/>
  <c r="AU16" i="3"/>
  <c r="AT29" i="3"/>
  <c r="AM11" i="3"/>
  <c r="AT11" i="3"/>
  <c r="AT38" i="3"/>
  <c r="AU43" i="3"/>
  <c r="AU25" i="3"/>
  <c r="AU52" i="3"/>
  <c r="AM35" i="3"/>
  <c r="AF39" i="3"/>
  <c r="AN47" i="3"/>
  <c r="AN55" i="3"/>
  <c r="AM27" i="3"/>
  <c r="AM19" i="3"/>
  <c r="AF46" i="3"/>
  <c r="AN15" i="3"/>
  <c r="AN23" i="3"/>
  <c r="AN31" i="3"/>
  <c r="AN39" i="3"/>
  <c r="AF11" i="3"/>
  <c r="AM43" i="3"/>
  <c r="AM51" i="3"/>
  <c r="AF18" i="3"/>
  <c r="AF32" i="3"/>
  <c r="AF53" i="3"/>
  <c r="Z13" i="3"/>
  <c r="Y11" i="3"/>
  <c r="AG14" i="3"/>
  <c r="AG21" i="3"/>
  <c r="AG28" i="3"/>
  <c r="AG35" i="3"/>
  <c r="AG42" i="3"/>
  <c r="AG49" i="3"/>
  <c r="AG56" i="3"/>
  <c r="Y35" i="3"/>
  <c r="Z19" i="3"/>
  <c r="Y47" i="3"/>
  <c r="Y41" i="3"/>
  <c r="Z37" i="3"/>
  <c r="Z31" i="3"/>
  <c r="Z55" i="3"/>
  <c r="Z43" i="3"/>
  <c r="Y53" i="3"/>
  <c r="Z25" i="3"/>
  <c r="Z49" i="3"/>
  <c r="R51" i="3"/>
  <c r="S27" i="3"/>
  <c r="R31" i="3"/>
  <c r="R41" i="3"/>
  <c r="R46" i="3"/>
  <c r="R26" i="3"/>
  <c r="R16" i="3"/>
  <c r="S12" i="3"/>
  <c r="S22" i="3"/>
  <c r="R11" i="3"/>
  <c r="R21" i="3"/>
  <c r="S17" i="3"/>
  <c r="D10" i="3"/>
  <c r="E10" i="3" s="1"/>
  <c r="G13" i="3"/>
  <c r="G27" i="3" s="1"/>
  <c r="BA42" i="3" s="1"/>
  <c r="K17" i="3"/>
  <c r="L17" i="3" s="1"/>
  <c r="L18" i="3"/>
  <c r="M18" i="3" s="1"/>
  <c r="E11" i="3"/>
  <c r="F11" i="3" s="1"/>
  <c r="I15" i="3"/>
  <c r="J15" i="3" s="1"/>
  <c r="M19" i="3"/>
  <c r="M33" i="3" s="1"/>
  <c r="H14" i="3"/>
  <c r="I14" i="3" s="1"/>
  <c r="F12" i="3"/>
  <c r="G12" i="3" s="1"/>
  <c r="J16" i="3"/>
  <c r="K16" i="3" s="1"/>
  <c r="BI39" i="3" l="1"/>
  <c r="BP30" i="3"/>
  <c r="BW19" i="3"/>
  <c r="AU51" i="3"/>
  <c r="BB46" i="3"/>
  <c r="AM36" i="3"/>
  <c r="AT39" i="3"/>
  <c r="AG55" i="3"/>
  <c r="AN54" i="3"/>
  <c r="Y30" i="3"/>
  <c r="AG13" i="3"/>
  <c r="AF33" i="3"/>
  <c r="S51" i="3"/>
  <c r="Z54" i="3"/>
  <c r="H28" i="3"/>
  <c r="AT48" i="3" s="1"/>
  <c r="M17" i="3"/>
  <c r="X53" i="3" s="1"/>
  <c r="Q47" i="3"/>
  <c r="Q46" i="3"/>
  <c r="L16" i="3"/>
  <c r="Q42" i="3"/>
  <c r="Q41" i="3"/>
  <c r="Q52" i="3"/>
  <c r="Q51" i="3"/>
  <c r="J14" i="3"/>
  <c r="Q32" i="3"/>
  <c r="Q31" i="3"/>
  <c r="K15" i="3"/>
  <c r="Q37" i="3"/>
  <c r="Q36" i="3"/>
  <c r="S21" i="3"/>
  <c r="R27" i="3"/>
  <c r="H12" i="3"/>
  <c r="Q21" i="3"/>
  <c r="Q22" i="3"/>
  <c r="Q17" i="3"/>
  <c r="Q16" i="3"/>
  <c r="Q12" i="3"/>
  <c r="Q11" i="3"/>
  <c r="G11" i="3"/>
  <c r="F10" i="3"/>
  <c r="D24" i="3"/>
  <c r="H13" i="3"/>
  <c r="E25" i="3"/>
  <c r="BO24" i="3" s="1"/>
  <c r="I29" i="3"/>
  <c r="AU15" i="3" s="1"/>
  <c r="L32" i="3"/>
  <c r="BP18" i="3" s="1"/>
  <c r="K31" i="3"/>
  <c r="BI17" i="3" s="1"/>
  <c r="F26" i="3"/>
  <c r="BH34" i="3" s="1"/>
  <c r="J30" i="3"/>
  <c r="BB16" i="3" s="1"/>
  <c r="Z18" i="3"/>
  <c r="BV12" i="3" l="1"/>
  <c r="BO12" i="3"/>
  <c r="BB36" i="3"/>
  <c r="BI28" i="3"/>
  <c r="BA12" i="3"/>
  <c r="BH12" i="3"/>
  <c r="BA22" i="3"/>
  <c r="BH23" i="3"/>
  <c r="AT30" i="3"/>
  <c r="BA32" i="3"/>
  <c r="AU33" i="3"/>
  <c r="BB26" i="3"/>
  <c r="AT12" i="3"/>
  <c r="AN46" i="3"/>
  <c r="AU42" i="3"/>
  <c r="AN30" i="3"/>
  <c r="AU24" i="3"/>
  <c r="AM20" i="3"/>
  <c r="AT21" i="3"/>
  <c r="AF12" i="3"/>
  <c r="AM12" i="3"/>
  <c r="AN22" i="3"/>
  <c r="AM52" i="3"/>
  <c r="AF26" i="3"/>
  <c r="AM28" i="3"/>
  <c r="AN14" i="3"/>
  <c r="AM44" i="3"/>
  <c r="AG41" i="3"/>
  <c r="AN38" i="3"/>
  <c r="Y18" i="3"/>
  <c r="AF19" i="3"/>
  <c r="Z48" i="3"/>
  <c r="AG48" i="3"/>
  <c r="AG20" i="3"/>
  <c r="AF40" i="3"/>
  <c r="AG34" i="3"/>
  <c r="AF54" i="3"/>
  <c r="AG27" i="3"/>
  <c r="AF47" i="3"/>
  <c r="X54" i="3"/>
  <c r="T21" i="3"/>
  <c r="T51" i="3"/>
  <c r="R12" i="3"/>
  <c r="Y12" i="3"/>
  <c r="L15" i="3"/>
  <c r="X41" i="3"/>
  <c r="M16" i="3"/>
  <c r="AE53" i="3" s="1"/>
  <c r="X47" i="3"/>
  <c r="Y36" i="3"/>
  <c r="Z24" i="3"/>
  <c r="Z36" i="3"/>
  <c r="Y48" i="3"/>
  <c r="Y42" i="3"/>
  <c r="Z30" i="3"/>
  <c r="G10" i="3"/>
  <c r="X11" i="3"/>
  <c r="I12" i="3"/>
  <c r="X23" i="3"/>
  <c r="Z12" i="3"/>
  <c r="Y24" i="3"/>
  <c r="H11" i="3"/>
  <c r="X17" i="3"/>
  <c r="S26" i="3"/>
  <c r="Z42" i="3"/>
  <c r="Y54" i="3"/>
  <c r="R32" i="3"/>
  <c r="K14" i="3"/>
  <c r="X35" i="3"/>
  <c r="S36" i="3"/>
  <c r="T36" i="3" s="1"/>
  <c r="R42" i="3"/>
  <c r="T42" i="3" s="1"/>
  <c r="R52" i="3"/>
  <c r="T52" i="3" s="1"/>
  <c r="S46" i="3"/>
  <c r="T46" i="3" s="1"/>
  <c r="S41" i="3"/>
  <c r="T41" i="3" s="1"/>
  <c r="R47" i="3"/>
  <c r="T47" i="3" s="1"/>
  <c r="R37" i="3"/>
  <c r="T37" i="3" s="1"/>
  <c r="S31" i="3"/>
  <c r="I13" i="3"/>
  <c r="Q26" i="3"/>
  <c r="Q27" i="3"/>
  <c r="R22" i="3"/>
  <c r="T22" i="3" s="1"/>
  <c r="T23" i="3" s="1"/>
  <c r="S16" i="3"/>
  <c r="T16" i="3" s="1"/>
  <c r="S11" i="3"/>
  <c r="T11" i="3" s="1"/>
  <c r="R17" i="3"/>
  <c r="T17" i="3" s="1"/>
  <c r="T12" i="3" l="1"/>
  <c r="T13" i="3" s="1"/>
  <c r="T27" i="3"/>
  <c r="L14" i="3"/>
  <c r="AE39" i="3"/>
  <c r="H10" i="3"/>
  <c r="AE11" i="3"/>
  <c r="X24" i="3"/>
  <c r="X55" i="3"/>
  <c r="AA54" i="3"/>
  <c r="I11" i="3"/>
  <c r="AE18" i="3"/>
  <c r="J12" i="3"/>
  <c r="AE25" i="3"/>
  <c r="M15" i="3"/>
  <c r="AL51" i="3" s="1"/>
  <c r="AE46" i="3"/>
  <c r="AE54" i="3"/>
  <c r="X18" i="3"/>
  <c r="X42" i="3"/>
  <c r="T53" i="3"/>
  <c r="P53" i="3" s="1"/>
  <c r="M46" i="3" s="1"/>
  <c r="X36" i="3"/>
  <c r="X12" i="3"/>
  <c r="X48" i="3"/>
  <c r="T32" i="3"/>
  <c r="T31" i="3"/>
  <c r="T26" i="3"/>
  <c r="J13" i="3"/>
  <c r="X29" i="3"/>
  <c r="T48" i="3"/>
  <c r="P48" i="3" s="1"/>
  <c r="L45" i="3" s="1"/>
  <c r="T43" i="3"/>
  <c r="K30" i="3" s="1"/>
  <c r="T38" i="3"/>
  <c r="P38" i="3" s="1"/>
  <c r="J43" i="3" s="1"/>
  <c r="P23" i="3"/>
  <c r="G40" i="3" s="1"/>
  <c r="G26" i="3"/>
  <c r="T18" i="3"/>
  <c r="M32" i="3" l="1"/>
  <c r="BB45" i="3" s="1"/>
  <c r="BA33" i="3"/>
  <c r="BH35" i="3"/>
  <c r="BB25" i="3"/>
  <c r="BI16" i="3"/>
  <c r="E24" i="3"/>
  <c r="T28" i="3"/>
  <c r="AM29" i="3"/>
  <c r="AT31" i="3"/>
  <c r="AN53" i="3"/>
  <c r="AN37" i="3"/>
  <c r="AU32" i="3"/>
  <c r="K12" i="3"/>
  <c r="AL27" i="3"/>
  <c r="J29" i="3"/>
  <c r="I10" i="3"/>
  <c r="AL11" i="3"/>
  <c r="M14" i="3"/>
  <c r="AS47" i="3" s="1"/>
  <c r="AL43" i="3"/>
  <c r="P13" i="3"/>
  <c r="E38" i="3" s="1"/>
  <c r="AL52" i="3"/>
  <c r="J11" i="3"/>
  <c r="AL19" i="3"/>
  <c r="AE12" i="3"/>
  <c r="AF27" i="3"/>
  <c r="AG12" i="3"/>
  <c r="K13" i="3"/>
  <c r="AE32" i="3"/>
  <c r="X43" i="3"/>
  <c r="AA42" i="3"/>
  <c r="AE47" i="3"/>
  <c r="AE19" i="3"/>
  <c r="AE40" i="3"/>
  <c r="AG54" i="3"/>
  <c r="AH54" i="3" s="1"/>
  <c r="T33" i="3"/>
  <c r="X19" i="3"/>
  <c r="AA18" i="3"/>
  <c r="AE26" i="3"/>
  <c r="X30" i="3"/>
  <c r="X13" i="3"/>
  <c r="AA12" i="3"/>
  <c r="AF55" i="3"/>
  <c r="AG40" i="3"/>
  <c r="X49" i="3"/>
  <c r="AA48" i="3"/>
  <c r="X37" i="3"/>
  <c r="AA36" i="3"/>
  <c r="AE55" i="3"/>
  <c r="X25" i="3"/>
  <c r="AA24" i="3"/>
  <c r="Z41" i="3"/>
  <c r="Y49" i="3"/>
  <c r="L31" i="3"/>
  <c r="Y25" i="3"/>
  <c r="P43" i="3"/>
  <c r="K44" i="3" s="1"/>
  <c r="Z17" i="3"/>
  <c r="AA17" i="3" s="1"/>
  <c r="F25" i="3"/>
  <c r="P18" i="3"/>
  <c r="F39" i="3" s="1"/>
  <c r="Z53" i="3" l="1"/>
  <c r="AA53" i="3" s="1"/>
  <c r="AU50" i="3"/>
  <c r="BI38" i="3"/>
  <c r="BW18" i="3"/>
  <c r="BP29" i="3"/>
  <c r="BI27" i="3"/>
  <c r="BP17" i="3"/>
  <c r="BH24" i="3"/>
  <c r="BO25" i="3"/>
  <c r="AT13" i="3"/>
  <c r="BO13" i="3"/>
  <c r="BV13" i="3"/>
  <c r="AM13" i="3"/>
  <c r="BA13" i="3"/>
  <c r="BH13" i="3"/>
  <c r="Y13" i="3"/>
  <c r="AA13" i="3" s="1"/>
  <c r="AF13" i="3"/>
  <c r="AT22" i="3"/>
  <c r="BA23" i="3"/>
  <c r="P28" i="3"/>
  <c r="H41" i="3" s="1"/>
  <c r="AU23" i="3"/>
  <c r="BB15" i="3"/>
  <c r="Z35" i="3"/>
  <c r="AA35" i="3" s="1"/>
  <c r="AU41" i="3"/>
  <c r="BB35" i="3"/>
  <c r="H27" i="3"/>
  <c r="AM37" i="3" s="1"/>
  <c r="AG33" i="3"/>
  <c r="J10" i="3"/>
  <c r="AZ11" i="3" s="1"/>
  <c r="AS11" i="3"/>
  <c r="K11" i="3"/>
  <c r="AZ21" i="3" s="1"/>
  <c r="AS20" i="3"/>
  <c r="AS48" i="3"/>
  <c r="L12" i="3"/>
  <c r="AZ31" i="3" s="1"/>
  <c r="AS29" i="3"/>
  <c r="I28" i="3"/>
  <c r="AM45" i="3" s="1"/>
  <c r="P33" i="3"/>
  <c r="I42" i="3" s="1"/>
  <c r="AL44" i="3"/>
  <c r="AN29" i="3"/>
  <c r="AM53" i="3"/>
  <c r="AG47" i="3"/>
  <c r="AH47" i="3" s="1"/>
  <c r="AN45" i="3"/>
  <c r="AF48" i="3"/>
  <c r="AL53" i="3"/>
  <c r="L13" i="3"/>
  <c r="AL35" i="3"/>
  <c r="AL12" i="3"/>
  <c r="AA49" i="3"/>
  <c r="AF20" i="3"/>
  <c r="AM21" i="3"/>
  <c r="Y43" i="3"/>
  <c r="AA43" i="3" s="1"/>
  <c r="AL20" i="3"/>
  <c r="AL28" i="3"/>
  <c r="AA41" i="3"/>
  <c r="AA25" i="3"/>
  <c r="AE20" i="3"/>
  <c r="AE56" i="3"/>
  <c r="AH55" i="3"/>
  <c r="AE27" i="3"/>
  <c r="AE41" i="3"/>
  <c r="AH40" i="3"/>
  <c r="AE33" i="3"/>
  <c r="X31" i="3"/>
  <c r="AA30" i="3"/>
  <c r="AE48" i="3"/>
  <c r="AH12" i="3"/>
  <c r="AE13" i="3"/>
  <c r="Y37" i="3"/>
  <c r="AA37" i="3" s="1"/>
  <c r="Y19" i="3"/>
  <c r="AA19" i="3" s="1"/>
  <c r="AA20" i="3" s="1"/>
  <c r="Z11" i="3"/>
  <c r="AA11" i="3" s="1"/>
  <c r="Z47" i="3"/>
  <c r="Y55" i="3"/>
  <c r="AF34" i="3" l="1"/>
  <c r="Y31" i="3"/>
  <c r="AA31" i="3" s="1"/>
  <c r="AN13" i="3"/>
  <c r="Z23" i="3"/>
  <c r="AA23" i="3" s="1"/>
  <c r="AA26" i="3" s="1"/>
  <c r="AG19" i="3"/>
  <c r="AH19" i="3" s="1"/>
  <c r="AG26" i="3"/>
  <c r="AH26" i="3" s="1"/>
  <c r="AN21" i="3"/>
  <c r="AZ32" i="3"/>
  <c r="AA38" i="3"/>
  <c r="W38" i="3" s="1"/>
  <c r="J42" i="3" s="1"/>
  <c r="Z29" i="3"/>
  <c r="AA29" i="3" s="1"/>
  <c r="AF41" i="3"/>
  <c r="AZ22" i="3"/>
  <c r="AT40" i="3"/>
  <c r="BA43" i="3"/>
  <c r="M12" i="3"/>
  <c r="BG33" i="3" s="1"/>
  <c r="K10" i="3"/>
  <c r="L11" i="3"/>
  <c r="BG22" i="3" s="1"/>
  <c r="AS30" i="3"/>
  <c r="AS21" i="3"/>
  <c r="AS12" i="3"/>
  <c r="M13" i="3"/>
  <c r="AZ41" i="3" s="1"/>
  <c r="AS38" i="3"/>
  <c r="AS49" i="3"/>
  <c r="AU14" i="3"/>
  <c r="AT49" i="3"/>
  <c r="AA14" i="3"/>
  <c r="W14" i="3" s="1"/>
  <c r="F38" i="3" s="1"/>
  <c r="AL36" i="3"/>
  <c r="AL21" i="3"/>
  <c r="AO53" i="3"/>
  <c r="AL54" i="3"/>
  <c r="AL29" i="3"/>
  <c r="AL13" i="3"/>
  <c r="AA44" i="3"/>
  <c r="K29" i="3" s="1"/>
  <c r="BI15" i="3" s="1"/>
  <c r="AL45" i="3"/>
  <c r="AH41" i="3"/>
  <c r="AE42" i="3"/>
  <c r="AH20" i="3"/>
  <c r="AE21" i="3"/>
  <c r="AA55" i="3"/>
  <c r="AA56" i="3" s="1"/>
  <c r="AE14" i="3"/>
  <c r="AH13" i="3"/>
  <c r="AH48" i="3"/>
  <c r="AE49" i="3"/>
  <c r="AA47" i="3"/>
  <c r="AA50" i="3" s="1"/>
  <c r="AE34" i="3"/>
  <c r="AH33" i="3"/>
  <c r="AH27" i="3"/>
  <c r="AE28" i="3"/>
  <c r="G25" i="3"/>
  <c r="BO26" i="3" s="1"/>
  <c r="W20" i="3"/>
  <c r="G39" i="3" s="1"/>
  <c r="J28" i="3"/>
  <c r="BB14" i="3" s="1"/>
  <c r="BG23" i="3" l="1"/>
  <c r="BA24" i="3"/>
  <c r="BH25" i="3"/>
  <c r="BG34" i="3"/>
  <c r="M11" i="3"/>
  <c r="BN23" i="3" s="1"/>
  <c r="L10" i="3"/>
  <c r="BG11" i="3"/>
  <c r="AZ33" i="3"/>
  <c r="AZ42" i="3"/>
  <c r="AU31" i="3"/>
  <c r="BB24" i="3"/>
  <c r="F24" i="3"/>
  <c r="AZ23" i="3"/>
  <c r="AZ12" i="3"/>
  <c r="AZ13" i="3" s="1"/>
  <c r="AM22" i="3"/>
  <c r="AT23" i="3"/>
  <c r="AS39" i="3"/>
  <c r="AS22" i="3"/>
  <c r="AU22" i="3"/>
  <c r="AT50" i="3"/>
  <c r="AS50" i="3"/>
  <c r="AS13" i="3"/>
  <c r="AS31" i="3"/>
  <c r="AA32" i="3"/>
  <c r="W32" i="3" s="1"/>
  <c r="I41" i="3" s="1"/>
  <c r="W44" i="3"/>
  <c r="K43" i="3" s="1"/>
  <c r="AM54" i="3"/>
  <c r="AO54" i="3" s="1"/>
  <c r="AN36" i="3"/>
  <c r="AO36" i="3" s="1"/>
  <c r="AL22" i="3"/>
  <c r="AO21" i="3"/>
  <c r="AL14" i="3"/>
  <c r="AO13" i="3"/>
  <c r="AL55" i="3"/>
  <c r="AM46" i="3"/>
  <c r="AN28" i="3"/>
  <c r="AO28" i="3" s="1"/>
  <c r="AL46" i="3"/>
  <c r="AO45" i="3"/>
  <c r="AO29" i="3"/>
  <c r="AL30" i="3"/>
  <c r="AL37" i="3"/>
  <c r="W56" i="3"/>
  <c r="M45" i="3" s="1"/>
  <c r="M31" i="3"/>
  <c r="W26" i="3"/>
  <c r="H40" i="3" s="1"/>
  <c r="H26" i="3"/>
  <c r="BH36" i="3" s="1"/>
  <c r="L30" i="3"/>
  <c r="BP16" i="3" s="1"/>
  <c r="W50" i="3"/>
  <c r="L44" i="3" s="1"/>
  <c r="AH34" i="3"/>
  <c r="AE35" i="3"/>
  <c r="AF21" i="3"/>
  <c r="AH21" i="3" s="1"/>
  <c r="AG11" i="3"/>
  <c r="AH11" i="3" s="1"/>
  <c r="AF42" i="3"/>
  <c r="AH42" i="3" s="1"/>
  <c r="AG32" i="3"/>
  <c r="AH32" i="3" s="1"/>
  <c r="AF49" i="3"/>
  <c r="AH49" i="3" s="1"/>
  <c r="AG39" i="3"/>
  <c r="AH39" i="3" s="1"/>
  <c r="I27" i="3" l="1"/>
  <c r="AF35" i="3" s="1"/>
  <c r="AH35" i="3" s="1"/>
  <c r="AH36" i="3" s="1"/>
  <c r="BW17" i="3"/>
  <c r="BP28" i="3"/>
  <c r="M10" i="3"/>
  <c r="BU11" i="3" s="1"/>
  <c r="BN11" i="3"/>
  <c r="BO14" i="3"/>
  <c r="BV14" i="3"/>
  <c r="BN24" i="3"/>
  <c r="BB34" i="3"/>
  <c r="BI26" i="3"/>
  <c r="BA14" i="3"/>
  <c r="BH14" i="3"/>
  <c r="BB44" i="3"/>
  <c r="BI37" i="3"/>
  <c r="BG35" i="3"/>
  <c r="BG24" i="3"/>
  <c r="AF14" i="3"/>
  <c r="AH14" i="3" s="1"/>
  <c r="AH15" i="3" s="1"/>
  <c r="AT14" i="3"/>
  <c r="BG12" i="3"/>
  <c r="AM14" i="3"/>
  <c r="AZ24" i="3"/>
  <c r="AZ14" i="3"/>
  <c r="AZ43" i="3"/>
  <c r="AT32" i="3"/>
  <c r="BA34" i="3"/>
  <c r="BA44" i="3"/>
  <c r="AZ34" i="3"/>
  <c r="AG25" i="3"/>
  <c r="AH25" i="3" s="1"/>
  <c r="AT41" i="3"/>
  <c r="AV22" i="3"/>
  <c r="AS23" i="3"/>
  <c r="AN44" i="3"/>
  <c r="AO44" i="3" s="1"/>
  <c r="AU40" i="3"/>
  <c r="AN52" i="3"/>
  <c r="AO52" i="3" s="1"/>
  <c r="AU49" i="3"/>
  <c r="AV49" i="3" s="1"/>
  <c r="AS51" i="3"/>
  <c r="AV50" i="3"/>
  <c r="AS32" i="3"/>
  <c r="AV31" i="3"/>
  <c r="AS40" i="3"/>
  <c r="AS14" i="3"/>
  <c r="AM30" i="3"/>
  <c r="AO30" i="3" s="1"/>
  <c r="AN12" i="3"/>
  <c r="AO12" i="3" s="1"/>
  <c r="AL38" i="3"/>
  <c r="AO37" i="3"/>
  <c r="AL47" i="3"/>
  <c r="AO46" i="3"/>
  <c r="AL23" i="3"/>
  <c r="AO22" i="3"/>
  <c r="AH43" i="3"/>
  <c r="AD43" i="3" s="1"/>
  <c r="K42" i="3" s="1"/>
  <c r="AL31" i="3"/>
  <c r="AM38" i="3"/>
  <c r="AN20" i="3"/>
  <c r="AO20" i="3" s="1"/>
  <c r="AO14" i="3"/>
  <c r="AL15" i="3"/>
  <c r="AF56" i="3"/>
  <c r="AH56" i="3" s="1"/>
  <c r="AG46" i="3"/>
  <c r="AH46" i="3" s="1"/>
  <c r="AH50" i="3" s="1"/>
  <c r="L29" i="3" s="1"/>
  <c r="AF28" i="3"/>
  <c r="AH28" i="3" s="1"/>
  <c r="AG18" i="3"/>
  <c r="AH18" i="3" s="1"/>
  <c r="AH22" i="3" s="1"/>
  <c r="AG53" i="3"/>
  <c r="AH53" i="3" s="1"/>
  <c r="AU13" i="3" l="1"/>
  <c r="AV13" i="3" s="1"/>
  <c r="BN25" i="3"/>
  <c r="BU12" i="3"/>
  <c r="BN12" i="3"/>
  <c r="BI25" i="3"/>
  <c r="BP15" i="3"/>
  <c r="BG25" i="3"/>
  <c r="BG36" i="3"/>
  <c r="J27" i="3"/>
  <c r="BB13" i="3" s="1"/>
  <c r="BC13" i="3" s="1"/>
  <c r="AD36" i="3"/>
  <c r="J41" i="3" s="1"/>
  <c r="AH29" i="3"/>
  <c r="BG13" i="3"/>
  <c r="AZ15" i="3"/>
  <c r="BC14" i="3"/>
  <c r="AU39" i="3"/>
  <c r="AV39" i="3" s="1"/>
  <c r="BB33" i="3"/>
  <c r="BC33" i="3" s="1"/>
  <c r="AZ35" i="3"/>
  <c r="BC34" i="3"/>
  <c r="AZ44" i="3"/>
  <c r="BC24" i="3"/>
  <c r="AZ25" i="3"/>
  <c r="AV40" i="3"/>
  <c r="AS41" i="3"/>
  <c r="AS15" i="3"/>
  <c r="AV14" i="3"/>
  <c r="AS33" i="3"/>
  <c r="AV32" i="3"/>
  <c r="AS52" i="3"/>
  <c r="AV23" i="3"/>
  <c r="AS24" i="3"/>
  <c r="AS25" i="3" s="1"/>
  <c r="AD50" i="3"/>
  <c r="L43" i="3" s="1"/>
  <c r="K28" i="3"/>
  <c r="AM47" i="3" s="1"/>
  <c r="AO47" i="3" s="1"/>
  <c r="AO38" i="3"/>
  <c r="AL39" i="3"/>
  <c r="AM55" i="3"/>
  <c r="AO55" i="3" s="1"/>
  <c r="AN43" i="3"/>
  <c r="AO43" i="3" s="1"/>
  <c r="AD15" i="3"/>
  <c r="G38" i="3" s="1"/>
  <c r="G24" i="3"/>
  <c r="AD29" i="3"/>
  <c r="I40" i="3" s="1"/>
  <c r="I26" i="3"/>
  <c r="AD22" i="3"/>
  <c r="H39" i="3" s="1"/>
  <c r="H25" i="3"/>
  <c r="AH57" i="3"/>
  <c r="BA45" i="3" l="1"/>
  <c r="BU13" i="3"/>
  <c r="BH26" i="3"/>
  <c r="BO27" i="3"/>
  <c r="BV15" i="3"/>
  <c r="BO15" i="3"/>
  <c r="BN13" i="3"/>
  <c r="BN26" i="3"/>
  <c r="AM39" i="3"/>
  <c r="AN27" i="3"/>
  <c r="AO27" i="3" s="1"/>
  <c r="AT42" i="3"/>
  <c r="AU21" i="3"/>
  <c r="AV21" i="3" s="1"/>
  <c r="BG26" i="3"/>
  <c r="BJ25" i="3"/>
  <c r="BA15" i="3"/>
  <c r="BC15" i="3" s="1"/>
  <c r="BH15" i="3"/>
  <c r="BG37" i="3"/>
  <c r="BB23" i="3"/>
  <c r="BC23" i="3" s="1"/>
  <c r="BI14" i="3"/>
  <c r="BA35" i="3"/>
  <c r="BC35" i="3" s="1"/>
  <c r="BH37" i="3"/>
  <c r="BG14" i="3"/>
  <c r="AZ45" i="3"/>
  <c r="BC44" i="3"/>
  <c r="AZ26" i="3"/>
  <c r="AT24" i="3"/>
  <c r="BA25" i="3"/>
  <c r="BC25" i="3" s="1"/>
  <c r="AN35" i="3"/>
  <c r="AO35" i="3" s="1"/>
  <c r="AZ36" i="3"/>
  <c r="AZ16" i="3"/>
  <c r="AM15" i="3"/>
  <c r="AO15" i="3" s="1"/>
  <c r="AT15" i="3"/>
  <c r="AV15" i="3" s="1"/>
  <c r="AV41" i="3"/>
  <c r="AS42" i="3"/>
  <c r="AS34" i="3"/>
  <c r="AV34" i="3" s="1"/>
  <c r="AT33" i="3"/>
  <c r="AV33" i="3" s="1"/>
  <c r="AU12" i="3"/>
  <c r="AV12" i="3" s="1"/>
  <c r="AT51" i="3"/>
  <c r="AV51" i="3" s="1"/>
  <c r="AU30" i="3"/>
  <c r="AV30" i="3" s="1"/>
  <c r="AS16" i="3"/>
  <c r="AO39" i="3"/>
  <c r="AO48" i="3"/>
  <c r="AM31" i="3"/>
  <c r="AO31" i="3" s="1"/>
  <c r="AO32" i="3" s="1"/>
  <c r="AN19" i="3"/>
  <c r="AO19" i="3" s="1"/>
  <c r="AM23" i="3"/>
  <c r="AO23" i="3" s="1"/>
  <c r="AN11" i="3"/>
  <c r="AO11" i="3" s="1"/>
  <c r="AD57" i="3"/>
  <c r="M44" i="3" s="1"/>
  <c r="M30" i="3"/>
  <c r="BN14" i="3" l="1"/>
  <c r="BP27" i="3"/>
  <c r="BW16" i="3"/>
  <c r="BN27" i="3"/>
  <c r="BU14" i="3"/>
  <c r="BJ14" i="3"/>
  <c r="BJ37" i="3"/>
  <c r="BG38" i="3"/>
  <c r="AO16" i="3"/>
  <c r="AK16" i="3" s="1"/>
  <c r="H38" i="3" s="1"/>
  <c r="BJ26" i="3"/>
  <c r="BG27" i="3"/>
  <c r="BB43" i="3"/>
  <c r="BC43" i="3" s="1"/>
  <c r="BI36" i="3"/>
  <c r="BJ36" i="3" s="1"/>
  <c r="AO40" i="3"/>
  <c r="AK40" i="3" s="1"/>
  <c r="K41" i="3" s="1"/>
  <c r="AO24" i="3"/>
  <c r="AK24" i="3" s="1"/>
  <c r="I39" i="3" s="1"/>
  <c r="BG15" i="3"/>
  <c r="AZ17" i="3"/>
  <c r="AZ37" i="3"/>
  <c r="AZ27" i="3"/>
  <c r="AZ46" i="3"/>
  <c r="BC45" i="3"/>
  <c r="AN51" i="3"/>
  <c r="AO51" i="3" s="1"/>
  <c r="AO56" i="3" s="1"/>
  <c r="M29" i="3" s="1"/>
  <c r="AU48" i="3"/>
  <c r="AV48" i="3" s="1"/>
  <c r="AS43" i="3"/>
  <c r="AV42" i="3"/>
  <c r="AK32" i="3"/>
  <c r="J40" i="3" s="1"/>
  <c r="J26" i="3"/>
  <c r="BH38" i="3" s="1"/>
  <c r="AK48" i="3"/>
  <c r="L42" i="3" s="1"/>
  <c r="L28" i="3"/>
  <c r="BP14" i="3" s="1"/>
  <c r="BU15" i="3" l="1"/>
  <c r="BI35" i="3"/>
  <c r="BJ35" i="3" s="1"/>
  <c r="BP26" i="3"/>
  <c r="BQ26" i="3" s="1"/>
  <c r="BW15" i="3"/>
  <c r="BQ27" i="3"/>
  <c r="BN28" i="3"/>
  <c r="BQ14" i="3"/>
  <c r="BN15" i="3"/>
  <c r="H24" i="3"/>
  <c r="BH16" i="3" s="1"/>
  <c r="BB32" i="3"/>
  <c r="BC32" i="3" s="1"/>
  <c r="BI24" i="3"/>
  <c r="BJ24" i="3" s="1"/>
  <c r="K27" i="3"/>
  <c r="BI13" i="3" s="1"/>
  <c r="BJ13" i="3" s="1"/>
  <c r="BJ15" i="3"/>
  <c r="BG16" i="3"/>
  <c r="BJ38" i="3"/>
  <c r="BG39" i="3"/>
  <c r="BA16" i="3"/>
  <c r="BC16" i="3" s="1"/>
  <c r="BG28" i="3"/>
  <c r="I25" i="3"/>
  <c r="AK56" i="3"/>
  <c r="M43" i="3" s="1"/>
  <c r="AU47" i="3"/>
  <c r="AV47" i="3" s="1"/>
  <c r="BB42" i="3"/>
  <c r="BC42" i="3" s="1"/>
  <c r="AZ47" i="3"/>
  <c r="AU20" i="3"/>
  <c r="AV20" i="3" s="1"/>
  <c r="BB12" i="3"/>
  <c r="BC12" i="3" s="1"/>
  <c r="BA36" i="3"/>
  <c r="BC36" i="3" s="1"/>
  <c r="BB22" i="3"/>
  <c r="BC22" i="3" s="1"/>
  <c r="AT16" i="3"/>
  <c r="AV16" i="3" s="1"/>
  <c r="AU38" i="3"/>
  <c r="AV38" i="3" s="1"/>
  <c r="AT52" i="3"/>
  <c r="AV52" i="3" s="1"/>
  <c r="BV16" i="3" l="1"/>
  <c r="BO16" i="3"/>
  <c r="BU16" i="3"/>
  <c r="BX15" i="3"/>
  <c r="BN29" i="3"/>
  <c r="AT25" i="3"/>
  <c r="AV25" i="3" s="1"/>
  <c r="BO28" i="3"/>
  <c r="BQ28" i="3" s="1"/>
  <c r="BQ15" i="3"/>
  <c r="BN16" i="3"/>
  <c r="AU29" i="3"/>
  <c r="AV29" i="3" s="1"/>
  <c r="AV35" i="3" s="1"/>
  <c r="AR35" i="3" s="1"/>
  <c r="K40" i="3" s="1"/>
  <c r="AT43" i="3"/>
  <c r="AV43" i="3" s="1"/>
  <c r="AV44" i="3" s="1"/>
  <c r="BA46" i="3"/>
  <c r="BC46" i="3" s="1"/>
  <c r="BA26" i="3"/>
  <c r="BC26" i="3" s="1"/>
  <c r="BH27" i="3"/>
  <c r="BJ27" i="3" s="1"/>
  <c r="AU11" i="3"/>
  <c r="AV11" i="3" s="1"/>
  <c r="AV17" i="3" s="1"/>
  <c r="I24" i="3" s="1"/>
  <c r="BG29" i="3"/>
  <c r="BG40" i="3"/>
  <c r="BG17" i="3"/>
  <c r="BJ16" i="3"/>
  <c r="AV53" i="3"/>
  <c r="AR53" i="3" s="1"/>
  <c r="M42" i="3" s="1"/>
  <c r="K26" i="3" l="1"/>
  <c r="BA37" i="3" s="1"/>
  <c r="BC37" i="3" s="1"/>
  <c r="BO17" i="3"/>
  <c r="BV17" i="3"/>
  <c r="BU17" i="3"/>
  <c r="BX16" i="3"/>
  <c r="BN17" i="3"/>
  <c r="BQ16" i="3"/>
  <c r="BN30" i="3"/>
  <c r="M28" i="3"/>
  <c r="BI34" i="3" s="1"/>
  <c r="BJ34" i="3" s="1"/>
  <c r="BA17" i="3"/>
  <c r="BC17" i="3" s="1"/>
  <c r="BH17" i="3"/>
  <c r="AR17" i="3"/>
  <c r="I38" i="3" s="1"/>
  <c r="AV24" i="3" s="1"/>
  <c r="AV26" i="3" s="1"/>
  <c r="AR26" i="3" s="1"/>
  <c r="J39" i="3" s="1"/>
  <c r="BG18" i="3"/>
  <c r="BJ17" i="3"/>
  <c r="BI12" i="3"/>
  <c r="BJ12" i="3" s="1"/>
  <c r="AR44" i="3"/>
  <c r="L41" i="3" s="1"/>
  <c r="L27" i="3"/>
  <c r="BB41" i="3" l="1"/>
  <c r="BC41" i="3" s="1"/>
  <c r="BB21" i="3"/>
  <c r="BC21" i="3" s="1"/>
  <c r="BH39" i="3"/>
  <c r="BJ39" i="3" s="1"/>
  <c r="BN31" i="3"/>
  <c r="BU18" i="3"/>
  <c r="BX17" i="3"/>
  <c r="BI23" i="3"/>
  <c r="BJ23" i="3" s="1"/>
  <c r="BP13" i="3"/>
  <c r="BQ13" i="3" s="1"/>
  <c r="BW14" i="3"/>
  <c r="BX14" i="3" s="1"/>
  <c r="BP25" i="3"/>
  <c r="BQ25" i="3" s="1"/>
  <c r="BN18" i="3"/>
  <c r="BQ17" i="3"/>
  <c r="J25" i="3"/>
  <c r="BA27" i="3" s="1"/>
  <c r="BC27" i="3" s="1"/>
  <c r="BC28" i="3" s="1"/>
  <c r="BB31" i="3"/>
  <c r="BC31" i="3" s="1"/>
  <c r="BC38" i="3" s="1"/>
  <c r="BA47" i="3"/>
  <c r="BC47" i="3" s="1"/>
  <c r="BC48" i="3" s="1"/>
  <c r="BU19" i="3" l="1"/>
  <c r="BH28" i="3"/>
  <c r="BJ28" i="3" s="1"/>
  <c r="BO29" i="3"/>
  <c r="BQ29" i="3" s="1"/>
  <c r="BB11" i="3"/>
  <c r="BC11" i="3" s="1"/>
  <c r="BC18" i="3" s="1"/>
  <c r="J24" i="3" s="1"/>
  <c r="BN19" i="3"/>
  <c r="AY28" i="3"/>
  <c r="K39" i="3" s="1"/>
  <c r="K25" i="3"/>
  <c r="BO30" i="3" s="1"/>
  <c r="BQ30" i="3" s="1"/>
  <c r="AY38" i="3"/>
  <c r="L40" i="3" s="1"/>
  <c r="L26" i="3"/>
  <c r="BP12" i="3" s="1"/>
  <c r="BQ12" i="3" s="1"/>
  <c r="AY48" i="3"/>
  <c r="M41" i="3" s="1"/>
  <c r="M27" i="3"/>
  <c r="AY18" i="3" l="1"/>
  <c r="J38" i="3" s="1"/>
  <c r="BI33" i="3"/>
  <c r="BJ33" i="3" s="1"/>
  <c r="BW13" i="3"/>
  <c r="BX13" i="3" s="1"/>
  <c r="BP24" i="3"/>
  <c r="BQ24" i="3" s="1"/>
  <c r="BH18" i="3"/>
  <c r="BJ18" i="3" s="1"/>
  <c r="BO18" i="3"/>
  <c r="BQ18" i="3" s="1"/>
  <c r="BV18" i="3"/>
  <c r="BX18" i="3" s="1"/>
  <c r="BU20" i="3"/>
  <c r="BI22" i="3"/>
  <c r="BJ22" i="3" s="1"/>
  <c r="BH40" i="3"/>
  <c r="BJ40" i="3" s="1"/>
  <c r="BJ41" i="3" s="1"/>
  <c r="BH29" i="3"/>
  <c r="BJ29" i="3" s="1"/>
  <c r="BI11" i="3"/>
  <c r="BJ11" i="3" s="1"/>
  <c r="BJ19" i="3" l="1"/>
  <c r="BJ30" i="3"/>
  <c r="BF30" i="3" s="1"/>
  <c r="L39" i="3" s="1"/>
  <c r="BF41" i="3"/>
  <c r="M40" i="3" s="1"/>
  <c r="M26" i="3"/>
  <c r="K24" i="3"/>
  <c r="BF19" i="3"/>
  <c r="K38" i="3" s="1"/>
  <c r="BP23" i="3" l="1"/>
  <c r="BQ23" i="3" s="1"/>
  <c r="BW12" i="3"/>
  <c r="BX12" i="3" s="1"/>
  <c r="BV19" i="3"/>
  <c r="BX19" i="3" s="1"/>
  <c r="BO19" i="3"/>
  <c r="BQ19" i="3" s="1"/>
  <c r="L25" i="3"/>
  <c r="BO31" i="3" l="1"/>
  <c r="BQ31" i="3" s="1"/>
  <c r="BQ32" i="3" s="1"/>
  <c r="BP11" i="3"/>
  <c r="BQ11" i="3" s="1"/>
  <c r="BQ20" i="3" s="1"/>
  <c r="BM20" i="3" l="1"/>
  <c r="L38" i="3" s="1"/>
  <c r="L24" i="3"/>
  <c r="BV20" i="3" s="1"/>
  <c r="BX20" i="3" s="1"/>
  <c r="BM32" i="3"/>
  <c r="M39" i="3" s="1"/>
  <c r="M25" i="3"/>
  <c r="BW11" i="3" s="1"/>
  <c r="BX11" i="3" s="1"/>
  <c r="BX21" i="3" s="1"/>
  <c r="BT21" i="3" l="1"/>
  <c r="M38" i="3" s="1"/>
  <c r="M24" i="3"/>
</calcChain>
</file>

<file path=xl/sharedStrings.xml><?xml version="1.0" encoding="utf-8"?>
<sst xmlns="http://schemas.openxmlformats.org/spreadsheetml/2006/main" count="578" uniqueCount="73">
  <si>
    <t>a</t>
  </si>
  <si>
    <t>b</t>
  </si>
  <si>
    <t>W</t>
  </si>
  <si>
    <t>P</t>
  </si>
  <si>
    <t>R</t>
  </si>
  <si>
    <t>h=2</t>
  </si>
  <si>
    <t>P02</t>
  </si>
  <si>
    <t>P13</t>
  </si>
  <si>
    <t>k=</t>
  </si>
  <si>
    <t>mínimo</t>
  </si>
  <si>
    <t>P03</t>
  </si>
  <si>
    <t>h=3</t>
  </si>
  <si>
    <t>P24</t>
  </si>
  <si>
    <t>P14</t>
  </si>
  <si>
    <t>P04</t>
  </si>
  <si>
    <t>h=4</t>
  </si>
  <si>
    <t>P(i,k-1)</t>
  </si>
  <si>
    <t>P(k,j)</t>
  </si>
  <si>
    <t>w(i,j)+P(i,k-1)+P(k,j)</t>
  </si>
  <si>
    <t>h=1</t>
  </si>
  <si>
    <t>p(i,j) = wij + p(i,i) + p(j,j)</t>
  </si>
  <si>
    <t>p(i,i) = bi</t>
  </si>
  <si>
    <t>wi,j = wi,j-1 + aj + bj</t>
  </si>
  <si>
    <t>j</t>
  </si>
  <si>
    <t>i</t>
  </si>
  <si>
    <t>aj+bj</t>
  </si>
  <si>
    <t>h = j-i = 0</t>
  </si>
  <si>
    <t>w(i,j)</t>
  </si>
  <si>
    <t>P35</t>
  </si>
  <si>
    <t>P46</t>
  </si>
  <si>
    <t>P57</t>
  </si>
  <si>
    <t>P68</t>
  </si>
  <si>
    <t>P79</t>
  </si>
  <si>
    <t>P810</t>
  </si>
  <si>
    <t>P25</t>
  </si>
  <si>
    <t>P36</t>
  </si>
  <si>
    <t>P47</t>
  </si>
  <si>
    <t>P58</t>
  </si>
  <si>
    <t>P69</t>
  </si>
  <si>
    <t>P710</t>
  </si>
  <si>
    <t>P05</t>
  </si>
  <si>
    <t>P06</t>
  </si>
  <si>
    <t>P07</t>
  </si>
  <si>
    <t>P08</t>
  </si>
  <si>
    <t>P09</t>
  </si>
  <si>
    <t>P10</t>
  </si>
  <si>
    <t>P15</t>
  </si>
  <si>
    <t>P26</t>
  </si>
  <si>
    <t>P37</t>
  </si>
  <si>
    <t>P48</t>
  </si>
  <si>
    <t>P59</t>
  </si>
  <si>
    <t>P610</t>
  </si>
  <si>
    <t>h=5</t>
  </si>
  <si>
    <t>P16</t>
  </si>
  <si>
    <t>P27</t>
  </si>
  <si>
    <t>P38</t>
  </si>
  <si>
    <t>P49</t>
  </si>
  <si>
    <t>P510</t>
  </si>
  <si>
    <t>h=6</t>
  </si>
  <si>
    <t>P17</t>
  </si>
  <si>
    <t>P28</t>
  </si>
  <si>
    <t>P39</t>
  </si>
  <si>
    <t>P410</t>
  </si>
  <si>
    <t>h=7</t>
  </si>
  <si>
    <t>P18</t>
  </si>
  <si>
    <t>P29</t>
  </si>
  <si>
    <t>P310</t>
  </si>
  <si>
    <t>h=8</t>
  </si>
  <si>
    <t>P19</t>
  </si>
  <si>
    <t>P210</t>
  </si>
  <si>
    <t>h=9</t>
  </si>
  <si>
    <t>P110</t>
  </si>
  <si>
    <t>h=10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</si>
</sst>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7" borderId="8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1" fillId="7" borderId="9" xfId="0" applyNumberFormat="1" applyFont="1" applyFill="1" applyBorder="1" applyAlignment="1">
      <alignment horizontal="center" vertical="center"/>
    </xf>
    <xf numFmtId="0" fontId="1" fillId="7" borderId="10" xfId="0" applyNumberFormat="1" applyFont="1" applyFill="1" applyBorder="1" applyAlignment="1">
      <alignment horizontal="center" vertical="center"/>
    </xf>
    <xf numFmtId="0" fontId="1" fillId="0" borderId="3" xfId="0" applyNumberFormat="1" applyFont="1" applyBorder="1" applyAlignment="1" applyProtection="1">
      <alignment horizontal="center" vertical="center"/>
      <protection locked="0"/>
    </xf>
    <xf numFmtId="0" fontId="1" fillId="0" borderId="4" xfId="0" applyNumberFormat="1" applyFont="1" applyBorder="1" applyAlignment="1" applyProtection="1">
      <alignment horizontal="center" vertical="center"/>
      <protection locked="0"/>
    </xf>
    <xf numFmtId="0" fontId="0" fillId="7" borderId="12" xfId="0" applyNumberFormat="1" applyFill="1" applyBorder="1" applyAlignment="1">
      <alignment horizontal="center" vertical="center"/>
    </xf>
    <xf numFmtId="0" fontId="0" fillId="7" borderId="13" xfId="0" applyNumberForma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7" borderId="11" xfId="0" quotePrefix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0" fontId="1" fillId="5" borderId="17" xfId="0" applyNumberFormat="1" applyFont="1" applyFill="1" applyBorder="1" applyAlignment="1" applyProtection="1">
      <alignment horizontal="center" vertical="center"/>
      <protection locked="0"/>
    </xf>
    <xf numFmtId="0" fontId="1" fillId="5" borderId="19" xfId="0" applyNumberFormat="1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5" xfId="0" applyFill="1" applyBorder="1" applyAlignment="1">
      <alignment vertical="center"/>
    </xf>
    <xf numFmtId="0" fontId="0" fillId="14" borderId="16" xfId="0" applyFill="1" applyBorder="1" applyAlignment="1">
      <alignment horizontal="center" vertical="center"/>
    </xf>
    <xf numFmtId="0" fontId="1" fillId="15" borderId="2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5" xfId="0" applyFill="1" applyBorder="1" applyAlignment="1">
      <alignment vertical="center"/>
    </xf>
    <xf numFmtId="0" fontId="0" fillId="10" borderId="16" xfId="0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16" xfId="0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0" fillId="17" borderId="15" xfId="0" applyFill="1" applyBorder="1" applyAlignment="1">
      <alignment horizontal="center" vertical="center"/>
    </xf>
    <xf numFmtId="0" fontId="0" fillId="17" borderId="15" xfId="0" applyFill="1" applyBorder="1" applyAlignment="1">
      <alignment vertical="center"/>
    </xf>
    <xf numFmtId="0" fontId="0" fillId="17" borderId="16" xfId="0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15" xfId="0" applyFill="1" applyBorder="1" applyAlignment="1">
      <alignment vertical="center"/>
    </xf>
    <xf numFmtId="0" fontId="0" fillId="19" borderId="16" xfId="0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5" xfId="0" applyFill="1" applyBorder="1" applyAlignment="1">
      <alignment vertical="center"/>
    </xf>
    <xf numFmtId="0" fontId="0" fillId="18" borderId="16" xfId="0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B2221-6C9A-4CFD-BD7B-20361841AB9A}">
  <dimension ref="A1:BY100"/>
  <sheetViews>
    <sheetView tabSelected="1" zoomScale="70" zoomScaleNormal="70" workbookViewId="0"/>
  </sheetViews>
  <sheetFormatPr baseColWidth="10" defaultColWidth="11.42578125" defaultRowHeight="19.5" customHeight="1" x14ac:dyDescent="0.25"/>
  <cols>
    <col min="1" max="1" width="4.7109375" style="2" customWidth="1"/>
    <col min="2" max="2" width="8.7109375" style="2" customWidth="1"/>
    <col min="3" max="5" width="11.42578125" style="5"/>
    <col min="6" max="6" width="11.42578125" style="5" customWidth="1"/>
    <col min="7" max="13" width="11.42578125" style="5"/>
    <col min="14" max="15" width="11.42578125" style="5" customWidth="1"/>
    <col min="16" max="16" width="11.42578125" style="2" customWidth="1"/>
    <col min="17" max="19" width="11.42578125" style="5" customWidth="1"/>
    <col min="20" max="20" width="21.140625" style="5" customWidth="1"/>
    <col min="21" max="21" width="11.42578125" style="5" customWidth="1"/>
    <col min="22" max="23" width="11.42578125" style="2" customWidth="1"/>
    <col min="24" max="26" width="11.42578125" style="5" customWidth="1"/>
    <col min="27" max="27" width="21.140625" style="5" customWidth="1"/>
    <col min="28" max="28" width="11.42578125" style="5" customWidth="1"/>
    <col min="29" max="30" width="11.42578125" style="2" customWidth="1"/>
    <col min="31" max="33" width="11.42578125" style="5" customWidth="1"/>
    <col min="34" max="34" width="21.140625" style="5" customWidth="1"/>
    <col min="35" max="35" width="11.42578125" style="5" customWidth="1"/>
    <col min="36" max="37" width="11.42578125" style="2" customWidth="1"/>
    <col min="38" max="40" width="11.42578125" style="5" customWidth="1"/>
    <col min="41" max="41" width="21.140625" style="5" customWidth="1"/>
    <col min="42" max="42" width="11.42578125" style="5" customWidth="1"/>
    <col min="43" max="44" width="11.42578125" style="34" customWidth="1"/>
    <col min="45" max="47" width="11.42578125" style="37" customWidth="1"/>
    <col min="48" max="48" width="21.140625" style="37" customWidth="1"/>
    <col min="49" max="49" width="11.42578125" style="5" customWidth="1"/>
    <col min="50" max="51" width="11.42578125" style="34" customWidth="1"/>
    <col min="52" max="54" width="11.42578125" style="37" customWidth="1"/>
    <col min="55" max="55" width="21.140625" style="37" customWidth="1"/>
    <col min="56" max="56" width="11.42578125" style="5" customWidth="1"/>
    <col min="57" max="58" width="11.42578125" style="34" customWidth="1"/>
    <col min="59" max="61" width="11.42578125" style="37" customWidth="1"/>
    <col min="62" max="62" width="21.140625" style="37" customWidth="1"/>
    <col min="63" max="63" width="11.42578125" style="5" customWidth="1"/>
    <col min="64" max="65" width="11.42578125" style="34" customWidth="1"/>
    <col min="66" max="68" width="11.42578125" style="37" customWidth="1"/>
    <col min="69" max="69" width="21.140625" style="37" customWidth="1"/>
    <col min="70" max="70" width="11.42578125" style="5"/>
    <col min="71" max="72" width="11.42578125" style="34"/>
    <col min="73" max="75" width="11.42578125" style="37"/>
    <col min="76" max="77" width="21.140625" style="37" customWidth="1"/>
    <col min="78" max="16384" width="11.42578125" style="5"/>
  </cols>
  <sheetData>
    <row r="1" spans="2:77" ht="19.5" customHeight="1" thickBot="1" x14ac:dyDescent="0.3"/>
    <row r="2" spans="2:77" ht="19.5" customHeight="1" thickBot="1" x14ac:dyDescent="0.3">
      <c r="B2" s="3"/>
      <c r="C2" s="13">
        <v>0</v>
      </c>
      <c r="D2" s="15">
        <v>1</v>
      </c>
      <c r="E2" s="15">
        <v>2</v>
      </c>
      <c r="F2" s="15">
        <v>3</v>
      </c>
      <c r="G2" s="15">
        <v>4</v>
      </c>
      <c r="H2" s="15">
        <v>5</v>
      </c>
      <c r="I2" s="15">
        <v>6</v>
      </c>
      <c r="J2" s="15">
        <v>7</v>
      </c>
      <c r="K2" s="15">
        <v>8</v>
      </c>
      <c r="L2" s="15">
        <v>9</v>
      </c>
      <c r="M2" s="16">
        <v>10</v>
      </c>
    </row>
    <row r="3" spans="2:77" ht="19.5" customHeight="1" x14ac:dyDescent="0.25">
      <c r="B3" s="21" t="s">
        <v>0</v>
      </c>
      <c r="C3" s="6"/>
      <c r="D3" s="17">
        <v>5</v>
      </c>
      <c r="E3" s="17">
        <v>3</v>
      </c>
      <c r="F3" s="17">
        <v>4</v>
      </c>
      <c r="G3" s="17">
        <v>2</v>
      </c>
      <c r="H3" s="17">
        <v>5</v>
      </c>
      <c r="I3" s="17">
        <v>3</v>
      </c>
      <c r="J3" s="17">
        <v>4</v>
      </c>
      <c r="K3" s="17">
        <v>2</v>
      </c>
      <c r="L3" s="17">
        <v>2</v>
      </c>
      <c r="M3" s="18">
        <v>3</v>
      </c>
      <c r="O3" s="5" t="s">
        <v>26</v>
      </c>
      <c r="P3" s="5"/>
      <c r="R3" s="4" t="s">
        <v>21</v>
      </c>
    </row>
    <row r="4" spans="2:77" ht="19.5" customHeight="1" thickBot="1" x14ac:dyDescent="0.3">
      <c r="B4" s="23" t="s">
        <v>1</v>
      </c>
      <c r="C4" s="24">
        <v>1</v>
      </c>
      <c r="D4" s="25">
        <v>3</v>
      </c>
      <c r="E4" s="25">
        <v>1</v>
      </c>
      <c r="F4" s="25">
        <v>3</v>
      </c>
      <c r="G4" s="25">
        <v>7</v>
      </c>
      <c r="H4" s="25">
        <v>1</v>
      </c>
      <c r="I4" s="25">
        <v>3</v>
      </c>
      <c r="J4" s="25">
        <v>1</v>
      </c>
      <c r="K4" s="25">
        <v>3</v>
      </c>
      <c r="L4" s="25">
        <v>7</v>
      </c>
      <c r="M4" s="26">
        <v>1</v>
      </c>
      <c r="P4" s="5"/>
    </row>
    <row r="5" spans="2:77" ht="19.5" customHeight="1" thickBot="1" x14ac:dyDescent="0.3">
      <c r="B5" s="22" t="s">
        <v>25</v>
      </c>
      <c r="C5" s="14">
        <f>SUM(C3:C4)</f>
        <v>1</v>
      </c>
      <c r="D5" s="19">
        <f>SUM(D3:D4)</f>
        <v>8</v>
      </c>
      <c r="E5" s="19">
        <f t="shared" ref="E5:M5" si="0">SUM(E3:E4)</f>
        <v>4</v>
      </c>
      <c r="F5" s="19">
        <f t="shared" si="0"/>
        <v>7</v>
      </c>
      <c r="G5" s="19">
        <f t="shared" si="0"/>
        <v>9</v>
      </c>
      <c r="H5" s="19">
        <f t="shared" si="0"/>
        <v>6</v>
      </c>
      <c r="I5" s="19">
        <f t="shared" si="0"/>
        <v>6</v>
      </c>
      <c r="J5" s="19">
        <f t="shared" si="0"/>
        <v>5</v>
      </c>
      <c r="K5" s="19">
        <f t="shared" si="0"/>
        <v>5</v>
      </c>
      <c r="L5" s="19">
        <f t="shared" si="0"/>
        <v>9</v>
      </c>
      <c r="M5" s="20">
        <f t="shared" si="0"/>
        <v>4</v>
      </c>
      <c r="O5" s="5" t="s">
        <v>19</v>
      </c>
      <c r="P5" s="5"/>
      <c r="R5" s="4" t="s">
        <v>20</v>
      </c>
    </row>
    <row r="6" spans="2:77" ht="19.5" customHeight="1" x14ac:dyDescent="0.25">
      <c r="D6" s="2"/>
      <c r="E6" s="2"/>
      <c r="F6" s="2"/>
      <c r="G6" s="2"/>
      <c r="H6" s="2"/>
      <c r="I6" s="2"/>
      <c r="J6" s="2"/>
      <c r="K6" s="2"/>
      <c r="L6" s="2"/>
      <c r="M6" s="2"/>
    </row>
    <row r="7" spans="2:77" ht="19.5" customHeight="1" thickBot="1" x14ac:dyDescent="0.3">
      <c r="B7" s="5"/>
      <c r="C7" s="30" t="s">
        <v>22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2:77" ht="19.5" customHeight="1" thickBot="1" x14ac:dyDescent="0.3">
      <c r="M8" s="2" t="s">
        <v>23</v>
      </c>
      <c r="O8" s="42" t="s">
        <v>5</v>
      </c>
      <c r="P8" s="41"/>
      <c r="Q8" s="51"/>
      <c r="R8" s="41" t="s">
        <v>16</v>
      </c>
      <c r="S8" s="41" t="s">
        <v>17</v>
      </c>
      <c r="T8" s="43" t="s">
        <v>18</v>
      </c>
      <c r="V8" s="60" t="s">
        <v>11</v>
      </c>
      <c r="W8" s="57"/>
      <c r="X8" s="9"/>
      <c r="Y8" s="57" t="s">
        <v>16</v>
      </c>
      <c r="Z8" s="57" t="s">
        <v>17</v>
      </c>
      <c r="AA8" s="66" t="s">
        <v>18</v>
      </c>
      <c r="AC8" s="70" t="s">
        <v>15</v>
      </c>
      <c r="AD8" s="71"/>
      <c r="AE8" s="72"/>
      <c r="AF8" s="71" t="s">
        <v>16</v>
      </c>
      <c r="AG8" s="71" t="s">
        <v>17</v>
      </c>
      <c r="AH8" s="73" t="s">
        <v>18</v>
      </c>
      <c r="AJ8" s="85" t="s">
        <v>52</v>
      </c>
      <c r="AK8" s="86"/>
      <c r="AL8" s="87"/>
      <c r="AM8" s="86" t="s">
        <v>16</v>
      </c>
      <c r="AN8" s="86" t="s">
        <v>17</v>
      </c>
      <c r="AO8" s="88" t="s">
        <v>18</v>
      </c>
      <c r="AQ8" s="101" t="s">
        <v>58</v>
      </c>
      <c r="AR8" s="102"/>
      <c r="AS8" s="103"/>
      <c r="AT8" s="102" t="s">
        <v>16</v>
      </c>
      <c r="AU8" s="102" t="s">
        <v>17</v>
      </c>
      <c r="AV8" s="104" t="s">
        <v>18</v>
      </c>
      <c r="AX8" s="112" t="s">
        <v>63</v>
      </c>
      <c r="AY8" s="113"/>
      <c r="AZ8" s="114"/>
      <c r="BA8" s="113" t="s">
        <v>16</v>
      </c>
      <c r="BB8" s="113" t="s">
        <v>17</v>
      </c>
      <c r="BC8" s="115" t="s">
        <v>18</v>
      </c>
      <c r="BE8" s="70" t="s">
        <v>67</v>
      </c>
      <c r="BF8" s="71"/>
      <c r="BG8" s="72"/>
      <c r="BH8" s="71" t="s">
        <v>16</v>
      </c>
      <c r="BI8" s="71" t="s">
        <v>17</v>
      </c>
      <c r="BJ8" s="73" t="s">
        <v>18</v>
      </c>
      <c r="BL8" s="126" t="s">
        <v>70</v>
      </c>
      <c r="BM8" s="127"/>
      <c r="BN8" s="128"/>
      <c r="BO8" s="127" t="s">
        <v>16</v>
      </c>
      <c r="BP8" s="127" t="s">
        <v>17</v>
      </c>
      <c r="BQ8" s="129" t="s">
        <v>18</v>
      </c>
      <c r="BS8" s="136" t="s">
        <v>72</v>
      </c>
      <c r="BT8" s="137"/>
      <c r="BU8" s="138"/>
      <c r="BV8" s="137" t="s">
        <v>16</v>
      </c>
      <c r="BW8" s="137" t="s">
        <v>17</v>
      </c>
      <c r="BX8" s="139" t="s">
        <v>18</v>
      </c>
      <c r="BY8" s="122"/>
    </row>
    <row r="9" spans="2:77" ht="19.5" customHeight="1" thickBot="1" x14ac:dyDescent="0.3">
      <c r="B9" s="33" t="s">
        <v>2</v>
      </c>
      <c r="C9" s="28">
        <v>0</v>
      </c>
      <c r="D9" s="29">
        <v>1</v>
      </c>
      <c r="E9" s="28">
        <v>2</v>
      </c>
      <c r="F9" s="29">
        <v>3</v>
      </c>
      <c r="G9" s="28">
        <v>4</v>
      </c>
      <c r="H9" s="29">
        <v>5</v>
      </c>
      <c r="I9" s="28">
        <v>6</v>
      </c>
      <c r="J9" s="29">
        <v>7</v>
      </c>
      <c r="K9" s="28">
        <v>8</v>
      </c>
      <c r="L9" s="29">
        <v>9</v>
      </c>
      <c r="M9" s="28">
        <v>10</v>
      </c>
      <c r="P9" s="5"/>
      <c r="AJ9" s="34"/>
      <c r="AK9" s="34"/>
      <c r="AL9" s="37"/>
      <c r="AM9" s="37"/>
      <c r="AN9" s="37"/>
      <c r="AO9" s="37"/>
    </row>
    <row r="10" spans="2:77" ht="19.5" customHeight="1" x14ac:dyDescent="0.25">
      <c r="B10" s="3">
        <v>0</v>
      </c>
      <c r="C10" s="8">
        <f>+C4</f>
        <v>1</v>
      </c>
      <c r="D10" s="1">
        <f>+C10+D5</f>
        <v>9</v>
      </c>
      <c r="E10" s="56">
        <f>+D10+E5</f>
        <v>13</v>
      </c>
      <c r="F10" s="67">
        <f>+E10+F5</f>
        <v>20</v>
      </c>
      <c r="G10" s="76">
        <f>+F10+G5</f>
        <v>29</v>
      </c>
      <c r="H10" s="38">
        <f>+G10+H5</f>
        <v>35</v>
      </c>
      <c r="I10" s="31">
        <f>+H10+I5</f>
        <v>41</v>
      </c>
      <c r="J10" s="111">
        <f>+I10+J5</f>
        <v>46</v>
      </c>
      <c r="K10" s="84">
        <f>+J10+K5</f>
        <v>51</v>
      </c>
      <c r="L10" s="125">
        <f>+K10+L5</f>
        <v>60</v>
      </c>
      <c r="M10" s="124">
        <f>+L10+M5</f>
        <v>64</v>
      </c>
      <c r="O10" s="45" t="s">
        <v>6</v>
      </c>
      <c r="P10" s="44"/>
      <c r="Q10" s="52" t="s">
        <v>27</v>
      </c>
      <c r="R10" s="47" t="s">
        <v>16</v>
      </c>
      <c r="S10" s="47" t="s">
        <v>17</v>
      </c>
      <c r="T10" s="48" t="s">
        <v>18</v>
      </c>
      <c r="V10" s="62" t="s">
        <v>10</v>
      </c>
      <c r="W10" s="58"/>
      <c r="X10" s="58" t="s">
        <v>27</v>
      </c>
      <c r="Y10" s="58" t="s">
        <v>16</v>
      </c>
      <c r="Z10" s="58" t="s">
        <v>17</v>
      </c>
      <c r="AA10" s="63" t="s">
        <v>18</v>
      </c>
      <c r="AC10" s="78" t="s">
        <v>14</v>
      </c>
      <c r="AD10" s="79"/>
      <c r="AE10" s="79" t="s">
        <v>27</v>
      </c>
      <c r="AF10" s="79" t="s">
        <v>16</v>
      </c>
      <c r="AG10" s="79" t="s">
        <v>17</v>
      </c>
      <c r="AH10" s="80" t="s">
        <v>18</v>
      </c>
      <c r="AJ10" s="89" t="s">
        <v>40</v>
      </c>
      <c r="AK10" s="90"/>
      <c r="AL10" s="90" t="s">
        <v>27</v>
      </c>
      <c r="AM10" s="90" t="s">
        <v>16</v>
      </c>
      <c r="AN10" s="90" t="s">
        <v>17</v>
      </c>
      <c r="AO10" s="91" t="s">
        <v>18</v>
      </c>
      <c r="AQ10" s="105" t="s">
        <v>41</v>
      </c>
      <c r="AR10" s="106"/>
      <c r="AS10" s="106" t="s">
        <v>27</v>
      </c>
      <c r="AT10" s="106" t="s">
        <v>16</v>
      </c>
      <c r="AU10" s="106" t="s">
        <v>17</v>
      </c>
      <c r="AV10" s="107" t="s">
        <v>18</v>
      </c>
      <c r="AX10" s="116" t="s">
        <v>42</v>
      </c>
      <c r="AY10" s="117"/>
      <c r="AZ10" s="117" t="s">
        <v>27</v>
      </c>
      <c r="BA10" s="117" t="s">
        <v>16</v>
      </c>
      <c r="BB10" s="117" t="s">
        <v>17</v>
      </c>
      <c r="BC10" s="118" t="s">
        <v>18</v>
      </c>
      <c r="BE10" s="78" t="s">
        <v>43</v>
      </c>
      <c r="BF10" s="79"/>
      <c r="BG10" s="79" t="s">
        <v>27</v>
      </c>
      <c r="BH10" s="79" t="s">
        <v>16</v>
      </c>
      <c r="BI10" s="79" t="s">
        <v>17</v>
      </c>
      <c r="BJ10" s="80" t="s">
        <v>18</v>
      </c>
      <c r="BL10" s="130" t="s">
        <v>44</v>
      </c>
      <c r="BM10" s="131"/>
      <c r="BN10" s="131" t="s">
        <v>27</v>
      </c>
      <c r="BO10" s="131" t="s">
        <v>16</v>
      </c>
      <c r="BP10" s="131" t="s">
        <v>17</v>
      </c>
      <c r="BQ10" s="132" t="s">
        <v>18</v>
      </c>
      <c r="BS10" s="140" t="s">
        <v>45</v>
      </c>
      <c r="BT10" s="141"/>
      <c r="BU10" s="141" t="s">
        <v>27</v>
      </c>
      <c r="BV10" s="141" t="s">
        <v>16</v>
      </c>
      <c r="BW10" s="141" t="s">
        <v>17</v>
      </c>
      <c r="BX10" s="142" t="s">
        <v>18</v>
      </c>
      <c r="BY10" s="36"/>
    </row>
    <row r="11" spans="2:77" ht="19.5" customHeight="1" x14ac:dyDescent="0.25">
      <c r="B11" s="3">
        <v>1</v>
      </c>
      <c r="C11" s="27"/>
      <c r="D11" s="8">
        <f>+D4</f>
        <v>3</v>
      </c>
      <c r="E11" s="1">
        <f>+D11+E5</f>
        <v>7</v>
      </c>
      <c r="F11" s="56">
        <f t="shared" ref="F11:M11" si="1">+E11+F5</f>
        <v>14</v>
      </c>
      <c r="G11" s="67">
        <f t="shared" si="1"/>
        <v>23</v>
      </c>
      <c r="H11" s="76">
        <f t="shared" si="1"/>
        <v>29</v>
      </c>
      <c r="I11" s="38">
        <f t="shared" si="1"/>
        <v>35</v>
      </c>
      <c r="J11" s="1">
        <f t="shared" si="1"/>
        <v>40</v>
      </c>
      <c r="K11" s="111">
        <f t="shared" si="1"/>
        <v>45</v>
      </c>
      <c r="L11" s="84">
        <f t="shared" si="1"/>
        <v>54</v>
      </c>
      <c r="M11" s="125">
        <f t="shared" si="1"/>
        <v>58</v>
      </c>
      <c r="O11" s="46" t="s">
        <v>8</v>
      </c>
      <c r="P11" s="7">
        <v>1</v>
      </c>
      <c r="Q11" s="53">
        <f>+E10</f>
        <v>13</v>
      </c>
      <c r="R11" s="10">
        <f>+p00</f>
        <v>1</v>
      </c>
      <c r="S11" s="10">
        <f>+E25</f>
        <v>11</v>
      </c>
      <c r="T11" s="49">
        <f>SUM(Q11:S11)</f>
        <v>25</v>
      </c>
      <c r="V11" s="61" t="s">
        <v>8</v>
      </c>
      <c r="W11" s="59">
        <v>1</v>
      </c>
      <c r="X11" s="67">
        <f>+F10</f>
        <v>20</v>
      </c>
      <c r="Y11" s="67">
        <f>+p00</f>
        <v>1</v>
      </c>
      <c r="Z11" s="67">
        <f>+F25</f>
        <v>28</v>
      </c>
      <c r="AA11" s="68">
        <f>SUM(X11:Z11)</f>
        <v>49</v>
      </c>
      <c r="AC11" s="74" t="s">
        <v>8</v>
      </c>
      <c r="AD11" s="75">
        <v>1</v>
      </c>
      <c r="AE11" s="76">
        <f>+G10</f>
        <v>29</v>
      </c>
      <c r="AF11" s="76">
        <f>+p00</f>
        <v>1</v>
      </c>
      <c r="AG11" s="76">
        <f>+G25</f>
        <v>56</v>
      </c>
      <c r="AH11" s="77">
        <f>SUM(AE11:AG11)</f>
        <v>86</v>
      </c>
      <c r="AJ11" s="95" t="s">
        <v>8</v>
      </c>
      <c r="AK11" s="96">
        <v>1</v>
      </c>
      <c r="AL11" s="97">
        <f>+H10</f>
        <v>35</v>
      </c>
      <c r="AM11" s="97">
        <f>+p00</f>
        <v>1</v>
      </c>
      <c r="AN11" s="97">
        <f>+H25</f>
        <v>78</v>
      </c>
      <c r="AO11" s="98">
        <f>SUM(AL11:AN11)</f>
        <v>114</v>
      </c>
      <c r="AQ11" s="99" t="s">
        <v>8</v>
      </c>
      <c r="AR11" s="32">
        <v>1</v>
      </c>
      <c r="AS11" s="31">
        <f>+I10</f>
        <v>41</v>
      </c>
      <c r="AT11" s="31">
        <f>+p00</f>
        <v>1</v>
      </c>
      <c r="AU11" s="31">
        <f>+I25</f>
        <v>100</v>
      </c>
      <c r="AV11" s="100">
        <f>SUM(AS11:AU11)</f>
        <v>142</v>
      </c>
      <c r="AX11" s="99" t="s">
        <v>8</v>
      </c>
      <c r="AY11" s="32">
        <v>1</v>
      </c>
      <c r="AZ11" s="31">
        <f>+J10</f>
        <v>46</v>
      </c>
      <c r="BA11" s="31">
        <f>+p00</f>
        <v>1</v>
      </c>
      <c r="BB11" s="31">
        <f>+J25</f>
        <v>120</v>
      </c>
      <c r="BC11" s="100">
        <f>SUM(AZ11:BB11)</f>
        <v>167</v>
      </c>
      <c r="BE11" s="99" t="s">
        <v>8</v>
      </c>
      <c r="BF11" s="32">
        <v>1</v>
      </c>
      <c r="BG11" s="31">
        <f>+K10</f>
        <v>51</v>
      </c>
      <c r="BH11" s="31">
        <f>+p00</f>
        <v>1</v>
      </c>
      <c r="BI11" s="31">
        <f>+K25</f>
        <v>95</v>
      </c>
      <c r="BJ11" s="100">
        <f>SUM(BG11:BI11)</f>
        <v>147</v>
      </c>
      <c r="BL11" s="99" t="s">
        <v>8</v>
      </c>
      <c r="BM11" s="32">
        <v>1</v>
      </c>
      <c r="BN11" s="31">
        <f>+L10</f>
        <v>60</v>
      </c>
      <c r="BO11" s="31">
        <f>+p00</f>
        <v>1</v>
      </c>
      <c r="BP11" s="31">
        <f>+L25</f>
        <v>156</v>
      </c>
      <c r="BQ11" s="100">
        <f>SUM(BN11:BP11)</f>
        <v>217</v>
      </c>
      <c r="BS11" s="99" t="s">
        <v>8</v>
      </c>
      <c r="BT11" s="32">
        <v>1</v>
      </c>
      <c r="BU11" s="31">
        <f>+M10</f>
        <v>64</v>
      </c>
      <c r="BV11" s="31">
        <f>+p00</f>
        <v>1</v>
      </c>
      <c r="BW11" s="31">
        <f>+M25</f>
        <v>172</v>
      </c>
      <c r="BX11" s="100">
        <f>SUM(BU11:BW11)</f>
        <v>237</v>
      </c>
      <c r="BY11" s="36"/>
    </row>
    <row r="12" spans="2:77" ht="19.5" customHeight="1" x14ac:dyDescent="0.25">
      <c r="B12" s="3">
        <v>2</v>
      </c>
      <c r="C12" s="27"/>
      <c r="D12" s="27"/>
      <c r="E12" s="8">
        <f>+E4</f>
        <v>1</v>
      </c>
      <c r="F12" s="1">
        <f>+E12+F5</f>
        <v>8</v>
      </c>
      <c r="G12" s="56">
        <f t="shared" ref="G12:M12" si="2">+F12+G5</f>
        <v>17</v>
      </c>
      <c r="H12" s="67">
        <f t="shared" si="2"/>
        <v>23</v>
      </c>
      <c r="I12" s="76">
        <f t="shared" si="2"/>
        <v>29</v>
      </c>
      <c r="J12" s="38">
        <f t="shared" si="2"/>
        <v>34</v>
      </c>
      <c r="K12" s="1">
        <f t="shared" si="2"/>
        <v>39</v>
      </c>
      <c r="L12" s="111">
        <f t="shared" si="2"/>
        <v>48</v>
      </c>
      <c r="M12" s="84">
        <f t="shared" si="2"/>
        <v>52</v>
      </c>
      <c r="O12" s="46" t="s">
        <v>8</v>
      </c>
      <c r="P12" s="7">
        <v>2</v>
      </c>
      <c r="Q12" s="53">
        <f>+E10</f>
        <v>13</v>
      </c>
      <c r="R12" s="10">
        <f>+D24</f>
        <v>13</v>
      </c>
      <c r="S12" s="10">
        <f>+E26</f>
        <v>1</v>
      </c>
      <c r="T12" s="49">
        <f>SUM(Q12:S12)</f>
        <v>27</v>
      </c>
      <c r="V12" s="61" t="s">
        <v>8</v>
      </c>
      <c r="W12" s="59">
        <v>2</v>
      </c>
      <c r="X12" s="67">
        <f>+X11</f>
        <v>20</v>
      </c>
      <c r="Y12" s="67">
        <f>+D24</f>
        <v>13</v>
      </c>
      <c r="Z12" s="67">
        <f>+F26</f>
        <v>12</v>
      </c>
      <c r="AA12" s="68">
        <f t="shared" ref="AA12:AA13" si="3">SUM(X12:Z12)</f>
        <v>45</v>
      </c>
      <c r="AC12" s="74" t="s">
        <v>8</v>
      </c>
      <c r="AD12" s="75">
        <v>2</v>
      </c>
      <c r="AE12" s="76">
        <f>+AE11</f>
        <v>29</v>
      </c>
      <c r="AF12" s="76">
        <f>+D24</f>
        <v>13</v>
      </c>
      <c r="AG12" s="76">
        <f>+G26</f>
        <v>36</v>
      </c>
      <c r="AH12" s="77">
        <f t="shared" ref="AH12:AH14" si="4">SUM(AE12:AG12)</f>
        <v>78</v>
      </c>
      <c r="AJ12" s="95" t="s">
        <v>8</v>
      </c>
      <c r="AK12" s="96">
        <v>2</v>
      </c>
      <c r="AL12" s="97">
        <f>+AL11</f>
        <v>35</v>
      </c>
      <c r="AM12" s="97">
        <f>+D24</f>
        <v>13</v>
      </c>
      <c r="AN12" s="97">
        <f>+H26</f>
        <v>56</v>
      </c>
      <c r="AO12" s="98">
        <f t="shared" ref="AO12:AO13" si="5">SUM(AL12:AN12)</f>
        <v>104</v>
      </c>
      <c r="AQ12" s="99" t="s">
        <v>8</v>
      </c>
      <c r="AR12" s="32">
        <f>+AR11+1</f>
        <v>2</v>
      </c>
      <c r="AS12" s="31">
        <f>+AS11</f>
        <v>41</v>
      </c>
      <c r="AT12" s="31">
        <f>+D24</f>
        <v>13</v>
      </c>
      <c r="AU12" s="31">
        <f>+I26</f>
        <v>76</v>
      </c>
      <c r="AV12" s="100">
        <f t="shared" ref="AV12:AV16" si="6">SUM(AS12:AU12)</f>
        <v>130</v>
      </c>
      <c r="AX12" s="99" t="s">
        <v>8</v>
      </c>
      <c r="AY12" s="32">
        <f>+AY11+1</f>
        <v>2</v>
      </c>
      <c r="AZ12" s="31">
        <f>+AZ11</f>
        <v>46</v>
      </c>
      <c r="BA12" s="31">
        <f>+D24</f>
        <v>13</v>
      </c>
      <c r="BB12" s="31">
        <f>+J26</f>
        <v>94</v>
      </c>
      <c r="BC12" s="100">
        <f t="shared" ref="BC12:BC17" si="7">SUM(AZ12:BB12)</f>
        <v>153</v>
      </c>
      <c r="BE12" s="99" t="s">
        <v>8</v>
      </c>
      <c r="BF12" s="32">
        <f>+BF11+1</f>
        <v>2</v>
      </c>
      <c r="BG12" s="31">
        <f>+BG11</f>
        <v>51</v>
      </c>
      <c r="BH12" s="31">
        <f>+D24</f>
        <v>13</v>
      </c>
      <c r="BI12" s="31">
        <f>+K26</f>
        <v>47</v>
      </c>
      <c r="BJ12" s="100">
        <f t="shared" ref="BJ12:BJ18" si="8">SUM(BG12:BI12)</f>
        <v>111</v>
      </c>
      <c r="BL12" s="99" t="s">
        <v>8</v>
      </c>
      <c r="BM12" s="32">
        <f>+BM11+1</f>
        <v>2</v>
      </c>
      <c r="BN12" s="31">
        <f>+BN11</f>
        <v>60</v>
      </c>
      <c r="BO12" s="31">
        <f>+D24</f>
        <v>13</v>
      </c>
      <c r="BP12" s="31">
        <f>+L26</f>
        <v>102</v>
      </c>
      <c r="BQ12" s="100">
        <f t="shared" ref="BQ12:BQ19" si="9">SUM(BN12:BP12)</f>
        <v>175</v>
      </c>
      <c r="BS12" s="99" t="s">
        <v>8</v>
      </c>
      <c r="BT12" s="32">
        <f>+BT11+1</f>
        <v>2</v>
      </c>
      <c r="BU12" s="31">
        <f>+BU11</f>
        <v>64</v>
      </c>
      <c r="BV12" s="31">
        <f>+D24</f>
        <v>13</v>
      </c>
      <c r="BW12" s="31">
        <f>+M26</f>
        <v>118</v>
      </c>
      <c r="BX12" s="100">
        <f t="shared" ref="BX12:BX20" si="10">SUM(BU12:BW12)</f>
        <v>195</v>
      </c>
      <c r="BY12" s="36"/>
    </row>
    <row r="13" spans="2:77" ht="19.5" customHeight="1" thickBot="1" x14ac:dyDescent="0.3">
      <c r="B13" s="3">
        <v>3</v>
      </c>
      <c r="C13" s="27"/>
      <c r="D13" s="27"/>
      <c r="E13" s="27"/>
      <c r="F13" s="8">
        <f>+F4</f>
        <v>3</v>
      </c>
      <c r="G13" s="1">
        <f>+F13+G5</f>
        <v>12</v>
      </c>
      <c r="H13" s="56">
        <f t="shared" ref="H13:M13" si="11">+G13+H5</f>
        <v>18</v>
      </c>
      <c r="I13" s="67">
        <f t="shared" si="11"/>
        <v>24</v>
      </c>
      <c r="J13" s="76">
        <f t="shared" si="11"/>
        <v>29</v>
      </c>
      <c r="K13" s="38">
        <f t="shared" si="11"/>
        <v>34</v>
      </c>
      <c r="L13" s="1">
        <f t="shared" si="11"/>
        <v>43</v>
      </c>
      <c r="M13" s="111">
        <f t="shared" si="11"/>
        <v>47</v>
      </c>
      <c r="O13" s="39" t="s">
        <v>8</v>
      </c>
      <c r="P13" s="40">
        <f>_xlfn.XLOOKUP(T13,T11:T12,P11:P12)</f>
        <v>1</v>
      </c>
      <c r="Q13" s="54"/>
      <c r="R13" s="40"/>
      <c r="S13" s="40" t="s">
        <v>9</v>
      </c>
      <c r="T13" s="50">
        <f>MIN(T11:T12)</f>
        <v>25</v>
      </c>
      <c r="V13" s="61" t="s">
        <v>8</v>
      </c>
      <c r="W13" s="59">
        <v>3</v>
      </c>
      <c r="X13" s="67">
        <f>+X12</f>
        <v>20</v>
      </c>
      <c r="Y13" s="67">
        <f>+E24</f>
        <v>25</v>
      </c>
      <c r="Z13" s="67">
        <f>+F27</f>
        <v>3</v>
      </c>
      <c r="AA13" s="68">
        <f t="shared" si="3"/>
        <v>48</v>
      </c>
      <c r="AC13" s="74" t="s">
        <v>8</v>
      </c>
      <c r="AD13" s="75">
        <v>3</v>
      </c>
      <c r="AE13" s="76">
        <f>+AE12</f>
        <v>29</v>
      </c>
      <c r="AF13" s="76">
        <f>+E24</f>
        <v>25</v>
      </c>
      <c r="AG13" s="76">
        <f>+G27</f>
        <v>22</v>
      </c>
      <c r="AH13" s="77">
        <f t="shared" si="4"/>
        <v>76</v>
      </c>
      <c r="AJ13" s="95" t="s">
        <v>8</v>
      </c>
      <c r="AK13" s="96">
        <v>3</v>
      </c>
      <c r="AL13" s="97">
        <f>+AL12</f>
        <v>35</v>
      </c>
      <c r="AM13" s="97">
        <f>+E24</f>
        <v>25</v>
      </c>
      <c r="AN13" s="97">
        <f>+H27</f>
        <v>41</v>
      </c>
      <c r="AO13" s="98">
        <f t="shared" si="5"/>
        <v>101</v>
      </c>
      <c r="AQ13" s="99" t="s">
        <v>8</v>
      </c>
      <c r="AR13" s="32">
        <f t="shared" ref="AR13:AR16" si="12">+AR12+1</f>
        <v>3</v>
      </c>
      <c r="AS13" s="31">
        <f>+AS12</f>
        <v>41</v>
      </c>
      <c r="AT13" s="31">
        <f>+E24</f>
        <v>25</v>
      </c>
      <c r="AU13" s="31">
        <f>+I27</f>
        <v>57</v>
      </c>
      <c r="AV13" s="100">
        <f t="shared" si="6"/>
        <v>123</v>
      </c>
      <c r="AX13" s="99" t="s">
        <v>8</v>
      </c>
      <c r="AY13" s="32">
        <f t="shared" ref="AY13:AY17" si="13">+AY12+1</f>
        <v>3</v>
      </c>
      <c r="AZ13" s="31">
        <f t="shared" ref="AZ13:AZ17" si="14">+AZ12</f>
        <v>46</v>
      </c>
      <c r="BA13" s="31">
        <f>+E24</f>
        <v>25</v>
      </c>
      <c r="BB13" s="31">
        <f>+J27</f>
        <v>75</v>
      </c>
      <c r="BC13" s="100">
        <f t="shared" si="7"/>
        <v>146</v>
      </c>
      <c r="BE13" s="99" t="s">
        <v>8</v>
      </c>
      <c r="BF13" s="32">
        <f t="shared" ref="BF13:BF18" si="15">+BF12+1</f>
        <v>3</v>
      </c>
      <c r="BG13" s="31">
        <f t="shared" ref="BG13:BG18" si="16">+BG12</f>
        <v>51</v>
      </c>
      <c r="BH13" s="31">
        <f>+E24</f>
        <v>25</v>
      </c>
      <c r="BI13" s="31">
        <f>+K27</f>
        <v>94</v>
      </c>
      <c r="BJ13" s="100">
        <f t="shared" si="8"/>
        <v>170</v>
      </c>
      <c r="BL13" s="99" t="s">
        <v>8</v>
      </c>
      <c r="BM13" s="32">
        <f t="shared" ref="BM13:BM19" si="17">+BM12+1</f>
        <v>3</v>
      </c>
      <c r="BN13" s="31">
        <f t="shared" ref="BN13:BN19" si="18">+BN12</f>
        <v>60</v>
      </c>
      <c r="BO13" s="31">
        <f>+E24</f>
        <v>25</v>
      </c>
      <c r="BP13" s="31">
        <f>+L27</f>
        <v>132</v>
      </c>
      <c r="BQ13" s="100">
        <f t="shared" si="9"/>
        <v>217</v>
      </c>
      <c r="BS13" s="99" t="s">
        <v>8</v>
      </c>
      <c r="BT13" s="32">
        <f t="shared" ref="BT13:BT20" si="19">+BT12+1</f>
        <v>3</v>
      </c>
      <c r="BU13" s="31">
        <f t="shared" ref="BU13:BU20" si="20">+BU12</f>
        <v>64</v>
      </c>
      <c r="BV13" s="31">
        <f>+E24</f>
        <v>25</v>
      </c>
      <c r="BW13" s="31">
        <f>+M27</f>
        <v>152</v>
      </c>
      <c r="BX13" s="100">
        <f t="shared" si="10"/>
        <v>241</v>
      </c>
      <c r="BY13" s="36"/>
    </row>
    <row r="14" spans="2:77" ht="19.5" customHeight="1" thickBot="1" x14ac:dyDescent="0.3">
      <c r="B14" s="3">
        <v>4</v>
      </c>
      <c r="C14" s="27"/>
      <c r="D14" s="27"/>
      <c r="E14" s="27"/>
      <c r="F14" s="27"/>
      <c r="G14" s="8">
        <f>+G4</f>
        <v>7</v>
      </c>
      <c r="H14" s="1">
        <f>+G14+H5</f>
        <v>13</v>
      </c>
      <c r="I14" s="56">
        <f t="shared" ref="I14:M14" si="21">+H14+I5</f>
        <v>19</v>
      </c>
      <c r="J14" s="67">
        <f t="shared" si="21"/>
        <v>24</v>
      </c>
      <c r="K14" s="76">
        <f t="shared" si="21"/>
        <v>29</v>
      </c>
      <c r="L14" s="38">
        <f t="shared" si="21"/>
        <v>38</v>
      </c>
      <c r="M14" s="1">
        <f t="shared" si="21"/>
        <v>42</v>
      </c>
      <c r="P14" s="5"/>
      <c r="V14" s="64" t="s">
        <v>8</v>
      </c>
      <c r="W14" s="65">
        <f>_xlfn.XLOOKUP(AA14,AA11:AA13,W11:W13)</f>
        <v>2</v>
      </c>
      <c r="X14" s="65"/>
      <c r="Y14" s="65"/>
      <c r="Z14" s="65" t="s">
        <v>9</v>
      </c>
      <c r="AA14" s="69">
        <f>MIN(AA11:AA13)</f>
        <v>45</v>
      </c>
      <c r="AC14" s="74" t="s">
        <v>8</v>
      </c>
      <c r="AD14" s="75">
        <v>4</v>
      </c>
      <c r="AE14" s="76">
        <f>+AE13</f>
        <v>29</v>
      </c>
      <c r="AF14" s="76">
        <f>+F24</f>
        <v>45</v>
      </c>
      <c r="AG14" s="76">
        <f>+G28</f>
        <v>7</v>
      </c>
      <c r="AH14" s="77">
        <f t="shared" si="4"/>
        <v>81</v>
      </c>
      <c r="AJ14" s="95" t="s">
        <v>8</v>
      </c>
      <c r="AK14" s="96">
        <v>4</v>
      </c>
      <c r="AL14" s="97">
        <f t="shared" ref="AL14:AL15" si="22">+AL13</f>
        <v>35</v>
      </c>
      <c r="AM14" s="97">
        <f>+F24</f>
        <v>45</v>
      </c>
      <c r="AN14" s="97">
        <f>+H28</f>
        <v>21</v>
      </c>
      <c r="AO14" s="98">
        <f t="shared" ref="AO14:AO15" si="23">SUM(AL14:AN14)</f>
        <v>101</v>
      </c>
      <c r="AQ14" s="99" t="s">
        <v>8</v>
      </c>
      <c r="AR14" s="32">
        <f t="shared" si="12"/>
        <v>4</v>
      </c>
      <c r="AS14" s="31">
        <f t="shared" ref="AS14:AS16" si="24">+AS13</f>
        <v>41</v>
      </c>
      <c r="AT14" s="31">
        <f>+F24</f>
        <v>45</v>
      </c>
      <c r="AU14" s="31">
        <f>+I28</f>
        <v>37</v>
      </c>
      <c r="AV14" s="100">
        <f t="shared" si="6"/>
        <v>123</v>
      </c>
      <c r="AX14" s="99" t="s">
        <v>8</v>
      </c>
      <c r="AY14" s="32">
        <f t="shared" si="13"/>
        <v>4</v>
      </c>
      <c r="AZ14" s="31">
        <f t="shared" si="14"/>
        <v>46</v>
      </c>
      <c r="BA14" s="31">
        <f>+F24</f>
        <v>45</v>
      </c>
      <c r="BB14" s="31">
        <f>+J28</f>
        <v>55</v>
      </c>
      <c r="BC14" s="100">
        <f t="shared" si="7"/>
        <v>146</v>
      </c>
      <c r="BE14" s="99" t="s">
        <v>8</v>
      </c>
      <c r="BF14" s="32">
        <f t="shared" si="15"/>
        <v>4</v>
      </c>
      <c r="BG14" s="31">
        <f t="shared" si="16"/>
        <v>51</v>
      </c>
      <c r="BH14" s="31">
        <f>+F24</f>
        <v>45</v>
      </c>
      <c r="BI14" s="31">
        <f>+K28</f>
        <v>74</v>
      </c>
      <c r="BJ14" s="100">
        <f t="shared" si="8"/>
        <v>170</v>
      </c>
      <c r="BL14" s="99" t="s">
        <v>8</v>
      </c>
      <c r="BM14" s="32">
        <f t="shared" si="17"/>
        <v>4</v>
      </c>
      <c r="BN14" s="31">
        <f t="shared" si="18"/>
        <v>60</v>
      </c>
      <c r="BO14" s="31">
        <f>+F24</f>
        <v>45</v>
      </c>
      <c r="BP14" s="31">
        <f>+L28</f>
        <v>107</v>
      </c>
      <c r="BQ14" s="100">
        <f t="shared" si="9"/>
        <v>212</v>
      </c>
      <c r="BS14" s="99" t="s">
        <v>8</v>
      </c>
      <c r="BT14" s="32">
        <f t="shared" si="19"/>
        <v>4</v>
      </c>
      <c r="BU14" s="31">
        <f t="shared" si="20"/>
        <v>64</v>
      </c>
      <c r="BV14" s="31">
        <f>+F24</f>
        <v>45</v>
      </c>
      <c r="BW14" s="31">
        <f>+M28</f>
        <v>127</v>
      </c>
      <c r="BX14" s="100">
        <f t="shared" si="10"/>
        <v>236</v>
      </c>
      <c r="BY14" s="36"/>
    </row>
    <row r="15" spans="2:77" ht="19.5" customHeight="1" thickBot="1" x14ac:dyDescent="0.3">
      <c r="B15" s="3">
        <v>5</v>
      </c>
      <c r="C15" s="27"/>
      <c r="D15" s="27"/>
      <c r="E15" s="27"/>
      <c r="F15" s="27"/>
      <c r="G15" s="27"/>
      <c r="H15" s="8">
        <f>+H4</f>
        <v>1</v>
      </c>
      <c r="I15" s="1">
        <f>+H15+I5</f>
        <v>7</v>
      </c>
      <c r="J15" s="56">
        <f t="shared" ref="J15:M15" si="25">+I15+J5</f>
        <v>12</v>
      </c>
      <c r="K15" s="67">
        <f t="shared" si="25"/>
        <v>17</v>
      </c>
      <c r="L15" s="76">
        <f t="shared" si="25"/>
        <v>26</v>
      </c>
      <c r="M15" s="38">
        <f t="shared" si="25"/>
        <v>30</v>
      </c>
      <c r="O15" s="45" t="s">
        <v>7</v>
      </c>
      <c r="P15" s="44"/>
      <c r="Q15" s="52" t="s">
        <v>27</v>
      </c>
      <c r="R15" s="47" t="s">
        <v>16</v>
      </c>
      <c r="S15" s="47" t="s">
        <v>17</v>
      </c>
      <c r="T15" s="48" t="s">
        <v>18</v>
      </c>
      <c r="AC15" s="81" t="s">
        <v>8</v>
      </c>
      <c r="AD15" s="82">
        <f>_xlfn.XLOOKUP(AH15,AH11:AH14,AD11:AD14)</f>
        <v>3</v>
      </c>
      <c r="AE15" s="82"/>
      <c r="AF15" s="82"/>
      <c r="AG15" s="82" t="s">
        <v>9</v>
      </c>
      <c r="AH15" s="83">
        <f>MIN(AH11:AH14)</f>
        <v>76</v>
      </c>
      <c r="AJ15" s="95" t="s">
        <v>8</v>
      </c>
      <c r="AK15" s="96">
        <v>5</v>
      </c>
      <c r="AL15" s="97">
        <f t="shared" si="22"/>
        <v>35</v>
      </c>
      <c r="AM15" s="97">
        <f>+G24</f>
        <v>76</v>
      </c>
      <c r="AN15" s="97">
        <f>+H29</f>
        <v>1</v>
      </c>
      <c r="AO15" s="98">
        <f t="shared" si="23"/>
        <v>112</v>
      </c>
      <c r="AQ15" s="99" t="s">
        <v>8</v>
      </c>
      <c r="AR15" s="32">
        <f t="shared" si="12"/>
        <v>5</v>
      </c>
      <c r="AS15" s="31">
        <f t="shared" si="24"/>
        <v>41</v>
      </c>
      <c r="AT15" s="31">
        <f>+G24</f>
        <v>76</v>
      </c>
      <c r="AU15" s="31">
        <f>+I29</f>
        <v>11</v>
      </c>
      <c r="AV15" s="100">
        <f t="shared" si="6"/>
        <v>128</v>
      </c>
      <c r="AX15" s="99" t="s">
        <v>8</v>
      </c>
      <c r="AY15" s="32">
        <f t="shared" si="13"/>
        <v>5</v>
      </c>
      <c r="AZ15" s="31">
        <f t="shared" si="14"/>
        <v>46</v>
      </c>
      <c r="BA15" s="31">
        <f>+G24</f>
        <v>76</v>
      </c>
      <c r="BB15" s="31">
        <f>+J29</f>
        <v>24</v>
      </c>
      <c r="BC15" s="100">
        <f t="shared" si="7"/>
        <v>146</v>
      </c>
      <c r="BE15" s="99" t="s">
        <v>8</v>
      </c>
      <c r="BF15" s="32">
        <f t="shared" si="15"/>
        <v>5</v>
      </c>
      <c r="BG15" s="31">
        <f t="shared" si="16"/>
        <v>51</v>
      </c>
      <c r="BH15" s="31">
        <f>+G24</f>
        <v>76</v>
      </c>
      <c r="BI15" s="31">
        <f>+K29</f>
        <v>38</v>
      </c>
      <c r="BJ15" s="100">
        <f t="shared" si="8"/>
        <v>165</v>
      </c>
      <c r="BL15" s="99" t="s">
        <v>8</v>
      </c>
      <c r="BM15" s="32">
        <f t="shared" si="17"/>
        <v>5</v>
      </c>
      <c r="BN15" s="31">
        <f t="shared" si="18"/>
        <v>60</v>
      </c>
      <c r="BO15" s="31">
        <f>+G24</f>
        <v>76</v>
      </c>
      <c r="BP15" s="31">
        <f>+L29</f>
        <v>69</v>
      </c>
      <c r="BQ15" s="100">
        <f t="shared" si="9"/>
        <v>205</v>
      </c>
      <c r="BS15" s="99" t="s">
        <v>8</v>
      </c>
      <c r="BT15" s="32">
        <f t="shared" si="19"/>
        <v>5</v>
      </c>
      <c r="BU15" s="31">
        <f t="shared" si="20"/>
        <v>64</v>
      </c>
      <c r="BV15" s="31">
        <f>+G24</f>
        <v>76</v>
      </c>
      <c r="BW15" s="31">
        <f>+M29</f>
        <v>87</v>
      </c>
      <c r="BX15" s="100">
        <f t="shared" si="10"/>
        <v>227</v>
      </c>
      <c r="BY15" s="36"/>
    </row>
    <row r="16" spans="2:77" ht="19.5" customHeight="1" thickBot="1" x14ac:dyDescent="0.3">
      <c r="B16" s="3">
        <v>6</v>
      </c>
      <c r="C16" s="27"/>
      <c r="D16" s="27"/>
      <c r="E16" s="27"/>
      <c r="F16" s="27"/>
      <c r="G16" s="27"/>
      <c r="H16" s="27"/>
      <c r="I16" s="8">
        <f>+I4</f>
        <v>3</v>
      </c>
      <c r="J16" s="1">
        <f>+I16+J5</f>
        <v>8</v>
      </c>
      <c r="K16" s="56">
        <f t="shared" ref="K16:M16" si="26">+J16+K5</f>
        <v>13</v>
      </c>
      <c r="L16" s="67">
        <f t="shared" si="26"/>
        <v>22</v>
      </c>
      <c r="M16" s="76">
        <f t="shared" si="26"/>
        <v>26</v>
      </c>
      <c r="O16" s="46" t="s">
        <v>8</v>
      </c>
      <c r="P16" s="7">
        <v>2</v>
      </c>
      <c r="Q16" s="53">
        <f>+F11</f>
        <v>14</v>
      </c>
      <c r="R16" s="10">
        <f>+D25</f>
        <v>3</v>
      </c>
      <c r="S16" s="10">
        <f>+F26</f>
        <v>12</v>
      </c>
      <c r="T16" s="49">
        <f>SUM(Q16:S16)</f>
        <v>29</v>
      </c>
      <c r="V16" s="62" t="s">
        <v>13</v>
      </c>
      <c r="W16" s="58"/>
      <c r="X16" s="58" t="s">
        <v>27</v>
      </c>
      <c r="Y16" s="58" t="s">
        <v>16</v>
      </c>
      <c r="Z16" s="58" t="s">
        <v>17</v>
      </c>
      <c r="AA16" s="63" t="s">
        <v>18</v>
      </c>
      <c r="AJ16" s="92" t="s">
        <v>8</v>
      </c>
      <c r="AK16" s="93">
        <f>_xlfn.XLOOKUP(AO16,AO11:AO15,AK11:AK15)</f>
        <v>3</v>
      </c>
      <c r="AL16" s="93"/>
      <c r="AM16" s="93"/>
      <c r="AN16" s="93" t="s">
        <v>9</v>
      </c>
      <c r="AO16" s="94">
        <f>MIN(AO11:AO15)</f>
        <v>101</v>
      </c>
      <c r="AQ16" s="99" t="s">
        <v>8</v>
      </c>
      <c r="AR16" s="32">
        <f t="shared" si="12"/>
        <v>6</v>
      </c>
      <c r="AS16" s="31">
        <f t="shared" si="24"/>
        <v>41</v>
      </c>
      <c r="AT16" s="31">
        <f>+H24</f>
        <v>101</v>
      </c>
      <c r="AU16" s="31">
        <f>+I30</f>
        <v>3</v>
      </c>
      <c r="AV16" s="100">
        <f t="shared" si="6"/>
        <v>145</v>
      </c>
      <c r="AX16" s="99" t="s">
        <v>8</v>
      </c>
      <c r="AY16" s="32">
        <f t="shared" si="13"/>
        <v>6</v>
      </c>
      <c r="AZ16" s="31">
        <f t="shared" si="14"/>
        <v>46</v>
      </c>
      <c r="BA16" s="31">
        <f>+H24</f>
        <v>101</v>
      </c>
      <c r="BB16" s="31">
        <f>+J30</f>
        <v>12</v>
      </c>
      <c r="BC16" s="100">
        <f t="shared" si="7"/>
        <v>159</v>
      </c>
      <c r="BE16" s="99" t="s">
        <v>8</v>
      </c>
      <c r="BF16" s="32">
        <f t="shared" si="15"/>
        <v>6</v>
      </c>
      <c r="BG16" s="31">
        <f t="shared" si="16"/>
        <v>51</v>
      </c>
      <c r="BH16" s="31">
        <f>+H24</f>
        <v>101</v>
      </c>
      <c r="BI16" s="31">
        <f>+K30</f>
        <v>26</v>
      </c>
      <c r="BJ16" s="100">
        <f t="shared" si="8"/>
        <v>178</v>
      </c>
      <c r="BL16" s="99" t="s">
        <v>8</v>
      </c>
      <c r="BM16" s="32">
        <f t="shared" si="17"/>
        <v>6</v>
      </c>
      <c r="BN16" s="31">
        <f t="shared" si="18"/>
        <v>60</v>
      </c>
      <c r="BO16" s="31">
        <f>+H24</f>
        <v>101</v>
      </c>
      <c r="BP16" s="31">
        <f>+L30</f>
        <v>55</v>
      </c>
      <c r="BQ16" s="100">
        <f t="shared" si="9"/>
        <v>216</v>
      </c>
      <c r="BS16" s="99" t="s">
        <v>8</v>
      </c>
      <c r="BT16" s="32">
        <f t="shared" si="19"/>
        <v>6</v>
      </c>
      <c r="BU16" s="31">
        <f t="shared" si="20"/>
        <v>64</v>
      </c>
      <c r="BV16" s="31">
        <f>+H24</f>
        <v>101</v>
      </c>
      <c r="BW16" s="31">
        <f>+M30</f>
        <v>71</v>
      </c>
      <c r="BX16" s="100">
        <f t="shared" si="10"/>
        <v>236</v>
      </c>
      <c r="BY16" s="36"/>
    </row>
    <row r="17" spans="1:77" ht="19.5" customHeight="1" thickBot="1" x14ac:dyDescent="0.3">
      <c r="B17" s="3">
        <v>7</v>
      </c>
      <c r="C17" s="27"/>
      <c r="D17" s="27"/>
      <c r="E17" s="27"/>
      <c r="F17" s="27"/>
      <c r="G17" s="27"/>
      <c r="H17" s="27"/>
      <c r="I17" s="27"/>
      <c r="J17" s="8">
        <f>+J4</f>
        <v>1</v>
      </c>
      <c r="K17" s="1">
        <f>+J17+K5</f>
        <v>6</v>
      </c>
      <c r="L17" s="56">
        <f t="shared" ref="L17:M17" si="27">+K17+L5</f>
        <v>15</v>
      </c>
      <c r="M17" s="67">
        <f t="shared" si="27"/>
        <v>19</v>
      </c>
      <c r="O17" s="46" t="s">
        <v>8</v>
      </c>
      <c r="P17" s="7">
        <v>3</v>
      </c>
      <c r="Q17" s="53">
        <f>+F11</f>
        <v>14</v>
      </c>
      <c r="R17" s="10">
        <f>+E25</f>
        <v>11</v>
      </c>
      <c r="S17" s="10">
        <f>+F27</f>
        <v>3</v>
      </c>
      <c r="T17" s="49">
        <f>SUM(Q17:S17)</f>
        <v>28</v>
      </c>
      <c r="V17" s="61" t="s">
        <v>8</v>
      </c>
      <c r="W17" s="59">
        <v>2</v>
      </c>
      <c r="X17" s="67">
        <f>+G11</f>
        <v>23</v>
      </c>
      <c r="Y17" s="67">
        <f>+D25</f>
        <v>3</v>
      </c>
      <c r="Z17" s="67">
        <f>+G26</f>
        <v>36</v>
      </c>
      <c r="AA17" s="68">
        <f>SUM(X17:Z17)</f>
        <v>62</v>
      </c>
      <c r="AC17" s="78" t="s">
        <v>46</v>
      </c>
      <c r="AD17" s="79"/>
      <c r="AE17" s="79" t="s">
        <v>27</v>
      </c>
      <c r="AF17" s="79" t="s">
        <v>16</v>
      </c>
      <c r="AG17" s="79" t="s">
        <v>17</v>
      </c>
      <c r="AH17" s="80" t="s">
        <v>18</v>
      </c>
      <c r="AJ17" s="34"/>
      <c r="AK17" s="34"/>
      <c r="AL17" s="37"/>
      <c r="AM17" s="37"/>
      <c r="AN17" s="37"/>
      <c r="AO17" s="37"/>
      <c r="AQ17" s="108" t="s">
        <v>8</v>
      </c>
      <c r="AR17" s="109">
        <f>_xlfn.XLOOKUP(AV17,AV11:AV16,AR11:AR16)</f>
        <v>3</v>
      </c>
      <c r="AS17" s="109"/>
      <c r="AT17" s="109"/>
      <c r="AU17" s="109" t="s">
        <v>9</v>
      </c>
      <c r="AV17" s="110">
        <f>MIN(AV11:AV16)</f>
        <v>123</v>
      </c>
      <c r="AX17" s="99" t="s">
        <v>8</v>
      </c>
      <c r="AY17" s="32">
        <f t="shared" si="13"/>
        <v>7</v>
      </c>
      <c r="AZ17" s="31">
        <f t="shared" si="14"/>
        <v>46</v>
      </c>
      <c r="BA17" s="31">
        <f>+I24</f>
        <v>123</v>
      </c>
      <c r="BB17" s="31">
        <f>+J31</f>
        <v>1</v>
      </c>
      <c r="BC17" s="100">
        <f t="shared" si="7"/>
        <v>170</v>
      </c>
      <c r="BE17" s="99" t="s">
        <v>8</v>
      </c>
      <c r="BF17" s="32">
        <f t="shared" si="15"/>
        <v>7</v>
      </c>
      <c r="BG17" s="31">
        <f t="shared" si="16"/>
        <v>51</v>
      </c>
      <c r="BH17" s="31">
        <f>+I24</f>
        <v>123</v>
      </c>
      <c r="BI17" s="31">
        <f>+K31</f>
        <v>10</v>
      </c>
      <c r="BJ17" s="100">
        <f t="shared" si="8"/>
        <v>184</v>
      </c>
      <c r="BL17" s="99" t="s">
        <v>8</v>
      </c>
      <c r="BM17" s="32">
        <f t="shared" si="17"/>
        <v>7</v>
      </c>
      <c r="BN17" s="31">
        <f t="shared" si="18"/>
        <v>60</v>
      </c>
      <c r="BO17" s="31">
        <f>+I24</f>
        <v>123</v>
      </c>
      <c r="BP17" s="31">
        <f>+L31</f>
        <v>32</v>
      </c>
      <c r="BQ17" s="100">
        <f t="shared" si="9"/>
        <v>215</v>
      </c>
      <c r="BS17" s="99" t="s">
        <v>8</v>
      </c>
      <c r="BT17" s="32">
        <f t="shared" si="19"/>
        <v>7</v>
      </c>
      <c r="BU17" s="31">
        <f t="shared" si="20"/>
        <v>64</v>
      </c>
      <c r="BV17" s="31">
        <f>+I24</f>
        <v>123</v>
      </c>
      <c r="BW17" s="31">
        <f>+M31</f>
        <v>48</v>
      </c>
      <c r="BX17" s="100">
        <f t="shared" si="10"/>
        <v>235</v>
      </c>
      <c r="BY17" s="36"/>
    </row>
    <row r="18" spans="1:77" ht="19.5" customHeight="1" thickBot="1" x14ac:dyDescent="0.3">
      <c r="B18" s="3">
        <v>8</v>
      </c>
      <c r="C18" s="27"/>
      <c r="D18" s="27"/>
      <c r="E18" s="27"/>
      <c r="F18" s="27"/>
      <c r="G18" s="27"/>
      <c r="H18" s="27"/>
      <c r="I18" s="27"/>
      <c r="J18" s="27"/>
      <c r="K18" s="8">
        <f>+K4</f>
        <v>3</v>
      </c>
      <c r="L18" s="1">
        <f>+K18+L5</f>
        <v>12</v>
      </c>
      <c r="M18" s="56">
        <f>+L18+M5</f>
        <v>16</v>
      </c>
      <c r="O18" s="39" t="s">
        <v>8</v>
      </c>
      <c r="P18" s="40">
        <f>_xlfn.XLOOKUP(T18,T16:T17,P16:P17)</f>
        <v>3</v>
      </c>
      <c r="Q18" s="54"/>
      <c r="R18" s="40"/>
      <c r="S18" s="40" t="s">
        <v>9</v>
      </c>
      <c r="T18" s="50">
        <f>MIN(T16:T17)</f>
        <v>28</v>
      </c>
      <c r="V18" s="61" t="s">
        <v>8</v>
      </c>
      <c r="W18" s="59">
        <v>3</v>
      </c>
      <c r="X18" s="67">
        <f>+X17</f>
        <v>23</v>
      </c>
      <c r="Y18" s="67">
        <f>+E25</f>
        <v>11</v>
      </c>
      <c r="Z18" s="67">
        <f>+G27</f>
        <v>22</v>
      </c>
      <c r="AA18" s="68">
        <f t="shared" ref="AA18:AA19" si="28">SUM(X18:Z18)</f>
        <v>56</v>
      </c>
      <c r="AC18" s="74" t="s">
        <v>8</v>
      </c>
      <c r="AD18" s="75">
        <v>2</v>
      </c>
      <c r="AE18" s="76">
        <f>+H11</f>
        <v>29</v>
      </c>
      <c r="AF18" s="76">
        <f>+D25</f>
        <v>3</v>
      </c>
      <c r="AG18" s="76">
        <f>+H26</f>
        <v>56</v>
      </c>
      <c r="AH18" s="77">
        <f t="shared" ref="AH18:AH21" si="29">SUM(AE18:AG18)</f>
        <v>88</v>
      </c>
      <c r="AJ18" s="89" t="s">
        <v>53</v>
      </c>
      <c r="AK18" s="90"/>
      <c r="AL18" s="90" t="s">
        <v>27</v>
      </c>
      <c r="AM18" s="90" t="s">
        <v>16</v>
      </c>
      <c r="AN18" s="90" t="s">
        <v>17</v>
      </c>
      <c r="AO18" s="91" t="s">
        <v>18</v>
      </c>
      <c r="AX18" s="119" t="s">
        <v>8</v>
      </c>
      <c r="AY18" s="120">
        <f>_xlfn.XLOOKUP(BC18,BC11:BC17,AY11:AY17)</f>
        <v>3</v>
      </c>
      <c r="AZ18" s="120"/>
      <c r="BA18" s="120"/>
      <c r="BB18" s="120" t="s">
        <v>9</v>
      </c>
      <c r="BC18" s="121">
        <f>MIN(BC11:BC17)</f>
        <v>146</v>
      </c>
      <c r="BE18" s="99" t="s">
        <v>8</v>
      </c>
      <c r="BF18" s="32">
        <f t="shared" si="15"/>
        <v>8</v>
      </c>
      <c r="BG18" s="31">
        <f t="shared" si="16"/>
        <v>51</v>
      </c>
      <c r="BH18" s="31">
        <f>+J24</f>
        <v>146</v>
      </c>
      <c r="BI18" s="31">
        <f>+K32</f>
        <v>3</v>
      </c>
      <c r="BJ18" s="100">
        <f t="shared" si="8"/>
        <v>200</v>
      </c>
      <c r="BL18" s="99" t="s">
        <v>8</v>
      </c>
      <c r="BM18" s="32">
        <f t="shared" si="17"/>
        <v>8</v>
      </c>
      <c r="BN18" s="31">
        <f t="shared" si="18"/>
        <v>60</v>
      </c>
      <c r="BO18" s="31">
        <f>+J24</f>
        <v>146</v>
      </c>
      <c r="BP18" s="31">
        <f>+L32</f>
        <v>22</v>
      </c>
      <c r="BQ18" s="100">
        <f t="shared" si="9"/>
        <v>228</v>
      </c>
      <c r="BS18" s="99" t="s">
        <v>8</v>
      </c>
      <c r="BT18" s="32">
        <f t="shared" si="19"/>
        <v>8</v>
      </c>
      <c r="BU18" s="31">
        <f t="shared" si="20"/>
        <v>64</v>
      </c>
      <c r="BV18" s="31">
        <f>+J24</f>
        <v>146</v>
      </c>
      <c r="BW18" s="31">
        <f>+M32</f>
        <v>38</v>
      </c>
      <c r="BX18" s="100">
        <f t="shared" si="10"/>
        <v>248</v>
      </c>
      <c r="BY18" s="36"/>
    </row>
    <row r="19" spans="1:77" ht="19.5" customHeight="1" thickBot="1" x14ac:dyDescent="0.3">
      <c r="B19" s="3">
        <v>9</v>
      </c>
      <c r="C19" s="27"/>
      <c r="D19" s="27"/>
      <c r="E19" s="27"/>
      <c r="F19" s="27"/>
      <c r="G19" s="27"/>
      <c r="H19" s="27"/>
      <c r="I19" s="27"/>
      <c r="J19" s="27"/>
      <c r="K19" s="27"/>
      <c r="L19" s="8">
        <f>+L4</f>
        <v>7</v>
      </c>
      <c r="M19" s="1">
        <f>+L19+M5</f>
        <v>11</v>
      </c>
      <c r="V19" s="61" t="s">
        <v>8</v>
      </c>
      <c r="W19" s="59">
        <v>4</v>
      </c>
      <c r="X19" s="67">
        <f>+X18</f>
        <v>23</v>
      </c>
      <c r="Y19" s="67">
        <f>+F25</f>
        <v>28</v>
      </c>
      <c r="Z19" s="67">
        <f>+G28</f>
        <v>7</v>
      </c>
      <c r="AA19" s="68">
        <f t="shared" si="28"/>
        <v>58</v>
      </c>
      <c r="AC19" s="74" t="s">
        <v>8</v>
      </c>
      <c r="AD19" s="75">
        <v>3</v>
      </c>
      <c r="AE19" s="76">
        <f>+AE18</f>
        <v>29</v>
      </c>
      <c r="AF19" s="76">
        <f>+E25</f>
        <v>11</v>
      </c>
      <c r="AG19" s="76">
        <f>+H27</f>
        <v>41</v>
      </c>
      <c r="AH19" s="77">
        <f t="shared" si="29"/>
        <v>81</v>
      </c>
      <c r="AJ19" s="95" t="s">
        <v>8</v>
      </c>
      <c r="AK19" s="96">
        <v>2</v>
      </c>
      <c r="AL19" s="97">
        <f>+I11</f>
        <v>35</v>
      </c>
      <c r="AM19" s="97">
        <f>+D25</f>
        <v>3</v>
      </c>
      <c r="AN19" s="97">
        <f>+I26</f>
        <v>76</v>
      </c>
      <c r="AO19" s="98">
        <f t="shared" ref="AO19:AO23" si="30">SUM(AL19:AN19)</f>
        <v>114</v>
      </c>
      <c r="AQ19" s="105" t="s">
        <v>59</v>
      </c>
      <c r="AR19" s="106"/>
      <c r="AS19" s="106" t="s">
        <v>27</v>
      </c>
      <c r="AT19" s="106" t="s">
        <v>16</v>
      </c>
      <c r="AU19" s="106" t="s">
        <v>17</v>
      </c>
      <c r="AV19" s="107" t="s">
        <v>18</v>
      </c>
      <c r="BE19" s="81" t="s">
        <v>8</v>
      </c>
      <c r="BF19" s="82">
        <f>_xlfn.XLOOKUP(BJ19,BJ11:BJ18,BF11:BF18)</f>
        <v>2</v>
      </c>
      <c r="BG19" s="82"/>
      <c r="BH19" s="82"/>
      <c r="BI19" s="82" t="s">
        <v>9</v>
      </c>
      <c r="BJ19" s="83">
        <f>MIN(BJ11:BJ18)</f>
        <v>111</v>
      </c>
      <c r="BL19" s="99" t="s">
        <v>8</v>
      </c>
      <c r="BM19" s="32">
        <f t="shared" si="17"/>
        <v>9</v>
      </c>
      <c r="BN19" s="31">
        <f t="shared" si="18"/>
        <v>60</v>
      </c>
      <c r="BO19" s="31">
        <f>+K24</f>
        <v>111</v>
      </c>
      <c r="BP19" s="31">
        <f>+L33</f>
        <v>7</v>
      </c>
      <c r="BQ19" s="100">
        <f t="shared" si="9"/>
        <v>178</v>
      </c>
      <c r="BS19" s="99" t="s">
        <v>8</v>
      </c>
      <c r="BT19" s="32">
        <f t="shared" si="19"/>
        <v>9</v>
      </c>
      <c r="BU19" s="31">
        <f t="shared" si="20"/>
        <v>64</v>
      </c>
      <c r="BV19" s="31">
        <f>+K24</f>
        <v>111</v>
      </c>
      <c r="BW19" s="31">
        <f>+M33</f>
        <v>19</v>
      </c>
      <c r="BX19" s="100">
        <f t="shared" si="10"/>
        <v>194</v>
      </c>
      <c r="BY19" s="123"/>
    </row>
    <row r="20" spans="1:77" ht="19.5" customHeight="1" thickBot="1" x14ac:dyDescent="0.3">
      <c r="A20" s="2" t="s">
        <v>24</v>
      </c>
      <c r="B20" s="3">
        <v>10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8">
        <f>+M4</f>
        <v>1</v>
      </c>
      <c r="O20" s="45" t="s">
        <v>12</v>
      </c>
      <c r="P20" s="44"/>
      <c r="Q20" s="52" t="s">
        <v>27</v>
      </c>
      <c r="R20" s="47" t="s">
        <v>16</v>
      </c>
      <c r="S20" s="47" t="s">
        <v>17</v>
      </c>
      <c r="T20" s="48" t="s">
        <v>18</v>
      </c>
      <c r="V20" s="64" t="s">
        <v>8</v>
      </c>
      <c r="W20" s="65">
        <f>_xlfn.XLOOKUP(AA20,AA17:AA19,W17:W19)</f>
        <v>3</v>
      </c>
      <c r="X20" s="65"/>
      <c r="Y20" s="65"/>
      <c r="Z20" s="65" t="s">
        <v>9</v>
      </c>
      <c r="AA20" s="69">
        <f>MIN(AA17:AA19)</f>
        <v>56</v>
      </c>
      <c r="AC20" s="74" t="s">
        <v>8</v>
      </c>
      <c r="AD20" s="75">
        <v>4</v>
      </c>
      <c r="AE20" s="76">
        <f>+AE19</f>
        <v>29</v>
      </c>
      <c r="AF20" s="76">
        <f>+F25</f>
        <v>28</v>
      </c>
      <c r="AG20" s="76">
        <f>+H28</f>
        <v>21</v>
      </c>
      <c r="AH20" s="77">
        <f t="shared" si="29"/>
        <v>78</v>
      </c>
      <c r="AJ20" s="95" t="s">
        <v>8</v>
      </c>
      <c r="AK20" s="96">
        <v>3</v>
      </c>
      <c r="AL20" s="97">
        <f t="shared" ref="AL20:AL23" si="31">+AL19</f>
        <v>35</v>
      </c>
      <c r="AM20" s="97">
        <f>+E25</f>
        <v>11</v>
      </c>
      <c r="AN20" s="97">
        <f>+I27</f>
        <v>57</v>
      </c>
      <c r="AO20" s="98">
        <f t="shared" si="30"/>
        <v>103</v>
      </c>
      <c r="AQ20" s="99" t="s">
        <v>8</v>
      </c>
      <c r="AR20" s="32">
        <v>2</v>
      </c>
      <c r="AS20" s="31">
        <f>+J11</f>
        <v>40</v>
      </c>
      <c r="AT20" s="31">
        <f>+D25</f>
        <v>3</v>
      </c>
      <c r="AU20" s="31">
        <f>+J26</f>
        <v>94</v>
      </c>
      <c r="AV20" s="100">
        <f t="shared" ref="AV20:AV25" si="32">SUM(AS20:AU20)</f>
        <v>137</v>
      </c>
      <c r="AX20" s="116" t="s">
        <v>64</v>
      </c>
      <c r="AY20" s="117"/>
      <c r="AZ20" s="117" t="s">
        <v>27</v>
      </c>
      <c r="BA20" s="117" t="s">
        <v>16</v>
      </c>
      <c r="BB20" s="117" t="s">
        <v>17</v>
      </c>
      <c r="BC20" s="118" t="s">
        <v>18</v>
      </c>
      <c r="BL20" s="133" t="s">
        <v>8</v>
      </c>
      <c r="BM20" s="134">
        <f>_xlfn.XLOOKUP(BQ20,BQ11:BQ19,BM11:BM19)</f>
        <v>2</v>
      </c>
      <c r="BN20" s="134"/>
      <c r="BO20" s="134"/>
      <c r="BP20" s="134" t="s">
        <v>9</v>
      </c>
      <c r="BQ20" s="135">
        <f>MIN(BQ11:BQ19)</f>
        <v>175</v>
      </c>
      <c r="BS20" s="99" t="s">
        <v>8</v>
      </c>
      <c r="BT20" s="32">
        <f t="shared" si="19"/>
        <v>10</v>
      </c>
      <c r="BU20" s="31">
        <f t="shared" si="20"/>
        <v>64</v>
      </c>
      <c r="BV20" s="31">
        <f>+L24</f>
        <v>175</v>
      </c>
      <c r="BW20" s="31">
        <f>+M34</f>
        <v>1</v>
      </c>
      <c r="BX20" s="100">
        <f t="shared" si="10"/>
        <v>240</v>
      </c>
    </row>
    <row r="21" spans="1:77" ht="19.5" customHeight="1" thickBot="1" x14ac:dyDescent="0.3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O21" s="46" t="s">
        <v>8</v>
      </c>
      <c r="P21" s="7">
        <v>3</v>
      </c>
      <c r="Q21" s="53">
        <f>+G12</f>
        <v>17</v>
      </c>
      <c r="R21" s="10">
        <f>+E26</f>
        <v>1</v>
      </c>
      <c r="S21" s="10">
        <f>+G27</f>
        <v>22</v>
      </c>
      <c r="T21" s="49">
        <f>SUM(Q21:S21)</f>
        <v>40</v>
      </c>
      <c r="AC21" s="74" t="s">
        <v>8</v>
      </c>
      <c r="AD21" s="75">
        <v>5</v>
      </c>
      <c r="AE21" s="76">
        <f>+AE20</f>
        <v>29</v>
      </c>
      <c r="AF21" s="76">
        <f>+G25</f>
        <v>56</v>
      </c>
      <c r="AG21" s="76">
        <f>+H29</f>
        <v>1</v>
      </c>
      <c r="AH21" s="77">
        <f t="shared" si="29"/>
        <v>86</v>
      </c>
      <c r="AJ21" s="95" t="s">
        <v>8</v>
      </c>
      <c r="AK21" s="96">
        <v>4</v>
      </c>
      <c r="AL21" s="97">
        <f t="shared" si="31"/>
        <v>35</v>
      </c>
      <c r="AM21" s="97">
        <f>+F25</f>
        <v>28</v>
      </c>
      <c r="AN21" s="97">
        <f>+I28</f>
        <v>37</v>
      </c>
      <c r="AO21" s="98">
        <f t="shared" si="30"/>
        <v>100</v>
      </c>
      <c r="AQ21" s="99" t="s">
        <v>8</v>
      </c>
      <c r="AR21" s="32">
        <f>+AR20+1</f>
        <v>3</v>
      </c>
      <c r="AS21" s="31">
        <f t="shared" ref="AS21:AS25" si="33">+AS20</f>
        <v>40</v>
      </c>
      <c r="AT21" s="31">
        <f>+E25</f>
        <v>11</v>
      </c>
      <c r="AU21" s="31">
        <f>+J27</f>
        <v>75</v>
      </c>
      <c r="AV21" s="100">
        <f t="shared" si="32"/>
        <v>126</v>
      </c>
      <c r="AX21" s="99" t="s">
        <v>8</v>
      </c>
      <c r="AY21" s="32">
        <v>2</v>
      </c>
      <c r="AZ21" s="31">
        <f>+K11</f>
        <v>45</v>
      </c>
      <c r="BA21" s="31">
        <f>+D25</f>
        <v>3</v>
      </c>
      <c r="BB21" s="31">
        <f>+K26</f>
        <v>47</v>
      </c>
      <c r="BC21" s="100">
        <f t="shared" ref="BC21:BC27" si="34">SUM(AZ21:BB21)</f>
        <v>95</v>
      </c>
      <c r="BE21" s="78" t="s">
        <v>68</v>
      </c>
      <c r="BF21" s="79"/>
      <c r="BG21" s="79" t="s">
        <v>27</v>
      </c>
      <c r="BH21" s="79" t="s">
        <v>16</v>
      </c>
      <c r="BI21" s="79" t="s">
        <v>17</v>
      </c>
      <c r="BJ21" s="80" t="s">
        <v>18</v>
      </c>
      <c r="BS21" s="143" t="s">
        <v>8</v>
      </c>
      <c r="BT21" s="144">
        <f>_xlfn.XLOOKUP(BX21,BX11:BX20,BT11:BT20)</f>
        <v>9</v>
      </c>
      <c r="BU21" s="144"/>
      <c r="BV21" s="144"/>
      <c r="BW21" s="144" t="s">
        <v>9</v>
      </c>
      <c r="BX21" s="145">
        <f>MIN(BX11:BX20)</f>
        <v>194</v>
      </c>
      <c r="BY21" s="36"/>
    </row>
    <row r="22" spans="1:77" ht="19.5" customHeight="1" thickBot="1" x14ac:dyDescent="0.3">
      <c r="M22" s="2" t="s">
        <v>23</v>
      </c>
      <c r="O22" s="46" t="s">
        <v>8</v>
      </c>
      <c r="P22" s="7">
        <v>4</v>
      </c>
      <c r="Q22" s="53">
        <f>+G12</f>
        <v>17</v>
      </c>
      <c r="R22" s="10">
        <f>+F26</f>
        <v>12</v>
      </c>
      <c r="S22" s="10">
        <f>+G28</f>
        <v>7</v>
      </c>
      <c r="T22" s="49">
        <f>SUM(Q22:S22)</f>
        <v>36</v>
      </c>
      <c r="V22" s="62" t="s">
        <v>34</v>
      </c>
      <c r="W22" s="58"/>
      <c r="X22" s="58" t="s">
        <v>27</v>
      </c>
      <c r="Y22" s="58" t="s">
        <v>16</v>
      </c>
      <c r="Z22" s="58" t="s">
        <v>17</v>
      </c>
      <c r="AA22" s="63" t="s">
        <v>18</v>
      </c>
      <c r="AC22" s="81" t="s">
        <v>8</v>
      </c>
      <c r="AD22" s="82">
        <f t="shared" ref="AD22" si="35">_xlfn.XLOOKUP(AH22,AH18:AH21,AD18:AD21)</f>
        <v>4</v>
      </c>
      <c r="AE22" s="82"/>
      <c r="AF22" s="82"/>
      <c r="AG22" s="82" t="s">
        <v>9</v>
      </c>
      <c r="AH22" s="83">
        <f t="shared" ref="AH22" si="36">MIN(AH18:AH21)</f>
        <v>78</v>
      </c>
      <c r="AJ22" s="95" t="s">
        <v>8</v>
      </c>
      <c r="AK22" s="96">
        <v>5</v>
      </c>
      <c r="AL22" s="97">
        <f t="shared" si="31"/>
        <v>35</v>
      </c>
      <c r="AM22" s="97">
        <f>+G25</f>
        <v>56</v>
      </c>
      <c r="AN22" s="97">
        <f>+I29</f>
        <v>11</v>
      </c>
      <c r="AO22" s="98">
        <f t="shared" si="30"/>
        <v>102</v>
      </c>
      <c r="AQ22" s="99" t="s">
        <v>8</v>
      </c>
      <c r="AR22" s="32">
        <f t="shared" ref="AR22:AR25" si="37">+AR21+1</f>
        <v>4</v>
      </c>
      <c r="AS22" s="31">
        <f t="shared" si="33"/>
        <v>40</v>
      </c>
      <c r="AT22" s="31">
        <f>+F25</f>
        <v>28</v>
      </c>
      <c r="AU22" s="31">
        <f>+J28</f>
        <v>55</v>
      </c>
      <c r="AV22" s="100">
        <f t="shared" si="32"/>
        <v>123</v>
      </c>
      <c r="AX22" s="99" t="s">
        <v>8</v>
      </c>
      <c r="AY22" s="32">
        <f t="shared" ref="AY22:AY27" si="38">+AY21+1</f>
        <v>3</v>
      </c>
      <c r="AZ22" s="31">
        <f>+AZ21</f>
        <v>45</v>
      </c>
      <c r="BA22" s="31">
        <f>+E25</f>
        <v>11</v>
      </c>
      <c r="BB22" s="31">
        <f>+K27</f>
        <v>94</v>
      </c>
      <c r="BC22" s="100">
        <f t="shared" si="34"/>
        <v>150</v>
      </c>
      <c r="BE22" s="99" t="s">
        <v>8</v>
      </c>
      <c r="BF22" s="32">
        <v>2</v>
      </c>
      <c r="BG22" s="31">
        <f>+L11</f>
        <v>54</v>
      </c>
      <c r="BH22" s="31">
        <f>+D25</f>
        <v>3</v>
      </c>
      <c r="BI22" s="31">
        <f>+L26</f>
        <v>102</v>
      </c>
      <c r="BJ22" s="100">
        <f>SUM(BG22:BI22)</f>
        <v>159</v>
      </c>
      <c r="BL22" s="130" t="s">
        <v>71</v>
      </c>
      <c r="BM22" s="131"/>
      <c r="BN22" s="131" t="s">
        <v>27</v>
      </c>
      <c r="BO22" s="131" t="s">
        <v>16</v>
      </c>
      <c r="BP22" s="131" t="s">
        <v>17</v>
      </c>
      <c r="BQ22" s="132" t="s">
        <v>18</v>
      </c>
      <c r="BY22" s="36"/>
    </row>
    <row r="23" spans="1:77" ht="19.5" customHeight="1" thickBot="1" x14ac:dyDescent="0.3">
      <c r="B23" s="33" t="s">
        <v>3</v>
      </c>
      <c r="C23" s="28">
        <v>0</v>
      </c>
      <c r="D23" s="29">
        <v>1</v>
      </c>
      <c r="E23" s="28">
        <v>2</v>
      </c>
      <c r="F23" s="29">
        <v>3</v>
      </c>
      <c r="G23" s="28">
        <v>4</v>
      </c>
      <c r="H23" s="29">
        <v>5</v>
      </c>
      <c r="I23" s="28">
        <v>6</v>
      </c>
      <c r="J23" s="29">
        <v>7</v>
      </c>
      <c r="K23" s="28">
        <v>8</v>
      </c>
      <c r="L23" s="29">
        <v>9</v>
      </c>
      <c r="M23" s="28">
        <v>10</v>
      </c>
      <c r="O23" s="39" t="s">
        <v>8</v>
      </c>
      <c r="P23" s="40">
        <f>_xlfn.XLOOKUP(T23,T21:T22,P21:P22)</f>
        <v>4</v>
      </c>
      <c r="Q23" s="54"/>
      <c r="R23" s="40"/>
      <c r="S23" s="40" t="s">
        <v>9</v>
      </c>
      <c r="T23" s="50">
        <f>MIN(T21:T22)</f>
        <v>36</v>
      </c>
      <c r="V23" s="61" t="s">
        <v>8</v>
      </c>
      <c r="W23" s="59">
        <v>3</v>
      </c>
      <c r="X23" s="67">
        <f>+H12</f>
        <v>23</v>
      </c>
      <c r="Y23" s="67">
        <f>+E26</f>
        <v>1</v>
      </c>
      <c r="Z23" s="67">
        <f>+H27</f>
        <v>41</v>
      </c>
      <c r="AA23" s="68">
        <f>SUM(X23:Z23)</f>
        <v>65</v>
      </c>
      <c r="AJ23" s="95" t="s">
        <v>8</v>
      </c>
      <c r="AK23" s="96">
        <v>6</v>
      </c>
      <c r="AL23" s="97">
        <f t="shared" si="31"/>
        <v>35</v>
      </c>
      <c r="AM23" s="97">
        <f>+H25</f>
        <v>78</v>
      </c>
      <c r="AN23" s="97">
        <f>+I30</f>
        <v>3</v>
      </c>
      <c r="AO23" s="98">
        <f t="shared" si="30"/>
        <v>116</v>
      </c>
      <c r="AQ23" s="99" t="s">
        <v>8</v>
      </c>
      <c r="AR23" s="32">
        <f t="shared" si="37"/>
        <v>5</v>
      </c>
      <c r="AS23" s="31">
        <f t="shared" si="33"/>
        <v>40</v>
      </c>
      <c r="AT23" s="31">
        <f>+G25</f>
        <v>56</v>
      </c>
      <c r="AU23" s="31">
        <f>+J29</f>
        <v>24</v>
      </c>
      <c r="AV23" s="100">
        <f t="shared" si="32"/>
        <v>120</v>
      </c>
      <c r="AX23" s="99" t="s">
        <v>8</v>
      </c>
      <c r="AY23" s="32">
        <f t="shared" si="38"/>
        <v>4</v>
      </c>
      <c r="AZ23" s="31">
        <f t="shared" ref="AZ23:AZ27" si="39">+AZ22</f>
        <v>45</v>
      </c>
      <c r="BA23" s="31">
        <f>+F25</f>
        <v>28</v>
      </c>
      <c r="BB23" s="31">
        <f>+K28</f>
        <v>74</v>
      </c>
      <c r="BC23" s="100">
        <f t="shared" si="34"/>
        <v>147</v>
      </c>
      <c r="BE23" s="99" t="s">
        <v>8</v>
      </c>
      <c r="BF23" s="32">
        <f t="shared" ref="BF23:BF29" si="40">+BF22+1</f>
        <v>3</v>
      </c>
      <c r="BG23" s="31">
        <f t="shared" ref="BG23:BG29" si="41">+BG22</f>
        <v>54</v>
      </c>
      <c r="BH23" s="31">
        <f>+E25</f>
        <v>11</v>
      </c>
      <c r="BI23" s="31">
        <f>+L27</f>
        <v>132</v>
      </c>
      <c r="BJ23" s="100">
        <f t="shared" ref="BJ23:BJ29" si="42">SUM(BG23:BI23)</f>
        <v>197</v>
      </c>
      <c r="BL23" s="99" t="s">
        <v>8</v>
      </c>
      <c r="BM23" s="32">
        <v>2</v>
      </c>
      <c r="BN23" s="31">
        <f>+M11</f>
        <v>58</v>
      </c>
      <c r="BO23" s="31">
        <f>+D25</f>
        <v>3</v>
      </c>
      <c r="BP23" s="31">
        <f>+M26</f>
        <v>118</v>
      </c>
      <c r="BQ23" s="100">
        <f t="shared" ref="BQ23:BQ31" si="43">SUM(BN23:BP23)</f>
        <v>179</v>
      </c>
      <c r="BY23" s="36"/>
    </row>
    <row r="24" spans="1:77" ht="19.5" customHeight="1" thickBot="1" x14ac:dyDescent="0.3">
      <c r="B24" s="3">
        <v>0</v>
      </c>
      <c r="C24" s="8">
        <f>+C4</f>
        <v>1</v>
      </c>
      <c r="D24" s="1">
        <f>+p00+D25+D10</f>
        <v>13</v>
      </c>
      <c r="E24" s="10">
        <f>+T13</f>
        <v>25</v>
      </c>
      <c r="F24" s="11">
        <f>+AA14</f>
        <v>45</v>
      </c>
      <c r="G24" s="76">
        <f>+AH15</f>
        <v>76</v>
      </c>
      <c r="H24" s="38">
        <f>+AO16</f>
        <v>101</v>
      </c>
      <c r="I24" s="31">
        <f>+AV17</f>
        <v>123</v>
      </c>
      <c r="J24" s="111">
        <f>+BC18</f>
        <v>146</v>
      </c>
      <c r="K24" s="84">
        <f>+BJ19</f>
        <v>111</v>
      </c>
      <c r="L24" s="125">
        <f>+BQ20</f>
        <v>175</v>
      </c>
      <c r="M24" s="124">
        <f>+BX21</f>
        <v>194</v>
      </c>
      <c r="V24" s="61" t="s">
        <v>8</v>
      </c>
      <c r="W24" s="59">
        <v>4</v>
      </c>
      <c r="X24" s="67">
        <f>+X23</f>
        <v>23</v>
      </c>
      <c r="Y24" s="67">
        <f>+F26</f>
        <v>12</v>
      </c>
      <c r="Z24" s="67">
        <f>+H28</f>
        <v>21</v>
      </c>
      <c r="AA24" s="68">
        <f t="shared" ref="AA24:AA25" si="44">SUM(X24:Z24)</f>
        <v>56</v>
      </c>
      <c r="AC24" s="78" t="s">
        <v>47</v>
      </c>
      <c r="AD24" s="79"/>
      <c r="AE24" s="79" t="s">
        <v>27</v>
      </c>
      <c r="AF24" s="79" t="s">
        <v>16</v>
      </c>
      <c r="AG24" s="79" t="s">
        <v>17</v>
      </c>
      <c r="AH24" s="80" t="s">
        <v>18</v>
      </c>
      <c r="AJ24" s="92" t="s">
        <v>8</v>
      </c>
      <c r="AK24" s="93">
        <f t="shared" ref="AK24" si="45">_xlfn.XLOOKUP(AO24,AO19:AO23,AK19:AK23)</f>
        <v>4</v>
      </c>
      <c r="AL24" s="93"/>
      <c r="AM24" s="93"/>
      <c r="AN24" s="93" t="s">
        <v>9</v>
      </c>
      <c r="AO24" s="94">
        <f t="shared" ref="AO24" si="46">MIN(AO19:AO23)</f>
        <v>100</v>
      </c>
      <c r="AQ24" s="99" t="s">
        <v>8</v>
      </c>
      <c r="AR24" s="32">
        <f t="shared" si="37"/>
        <v>6</v>
      </c>
      <c r="AS24" s="31">
        <f t="shared" si="33"/>
        <v>40</v>
      </c>
      <c r="AT24" s="31">
        <f>+H25</f>
        <v>78</v>
      </c>
      <c r="AU24" s="31">
        <f>+J30</f>
        <v>12</v>
      </c>
      <c r="AV24" s="100">
        <f t="shared" si="32"/>
        <v>130</v>
      </c>
      <c r="AX24" s="99" t="s">
        <v>8</v>
      </c>
      <c r="AY24" s="32">
        <f t="shared" si="38"/>
        <v>5</v>
      </c>
      <c r="AZ24" s="31">
        <f t="shared" si="39"/>
        <v>45</v>
      </c>
      <c r="BA24" s="31">
        <f>+G25</f>
        <v>56</v>
      </c>
      <c r="BB24" s="31">
        <f>+K29</f>
        <v>38</v>
      </c>
      <c r="BC24" s="100">
        <f t="shared" si="34"/>
        <v>139</v>
      </c>
      <c r="BE24" s="99" t="s">
        <v>8</v>
      </c>
      <c r="BF24" s="32">
        <f t="shared" si="40"/>
        <v>4</v>
      </c>
      <c r="BG24" s="31">
        <f t="shared" si="41"/>
        <v>54</v>
      </c>
      <c r="BH24" s="31">
        <f>+F25</f>
        <v>28</v>
      </c>
      <c r="BI24" s="31">
        <f>+L28</f>
        <v>107</v>
      </c>
      <c r="BJ24" s="100">
        <f t="shared" si="42"/>
        <v>189</v>
      </c>
      <c r="BL24" s="99" t="s">
        <v>8</v>
      </c>
      <c r="BM24" s="32">
        <f t="shared" ref="BM24:BM31" si="47">+BM23+1</f>
        <v>3</v>
      </c>
      <c r="BN24" s="31">
        <f t="shared" ref="BN24:BN46" si="48">+BN23</f>
        <v>58</v>
      </c>
      <c r="BO24" s="31">
        <f>+E25</f>
        <v>11</v>
      </c>
      <c r="BP24" s="31">
        <f>+M27</f>
        <v>152</v>
      </c>
      <c r="BQ24" s="100">
        <f t="shared" si="43"/>
        <v>221</v>
      </c>
      <c r="BY24" s="36"/>
    </row>
    <row r="25" spans="1:77" ht="19.5" customHeight="1" thickBot="1" x14ac:dyDescent="0.3">
      <c r="B25" s="3">
        <v>1</v>
      </c>
      <c r="C25" s="27"/>
      <c r="D25" s="8">
        <f>+D4</f>
        <v>3</v>
      </c>
      <c r="E25" s="1">
        <f>+D25+E26+E11</f>
        <v>11</v>
      </c>
      <c r="F25" s="10">
        <f>+T18</f>
        <v>28</v>
      </c>
      <c r="G25" s="11">
        <f>+AA20</f>
        <v>56</v>
      </c>
      <c r="H25" s="76">
        <f>+AH22</f>
        <v>78</v>
      </c>
      <c r="I25" s="38">
        <f>+AO24</f>
        <v>100</v>
      </c>
      <c r="J25" s="31">
        <f>+AV26</f>
        <v>120</v>
      </c>
      <c r="K25" s="111">
        <f>+BC28</f>
        <v>95</v>
      </c>
      <c r="L25" s="84">
        <f>+BJ30</f>
        <v>156</v>
      </c>
      <c r="M25" s="125">
        <f>+BQ32</f>
        <v>172</v>
      </c>
      <c r="O25" s="45" t="s">
        <v>28</v>
      </c>
      <c r="P25" s="44"/>
      <c r="Q25" s="52" t="s">
        <v>27</v>
      </c>
      <c r="R25" s="47" t="s">
        <v>16</v>
      </c>
      <c r="S25" s="47" t="s">
        <v>17</v>
      </c>
      <c r="T25" s="48" t="s">
        <v>18</v>
      </c>
      <c r="V25" s="61" t="s">
        <v>8</v>
      </c>
      <c r="W25" s="59">
        <v>5</v>
      </c>
      <c r="X25" s="67">
        <f>+X24</f>
        <v>23</v>
      </c>
      <c r="Y25" s="67">
        <f>+G26</f>
        <v>36</v>
      </c>
      <c r="Z25" s="67">
        <f>+H29</f>
        <v>1</v>
      </c>
      <c r="AA25" s="68">
        <f t="shared" si="44"/>
        <v>60</v>
      </c>
      <c r="AC25" s="74" t="s">
        <v>8</v>
      </c>
      <c r="AD25" s="75">
        <v>3</v>
      </c>
      <c r="AE25" s="76">
        <f>+I12</f>
        <v>29</v>
      </c>
      <c r="AF25" s="76">
        <f>+E26</f>
        <v>1</v>
      </c>
      <c r="AG25" s="76">
        <f>+I27</f>
        <v>57</v>
      </c>
      <c r="AH25" s="77">
        <f t="shared" ref="AH25:AH28" si="49">SUM(AE25:AG25)</f>
        <v>87</v>
      </c>
      <c r="AJ25" s="34"/>
      <c r="AK25" s="34"/>
      <c r="AL25" s="37"/>
      <c r="AM25" s="37"/>
      <c r="AN25" s="37"/>
      <c r="AO25" s="37"/>
      <c r="AQ25" s="99" t="s">
        <v>8</v>
      </c>
      <c r="AR25" s="32">
        <f t="shared" si="37"/>
        <v>7</v>
      </c>
      <c r="AS25" s="31">
        <f t="shared" si="33"/>
        <v>40</v>
      </c>
      <c r="AT25" s="31">
        <f>+I25</f>
        <v>100</v>
      </c>
      <c r="AU25" s="31">
        <f>+J31</f>
        <v>1</v>
      </c>
      <c r="AV25" s="100">
        <f t="shared" si="32"/>
        <v>141</v>
      </c>
      <c r="AX25" s="99" t="s">
        <v>8</v>
      </c>
      <c r="AY25" s="32">
        <f t="shared" si="38"/>
        <v>6</v>
      </c>
      <c r="AZ25" s="31">
        <f t="shared" si="39"/>
        <v>45</v>
      </c>
      <c r="BA25" s="31">
        <f>+H25</f>
        <v>78</v>
      </c>
      <c r="BB25" s="31">
        <f>+K30</f>
        <v>26</v>
      </c>
      <c r="BC25" s="100">
        <f t="shared" si="34"/>
        <v>149</v>
      </c>
      <c r="BE25" s="99" t="s">
        <v>8</v>
      </c>
      <c r="BF25" s="32">
        <f t="shared" si="40"/>
        <v>5</v>
      </c>
      <c r="BG25" s="31">
        <f t="shared" si="41"/>
        <v>54</v>
      </c>
      <c r="BH25" s="31">
        <f>+G25</f>
        <v>56</v>
      </c>
      <c r="BI25" s="31">
        <f>+L29</f>
        <v>69</v>
      </c>
      <c r="BJ25" s="100">
        <f t="shared" si="42"/>
        <v>179</v>
      </c>
      <c r="BL25" s="99" t="s">
        <v>8</v>
      </c>
      <c r="BM25" s="32">
        <f t="shared" si="47"/>
        <v>4</v>
      </c>
      <c r="BN25" s="31">
        <f t="shared" si="48"/>
        <v>58</v>
      </c>
      <c r="BO25" s="31">
        <f>+F25</f>
        <v>28</v>
      </c>
      <c r="BP25" s="31">
        <f>+M28</f>
        <v>127</v>
      </c>
      <c r="BQ25" s="100">
        <f t="shared" si="43"/>
        <v>213</v>
      </c>
      <c r="BY25" s="36"/>
    </row>
    <row r="26" spans="1:77" ht="19.5" customHeight="1" thickBot="1" x14ac:dyDescent="0.3">
      <c r="B26" s="3">
        <v>2</v>
      </c>
      <c r="C26" s="27"/>
      <c r="D26" s="27"/>
      <c r="E26" s="8">
        <f>+E4</f>
        <v>1</v>
      </c>
      <c r="F26" s="1">
        <f>+E26+F27+F12</f>
        <v>12</v>
      </c>
      <c r="G26" s="10">
        <f>+T23</f>
        <v>36</v>
      </c>
      <c r="H26" s="11">
        <f>+AA26</f>
        <v>56</v>
      </c>
      <c r="I26" s="76">
        <f>+AH29</f>
        <v>76</v>
      </c>
      <c r="J26" s="38">
        <f>+AO32</f>
        <v>94</v>
      </c>
      <c r="K26" s="31">
        <f>+AV35</f>
        <v>47</v>
      </c>
      <c r="L26" s="111">
        <f>+BC38</f>
        <v>102</v>
      </c>
      <c r="M26" s="84">
        <f>+BJ41</f>
        <v>118</v>
      </c>
      <c r="O26" s="46" t="s">
        <v>8</v>
      </c>
      <c r="P26" s="7">
        <v>4</v>
      </c>
      <c r="Q26" s="53">
        <f>+H13</f>
        <v>18</v>
      </c>
      <c r="R26" s="10">
        <f>+F27</f>
        <v>3</v>
      </c>
      <c r="S26" s="10">
        <f>+H28</f>
        <v>21</v>
      </c>
      <c r="T26" s="49">
        <f>SUM(Q26:S26)</f>
        <v>42</v>
      </c>
      <c r="V26" s="64" t="s">
        <v>8</v>
      </c>
      <c r="W26" s="65">
        <f>_xlfn.XLOOKUP(AA26,AA23:AA25,W23:W25)</f>
        <v>4</v>
      </c>
      <c r="X26" s="65"/>
      <c r="Y26" s="65"/>
      <c r="Z26" s="65" t="s">
        <v>9</v>
      </c>
      <c r="AA26" s="69">
        <f>MIN(AA23:AA25)</f>
        <v>56</v>
      </c>
      <c r="AC26" s="74" t="s">
        <v>8</v>
      </c>
      <c r="AD26" s="75">
        <v>4</v>
      </c>
      <c r="AE26" s="76">
        <f>+AE25</f>
        <v>29</v>
      </c>
      <c r="AF26" s="76">
        <f>+F26</f>
        <v>12</v>
      </c>
      <c r="AG26" s="76">
        <f>+I28</f>
        <v>37</v>
      </c>
      <c r="AH26" s="77">
        <f t="shared" si="49"/>
        <v>78</v>
      </c>
      <c r="AJ26" s="89" t="s">
        <v>54</v>
      </c>
      <c r="AK26" s="90"/>
      <c r="AL26" s="90" t="s">
        <v>27</v>
      </c>
      <c r="AM26" s="90" t="s">
        <v>16</v>
      </c>
      <c r="AN26" s="90" t="s">
        <v>17</v>
      </c>
      <c r="AO26" s="91" t="s">
        <v>18</v>
      </c>
      <c r="AQ26" s="108" t="s">
        <v>8</v>
      </c>
      <c r="AR26" s="109">
        <f t="shared" ref="AR26" si="50">_xlfn.XLOOKUP(AV26,AV20:AV25,AR20:AR25)</f>
        <v>5</v>
      </c>
      <c r="AS26" s="109"/>
      <c r="AT26" s="109"/>
      <c r="AU26" s="109" t="s">
        <v>9</v>
      </c>
      <c r="AV26" s="110">
        <f t="shared" ref="AV26" si="51">MIN(AV20:AV25)</f>
        <v>120</v>
      </c>
      <c r="AX26" s="99" t="s">
        <v>8</v>
      </c>
      <c r="AY26" s="32">
        <f t="shared" si="38"/>
        <v>7</v>
      </c>
      <c r="AZ26" s="31">
        <f t="shared" si="39"/>
        <v>45</v>
      </c>
      <c r="BA26" s="31">
        <f>+I25</f>
        <v>100</v>
      </c>
      <c r="BB26" s="31">
        <f>+K31</f>
        <v>10</v>
      </c>
      <c r="BC26" s="100">
        <f t="shared" si="34"/>
        <v>155</v>
      </c>
      <c r="BE26" s="99" t="s">
        <v>8</v>
      </c>
      <c r="BF26" s="32">
        <f t="shared" si="40"/>
        <v>6</v>
      </c>
      <c r="BG26" s="31">
        <f t="shared" si="41"/>
        <v>54</v>
      </c>
      <c r="BH26" s="31">
        <f>+H25</f>
        <v>78</v>
      </c>
      <c r="BI26" s="31">
        <f>+L30</f>
        <v>55</v>
      </c>
      <c r="BJ26" s="100">
        <f t="shared" si="42"/>
        <v>187</v>
      </c>
      <c r="BL26" s="99" t="s">
        <v>8</v>
      </c>
      <c r="BM26" s="32">
        <f t="shared" si="47"/>
        <v>5</v>
      </c>
      <c r="BN26" s="31">
        <f t="shared" si="48"/>
        <v>58</v>
      </c>
      <c r="BO26" s="31">
        <f>+G25</f>
        <v>56</v>
      </c>
      <c r="BP26" s="31">
        <f>+M29</f>
        <v>87</v>
      </c>
      <c r="BQ26" s="100">
        <f t="shared" si="43"/>
        <v>201</v>
      </c>
      <c r="BY26" s="36"/>
    </row>
    <row r="27" spans="1:77" ht="19.5" customHeight="1" thickBot="1" x14ac:dyDescent="0.3">
      <c r="B27" s="3">
        <v>3</v>
      </c>
      <c r="C27" s="27"/>
      <c r="D27" s="27"/>
      <c r="E27" s="27"/>
      <c r="F27" s="8">
        <f>+F4</f>
        <v>3</v>
      </c>
      <c r="G27" s="1">
        <f>+F27+G28+G13</f>
        <v>22</v>
      </c>
      <c r="H27" s="10">
        <f>+T28</f>
        <v>41</v>
      </c>
      <c r="I27" s="11">
        <f>+AA32</f>
        <v>57</v>
      </c>
      <c r="J27" s="76">
        <f>+AH36</f>
        <v>75</v>
      </c>
      <c r="K27" s="38">
        <f>+AO40</f>
        <v>94</v>
      </c>
      <c r="L27" s="1">
        <f>+AV44</f>
        <v>132</v>
      </c>
      <c r="M27" s="111">
        <f>+BC48</f>
        <v>152</v>
      </c>
      <c r="O27" s="46" t="s">
        <v>8</v>
      </c>
      <c r="P27" s="7">
        <v>5</v>
      </c>
      <c r="Q27" s="53">
        <f>+H13</f>
        <v>18</v>
      </c>
      <c r="R27" s="10">
        <f>+G27</f>
        <v>22</v>
      </c>
      <c r="S27" s="10">
        <f>+H29</f>
        <v>1</v>
      </c>
      <c r="T27" s="49">
        <f>SUM(Q27:S27)</f>
        <v>41</v>
      </c>
      <c r="AC27" s="74" t="s">
        <v>8</v>
      </c>
      <c r="AD27" s="75">
        <v>5</v>
      </c>
      <c r="AE27" s="76">
        <f>+AE26</f>
        <v>29</v>
      </c>
      <c r="AF27" s="76">
        <f>+G26</f>
        <v>36</v>
      </c>
      <c r="AG27" s="76">
        <f>+I29</f>
        <v>11</v>
      </c>
      <c r="AH27" s="77">
        <f t="shared" si="49"/>
        <v>76</v>
      </c>
      <c r="AJ27" s="95" t="s">
        <v>8</v>
      </c>
      <c r="AK27" s="96">
        <v>3</v>
      </c>
      <c r="AL27" s="97">
        <f>+J12</f>
        <v>34</v>
      </c>
      <c r="AM27" s="97">
        <f>+E26</f>
        <v>1</v>
      </c>
      <c r="AN27" s="97">
        <f>+J27</f>
        <v>75</v>
      </c>
      <c r="AO27" s="98">
        <f t="shared" ref="AO27:AO31" si="52">SUM(AL27:AN27)</f>
        <v>110</v>
      </c>
      <c r="AX27" s="99" t="s">
        <v>8</v>
      </c>
      <c r="AY27" s="32">
        <f t="shared" si="38"/>
        <v>8</v>
      </c>
      <c r="AZ27" s="31">
        <f t="shared" si="39"/>
        <v>45</v>
      </c>
      <c r="BA27" s="31">
        <f>+J25</f>
        <v>120</v>
      </c>
      <c r="BB27" s="31">
        <f>+K32</f>
        <v>3</v>
      </c>
      <c r="BC27" s="100">
        <f t="shared" si="34"/>
        <v>168</v>
      </c>
      <c r="BE27" s="99" t="s">
        <v>8</v>
      </c>
      <c r="BF27" s="32">
        <f t="shared" si="40"/>
        <v>7</v>
      </c>
      <c r="BG27" s="31">
        <f t="shared" si="41"/>
        <v>54</v>
      </c>
      <c r="BH27" s="31">
        <f>+I25</f>
        <v>100</v>
      </c>
      <c r="BI27" s="31">
        <f>+L31</f>
        <v>32</v>
      </c>
      <c r="BJ27" s="100">
        <f t="shared" si="42"/>
        <v>186</v>
      </c>
      <c r="BL27" s="99" t="s">
        <v>8</v>
      </c>
      <c r="BM27" s="32">
        <f t="shared" si="47"/>
        <v>6</v>
      </c>
      <c r="BN27" s="31">
        <f t="shared" si="48"/>
        <v>58</v>
      </c>
      <c r="BO27" s="31">
        <f>+H25</f>
        <v>78</v>
      </c>
      <c r="BP27" s="31">
        <f>+M30</f>
        <v>71</v>
      </c>
      <c r="BQ27" s="100">
        <f t="shared" si="43"/>
        <v>207</v>
      </c>
      <c r="BY27" s="36"/>
    </row>
    <row r="28" spans="1:77" ht="19.5" customHeight="1" thickBot="1" x14ac:dyDescent="0.3">
      <c r="B28" s="3">
        <v>4</v>
      </c>
      <c r="C28" s="27"/>
      <c r="D28" s="27"/>
      <c r="E28" s="27"/>
      <c r="F28" s="27"/>
      <c r="G28" s="8">
        <f>+G4</f>
        <v>7</v>
      </c>
      <c r="H28" s="1">
        <f>+G28+H29+H14</f>
        <v>21</v>
      </c>
      <c r="I28" s="10">
        <f>+T33</f>
        <v>37</v>
      </c>
      <c r="J28" s="11">
        <f>+AA38</f>
        <v>55</v>
      </c>
      <c r="K28" s="76">
        <f>+AH43</f>
        <v>74</v>
      </c>
      <c r="L28" s="38">
        <f>+AO48</f>
        <v>107</v>
      </c>
      <c r="M28" s="1">
        <f>+AV53</f>
        <v>127</v>
      </c>
      <c r="O28" s="39" t="s">
        <v>8</v>
      </c>
      <c r="P28" s="40">
        <f>_xlfn.XLOOKUP(T28,T26:T27,P26:P27)</f>
        <v>5</v>
      </c>
      <c r="Q28" s="54"/>
      <c r="R28" s="40"/>
      <c r="S28" s="40" t="s">
        <v>9</v>
      </c>
      <c r="T28" s="50">
        <f>MIN(T26:T27)</f>
        <v>41</v>
      </c>
      <c r="V28" s="62" t="s">
        <v>35</v>
      </c>
      <c r="W28" s="58"/>
      <c r="X28" s="58" t="s">
        <v>27</v>
      </c>
      <c r="Y28" s="58" t="s">
        <v>16</v>
      </c>
      <c r="Z28" s="58" t="s">
        <v>17</v>
      </c>
      <c r="AA28" s="63" t="s">
        <v>18</v>
      </c>
      <c r="AC28" s="74" t="s">
        <v>8</v>
      </c>
      <c r="AD28" s="75">
        <v>6</v>
      </c>
      <c r="AE28" s="76">
        <f>+AE27</f>
        <v>29</v>
      </c>
      <c r="AF28" s="76">
        <f>+H26</f>
        <v>56</v>
      </c>
      <c r="AG28" s="76">
        <f>+I30</f>
        <v>3</v>
      </c>
      <c r="AH28" s="77">
        <f t="shared" si="49"/>
        <v>88</v>
      </c>
      <c r="AJ28" s="95" t="s">
        <v>8</v>
      </c>
      <c r="AK28" s="96">
        <v>4</v>
      </c>
      <c r="AL28" s="97">
        <f t="shared" ref="AL28:AL31" si="53">+AL27</f>
        <v>34</v>
      </c>
      <c r="AM28" s="97">
        <f>+F26</f>
        <v>12</v>
      </c>
      <c r="AN28" s="97">
        <f>+J28</f>
        <v>55</v>
      </c>
      <c r="AO28" s="98">
        <f t="shared" si="52"/>
        <v>101</v>
      </c>
      <c r="AQ28" s="105" t="s">
        <v>60</v>
      </c>
      <c r="AR28" s="106"/>
      <c r="AS28" s="106" t="s">
        <v>27</v>
      </c>
      <c r="AT28" s="106" t="s">
        <v>16</v>
      </c>
      <c r="AU28" s="106" t="s">
        <v>17</v>
      </c>
      <c r="AV28" s="107" t="s">
        <v>18</v>
      </c>
      <c r="AX28" s="119" t="s">
        <v>8</v>
      </c>
      <c r="AY28" s="120">
        <f t="shared" ref="AY28" si="54">_xlfn.XLOOKUP(BC28,BC21:BC27,AY21:AY27)</f>
        <v>2</v>
      </c>
      <c r="AZ28" s="120"/>
      <c r="BA28" s="120"/>
      <c r="BB28" s="120" t="s">
        <v>9</v>
      </c>
      <c r="BC28" s="121">
        <f t="shared" ref="BC28" si="55">MIN(BC21:BC27)</f>
        <v>95</v>
      </c>
      <c r="BE28" s="99" t="s">
        <v>8</v>
      </c>
      <c r="BF28" s="32">
        <f t="shared" si="40"/>
        <v>8</v>
      </c>
      <c r="BG28" s="31">
        <f t="shared" si="41"/>
        <v>54</v>
      </c>
      <c r="BH28" s="31">
        <f>+J25</f>
        <v>120</v>
      </c>
      <c r="BI28" s="31">
        <f>+L32</f>
        <v>22</v>
      </c>
      <c r="BJ28" s="100">
        <f t="shared" si="42"/>
        <v>196</v>
      </c>
      <c r="BL28" s="99" t="s">
        <v>8</v>
      </c>
      <c r="BM28" s="32">
        <f t="shared" si="47"/>
        <v>7</v>
      </c>
      <c r="BN28" s="31">
        <f t="shared" si="48"/>
        <v>58</v>
      </c>
      <c r="BO28" s="31">
        <f>+I25</f>
        <v>100</v>
      </c>
      <c r="BP28" s="31">
        <f>+M31</f>
        <v>48</v>
      </c>
      <c r="BQ28" s="100">
        <f t="shared" si="43"/>
        <v>206</v>
      </c>
      <c r="BY28" s="36"/>
    </row>
    <row r="29" spans="1:77" ht="19.5" customHeight="1" thickBot="1" x14ac:dyDescent="0.3">
      <c r="B29" s="3">
        <v>5</v>
      </c>
      <c r="C29" s="27"/>
      <c r="D29" s="27"/>
      <c r="E29" s="27"/>
      <c r="F29" s="27"/>
      <c r="G29" s="27"/>
      <c r="H29" s="8">
        <f>+H4</f>
        <v>1</v>
      </c>
      <c r="I29" s="1">
        <f>+H29+I30+I15</f>
        <v>11</v>
      </c>
      <c r="J29" s="10">
        <f>+T38</f>
        <v>24</v>
      </c>
      <c r="K29" s="11">
        <f>+AA44</f>
        <v>38</v>
      </c>
      <c r="L29" s="76">
        <f>+AH50</f>
        <v>69</v>
      </c>
      <c r="M29" s="38">
        <f>+AO56</f>
        <v>87</v>
      </c>
      <c r="V29" s="61" t="s">
        <v>8</v>
      </c>
      <c r="W29" s="59">
        <v>4</v>
      </c>
      <c r="X29" s="67">
        <f>+I13</f>
        <v>24</v>
      </c>
      <c r="Y29" s="67">
        <f>+F27</f>
        <v>3</v>
      </c>
      <c r="Z29" s="67">
        <f>+I28</f>
        <v>37</v>
      </c>
      <c r="AA29" s="68">
        <f>SUM(X29:Z29)</f>
        <v>64</v>
      </c>
      <c r="AC29" s="81" t="s">
        <v>8</v>
      </c>
      <c r="AD29" s="82">
        <f>_xlfn.XLOOKUP(AH29,AH25:AH28,AD25:AD28)</f>
        <v>5</v>
      </c>
      <c r="AE29" s="82"/>
      <c r="AF29" s="82"/>
      <c r="AG29" s="82" t="s">
        <v>9</v>
      </c>
      <c r="AH29" s="83">
        <f t="shared" ref="AH29" si="56">MIN(AH25:AH28)</f>
        <v>76</v>
      </c>
      <c r="AJ29" s="95" t="s">
        <v>8</v>
      </c>
      <c r="AK29" s="96">
        <v>5</v>
      </c>
      <c r="AL29" s="97">
        <f t="shared" si="53"/>
        <v>34</v>
      </c>
      <c r="AM29" s="97">
        <f>+G26</f>
        <v>36</v>
      </c>
      <c r="AN29" s="97">
        <f>+J29</f>
        <v>24</v>
      </c>
      <c r="AO29" s="98">
        <f t="shared" si="52"/>
        <v>94</v>
      </c>
      <c r="AQ29" s="99" t="s">
        <v>8</v>
      </c>
      <c r="AR29" s="32">
        <v>3</v>
      </c>
      <c r="AS29" s="31">
        <f>+K12</f>
        <v>39</v>
      </c>
      <c r="AT29" s="31">
        <f>+E26</f>
        <v>1</v>
      </c>
      <c r="AU29" s="31">
        <f>+K27</f>
        <v>94</v>
      </c>
      <c r="AV29" s="100">
        <f t="shared" ref="AV29:AV34" si="57">SUM(AS29:AU29)</f>
        <v>134</v>
      </c>
      <c r="BE29" s="99" t="s">
        <v>8</v>
      </c>
      <c r="BF29" s="32">
        <f t="shared" si="40"/>
        <v>9</v>
      </c>
      <c r="BG29" s="31">
        <f t="shared" si="41"/>
        <v>54</v>
      </c>
      <c r="BH29" s="31">
        <f>+K25</f>
        <v>95</v>
      </c>
      <c r="BI29" s="31">
        <f>+L33</f>
        <v>7</v>
      </c>
      <c r="BJ29" s="100">
        <f t="shared" si="42"/>
        <v>156</v>
      </c>
      <c r="BL29" s="99" t="s">
        <v>8</v>
      </c>
      <c r="BM29" s="32">
        <f t="shared" si="47"/>
        <v>8</v>
      </c>
      <c r="BN29" s="31">
        <f t="shared" si="48"/>
        <v>58</v>
      </c>
      <c r="BO29" s="31">
        <f>+J25</f>
        <v>120</v>
      </c>
      <c r="BP29" s="31">
        <f>+M32</f>
        <v>38</v>
      </c>
      <c r="BQ29" s="100">
        <f t="shared" si="43"/>
        <v>216</v>
      </c>
      <c r="BY29" s="36"/>
    </row>
    <row r="30" spans="1:77" ht="19.5" customHeight="1" thickBot="1" x14ac:dyDescent="0.3">
      <c r="B30" s="3">
        <v>6</v>
      </c>
      <c r="C30" s="27"/>
      <c r="D30" s="27"/>
      <c r="E30" s="27"/>
      <c r="F30" s="27"/>
      <c r="G30" s="27"/>
      <c r="H30" s="27"/>
      <c r="I30" s="8">
        <f>+I16</f>
        <v>3</v>
      </c>
      <c r="J30" s="1">
        <f>+I30+J31+J16</f>
        <v>12</v>
      </c>
      <c r="K30" s="10">
        <f>+T43</f>
        <v>26</v>
      </c>
      <c r="L30" s="11">
        <f>+AA50</f>
        <v>55</v>
      </c>
      <c r="M30" s="76">
        <f>+AH57</f>
        <v>71</v>
      </c>
      <c r="O30" s="45" t="s">
        <v>29</v>
      </c>
      <c r="P30" s="44"/>
      <c r="Q30" s="52" t="s">
        <v>27</v>
      </c>
      <c r="R30" s="47" t="s">
        <v>16</v>
      </c>
      <c r="S30" s="47" t="s">
        <v>17</v>
      </c>
      <c r="T30" s="48" t="s">
        <v>18</v>
      </c>
      <c r="V30" s="61" t="s">
        <v>8</v>
      </c>
      <c r="W30" s="59">
        <v>5</v>
      </c>
      <c r="X30" s="67">
        <f>+X29</f>
        <v>24</v>
      </c>
      <c r="Y30" s="67">
        <f>+G27</f>
        <v>22</v>
      </c>
      <c r="Z30" s="67">
        <f>+I29</f>
        <v>11</v>
      </c>
      <c r="AA30" s="68">
        <f t="shared" ref="AA30:AA31" si="58">SUM(X30:Z30)</f>
        <v>57</v>
      </c>
      <c r="AJ30" s="95" t="s">
        <v>8</v>
      </c>
      <c r="AK30" s="96">
        <v>6</v>
      </c>
      <c r="AL30" s="97">
        <f t="shared" si="53"/>
        <v>34</v>
      </c>
      <c r="AM30" s="97">
        <f>+H26</f>
        <v>56</v>
      </c>
      <c r="AN30" s="97">
        <f>+J30</f>
        <v>12</v>
      </c>
      <c r="AO30" s="98">
        <f t="shared" si="52"/>
        <v>102</v>
      </c>
      <c r="AQ30" s="99" t="s">
        <v>8</v>
      </c>
      <c r="AR30" s="32">
        <f t="shared" ref="AR30:AR34" si="59">+AR29+1</f>
        <v>4</v>
      </c>
      <c r="AS30" s="31">
        <f t="shared" ref="AS30:AS34" si="60">+AS29</f>
        <v>39</v>
      </c>
      <c r="AT30" s="31">
        <f>+F26</f>
        <v>12</v>
      </c>
      <c r="AU30" s="31">
        <f>+K28</f>
        <v>74</v>
      </c>
      <c r="AV30" s="100">
        <f t="shared" si="57"/>
        <v>125</v>
      </c>
      <c r="AX30" s="116" t="s">
        <v>65</v>
      </c>
      <c r="AY30" s="117"/>
      <c r="AZ30" s="117" t="s">
        <v>27</v>
      </c>
      <c r="BA30" s="117" t="s">
        <v>16</v>
      </c>
      <c r="BB30" s="117" t="s">
        <v>17</v>
      </c>
      <c r="BC30" s="118" t="s">
        <v>18</v>
      </c>
      <c r="BE30" s="81" t="s">
        <v>8</v>
      </c>
      <c r="BF30" s="82">
        <f t="shared" ref="BF30" si="61">_xlfn.XLOOKUP(BJ30,BJ22:BJ29,BF22:BF29)</f>
        <v>9</v>
      </c>
      <c r="BG30" s="82"/>
      <c r="BH30" s="82"/>
      <c r="BI30" s="82" t="s">
        <v>9</v>
      </c>
      <c r="BJ30" s="83">
        <f t="shared" ref="BJ30" si="62">MIN(BJ22:BJ29)</f>
        <v>156</v>
      </c>
      <c r="BL30" s="99" t="s">
        <v>8</v>
      </c>
      <c r="BM30" s="32">
        <f t="shared" si="47"/>
        <v>9</v>
      </c>
      <c r="BN30" s="31">
        <f t="shared" si="48"/>
        <v>58</v>
      </c>
      <c r="BO30" s="31">
        <f>+K25</f>
        <v>95</v>
      </c>
      <c r="BP30" s="31">
        <f>+M33</f>
        <v>19</v>
      </c>
      <c r="BQ30" s="100">
        <f t="shared" si="43"/>
        <v>172</v>
      </c>
      <c r="BY30" s="123"/>
    </row>
    <row r="31" spans="1:77" ht="19.5" customHeight="1" thickBot="1" x14ac:dyDescent="0.3">
      <c r="B31" s="3">
        <v>7</v>
      </c>
      <c r="C31" s="27"/>
      <c r="D31" s="27"/>
      <c r="E31" s="27"/>
      <c r="F31" s="27"/>
      <c r="G31" s="27"/>
      <c r="H31" s="27"/>
      <c r="I31" s="27"/>
      <c r="J31" s="8">
        <f>+J17</f>
        <v>1</v>
      </c>
      <c r="K31" s="1">
        <f>+J31+K32+K17</f>
        <v>10</v>
      </c>
      <c r="L31" s="10">
        <f>+T48</f>
        <v>32</v>
      </c>
      <c r="M31" s="11">
        <f>+AA56</f>
        <v>48</v>
      </c>
      <c r="O31" s="46" t="s">
        <v>8</v>
      </c>
      <c r="P31" s="7">
        <v>5</v>
      </c>
      <c r="Q31" s="53">
        <f>+I14</f>
        <v>19</v>
      </c>
      <c r="R31" s="10">
        <f>+G28</f>
        <v>7</v>
      </c>
      <c r="S31" s="10">
        <f>+I29</f>
        <v>11</v>
      </c>
      <c r="T31" s="49">
        <f>SUM(Q31:S31)</f>
        <v>37</v>
      </c>
      <c r="V31" s="61" t="s">
        <v>8</v>
      </c>
      <c r="W31" s="59">
        <v>6</v>
      </c>
      <c r="X31" s="67">
        <f>+X30</f>
        <v>24</v>
      </c>
      <c r="Y31" s="67">
        <f>+H27</f>
        <v>41</v>
      </c>
      <c r="Z31" s="67">
        <f>+I30</f>
        <v>3</v>
      </c>
      <c r="AA31" s="68">
        <f t="shared" si="58"/>
        <v>68</v>
      </c>
      <c r="AC31" s="78" t="s">
        <v>48</v>
      </c>
      <c r="AD31" s="79"/>
      <c r="AE31" s="79" t="s">
        <v>27</v>
      </c>
      <c r="AF31" s="79" t="s">
        <v>16</v>
      </c>
      <c r="AG31" s="79" t="s">
        <v>17</v>
      </c>
      <c r="AH31" s="80" t="s">
        <v>18</v>
      </c>
      <c r="AJ31" s="95" t="s">
        <v>8</v>
      </c>
      <c r="AK31" s="96">
        <v>7</v>
      </c>
      <c r="AL31" s="97">
        <f t="shared" si="53"/>
        <v>34</v>
      </c>
      <c r="AM31" s="97">
        <f>+I26</f>
        <v>76</v>
      </c>
      <c r="AN31" s="97">
        <f>+J31</f>
        <v>1</v>
      </c>
      <c r="AO31" s="98">
        <f t="shared" si="52"/>
        <v>111</v>
      </c>
      <c r="AQ31" s="99" t="s">
        <v>8</v>
      </c>
      <c r="AR31" s="32">
        <f t="shared" si="59"/>
        <v>5</v>
      </c>
      <c r="AS31" s="31">
        <f t="shared" si="60"/>
        <v>39</v>
      </c>
      <c r="AT31" s="31">
        <f>+G26</f>
        <v>36</v>
      </c>
      <c r="AU31" s="31">
        <f>+K29</f>
        <v>38</v>
      </c>
      <c r="AV31" s="100">
        <f t="shared" si="57"/>
        <v>113</v>
      </c>
      <c r="AX31" s="99" t="s">
        <v>8</v>
      </c>
      <c r="AY31" s="32">
        <v>3</v>
      </c>
      <c r="AZ31" s="31">
        <f>+L12</f>
        <v>48</v>
      </c>
      <c r="BA31" s="31">
        <f>+E26</f>
        <v>1</v>
      </c>
      <c r="BB31" s="31">
        <f>+L27</f>
        <v>132</v>
      </c>
      <c r="BC31" s="100">
        <f t="shared" ref="BC31:BC37" si="63">SUM(AZ31:BB31)</f>
        <v>181</v>
      </c>
      <c r="BL31" s="99" t="s">
        <v>8</v>
      </c>
      <c r="BM31" s="32">
        <f t="shared" si="47"/>
        <v>10</v>
      </c>
      <c r="BN31" s="31">
        <f t="shared" si="48"/>
        <v>58</v>
      </c>
      <c r="BO31" s="31">
        <f>+L25</f>
        <v>156</v>
      </c>
      <c r="BP31" s="31">
        <f>+M34</f>
        <v>1</v>
      </c>
      <c r="BQ31" s="100">
        <f t="shared" si="43"/>
        <v>215</v>
      </c>
    </row>
    <row r="32" spans="1:77" ht="19.5" customHeight="1" thickBot="1" x14ac:dyDescent="0.3">
      <c r="B32" s="3">
        <v>8</v>
      </c>
      <c r="C32" s="27"/>
      <c r="D32" s="27"/>
      <c r="E32" s="27"/>
      <c r="F32" s="27"/>
      <c r="G32" s="27"/>
      <c r="H32" s="27"/>
      <c r="I32" s="27"/>
      <c r="J32" s="27"/>
      <c r="K32" s="8">
        <f>+K18</f>
        <v>3</v>
      </c>
      <c r="L32" s="1">
        <f>+K32+L33+L18</f>
        <v>22</v>
      </c>
      <c r="M32" s="10">
        <f>+T53</f>
        <v>38</v>
      </c>
      <c r="O32" s="46" t="s">
        <v>8</v>
      </c>
      <c r="P32" s="7">
        <v>6</v>
      </c>
      <c r="Q32" s="53">
        <f>+I14</f>
        <v>19</v>
      </c>
      <c r="R32" s="10">
        <f>+H28</f>
        <v>21</v>
      </c>
      <c r="S32" s="10">
        <f>+I30</f>
        <v>3</v>
      </c>
      <c r="T32" s="49">
        <f>SUM(Q32:S32)</f>
        <v>43</v>
      </c>
      <c r="V32" s="64" t="s">
        <v>8</v>
      </c>
      <c r="W32" s="65">
        <f>_xlfn.XLOOKUP(AA32,AA29:AA31,W29:W31)</f>
        <v>5</v>
      </c>
      <c r="X32" s="65"/>
      <c r="Y32" s="65"/>
      <c r="Z32" s="65" t="s">
        <v>9</v>
      </c>
      <c r="AA32" s="69">
        <f>MIN(AA29:AA31)</f>
        <v>57</v>
      </c>
      <c r="AC32" s="74" t="s">
        <v>8</v>
      </c>
      <c r="AD32" s="75">
        <v>4</v>
      </c>
      <c r="AE32" s="76">
        <f>+J13</f>
        <v>29</v>
      </c>
      <c r="AF32" s="76">
        <f>+F27</f>
        <v>3</v>
      </c>
      <c r="AG32" s="76">
        <f>+J28</f>
        <v>55</v>
      </c>
      <c r="AH32" s="77">
        <f t="shared" ref="AH32:AH35" si="64">SUM(AE32:AG32)</f>
        <v>87</v>
      </c>
      <c r="AJ32" s="92" t="s">
        <v>8</v>
      </c>
      <c r="AK32" s="93">
        <f t="shared" ref="AK32" si="65">_xlfn.XLOOKUP(AO32,AO27:AO31,AK27:AK31)</f>
        <v>5</v>
      </c>
      <c r="AL32" s="93"/>
      <c r="AM32" s="93"/>
      <c r="AN32" s="93" t="s">
        <v>9</v>
      </c>
      <c r="AO32" s="94">
        <f t="shared" ref="AO32" si="66">MIN(AO27:AO31)</f>
        <v>94</v>
      </c>
      <c r="AQ32" s="99" t="s">
        <v>8</v>
      </c>
      <c r="AR32" s="32">
        <f t="shared" si="59"/>
        <v>6</v>
      </c>
      <c r="AS32" s="31">
        <f t="shared" si="60"/>
        <v>39</v>
      </c>
      <c r="AT32" s="31">
        <f>+H26</f>
        <v>56</v>
      </c>
      <c r="AU32" s="31">
        <f>+K30</f>
        <v>26</v>
      </c>
      <c r="AV32" s="100">
        <f t="shared" si="57"/>
        <v>121</v>
      </c>
      <c r="AX32" s="99" t="s">
        <v>8</v>
      </c>
      <c r="AY32" s="32">
        <f t="shared" ref="AY32:AY37" si="67">+AY31+1</f>
        <v>4</v>
      </c>
      <c r="AZ32" s="31">
        <f t="shared" ref="AZ32:AZ37" si="68">+AZ31</f>
        <v>48</v>
      </c>
      <c r="BA32" s="31">
        <f>+F26</f>
        <v>12</v>
      </c>
      <c r="BB32" s="31">
        <f>+L28</f>
        <v>107</v>
      </c>
      <c r="BC32" s="100">
        <f t="shared" si="63"/>
        <v>167</v>
      </c>
      <c r="BE32" s="78" t="s">
        <v>69</v>
      </c>
      <c r="BF32" s="79"/>
      <c r="BG32" s="79" t="s">
        <v>27</v>
      </c>
      <c r="BH32" s="79" t="s">
        <v>16</v>
      </c>
      <c r="BI32" s="79" t="s">
        <v>17</v>
      </c>
      <c r="BJ32" s="80" t="s">
        <v>18</v>
      </c>
      <c r="BL32" s="133" t="s">
        <v>8</v>
      </c>
      <c r="BM32" s="134">
        <f t="shared" ref="BM32" si="69">_xlfn.XLOOKUP(BQ32,BQ23:BQ31,BM23:BM31)</f>
        <v>9</v>
      </c>
      <c r="BN32" s="134"/>
      <c r="BO32" s="134"/>
      <c r="BP32" s="134" t="s">
        <v>9</v>
      </c>
      <c r="BQ32" s="135">
        <f t="shared" ref="BQ32" si="70">MIN(BQ23:BQ31)</f>
        <v>172</v>
      </c>
      <c r="BY32" s="36"/>
    </row>
    <row r="33" spans="1:77" ht="19.5" customHeight="1" thickBot="1" x14ac:dyDescent="0.3">
      <c r="B33" s="3">
        <v>9</v>
      </c>
      <c r="C33" s="27"/>
      <c r="D33" s="27"/>
      <c r="E33" s="27"/>
      <c r="F33" s="27"/>
      <c r="G33" s="27"/>
      <c r="H33" s="27"/>
      <c r="I33" s="27"/>
      <c r="J33" s="27"/>
      <c r="K33" s="27"/>
      <c r="L33" s="8">
        <f>+L19</f>
        <v>7</v>
      </c>
      <c r="M33" s="1">
        <f>+L33+M34+M19</f>
        <v>19</v>
      </c>
      <c r="O33" s="39" t="s">
        <v>8</v>
      </c>
      <c r="P33" s="40">
        <f>_xlfn.XLOOKUP(T33,T31:T32,P31:P32)</f>
        <v>5</v>
      </c>
      <c r="Q33" s="54"/>
      <c r="R33" s="40"/>
      <c r="S33" s="40" t="s">
        <v>9</v>
      </c>
      <c r="T33" s="50">
        <f>MIN(T31:T32)</f>
        <v>37</v>
      </c>
      <c r="AC33" s="74" t="s">
        <v>8</v>
      </c>
      <c r="AD33" s="75">
        <v>5</v>
      </c>
      <c r="AE33" s="76">
        <f>+AE32</f>
        <v>29</v>
      </c>
      <c r="AF33" s="76">
        <f>+G27</f>
        <v>22</v>
      </c>
      <c r="AG33" s="76">
        <f>+J29</f>
        <v>24</v>
      </c>
      <c r="AH33" s="77">
        <f t="shared" si="64"/>
        <v>75</v>
      </c>
      <c r="AJ33" s="34"/>
      <c r="AK33" s="34"/>
      <c r="AL33" s="37"/>
      <c r="AM33" s="37"/>
      <c r="AN33" s="37"/>
      <c r="AO33" s="37"/>
      <c r="AQ33" s="99" t="s">
        <v>8</v>
      </c>
      <c r="AR33" s="32">
        <f t="shared" si="59"/>
        <v>7</v>
      </c>
      <c r="AS33" s="31">
        <f t="shared" si="60"/>
        <v>39</v>
      </c>
      <c r="AT33" s="31">
        <f>+I26</f>
        <v>76</v>
      </c>
      <c r="AU33" s="31">
        <f>+K31</f>
        <v>10</v>
      </c>
      <c r="AV33" s="100">
        <f t="shared" si="57"/>
        <v>125</v>
      </c>
      <c r="AX33" s="99" t="s">
        <v>8</v>
      </c>
      <c r="AY33" s="32">
        <f t="shared" si="67"/>
        <v>5</v>
      </c>
      <c r="AZ33" s="31">
        <f t="shared" si="68"/>
        <v>48</v>
      </c>
      <c r="BA33" s="31">
        <f>+G26</f>
        <v>36</v>
      </c>
      <c r="BB33" s="31">
        <f>+L29</f>
        <v>69</v>
      </c>
      <c r="BC33" s="100">
        <f t="shared" si="63"/>
        <v>153</v>
      </c>
      <c r="BE33" s="99" t="s">
        <v>8</v>
      </c>
      <c r="BF33" s="32">
        <v>3</v>
      </c>
      <c r="BG33" s="31">
        <f>+M12</f>
        <v>52</v>
      </c>
      <c r="BH33" s="31">
        <f>+E26</f>
        <v>1</v>
      </c>
      <c r="BI33" s="31">
        <f>+M27</f>
        <v>152</v>
      </c>
      <c r="BJ33" s="100">
        <f t="shared" ref="BJ33:BJ40" si="71">SUM(BG33:BI33)</f>
        <v>205</v>
      </c>
      <c r="BY33" s="36"/>
    </row>
    <row r="34" spans="1:77" ht="19.5" customHeight="1" thickBot="1" x14ac:dyDescent="0.3">
      <c r="A34" s="2" t="s">
        <v>24</v>
      </c>
      <c r="B34" s="3">
        <v>10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8">
        <f>+M20</f>
        <v>1</v>
      </c>
      <c r="V34" s="62" t="s">
        <v>36</v>
      </c>
      <c r="W34" s="58"/>
      <c r="X34" s="58" t="s">
        <v>27</v>
      </c>
      <c r="Y34" s="58" t="s">
        <v>16</v>
      </c>
      <c r="Z34" s="58" t="s">
        <v>17</v>
      </c>
      <c r="AA34" s="63" t="s">
        <v>18</v>
      </c>
      <c r="AC34" s="74" t="s">
        <v>8</v>
      </c>
      <c r="AD34" s="75">
        <v>6</v>
      </c>
      <c r="AE34" s="76">
        <f>+AE33</f>
        <v>29</v>
      </c>
      <c r="AF34" s="76">
        <f>+H27</f>
        <v>41</v>
      </c>
      <c r="AG34" s="76">
        <f>+J30</f>
        <v>12</v>
      </c>
      <c r="AH34" s="77">
        <f t="shared" si="64"/>
        <v>82</v>
      </c>
      <c r="AJ34" s="89" t="s">
        <v>55</v>
      </c>
      <c r="AK34" s="90"/>
      <c r="AL34" s="90" t="s">
        <v>27</v>
      </c>
      <c r="AM34" s="90" t="s">
        <v>16</v>
      </c>
      <c r="AN34" s="90" t="s">
        <v>17</v>
      </c>
      <c r="AO34" s="91" t="s">
        <v>18</v>
      </c>
      <c r="AQ34" s="99" t="s">
        <v>8</v>
      </c>
      <c r="AR34" s="32">
        <f t="shared" si="59"/>
        <v>8</v>
      </c>
      <c r="AS34" s="31">
        <f t="shared" si="60"/>
        <v>39</v>
      </c>
      <c r="AT34" s="31">
        <f t="shared" ref="AT34" si="72">+H42</f>
        <v>5</v>
      </c>
      <c r="AU34" s="31">
        <f>+K32</f>
        <v>3</v>
      </c>
      <c r="AV34" s="100">
        <f t="shared" si="57"/>
        <v>47</v>
      </c>
      <c r="AX34" s="99" t="s">
        <v>8</v>
      </c>
      <c r="AY34" s="32">
        <f t="shared" si="67"/>
        <v>6</v>
      </c>
      <c r="AZ34" s="31">
        <f t="shared" si="68"/>
        <v>48</v>
      </c>
      <c r="BA34" s="31">
        <f>+H26</f>
        <v>56</v>
      </c>
      <c r="BB34" s="31">
        <f>+L30</f>
        <v>55</v>
      </c>
      <c r="BC34" s="100">
        <f t="shared" si="63"/>
        <v>159</v>
      </c>
      <c r="BE34" s="99" t="s">
        <v>8</v>
      </c>
      <c r="BF34" s="32">
        <f t="shared" ref="BF34:BF40" si="73">+BF33+1</f>
        <v>4</v>
      </c>
      <c r="BG34" s="31">
        <f t="shared" ref="BG34:BG40" si="74">+BG33</f>
        <v>52</v>
      </c>
      <c r="BH34" s="31">
        <f>+F26</f>
        <v>12</v>
      </c>
      <c r="BI34" s="31">
        <f>+M28</f>
        <v>127</v>
      </c>
      <c r="BJ34" s="100">
        <f t="shared" si="71"/>
        <v>191</v>
      </c>
      <c r="BY34" s="36"/>
    </row>
    <row r="35" spans="1:77" ht="19.5" customHeight="1" thickBot="1" x14ac:dyDescent="0.3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O35" s="45" t="s">
        <v>30</v>
      </c>
      <c r="P35" s="44"/>
      <c r="Q35" s="52" t="s">
        <v>27</v>
      </c>
      <c r="R35" s="47" t="s">
        <v>16</v>
      </c>
      <c r="S35" s="47" t="s">
        <v>17</v>
      </c>
      <c r="T35" s="48" t="s">
        <v>18</v>
      </c>
      <c r="V35" s="61" t="s">
        <v>8</v>
      </c>
      <c r="W35" s="59">
        <v>5</v>
      </c>
      <c r="X35" s="67">
        <f>+J14</f>
        <v>24</v>
      </c>
      <c r="Y35" s="67">
        <f>+G28</f>
        <v>7</v>
      </c>
      <c r="Z35" s="67">
        <f>+J29</f>
        <v>24</v>
      </c>
      <c r="AA35" s="68">
        <f>SUM(X35:Z35)</f>
        <v>55</v>
      </c>
      <c r="AC35" s="74" t="s">
        <v>8</v>
      </c>
      <c r="AD35" s="75">
        <v>7</v>
      </c>
      <c r="AE35" s="76">
        <f>+AE34</f>
        <v>29</v>
      </c>
      <c r="AF35" s="76">
        <f>+I27</f>
        <v>57</v>
      </c>
      <c r="AG35" s="76">
        <f>+J31</f>
        <v>1</v>
      </c>
      <c r="AH35" s="77">
        <f t="shared" si="64"/>
        <v>87</v>
      </c>
      <c r="AJ35" s="95" t="s">
        <v>8</v>
      </c>
      <c r="AK35" s="96">
        <v>4</v>
      </c>
      <c r="AL35" s="97">
        <f>+K13</f>
        <v>34</v>
      </c>
      <c r="AM35" s="97">
        <f>+F27</f>
        <v>3</v>
      </c>
      <c r="AN35" s="97">
        <f>+K28</f>
        <v>74</v>
      </c>
      <c r="AO35" s="98">
        <f t="shared" ref="AO35:AO39" si="75">SUM(AL35:AN35)</f>
        <v>111</v>
      </c>
      <c r="AQ35" s="108" t="s">
        <v>8</v>
      </c>
      <c r="AR35" s="109">
        <f t="shared" ref="AR35" si="76">_xlfn.XLOOKUP(AV35,AV29:AV34,AR29:AR34)</f>
        <v>8</v>
      </c>
      <c r="AS35" s="109"/>
      <c r="AT35" s="109"/>
      <c r="AU35" s="109" t="s">
        <v>9</v>
      </c>
      <c r="AV35" s="110">
        <f t="shared" ref="AV35" si="77">MIN(AV29:AV34)</f>
        <v>47</v>
      </c>
      <c r="AX35" s="99" t="s">
        <v>8</v>
      </c>
      <c r="AY35" s="32">
        <f t="shared" si="67"/>
        <v>7</v>
      </c>
      <c r="AZ35" s="31">
        <f t="shared" si="68"/>
        <v>48</v>
      </c>
      <c r="BA35" s="31">
        <f>+I26</f>
        <v>76</v>
      </c>
      <c r="BB35" s="31">
        <f>+L31</f>
        <v>32</v>
      </c>
      <c r="BC35" s="100">
        <f t="shared" si="63"/>
        <v>156</v>
      </c>
      <c r="BE35" s="99" t="s">
        <v>8</v>
      </c>
      <c r="BF35" s="32">
        <f t="shared" si="73"/>
        <v>5</v>
      </c>
      <c r="BG35" s="31">
        <f t="shared" si="74"/>
        <v>52</v>
      </c>
      <c r="BH35" s="31">
        <f>+G26</f>
        <v>36</v>
      </c>
      <c r="BI35" s="31">
        <f>+M29</f>
        <v>87</v>
      </c>
      <c r="BJ35" s="100">
        <f t="shared" si="71"/>
        <v>175</v>
      </c>
      <c r="BY35" s="36"/>
    </row>
    <row r="36" spans="1:77" ht="19.5" customHeight="1" thickBot="1" x14ac:dyDescent="0.3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2" t="s">
        <v>23</v>
      </c>
      <c r="O36" s="46" t="s">
        <v>8</v>
      </c>
      <c r="P36" s="7">
        <v>6</v>
      </c>
      <c r="Q36" s="53">
        <f>+J15</f>
        <v>12</v>
      </c>
      <c r="R36" s="10">
        <f>+H29</f>
        <v>1</v>
      </c>
      <c r="S36" s="10">
        <f>+J30</f>
        <v>12</v>
      </c>
      <c r="T36" s="49">
        <f>SUM(Q36:S36)</f>
        <v>25</v>
      </c>
      <c r="V36" s="61" t="s">
        <v>8</v>
      </c>
      <c r="W36" s="59">
        <v>6</v>
      </c>
      <c r="X36" s="67">
        <f>+X35</f>
        <v>24</v>
      </c>
      <c r="Y36" s="67">
        <f>+H28</f>
        <v>21</v>
      </c>
      <c r="Z36" s="67">
        <f>+J30</f>
        <v>12</v>
      </c>
      <c r="AA36" s="68">
        <f t="shared" ref="AA36:AA37" si="78">SUM(X36:Z36)</f>
        <v>57</v>
      </c>
      <c r="AC36" s="81" t="s">
        <v>8</v>
      </c>
      <c r="AD36" s="82">
        <f t="shared" ref="AD36" si="79">_xlfn.XLOOKUP(AH36,AH32:AH35,AD32:AD35)</f>
        <v>5</v>
      </c>
      <c r="AE36" s="82"/>
      <c r="AF36" s="82"/>
      <c r="AG36" s="82" t="s">
        <v>9</v>
      </c>
      <c r="AH36" s="83">
        <f t="shared" ref="AH36" si="80">MIN(AH32:AH35)</f>
        <v>75</v>
      </c>
      <c r="AJ36" s="95" t="s">
        <v>8</v>
      </c>
      <c r="AK36" s="96">
        <v>5</v>
      </c>
      <c r="AL36" s="97">
        <f t="shared" ref="AL36:AL39" si="81">+AL35</f>
        <v>34</v>
      </c>
      <c r="AM36" s="97">
        <f>+G27</f>
        <v>22</v>
      </c>
      <c r="AN36" s="97">
        <f>+K29</f>
        <v>38</v>
      </c>
      <c r="AO36" s="98">
        <f t="shared" si="75"/>
        <v>94</v>
      </c>
      <c r="AX36" s="99" t="s">
        <v>8</v>
      </c>
      <c r="AY36" s="32">
        <f t="shared" si="67"/>
        <v>8</v>
      </c>
      <c r="AZ36" s="31">
        <f t="shared" si="68"/>
        <v>48</v>
      </c>
      <c r="BA36" s="31">
        <f>+J26</f>
        <v>94</v>
      </c>
      <c r="BB36" s="31">
        <f>+L32</f>
        <v>22</v>
      </c>
      <c r="BC36" s="100">
        <f t="shared" si="63"/>
        <v>164</v>
      </c>
      <c r="BE36" s="99" t="s">
        <v>8</v>
      </c>
      <c r="BF36" s="32">
        <f t="shared" si="73"/>
        <v>6</v>
      </c>
      <c r="BG36" s="31">
        <f t="shared" si="74"/>
        <v>52</v>
      </c>
      <c r="BH36" s="31">
        <f>+H26</f>
        <v>56</v>
      </c>
      <c r="BI36" s="31">
        <f>+M30</f>
        <v>71</v>
      </c>
      <c r="BJ36" s="100">
        <f t="shared" si="71"/>
        <v>179</v>
      </c>
      <c r="BY36" s="36"/>
    </row>
    <row r="37" spans="1:77" ht="19.5" customHeight="1" thickBot="1" x14ac:dyDescent="0.3">
      <c r="B37" s="33" t="s">
        <v>4</v>
      </c>
      <c r="C37" s="28">
        <v>0</v>
      </c>
      <c r="D37" s="29">
        <v>1</v>
      </c>
      <c r="E37" s="28">
        <v>2</v>
      </c>
      <c r="F37" s="29">
        <v>3</v>
      </c>
      <c r="G37" s="28">
        <v>4</v>
      </c>
      <c r="H37" s="29">
        <v>5</v>
      </c>
      <c r="I37" s="28">
        <v>6</v>
      </c>
      <c r="J37" s="29">
        <v>7</v>
      </c>
      <c r="K37" s="28">
        <v>8</v>
      </c>
      <c r="L37" s="29">
        <v>9</v>
      </c>
      <c r="M37" s="28">
        <v>10</v>
      </c>
      <c r="O37" s="46" t="s">
        <v>8</v>
      </c>
      <c r="P37" s="7">
        <v>7</v>
      </c>
      <c r="Q37" s="53">
        <f>+J15</f>
        <v>12</v>
      </c>
      <c r="R37" s="10">
        <f>+I29</f>
        <v>11</v>
      </c>
      <c r="S37" s="10">
        <f>+J31</f>
        <v>1</v>
      </c>
      <c r="T37" s="49">
        <f>SUM(Q37:S37)</f>
        <v>24</v>
      </c>
      <c r="V37" s="61" t="s">
        <v>8</v>
      </c>
      <c r="W37" s="59">
        <v>7</v>
      </c>
      <c r="X37" s="67">
        <f>+X36</f>
        <v>24</v>
      </c>
      <c r="Y37" s="67">
        <f>+I28</f>
        <v>37</v>
      </c>
      <c r="Z37" s="67">
        <f>+J31</f>
        <v>1</v>
      </c>
      <c r="AA37" s="68">
        <f t="shared" si="78"/>
        <v>62</v>
      </c>
      <c r="AJ37" s="95" t="s">
        <v>8</v>
      </c>
      <c r="AK37" s="96">
        <v>6</v>
      </c>
      <c r="AL37" s="97">
        <f t="shared" si="81"/>
        <v>34</v>
      </c>
      <c r="AM37" s="97">
        <f>+H27</f>
        <v>41</v>
      </c>
      <c r="AN37" s="97">
        <f>+K30</f>
        <v>26</v>
      </c>
      <c r="AO37" s="98">
        <f t="shared" si="75"/>
        <v>101</v>
      </c>
      <c r="AQ37" s="105" t="s">
        <v>61</v>
      </c>
      <c r="AR37" s="106"/>
      <c r="AS37" s="106" t="s">
        <v>27</v>
      </c>
      <c r="AT37" s="106" t="s">
        <v>16</v>
      </c>
      <c r="AU37" s="106" t="s">
        <v>17</v>
      </c>
      <c r="AV37" s="107" t="s">
        <v>18</v>
      </c>
      <c r="AX37" s="99" t="s">
        <v>8</v>
      </c>
      <c r="AY37" s="32">
        <f t="shared" si="67"/>
        <v>9</v>
      </c>
      <c r="AZ37" s="31">
        <f t="shared" si="68"/>
        <v>48</v>
      </c>
      <c r="BA37" s="31">
        <f>+K26</f>
        <v>47</v>
      </c>
      <c r="BB37" s="31">
        <f>+L33</f>
        <v>7</v>
      </c>
      <c r="BC37" s="100">
        <f t="shared" si="63"/>
        <v>102</v>
      </c>
      <c r="BE37" s="99" t="s">
        <v>8</v>
      </c>
      <c r="BF37" s="32">
        <f t="shared" si="73"/>
        <v>7</v>
      </c>
      <c r="BG37" s="31">
        <f t="shared" si="74"/>
        <v>52</v>
      </c>
      <c r="BH37" s="31">
        <f>+I26</f>
        <v>76</v>
      </c>
      <c r="BI37" s="31">
        <f>+M31</f>
        <v>48</v>
      </c>
      <c r="BJ37" s="100">
        <f t="shared" si="71"/>
        <v>176</v>
      </c>
      <c r="BY37" s="36"/>
    </row>
    <row r="38" spans="1:77" ht="19.5" customHeight="1" thickBot="1" x14ac:dyDescent="0.3">
      <c r="B38" s="3">
        <v>0</v>
      </c>
      <c r="C38" s="27"/>
      <c r="D38" s="55">
        <v>1</v>
      </c>
      <c r="E38" s="10">
        <f>+P13</f>
        <v>1</v>
      </c>
      <c r="F38" s="11">
        <f>+W14</f>
        <v>2</v>
      </c>
      <c r="G38" s="76">
        <f>+AD15</f>
        <v>3</v>
      </c>
      <c r="H38" s="38">
        <f>+AK16</f>
        <v>3</v>
      </c>
      <c r="I38" s="31">
        <f>+AR17</f>
        <v>3</v>
      </c>
      <c r="J38" s="111">
        <f>+AY18</f>
        <v>3</v>
      </c>
      <c r="K38" s="84">
        <f>+BF19</f>
        <v>2</v>
      </c>
      <c r="L38" s="125">
        <f>+BM20</f>
        <v>2</v>
      </c>
      <c r="M38" s="124">
        <f>+BT21</f>
        <v>9</v>
      </c>
      <c r="O38" s="39" t="s">
        <v>8</v>
      </c>
      <c r="P38" s="40">
        <f>_xlfn.XLOOKUP(T38,T36:T37,P36:P37)</f>
        <v>7</v>
      </c>
      <c r="Q38" s="54"/>
      <c r="R38" s="40"/>
      <c r="S38" s="40" t="s">
        <v>9</v>
      </c>
      <c r="T38" s="50">
        <f>MIN(T36:T37)</f>
        <v>24</v>
      </c>
      <c r="V38" s="64" t="s">
        <v>8</v>
      </c>
      <c r="W38" s="65">
        <f>_xlfn.XLOOKUP(AA38,AA35:AA37,W35:W37)</f>
        <v>5</v>
      </c>
      <c r="X38" s="65"/>
      <c r="Y38" s="65"/>
      <c r="Z38" s="65" t="s">
        <v>9</v>
      </c>
      <c r="AA38" s="69">
        <f>MIN(AA35:AA37)</f>
        <v>55</v>
      </c>
      <c r="AC38" s="78" t="s">
        <v>49</v>
      </c>
      <c r="AD38" s="79"/>
      <c r="AE38" s="79" t="s">
        <v>27</v>
      </c>
      <c r="AF38" s="79" t="s">
        <v>16</v>
      </c>
      <c r="AG38" s="79" t="s">
        <v>17</v>
      </c>
      <c r="AH38" s="80" t="s">
        <v>18</v>
      </c>
      <c r="AJ38" s="95" t="s">
        <v>8</v>
      </c>
      <c r="AK38" s="96">
        <v>7</v>
      </c>
      <c r="AL38" s="97">
        <f t="shared" si="81"/>
        <v>34</v>
      </c>
      <c r="AM38" s="97">
        <f>+I27</f>
        <v>57</v>
      </c>
      <c r="AN38" s="97">
        <f>+K31</f>
        <v>10</v>
      </c>
      <c r="AO38" s="98">
        <f t="shared" si="75"/>
        <v>101</v>
      </c>
      <c r="AQ38" s="99" t="s">
        <v>8</v>
      </c>
      <c r="AR38" s="32">
        <v>4</v>
      </c>
      <c r="AS38" s="31">
        <f>+L13</f>
        <v>43</v>
      </c>
      <c r="AT38" s="31">
        <f>+F27</f>
        <v>3</v>
      </c>
      <c r="AU38" s="31">
        <f>+L28</f>
        <v>107</v>
      </c>
      <c r="AV38" s="100">
        <f t="shared" ref="AV38:AV43" si="82">SUM(AS38:AU38)</f>
        <v>153</v>
      </c>
      <c r="AX38" s="119" t="s">
        <v>8</v>
      </c>
      <c r="AY38" s="120">
        <f t="shared" ref="AY38" si="83">_xlfn.XLOOKUP(BC38,BC31:BC37,AY31:AY37)</f>
        <v>9</v>
      </c>
      <c r="AZ38" s="120"/>
      <c r="BA38" s="120"/>
      <c r="BB38" s="120" t="s">
        <v>9</v>
      </c>
      <c r="BC38" s="121">
        <f t="shared" ref="BC38" si="84">MIN(BC31:BC37)</f>
        <v>102</v>
      </c>
      <c r="BE38" s="99" t="s">
        <v>8</v>
      </c>
      <c r="BF38" s="32">
        <f t="shared" si="73"/>
        <v>8</v>
      </c>
      <c r="BG38" s="31">
        <f t="shared" si="74"/>
        <v>52</v>
      </c>
      <c r="BH38" s="31">
        <f>+J26</f>
        <v>94</v>
      </c>
      <c r="BI38" s="31">
        <f>+M32</f>
        <v>38</v>
      </c>
      <c r="BJ38" s="100">
        <f t="shared" si="71"/>
        <v>184</v>
      </c>
      <c r="BY38" s="36"/>
    </row>
    <row r="39" spans="1:77" ht="19.5" customHeight="1" thickBot="1" x14ac:dyDescent="0.3">
      <c r="B39" s="3">
        <v>1</v>
      </c>
      <c r="C39" s="27"/>
      <c r="D39" s="27"/>
      <c r="E39" s="55">
        <v>2</v>
      </c>
      <c r="F39" s="10">
        <f>+P18</f>
        <v>3</v>
      </c>
      <c r="G39" s="11">
        <f>+W20</f>
        <v>3</v>
      </c>
      <c r="H39" s="76">
        <f>+AD22</f>
        <v>4</v>
      </c>
      <c r="I39" s="38">
        <f>+AK24</f>
        <v>4</v>
      </c>
      <c r="J39" s="31">
        <f>+AR26</f>
        <v>5</v>
      </c>
      <c r="K39" s="111">
        <f>+AY28</f>
        <v>2</v>
      </c>
      <c r="L39" s="84">
        <f>+BF30</f>
        <v>9</v>
      </c>
      <c r="M39" s="125">
        <f>+BM32</f>
        <v>9</v>
      </c>
      <c r="P39" s="5"/>
      <c r="AC39" s="74" t="s">
        <v>8</v>
      </c>
      <c r="AD39" s="75">
        <v>5</v>
      </c>
      <c r="AE39" s="76">
        <f>+K14</f>
        <v>29</v>
      </c>
      <c r="AF39" s="76">
        <f>+G28</f>
        <v>7</v>
      </c>
      <c r="AG39" s="76">
        <f>+K29</f>
        <v>38</v>
      </c>
      <c r="AH39" s="77">
        <f t="shared" ref="AH39:AH42" si="85">SUM(AE39:AG39)</f>
        <v>74</v>
      </c>
      <c r="AJ39" s="95" t="s">
        <v>8</v>
      </c>
      <c r="AK39" s="96">
        <v>8</v>
      </c>
      <c r="AL39" s="97">
        <f t="shared" si="81"/>
        <v>34</v>
      </c>
      <c r="AM39" s="97">
        <f>+J27</f>
        <v>75</v>
      </c>
      <c r="AN39" s="97">
        <f>+K32</f>
        <v>3</v>
      </c>
      <c r="AO39" s="98">
        <f t="shared" si="75"/>
        <v>112</v>
      </c>
      <c r="AQ39" s="99" t="s">
        <v>8</v>
      </c>
      <c r="AR39" s="32">
        <f t="shared" ref="AR39:AR43" si="86">+AR38+1</f>
        <v>5</v>
      </c>
      <c r="AS39" s="31">
        <f t="shared" ref="AS39:AS43" si="87">+AS38</f>
        <v>43</v>
      </c>
      <c r="AT39" s="31">
        <f>+G27</f>
        <v>22</v>
      </c>
      <c r="AU39" s="31">
        <f>+L29</f>
        <v>69</v>
      </c>
      <c r="AV39" s="100">
        <f t="shared" si="82"/>
        <v>134</v>
      </c>
      <c r="BE39" s="99" t="s">
        <v>8</v>
      </c>
      <c r="BF39" s="32">
        <f t="shared" si="73"/>
        <v>9</v>
      </c>
      <c r="BG39" s="31">
        <f t="shared" si="74"/>
        <v>52</v>
      </c>
      <c r="BH39" s="31">
        <f>+K26</f>
        <v>47</v>
      </c>
      <c r="BI39" s="31">
        <f>+M33</f>
        <v>19</v>
      </c>
      <c r="BJ39" s="100">
        <f t="shared" si="71"/>
        <v>118</v>
      </c>
      <c r="BY39" s="36"/>
    </row>
    <row r="40" spans="1:77" ht="19.5" customHeight="1" thickBot="1" x14ac:dyDescent="0.3">
      <c r="B40" s="3">
        <v>2</v>
      </c>
      <c r="C40" s="27"/>
      <c r="D40" s="27"/>
      <c r="E40" s="27"/>
      <c r="F40" s="55">
        <v>3</v>
      </c>
      <c r="G40" s="10">
        <f>+P23</f>
        <v>4</v>
      </c>
      <c r="H40" s="11">
        <f>+W26</f>
        <v>4</v>
      </c>
      <c r="I40" s="76">
        <f>+AD29</f>
        <v>5</v>
      </c>
      <c r="J40" s="38">
        <f>+AK32</f>
        <v>5</v>
      </c>
      <c r="K40" s="31">
        <f>+AR35</f>
        <v>8</v>
      </c>
      <c r="L40" s="111">
        <f>+AY38</f>
        <v>9</v>
      </c>
      <c r="M40" s="84">
        <f>+BF41</f>
        <v>9</v>
      </c>
      <c r="O40" s="45" t="s">
        <v>31</v>
      </c>
      <c r="P40" s="44"/>
      <c r="Q40" s="52" t="s">
        <v>27</v>
      </c>
      <c r="R40" s="47" t="s">
        <v>16</v>
      </c>
      <c r="S40" s="47" t="s">
        <v>17</v>
      </c>
      <c r="T40" s="48" t="s">
        <v>18</v>
      </c>
      <c r="V40" s="62" t="s">
        <v>37</v>
      </c>
      <c r="W40" s="58"/>
      <c r="X40" s="58" t="s">
        <v>27</v>
      </c>
      <c r="Y40" s="58" t="s">
        <v>16</v>
      </c>
      <c r="Z40" s="58" t="s">
        <v>17</v>
      </c>
      <c r="AA40" s="63" t="s">
        <v>18</v>
      </c>
      <c r="AC40" s="74" t="s">
        <v>8</v>
      </c>
      <c r="AD40" s="75">
        <v>6</v>
      </c>
      <c r="AE40" s="76">
        <f>+AE39</f>
        <v>29</v>
      </c>
      <c r="AF40" s="76">
        <f>+H28</f>
        <v>21</v>
      </c>
      <c r="AG40" s="76">
        <f>+K30</f>
        <v>26</v>
      </c>
      <c r="AH40" s="77">
        <f t="shared" si="85"/>
        <v>76</v>
      </c>
      <c r="AJ40" s="92" t="s">
        <v>8</v>
      </c>
      <c r="AK40" s="93">
        <f t="shared" ref="AK40" si="88">_xlfn.XLOOKUP(AO40,AO35:AO39,AK35:AK39)</f>
        <v>5</v>
      </c>
      <c r="AL40" s="93"/>
      <c r="AM40" s="93"/>
      <c r="AN40" s="93" t="s">
        <v>9</v>
      </c>
      <c r="AO40" s="94">
        <f t="shared" ref="AO40" si="89">MIN(AO35:AO39)</f>
        <v>94</v>
      </c>
      <c r="AQ40" s="99" t="s">
        <v>8</v>
      </c>
      <c r="AR40" s="32">
        <f t="shared" si="86"/>
        <v>6</v>
      </c>
      <c r="AS40" s="31">
        <f t="shared" si="87"/>
        <v>43</v>
      </c>
      <c r="AT40" s="31">
        <f>+H27</f>
        <v>41</v>
      </c>
      <c r="AU40" s="31">
        <f>+L30</f>
        <v>55</v>
      </c>
      <c r="AV40" s="100">
        <f t="shared" si="82"/>
        <v>139</v>
      </c>
      <c r="AX40" s="116" t="s">
        <v>66</v>
      </c>
      <c r="AY40" s="117"/>
      <c r="AZ40" s="117" t="s">
        <v>27</v>
      </c>
      <c r="BA40" s="117" t="s">
        <v>16</v>
      </c>
      <c r="BB40" s="117" t="s">
        <v>17</v>
      </c>
      <c r="BC40" s="118" t="s">
        <v>18</v>
      </c>
      <c r="BE40" s="99" t="s">
        <v>8</v>
      </c>
      <c r="BF40" s="32">
        <f t="shared" si="73"/>
        <v>10</v>
      </c>
      <c r="BG40" s="31">
        <f t="shared" si="74"/>
        <v>52</v>
      </c>
      <c r="BH40" s="31">
        <f>+L26</f>
        <v>102</v>
      </c>
      <c r="BI40" s="31">
        <f>+M34</f>
        <v>1</v>
      </c>
      <c r="BJ40" s="100">
        <f t="shared" si="71"/>
        <v>155</v>
      </c>
      <c r="BY40" s="36"/>
    </row>
    <row r="41" spans="1:77" ht="19.5" customHeight="1" thickBot="1" x14ac:dyDescent="0.3">
      <c r="B41" s="3">
        <v>3</v>
      </c>
      <c r="C41" s="27"/>
      <c r="D41" s="27"/>
      <c r="E41" s="27"/>
      <c r="F41" s="27"/>
      <c r="G41" s="55">
        <v>4</v>
      </c>
      <c r="H41" s="56">
        <f>+P28</f>
        <v>5</v>
      </c>
      <c r="I41" s="11">
        <f>+W32</f>
        <v>5</v>
      </c>
      <c r="J41" s="76">
        <f>+AD36</f>
        <v>5</v>
      </c>
      <c r="K41" s="38">
        <f>+AK40</f>
        <v>5</v>
      </c>
      <c r="L41" s="1">
        <f>+AR44</f>
        <v>7</v>
      </c>
      <c r="M41" s="111">
        <f>+AY48</f>
        <v>7</v>
      </c>
      <c r="O41" s="46" t="s">
        <v>8</v>
      </c>
      <c r="P41" s="7">
        <v>7</v>
      </c>
      <c r="Q41" s="53">
        <f>+K16</f>
        <v>13</v>
      </c>
      <c r="R41" s="10">
        <f>+I30</f>
        <v>3</v>
      </c>
      <c r="S41" s="10">
        <f>+K31</f>
        <v>10</v>
      </c>
      <c r="T41" s="49">
        <f>SUM(Q41:S41)</f>
        <v>26</v>
      </c>
      <c r="V41" s="61" t="s">
        <v>8</v>
      </c>
      <c r="W41" s="59">
        <v>6</v>
      </c>
      <c r="X41" s="67">
        <f>+K15</f>
        <v>17</v>
      </c>
      <c r="Y41" s="67">
        <f>+H29</f>
        <v>1</v>
      </c>
      <c r="Z41" s="67">
        <f>+K30</f>
        <v>26</v>
      </c>
      <c r="AA41" s="68">
        <f>SUM(X41:Z41)</f>
        <v>44</v>
      </c>
      <c r="AC41" s="74" t="s">
        <v>8</v>
      </c>
      <c r="AD41" s="75">
        <v>7</v>
      </c>
      <c r="AE41" s="76">
        <f>+AE40</f>
        <v>29</v>
      </c>
      <c r="AF41" s="76">
        <f>+I28</f>
        <v>37</v>
      </c>
      <c r="AG41" s="76">
        <f>++K31</f>
        <v>10</v>
      </c>
      <c r="AH41" s="77">
        <f t="shared" si="85"/>
        <v>76</v>
      </c>
      <c r="AJ41" s="34"/>
      <c r="AK41" s="34"/>
      <c r="AL41" s="37"/>
      <c r="AM41" s="37"/>
      <c r="AN41" s="37"/>
      <c r="AO41" s="37"/>
      <c r="AQ41" s="99" t="s">
        <v>8</v>
      </c>
      <c r="AR41" s="32">
        <f t="shared" si="86"/>
        <v>7</v>
      </c>
      <c r="AS41" s="31">
        <f t="shared" si="87"/>
        <v>43</v>
      </c>
      <c r="AT41" s="31">
        <f>+I27</f>
        <v>57</v>
      </c>
      <c r="AU41" s="31">
        <f>+L31</f>
        <v>32</v>
      </c>
      <c r="AV41" s="100">
        <f t="shared" si="82"/>
        <v>132</v>
      </c>
      <c r="AX41" s="99" t="s">
        <v>8</v>
      </c>
      <c r="AY41" s="32">
        <v>4</v>
      </c>
      <c r="AZ41" s="31">
        <f>+M13</f>
        <v>47</v>
      </c>
      <c r="BA41" s="31">
        <f>+F27</f>
        <v>3</v>
      </c>
      <c r="BB41" s="31">
        <f>+M28</f>
        <v>127</v>
      </c>
      <c r="BC41" s="100">
        <f t="shared" ref="BC41:BC47" si="90">SUM(AZ41:BB41)</f>
        <v>177</v>
      </c>
      <c r="BE41" s="81" t="s">
        <v>8</v>
      </c>
      <c r="BF41" s="82">
        <f t="shared" ref="BF41" si="91">_xlfn.XLOOKUP(BJ41,BJ33:BJ40,BF33:BF40)</f>
        <v>9</v>
      </c>
      <c r="BG41" s="82"/>
      <c r="BH41" s="82"/>
      <c r="BI41" s="82" t="s">
        <v>9</v>
      </c>
      <c r="BJ41" s="83">
        <f t="shared" ref="BJ41" si="92">MIN(BJ33:BJ40)</f>
        <v>118</v>
      </c>
      <c r="BY41" s="123"/>
    </row>
    <row r="42" spans="1:77" ht="19.5" customHeight="1" x14ac:dyDescent="0.25">
      <c r="B42" s="3">
        <v>4</v>
      </c>
      <c r="C42" s="27"/>
      <c r="D42" s="27"/>
      <c r="E42" s="27"/>
      <c r="F42" s="27"/>
      <c r="G42" s="27"/>
      <c r="H42" s="55">
        <v>5</v>
      </c>
      <c r="I42" s="56">
        <f>+P33</f>
        <v>5</v>
      </c>
      <c r="J42" s="11">
        <f>+W38</f>
        <v>5</v>
      </c>
      <c r="K42" s="76">
        <f>+AD43</f>
        <v>5</v>
      </c>
      <c r="L42" s="38">
        <f>+AK48</f>
        <v>7</v>
      </c>
      <c r="M42" s="1">
        <f>+AR53</f>
        <v>7</v>
      </c>
      <c r="O42" s="46" t="s">
        <v>8</v>
      </c>
      <c r="P42" s="7">
        <v>8</v>
      </c>
      <c r="Q42" s="53">
        <f>+K16</f>
        <v>13</v>
      </c>
      <c r="R42" s="10">
        <f>+J30</f>
        <v>12</v>
      </c>
      <c r="S42" s="10">
        <f>+K32</f>
        <v>3</v>
      </c>
      <c r="T42" s="49">
        <f>SUM(Q42:S42)</f>
        <v>28</v>
      </c>
      <c r="V42" s="61" t="s">
        <v>8</v>
      </c>
      <c r="W42" s="59">
        <v>7</v>
      </c>
      <c r="X42" s="67">
        <f>+X41</f>
        <v>17</v>
      </c>
      <c r="Y42" s="67">
        <f>+I29</f>
        <v>11</v>
      </c>
      <c r="Z42" s="67">
        <f>+K31</f>
        <v>10</v>
      </c>
      <c r="AA42" s="68">
        <f t="shared" ref="AA42:AA43" si="93">SUM(X42:Z42)</f>
        <v>38</v>
      </c>
      <c r="AC42" s="74" t="s">
        <v>8</v>
      </c>
      <c r="AD42" s="75">
        <v>8</v>
      </c>
      <c r="AE42" s="76">
        <f>+AE41</f>
        <v>29</v>
      </c>
      <c r="AF42" s="76">
        <f>+J28</f>
        <v>55</v>
      </c>
      <c r="AG42" s="76">
        <f>+K32</f>
        <v>3</v>
      </c>
      <c r="AH42" s="77">
        <f t="shared" si="85"/>
        <v>87</v>
      </c>
      <c r="AJ42" s="89" t="s">
        <v>56</v>
      </c>
      <c r="AK42" s="90"/>
      <c r="AL42" s="90" t="s">
        <v>27</v>
      </c>
      <c r="AM42" s="90" t="s">
        <v>16</v>
      </c>
      <c r="AN42" s="90" t="s">
        <v>17</v>
      </c>
      <c r="AO42" s="91" t="s">
        <v>18</v>
      </c>
      <c r="AQ42" s="99" t="s">
        <v>8</v>
      </c>
      <c r="AR42" s="32">
        <f t="shared" si="86"/>
        <v>8</v>
      </c>
      <c r="AS42" s="31">
        <f t="shared" si="87"/>
        <v>43</v>
      </c>
      <c r="AT42" s="31">
        <f>+J27</f>
        <v>75</v>
      </c>
      <c r="AU42" s="31">
        <f>+L32</f>
        <v>22</v>
      </c>
      <c r="AV42" s="100">
        <f t="shared" si="82"/>
        <v>140</v>
      </c>
      <c r="AX42" s="99" t="s">
        <v>8</v>
      </c>
      <c r="AY42" s="32">
        <f t="shared" ref="AY42:AY47" si="94">+AY41+1</f>
        <v>5</v>
      </c>
      <c r="AZ42" s="31">
        <f t="shared" ref="AZ42:AZ47" si="95">+AZ41</f>
        <v>47</v>
      </c>
      <c r="BA42" s="31">
        <f>+G27</f>
        <v>22</v>
      </c>
      <c r="BB42" s="31">
        <f>+M29</f>
        <v>87</v>
      </c>
      <c r="BC42" s="100">
        <f t="shared" si="90"/>
        <v>156</v>
      </c>
    </row>
    <row r="43" spans="1:77" ht="19.5" customHeight="1" thickBot="1" x14ac:dyDescent="0.3">
      <c r="B43" s="3">
        <v>5</v>
      </c>
      <c r="C43" s="27"/>
      <c r="D43" s="27"/>
      <c r="E43" s="27"/>
      <c r="F43" s="27"/>
      <c r="G43" s="27"/>
      <c r="H43" s="27"/>
      <c r="I43" s="55">
        <v>6</v>
      </c>
      <c r="J43" s="56">
        <f>+P38</f>
        <v>7</v>
      </c>
      <c r="K43" s="11">
        <f>+W44</f>
        <v>7</v>
      </c>
      <c r="L43" s="76">
        <f>+AD50</f>
        <v>7</v>
      </c>
      <c r="M43" s="38">
        <f>+AK56</f>
        <v>9</v>
      </c>
      <c r="O43" s="39" t="s">
        <v>8</v>
      </c>
      <c r="P43" s="40">
        <f>_xlfn.XLOOKUP(T43,T41:T42,P41:P42)</f>
        <v>7</v>
      </c>
      <c r="Q43" s="54"/>
      <c r="R43" s="40"/>
      <c r="S43" s="40" t="s">
        <v>9</v>
      </c>
      <c r="T43" s="50">
        <f>MIN(T41:T42)</f>
        <v>26</v>
      </c>
      <c r="V43" s="61" t="s">
        <v>8</v>
      </c>
      <c r="W43" s="59">
        <v>8</v>
      </c>
      <c r="X43" s="67">
        <f>+X42</f>
        <v>17</v>
      </c>
      <c r="Y43" s="67">
        <f>+J29</f>
        <v>24</v>
      </c>
      <c r="Z43" s="67">
        <f>+K32</f>
        <v>3</v>
      </c>
      <c r="AA43" s="68">
        <f t="shared" si="93"/>
        <v>44</v>
      </c>
      <c r="AC43" s="81" t="s">
        <v>8</v>
      </c>
      <c r="AD43" s="82">
        <f t="shared" ref="AD43" si="96">_xlfn.XLOOKUP(AH43,AH39:AH42,AD39:AD42)</f>
        <v>5</v>
      </c>
      <c r="AE43" s="82"/>
      <c r="AF43" s="82"/>
      <c r="AG43" s="82" t="s">
        <v>9</v>
      </c>
      <c r="AH43" s="83">
        <f t="shared" ref="AH43" si="97">MIN(AH39:AH42)</f>
        <v>74</v>
      </c>
      <c r="AJ43" s="95" t="s">
        <v>8</v>
      </c>
      <c r="AK43" s="96">
        <v>5</v>
      </c>
      <c r="AL43" s="97">
        <f>+L14</f>
        <v>38</v>
      </c>
      <c r="AM43" s="97">
        <f>+G28</f>
        <v>7</v>
      </c>
      <c r="AN43" s="97">
        <f>+L29</f>
        <v>69</v>
      </c>
      <c r="AO43" s="98">
        <f t="shared" ref="AO43:AO47" si="98">SUM(AL43:AN43)</f>
        <v>114</v>
      </c>
      <c r="AQ43" s="99" t="s">
        <v>8</v>
      </c>
      <c r="AR43" s="32">
        <f t="shared" si="86"/>
        <v>9</v>
      </c>
      <c r="AS43" s="31">
        <f t="shared" si="87"/>
        <v>43</v>
      </c>
      <c r="AT43" s="31">
        <f>+K27</f>
        <v>94</v>
      </c>
      <c r="AU43" s="31">
        <f>+L33</f>
        <v>7</v>
      </c>
      <c r="AV43" s="100">
        <f t="shared" si="82"/>
        <v>144</v>
      </c>
      <c r="AX43" s="99" t="s">
        <v>8</v>
      </c>
      <c r="AY43" s="32">
        <f t="shared" si="94"/>
        <v>6</v>
      </c>
      <c r="AZ43" s="31">
        <f t="shared" si="95"/>
        <v>47</v>
      </c>
      <c r="BA43" s="31">
        <f>+H27</f>
        <v>41</v>
      </c>
      <c r="BB43" s="31">
        <f>+M30</f>
        <v>71</v>
      </c>
      <c r="BC43" s="100">
        <f t="shared" si="90"/>
        <v>159</v>
      </c>
    </row>
    <row r="44" spans="1:77" ht="19.5" customHeight="1" thickBot="1" x14ac:dyDescent="0.3">
      <c r="B44" s="3">
        <v>6</v>
      </c>
      <c r="C44" s="27"/>
      <c r="D44" s="27"/>
      <c r="E44" s="27"/>
      <c r="F44" s="27"/>
      <c r="G44" s="27"/>
      <c r="H44" s="27"/>
      <c r="I44" s="27"/>
      <c r="J44" s="55">
        <v>7</v>
      </c>
      <c r="K44" s="56">
        <f>+P43</f>
        <v>7</v>
      </c>
      <c r="L44" s="11">
        <f>+W50</f>
        <v>9</v>
      </c>
      <c r="M44" s="76">
        <f>+AD57</f>
        <v>9</v>
      </c>
      <c r="P44" s="5"/>
      <c r="V44" s="64" t="s">
        <v>8</v>
      </c>
      <c r="W44" s="65">
        <f>_xlfn.XLOOKUP(AA44,AA41:AA43,W41:W43)</f>
        <v>7</v>
      </c>
      <c r="X44" s="65"/>
      <c r="Y44" s="65"/>
      <c r="Z44" s="65" t="s">
        <v>9</v>
      </c>
      <c r="AA44" s="69">
        <f>MIN(AA41:AA43)</f>
        <v>38</v>
      </c>
      <c r="AJ44" s="95" t="s">
        <v>8</v>
      </c>
      <c r="AK44" s="96">
        <v>6</v>
      </c>
      <c r="AL44" s="97">
        <f t="shared" ref="AL44:AL47" si="99">+AL43</f>
        <v>38</v>
      </c>
      <c r="AM44" s="97">
        <f>+H28</f>
        <v>21</v>
      </c>
      <c r="AN44" s="97">
        <f>+L30</f>
        <v>55</v>
      </c>
      <c r="AO44" s="98">
        <f t="shared" si="98"/>
        <v>114</v>
      </c>
      <c r="AQ44" s="108" t="s">
        <v>8</v>
      </c>
      <c r="AR44" s="109">
        <f t="shared" ref="AR44" si="100">_xlfn.XLOOKUP(AV44,AV38:AV43,AR38:AR43)</f>
        <v>7</v>
      </c>
      <c r="AS44" s="109"/>
      <c r="AT44" s="109"/>
      <c r="AU44" s="109" t="s">
        <v>9</v>
      </c>
      <c r="AV44" s="110">
        <f t="shared" ref="AV44" si="101">MIN(AV38:AV43)</f>
        <v>132</v>
      </c>
      <c r="AX44" s="99" t="s">
        <v>8</v>
      </c>
      <c r="AY44" s="32">
        <f t="shared" si="94"/>
        <v>7</v>
      </c>
      <c r="AZ44" s="31">
        <f t="shared" si="95"/>
        <v>47</v>
      </c>
      <c r="BA44" s="31">
        <f>+I27</f>
        <v>57</v>
      </c>
      <c r="BB44" s="31">
        <f>+M31</f>
        <v>48</v>
      </c>
      <c r="BC44" s="100">
        <f t="shared" si="90"/>
        <v>152</v>
      </c>
    </row>
    <row r="45" spans="1:77" ht="19.5" customHeight="1" thickBot="1" x14ac:dyDescent="0.3">
      <c r="B45" s="3">
        <v>7</v>
      </c>
      <c r="C45" s="27"/>
      <c r="D45" s="27"/>
      <c r="E45" s="27"/>
      <c r="F45" s="27"/>
      <c r="G45" s="27"/>
      <c r="H45" s="27"/>
      <c r="I45" s="27"/>
      <c r="J45" s="27"/>
      <c r="K45" s="55">
        <v>8</v>
      </c>
      <c r="L45" s="56">
        <f>+P48</f>
        <v>9</v>
      </c>
      <c r="M45" s="11">
        <f>+W56</f>
        <v>9</v>
      </c>
      <c r="O45" s="45" t="s">
        <v>32</v>
      </c>
      <c r="P45" s="44"/>
      <c r="Q45" s="52" t="s">
        <v>27</v>
      </c>
      <c r="R45" s="47" t="s">
        <v>16</v>
      </c>
      <c r="S45" s="47" t="s">
        <v>17</v>
      </c>
      <c r="T45" s="48" t="s">
        <v>18</v>
      </c>
      <c r="AC45" s="78" t="s">
        <v>50</v>
      </c>
      <c r="AD45" s="79"/>
      <c r="AE45" s="79" t="s">
        <v>27</v>
      </c>
      <c r="AF45" s="79" t="s">
        <v>16</v>
      </c>
      <c r="AG45" s="79" t="s">
        <v>17</v>
      </c>
      <c r="AH45" s="80" t="s">
        <v>18</v>
      </c>
      <c r="AJ45" s="95" t="s">
        <v>8</v>
      </c>
      <c r="AK45" s="96">
        <v>7</v>
      </c>
      <c r="AL45" s="97">
        <f t="shared" si="99"/>
        <v>38</v>
      </c>
      <c r="AM45" s="97">
        <f>+I28</f>
        <v>37</v>
      </c>
      <c r="AN45" s="97">
        <f>+L31</f>
        <v>32</v>
      </c>
      <c r="AO45" s="98">
        <f t="shared" si="98"/>
        <v>107</v>
      </c>
      <c r="AX45" s="99" t="s">
        <v>8</v>
      </c>
      <c r="AY45" s="32">
        <f t="shared" si="94"/>
        <v>8</v>
      </c>
      <c r="AZ45" s="31">
        <f t="shared" si="95"/>
        <v>47</v>
      </c>
      <c r="BA45" s="31">
        <f>+J27</f>
        <v>75</v>
      </c>
      <c r="BB45" s="31">
        <f>+M32</f>
        <v>38</v>
      </c>
      <c r="BC45" s="100">
        <f t="shared" si="90"/>
        <v>160</v>
      </c>
    </row>
    <row r="46" spans="1:77" ht="19.5" customHeight="1" x14ac:dyDescent="0.25">
      <c r="B46" s="3">
        <v>8</v>
      </c>
      <c r="C46" s="27"/>
      <c r="D46" s="27"/>
      <c r="E46" s="27"/>
      <c r="F46" s="27"/>
      <c r="G46" s="27"/>
      <c r="H46" s="27"/>
      <c r="I46" s="27"/>
      <c r="J46" s="27"/>
      <c r="K46" s="27"/>
      <c r="L46" s="55">
        <v>9</v>
      </c>
      <c r="M46" s="56">
        <f>+P53</f>
        <v>9</v>
      </c>
      <c r="O46" s="46" t="s">
        <v>8</v>
      </c>
      <c r="P46" s="7">
        <v>8</v>
      </c>
      <c r="Q46" s="53">
        <f>+L17</f>
        <v>15</v>
      </c>
      <c r="R46" s="10">
        <f>+J31</f>
        <v>1</v>
      </c>
      <c r="S46" s="10">
        <f>+L32</f>
        <v>22</v>
      </c>
      <c r="T46" s="49">
        <f>SUM(Q46:S46)</f>
        <v>38</v>
      </c>
      <c r="V46" s="62" t="s">
        <v>38</v>
      </c>
      <c r="W46" s="58"/>
      <c r="X46" s="58" t="s">
        <v>27</v>
      </c>
      <c r="Y46" s="58" t="s">
        <v>16</v>
      </c>
      <c r="Z46" s="58" t="s">
        <v>17</v>
      </c>
      <c r="AA46" s="63" t="s">
        <v>18</v>
      </c>
      <c r="AC46" s="74" t="s">
        <v>8</v>
      </c>
      <c r="AD46" s="75">
        <v>6</v>
      </c>
      <c r="AE46" s="76">
        <f>+L15</f>
        <v>26</v>
      </c>
      <c r="AF46" s="76">
        <f>+H29</f>
        <v>1</v>
      </c>
      <c r="AG46" s="76">
        <f>+L30</f>
        <v>55</v>
      </c>
      <c r="AH46" s="77">
        <f t="shared" ref="AH46:AH49" si="102">SUM(AE46:AG46)</f>
        <v>82</v>
      </c>
      <c r="AJ46" s="95" t="s">
        <v>8</v>
      </c>
      <c r="AK46" s="96">
        <v>8</v>
      </c>
      <c r="AL46" s="97">
        <f t="shared" si="99"/>
        <v>38</v>
      </c>
      <c r="AM46" s="97">
        <f>+J28</f>
        <v>55</v>
      </c>
      <c r="AN46" s="97">
        <f>+L32</f>
        <v>22</v>
      </c>
      <c r="AO46" s="98">
        <f t="shared" si="98"/>
        <v>115</v>
      </c>
      <c r="AQ46" s="105" t="s">
        <v>62</v>
      </c>
      <c r="AR46" s="106"/>
      <c r="AS46" s="106" t="s">
        <v>27</v>
      </c>
      <c r="AT46" s="106" t="s">
        <v>16</v>
      </c>
      <c r="AU46" s="106" t="s">
        <v>17</v>
      </c>
      <c r="AV46" s="107" t="s">
        <v>18</v>
      </c>
      <c r="AX46" s="99" t="s">
        <v>8</v>
      </c>
      <c r="AY46" s="32">
        <f t="shared" si="94"/>
        <v>9</v>
      </c>
      <c r="AZ46" s="31">
        <f t="shared" si="95"/>
        <v>47</v>
      </c>
      <c r="BA46" s="31">
        <f>+K27</f>
        <v>94</v>
      </c>
      <c r="BB46" s="31">
        <f>+M33</f>
        <v>19</v>
      </c>
      <c r="BC46" s="100">
        <f t="shared" si="90"/>
        <v>160</v>
      </c>
    </row>
    <row r="47" spans="1:77" ht="19.5" customHeight="1" x14ac:dyDescent="0.25">
      <c r="B47" s="3">
        <v>9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55">
        <v>10</v>
      </c>
      <c r="O47" s="46" t="s">
        <v>8</v>
      </c>
      <c r="P47" s="7">
        <v>9</v>
      </c>
      <c r="Q47" s="53">
        <f>+L17</f>
        <v>15</v>
      </c>
      <c r="R47" s="10">
        <f>+K31</f>
        <v>10</v>
      </c>
      <c r="S47" s="10">
        <f>+L33</f>
        <v>7</v>
      </c>
      <c r="T47" s="49">
        <f>SUM(Q47:S47)</f>
        <v>32</v>
      </c>
      <c r="V47" s="61" t="s">
        <v>8</v>
      </c>
      <c r="W47" s="59">
        <v>7</v>
      </c>
      <c r="X47" s="67">
        <f>+L16</f>
        <v>22</v>
      </c>
      <c r="Y47" s="67">
        <f>+I30</f>
        <v>3</v>
      </c>
      <c r="Z47" s="67">
        <f>+L31</f>
        <v>32</v>
      </c>
      <c r="AA47" s="68">
        <f>SUM(X47:Z47)</f>
        <v>57</v>
      </c>
      <c r="AC47" s="74" t="s">
        <v>8</v>
      </c>
      <c r="AD47" s="75">
        <v>7</v>
      </c>
      <c r="AE47" s="76">
        <f>+AE46</f>
        <v>26</v>
      </c>
      <c r="AF47" s="76">
        <f>+I29</f>
        <v>11</v>
      </c>
      <c r="AG47" s="76">
        <f>+L31</f>
        <v>32</v>
      </c>
      <c r="AH47" s="77">
        <f t="shared" si="102"/>
        <v>69</v>
      </c>
      <c r="AJ47" s="95" t="s">
        <v>8</v>
      </c>
      <c r="AK47" s="96">
        <v>9</v>
      </c>
      <c r="AL47" s="97">
        <f t="shared" si="99"/>
        <v>38</v>
      </c>
      <c r="AM47" s="97">
        <f>+K28</f>
        <v>74</v>
      </c>
      <c r="AN47" s="97">
        <f>+L33</f>
        <v>7</v>
      </c>
      <c r="AO47" s="98">
        <f t="shared" si="98"/>
        <v>119</v>
      </c>
      <c r="AQ47" s="99" t="s">
        <v>8</v>
      </c>
      <c r="AR47" s="32">
        <v>5</v>
      </c>
      <c r="AS47" s="31">
        <f>+M14</f>
        <v>42</v>
      </c>
      <c r="AT47" s="31">
        <f>+G28</f>
        <v>7</v>
      </c>
      <c r="AU47" s="31">
        <f>+M29</f>
        <v>87</v>
      </c>
      <c r="AV47" s="100">
        <f t="shared" ref="AV47:AV52" si="103">SUM(AS47:AU47)</f>
        <v>136</v>
      </c>
      <c r="AX47" s="99" t="s">
        <v>8</v>
      </c>
      <c r="AY47" s="32">
        <f t="shared" si="94"/>
        <v>10</v>
      </c>
      <c r="AZ47" s="31">
        <f t="shared" si="95"/>
        <v>47</v>
      </c>
      <c r="BA47" s="31">
        <f>+L27</f>
        <v>132</v>
      </c>
      <c r="BB47" s="31">
        <f>+M34</f>
        <v>1</v>
      </c>
      <c r="BC47" s="100">
        <f t="shared" si="90"/>
        <v>180</v>
      </c>
    </row>
    <row r="48" spans="1:77" ht="19.5" customHeight="1" thickBot="1" x14ac:dyDescent="0.3">
      <c r="A48" s="2" t="s">
        <v>24</v>
      </c>
      <c r="B48" s="3">
        <v>10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O48" s="39" t="s">
        <v>8</v>
      </c>
      <c r="P48" s="40">
        <f>_xlfn.XLOOKUP(T48,T46:T47,P46:P47)</f>
        <v>9</v>
      </c>
      <c r="Q48" s="54"/>
      <c r="R48" s="40"/>
      <c r="S48" s="40" t="s">
        <v>9</v>
      </c>
      <c r="T48" s="50">
        <f>MIN(T46:T47)</f>
        <v>32</v>
      </c>
      <c r="V48" s="61" t="s">
        <v>8</v>
      </c>
      <c r="W48" s="59">
        <v>8</v>
      </c>
      <c r="X48" s="67">
        <f>+X47</f>
        <v>22</v>
      </c>
      <c r="Y48" s="67">
        <f>+J30</f>
        <v>12</v>
      </c>
      <c r="Z48" s="67">
        <f>+L32</f>
        <v>22</v>
      </c>
      <c r="AA48" s="68">
        <f t="shared" ref="AA48:AA49" si="104">SUM(X48:Z48)</f>
        <v>56</v>
      </c>
      <c r="AC48" s="74" t="s">
        <v>8</v>
      </c>
      <c r="AD48" s="75">
        <v>8</v>
      </c>
      <c r="AE48" s="76">
        <f>+AE47</f>
        <v>26</v>
      </c>
      <c r="AF48" s="76">
        <f>+J29</f>
        <v>24</v>
      </c>
      <c r="AG48" s="76">
        <f>+L32</f>
        <v>22</v>
      </c>
      <c r="AH48" s="77">
        <f t="shared" si="102"/>
        <v>72</v>
      </c>
      <c r="AJ48" s="92" t="s">
        <v>8</v>
      </c>
      <c r="AK48" s="93">
        <f t="shared" ref="AK48" si="105">_xlfn.XLOOKUP(AO48,AO43:AO47,AK43:AK47)</f>
        <v>7</v>
      </c>
      <c r="AL48" s="93"/>
      <c r="AM48" s="93"/>
      <c r="AN48" s="93" t="s">
        <v>9</v>
      </c>
      <c r="AO48" s="94">
        <f t="shared" ref="AO48" si="106">MIN(AO43:AO47)</f>
        <v>107</v>
      </c>
      <c r="AQ48" s="99" t="s">
        <v>8</v>
      </c>
      <c r="AR48" s="32">
        <f t="shared" ref="AR48:AR52" si="107">+AR47+1</f>
        <v>6</v>
      </c>
      <c r="AS48" s="31">
        <f t="shared" ref="AS48:AS52" si="108">+AS47</f>
        <v>42</v>
      </c>
      <c r="AT48" s="31">
        <f>+H28</f>
        <v>21</v>
      </c>
      <c r="AU48" s="31">
        <f>+M30</f>
        <v>71</v>
      </c>
      <c r="AV48" s="100">
        <f t="shared" si="103"/>
        <v>134</v>
      </c>
      <c r="AX48" s="119" t="s">
        <v>8</v>
      </c>
      <c r="AY48" s="120">
        <f t="shared" ref="AY48" si="109">_xlfn.XLOOKUP(BC48,BC41:BC47,AY41:AY47)</f>
        <v>7</v>
      </c>
      <c r="AZ48" s="120"/>
      <c r="BA48" s="120"/>
      <c r="BB48" s="120" t="s">
        <v>9</v>
      </c>
      <c r="BC48" s="121">
        <f t="shared" ref="BC48" si="110">MIN(BC41:BC47)</f>
        <v>152</v>
      </c>
    </row>
    <row r="49" spans="1:72" s="37" customFormat="1" ht="19.5" customHeight="1" thickBot="1" x14ac:dyDescent="0.3">
      <c r="A49" s="34"/>
      <c r="B49" s="35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O49" s="5"/>
      <c r="P49" s="5"/>
      <c r="Q49" s="5"/>
      <c r="R49" s="5"/>
      <c r="S49" s="5"/>
      <c r="T49" s="5"/>
      <c r="V49" s="61" t="s">
        <v>8</v>
      </c>
      <c r="W49" s="59">
        <v>9</v>
      </c>
      <c r="X49" s="67">
        <f>+X48</f>
        <v>22</v>
      </c>
      <c r="Y49" s="67">
        <f>+K30</f>
        <v>26</v>
      </c>
      <c r="Z49" s="67">
        <f>+L33</f>
        <v>7</v>
      </c>
      <c r="AA49" s="68">
        <f t="shared" si="104"/>
        <v>55</v>
      </c>
      <c r="AC49" s="74" t="s">
        <v>8</v>
      </c>
      <c r="AD49" s="75">
        <v>9</v>
      </c>
      <c r="AE49" s="76">
        <f>+AE48</f>
        <v>26</v>
      </c>
      <c r="AF49" s="76">
        <f>+K29</f>
        <v>38</v>
      </c>
      <c r="AG49" s="76">
        <f>+L33</f>
        <v>7</v>
      </c>
      <c r="AH49" s="77">
        <f t="shared" si="102"/>
        <v>71</v>
      </c>
      <c r="AJ49" s="34"/>
      <c r="AK49" s="34"/>
      <c r="AQ49" s="99" t="s">
        <v>8</v>
      </c>
      <c r="AR49" s="32">
        <f t="shared" si="107"/>
        <v>7</v>
      </c>
      <c r="AS49" s="31">
        <f t="shared" si="108"/>
        <v>42</v>
      </c>
      <c r="AT49" s="31">
        <f>+I28</f>
        <v>37</v>
      </c>
      <c r="AU49" s="31">
        <f>+M31</f>
        <v>48</v>
      </c>
      <c r="AV49" s="100">
        <f t="shared" si="103"/>
        <v>127</v>
      </c>
      <c r="AX49" s="34"/>
      <c r="AY49" s="34"/>
      <c r="BE49" s="34"/>
      <c r="BF49" s="34"/>
      <c r="BL49" s="34"/>
      <c r="BM49" s="34"/>
      <c r="BS49" s="34"/>
      <c r="BT49" s="34"/>
    </row>
    <row r="50" spans="1:72" s="37" customFormat="1" ht="19.5" customHeight="1" thickBot="1" x14ac:dyDescent="0.3">
      <c r="A50" s="34"/>
      <c r="B50" s="35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O50" s="45" t="s">
        <v>33</v>
      </c>
      <c r="P50" s="44"/>
      <c r="Q50" s="52" t="s">
        <v>27</v>
      </c>
      <c r="R50" s="47" t="s">
        <v>16</v>
      </c>
      <c r="S50" s="47" t="s">
        <v>17</v>
      </c>
      <c r="T50" s="48" t="s">
        <v>18</v>
      </c>
      <c r="V50" s="64" t="s">
        <v>8</v>
      </c>
      <c r="W50" s="65">
        <f>_xlfn.XLOOKUP(AA50,AA47:AA49,W47:W49)</f>
        <v>9</v>
      </c>
      <c r="X50" s="65"/>
      <c r="Y50" s="65"/>
      <c r="Z50" s="65" t="s">
        <v>9</v>
      </c>
      <c r="AA50" s="69">
        <f>MIN(AA47:AA49)</f>
        <v>55</v>
      </c>
      <c r="AC50" s="81" t="s">
        <v>8</v>
      </c>
      <c r="AD50" s="82">
        <f t="shared" ref="AD50" si="111">_xlfn.XLOOKUP(AH50,AH46:AH49,AD46:AD49)</f>
        <v>7</v>
      </c>
      <c r="AE50" s="82"/>
      <c r="AF50" s="82"/>
      <c r="AG50" s="82" t="s">
        <v>9</v>
      </c>
      <c r="AH50" s="83">
        <f t="shared" ref="AH50" si="112">MIN(AH46:AH49)</f>
        <v>69</v>
      </c>
      <c r="AJ50" s="89" t="s">
        <v>57</v>
      </c>
      <c r="AK50" s="90"/>
      <c r="AL50" s="90" t="s">
        <v>27</v>
      </c>
      <c r="AM50" s="90" t="s">
        <v>16</v>
      </c>
      <c r="AN50" s="90" t="s">
        <v>17</v>
      </c>
      <c r="AO50" s="91" t="s">
        <v>18</v>
      </c>
      <c r="AQ50" s="99" t="s">
        <v>8</v>
      </c>
      <c r="AR50" s="32">
        <f t="shared" si="107"/>
        <v>8</v>
      </c>
      <c r="AS50" s="31">
        <f t="shared" si="108"/>
        <v>42</v>
      </c>
      <c r="AT50" s="31">
        <f>+J28</f>
        <v>55</v>
      </c>
      <c r="AU50" s="31">
        <f>+M32</f>
        <v>38</v>
      </c>
      <c r="AV50" s="100">
        <f t="shared" si="103"/>
        <v>135</v>
      </c>
      <c r="AX50" s="34"/>
      <c r="AY50" s="34"/>
      <c r="BE50" s="34"/>
      <c r="BF50" s="34"/>
      <c r="BL50" s="34"/>
      <c r="BM50" s="34"/>
      <c r="BS50" s="34"/>
      <c r="BT50" s="34"/>
    </row>
    <row r="51" spans="1:72" ht="19.5" customHeight="1" thickBot="1" x14ac:dyDescent="0.3">
      <c r="B51" s="35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O51" s="46" t="s">
        <v>8</v>
      </c>
      <c r="P51" s="7">
        <v>9</v>
      </c>
      <c r="Q51" s="53">
        <f>+M18</f>
        <v>16</v>
      </c>
      <c r="R51" s="10">
        <f>+K32</f>
        <v>3</v>
      </c>
      <c r="S51" s="10">
        <f>+M33</f>
        <v>19</v>
      </c>
      <c r="T51" s="49">
        <f>SUM(Q51:S51)</f>
        <v>38</v>
      </c>
      <c r="AJ51" s="95" t="s">
        <v>8</v>
      </c>
      <c r="AK51" s="96">
        <v>6</v>
      </c>
      <c r="AL51" s="97">
        <f>+M15</f>
        <v>30</v>
      </c>
      <c r="AM51" s="97">
        <f>+H29</f>
        <v>1</v>
      </c>
      <c r="AN51" s="97">
        <f>+M30</f>
        <v>71</v>
      </c>
      <c r="AO51" s="98">
        <f t="shared" ref="AO51:AO55" si="113">SUM(AL51:AN51)</f>
        <v>102</v>
      </c>
      <c r="AQ51" s="99" t="s">
        <v>8</v>
      </c>
      <c r="AR51" s="32">
        <f t="shared" si="107"/>
        <v>9</v>
      </c>
      <c r="AS51" s="31">
        <f t="shared" si="108"/>
        <v>42</v>
      </c>
      <c r="AT51" s="31">
        <f>+K28</f>
        <v>74</v>
      </c>
      <c r="AU51" s="31">
        <f>+M33</f>
        <v>19</v>
      </c>
      <c r="AV51" s="100">
        <f t="shared" si="103"/>
        <v>135</v>
      </c>
    </row>
    <row r="52" spans="1:72" ht="19.5" customHeight="1" x14ac:dyDescent="0.25">
      <c r="B52" s="35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O52" s="46" t="s">
        <v>8</v>
      </c>
      <c r="P52" s="7">
        <v>10</v>
      </c>
      <c r="Q52" s="53">
        <f>+M18</f>
        <v>16</v>
      </c>
      <c r="R52" s="10">
        <f>+L32</f>
        <v>22</v>
      </c>
      <c r="S52" s="10">
        <f>+M34</f>
        <v>1</v>
      </c>
      <c r="T52" s="49">
        <f>SUM(Q52:S52)</f>
        <v>39</v>
      </c>
      <c r="V52" s="62" t="s">
        <v>39</v>
      </c>
      <c r="W52" s="58"/>
      <c r="X52" s="58" t="s">
        <v>27</v>
      </c>
      <c r="Y52" s="58" t="s">
        <v>16</v>
      </c>
      <c r="Z52" s="58" t="s">
        <v>17</v>
      </c>
      <c r="AA52" s="63" t="s">
        <v>18</v>
      </c>
      <c r="AC52" s="78" t="s">
        <v>51</v>
      </c>
      <c r="AD52" s="79"/>
      <c r="AE52" s="79" t="s">
        <v>27</v>
      </c>
      <c r="AF52" s="79" t="s">
        <v>16</v>
      </c>
      <c r="AG52" s="79" t="s">
        <v>17</v>
      </c>
      <c r="AH52" s="80" t="s">
        <v>18</v>
      </c>
      <c r="AJ52" s="95" t="s">
        <v>8</v>
      </c>
      <c r="AK52" s="96">
        <v>7</v>
      </c>
      <c r="AL52" s="97">
        <f t="shared" ref="AL52:AL55" si="114">+AL51</f>
        <v>30</v>
      </c>
      <c r="AM52" s="97">
        <f>+I29</f>
        <v>11</v>
      </c>
      <c r="AN52" s="97">
        <f>+M31</f>
        <v>48</v>
      </c>
      <c r="AO52" s="98">
        <f t="shared" si="113"/>
        <v>89</v>
      </c>
      <c r="AQ52" s="99" t="s">
        <v>8</v>
      </c>
      <c r="AR52" s="32">
        <f t="shared" si="107"/>
        <v>10</v>
      </c>
      <c r="AS52" s="31">
        <f t="shared" si="108"/>
        <v>42</v>
      </c>
      <c r="AT52" s="31">
        <f>+L28</f>
        <v>107</v>
      </c>
      <c r="AU52" s="31">
        <f>+M34</f>
        <v>1</v>
      </c>
      <c r="AV52" s="100">
        <f t="shared" si="103"/>
        <v>150</v>
      </c>
    </row>
    <row r="53" spans="1:72" ht="19.5" customHeight="1" thickBot="1" x14ac:dyDescent="0.3">
      <c r="B53" s="35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O53" s="39" t="s">
        <v>8</v>
      </c>
      <c r="P53" s="40">
        <f>_xlfn.XLOOKUP(T53,T51:T52,P51:P52)</f>
        <v>9</v>
      </c>
      <c r="Q53" s="54"/>
      <c r="R53" s="40"/>
      <c r="S53" s="40" t="s">
        <v>9</v>
      </c>
      <c r="T53" s="50">
        <f>MIN(T51:T52)</f>
        <v>38</v>
      </c>
      <c r="V53" s="61" t="s">
        <v>8</v>
      </c>
      <c r="W53" s="59">
        <v>8</v>
      </c>
      <c r="X53" s="67">
        <f>+M17</f>
        <v>19</v>
      </c>
      <c r="Y53" s="67">
        <f>+J31</f>
        <v>1</v>
      </c>
      <c r="Z53" s="67">
        <f>+M32</f>
        <v>38</v>
      </c>
      <c r="AA53" s="68">
        <f>SUM(X53:Z53)</f>
        <v>58</v>
      </c>
      <c r="AC53" s="74" t="s">
        <v>8</v>
      </c>
      <c r="AD53" s="75">
        <v>7</v>
      </c>
      <c r="AE53" s="76">
        <f>+M16</f>
        <v>26</v>
      </c>
      <c r="AF53" s="76">
        <f>+I30</f>
        <v>3</v>
      </c>
      <c r="AG53" s="76">
        <f>+M31</f>
        <v>48</v>
      </c>
      <c r="AH53" s="77">
        <f t="shared" ref="AH53:AH56" si="115">SUM(AE53:AG53)</f>
        <v>77</v>
      </c>
      <c r="AJ53" s="95" t="s">
        <v>8</v>
      </c>
      <c r="AK53" s="96">
        <v>8</v>
      </c>
      <c r="AL53" s="97">
        <f t="shared" si="114"/>
        <v>30</v>
      </c>
      <c r="AM53" s="97">
        <f>+J29</f>
        <v>24</v>
      </c>
      <c r="AN53" s="97">
        <f>+M32</f>
        <v>38</v>
      </c>
      <c r="AO53" s="98">
        <f t="shared" si="113"/>
        <v>92</v>
      </c>
      <c r="AQ53" s="108" t="s">
        <v>8</v>
      </c>
      <c r="AR53" s="109">
        <f t="shared" ref="AR53" si="116">_xlfn.XLOOKUP(AV53,AV47:AV52,AR47:AR52)</f>
        <v>7</v>
      </c>
      <c r="AS53" s="109"/>
      <c r="AT53" s="109"/>
      <c r="AU53" s="109" t="s">
        <v>9</v>
      </c>
      <c r="AV53" s="110">
        <f t="shared" ref="AV53" si="117">MIN(AV47:AV52)</f>
        <v>127</v>
      </c>
    </row>
    <row r="54" spans="1:72" ht="19.5" customHeight="1" x14ac:dyDescent="0.25">
      <c r="B54" s="35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P54" s="5"/>
      <c r="V54" s="61" t="s">
        <v>8</v>
      </c>
      <c r="W54" s="59">
        <v>9</v>
      </c>
      <c r="X54" s="67">
        <f>+X53</f>
        <v>19</v>
      </c>
      <c r="Y54" s="67">
        <f>+K31</f>
        <v>10</v>
      </c>
      <c r="Z54" s="67">
        <f>+M33</f>
        <v>19</v>
      </c>
      <c r="AA54" s="68">
        <f t="shared" ref="AA54:AA55" si="118">SUM(X54:Z54)</f>
        <v>48</v>
      </c>
      <c r="AC54" s="74" t="s">
        <v>8</v>
      </c>
      <c r="AD54" s="75">
        <v>8</v>
      </c>
      <c r="AE54" s="76">
        <f>+AE53</f>
        <v>26</v>
      </c>
      <c r="AF54" s="76">
        <f>+J30</f>
        <v>12</v>
      </c>
      <c r="AG54" s="76">
        <f>+M32</f>
        <v>38</v>
      </c>
      <c r="AH54" s="77">
        <f t="shared" si="115"/>
        <v>76</v>
      </c>
      <c r="AJ54" s="95" t="s">
        <v>8</v>
      </c>
      <c r="AK54" s="96">
        <v>9</v>
      </c>
      <c r="AL54" s="97">
        <f t="shared" si="114"/>
        <v>30</v>
      </c>
      <c r="AM54" s="97">
        <f>+K29</f>
        <v>38</v>
      </c>
      <c r="AN54" s="97">
        <f>+M33</f>
        <v>19</v>
      </c>
      <c r="AO54" s="98">
        <f t="shared" si="113"/>
        <v>87</v>
      </c>
    </row>
    <row r="55" spans="1:72" ht="19.5" customHeight="1" x14ac:dyDescent="0.25">
      <c r="B55" s="35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P55" s="5"/>
      <c r="V55" s="61" t="s">
        <v>8</v>
      </c>
      <c r="W55" s="59">
        <v>10</v>
      </c>
      <c r="X55" s="67">
        <f>+X54</f>
        <v>19</v>
      </c>
      <c r="Y55" s="67">
        <f>+L31</f>
        <v>32</v>
      </c>
      <c r="Z55" s="67">
        <f>+M34</f>
        <v>1</v>
      </c>
      <c r="AA55" s="68">
        <f t="shared" si="118"/>
        <v>52</v>
      </c>
      <c r="AC55" s="74" t="s">
        <v>8</v>
      </c>
      <c r="AD55" s="75">
        <v>9</v>
      </c>
      <c r="AE55" s="76">
        <f>+AE54</f>
        <v>26</v>
      </c>
      <c r="AF55" s="76">
        <f>+K30</f>
        <v>26</v>
      </c>
      <c r="AG55" s="76">
        <f>+M33</f>
        <v>19</v>
      </c>
      <c r="AH55" s="77">
        <f t="shared" si="115"/>
        <v>71</v>
      </c>
      <c r="AJ55" s="95" t="s">
        <v>8</v>
      </c>
      <c r="AK55" s="96">
        <v>10</v>
      </c>
      <c r="AL55" s="97">
        <f t="shared" si="114"/>
        <v>30</v>
      </c>
      <c r="AM55" s="97">
        <f>+L29</f>
        <v>69</v>
      </c>
      <c r="AN55" s="97">
        <f>+M34</f>
        <v>1</v>
      </c>
      <c r="AO55" s="98">
        <f t="shared" si="113"/>
        <v>100</v>
      </c>
    </row>
    <row r="56" spans="1:72" ht="19.5" customHeight="1" thickBot="1" x14ac:dyDescent="0.3">
      <c r="B56" s="35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P56" s="5"/>
      <c r="V56" s="64" t="s">
        <v>8</v>
      </c>
      <c r="W56" s="65">
        <f>_xlfn.XLOOKUP(AA56,AA53:AA55,W53:W55)</f>
        <v>9</v>
      </c>
      <c r="X56" s="65"/>
      <c r="Y56" s="65"/>
      <c r="Z56" s="65" t="s">
        <v>9</v>
      </c>
      <c r="AA56" s="69">
        <f>MIN(AA53:AA55)</f>
        <v>48</v>
      </c>
      <c r="AC56" s="74" t="s">
        <v>8</v>
      </c>
      <c r="AD56" s="75">
        <v>10</v>
      </c>
      <c r="AE56" s="76">
        <f>+AE55</f>
        <v>26</v>
      </c>
      <c r="AF56" s="76">
        <f>+L30</f>
        <v>55</v>
      </c>
      <c r="AG56" s="76">
        <f>+M34</f>
        <v>1</v>
      </c>
      <c r="AH56" s="77">
        <f t="shared" si="115"/>
        <v>82</v>
      </c>
      <c r="AJ56" s="92" t="s">
        <v>8</v>
      </c>
      <c r="AK56" s="93">
        <f t="shared" ref="AK56" si="119">_xlfn.XLOOKUP(AO56,AO51:AO55,AK51:AK55)</f>
        <v>9</v>
      </c>
      <c r="AL56" s="93"/>
      <c r="AM56" s="93"/>
      <c r="AN56" s="93" t="s">
        <v>9</v>
      </c>
      <c r="AO56" s="94">
        <f t="shared" ref="AO56" si="120">MIN(AO51:AO55)</f>
        <v>87</v>
      </c>
    </row>
    <row r="57" spans="1:72" ht="19.5" customHeight="1" thickBot="1" x14ac:dyDescent="0.3">
      <c r="B57" s="35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P57" s="5"/>
      <c r="AC57" s="81" t="s">
        <v>8</v>
      </c>
      <c r="AD57" s="82">
        <f t="shared" ref="AD57" si="121">_xlfn.XLOOKUP(AH57,AH53:AH56,AD53:AD56)</f>
        <v>9</v>
      </c>
      <c r="AE57" s="82"/>
      <c r="AF57" s="82"/>
      <c r="AG57" s="82" t="s">
        <v>9</v>
      </c>
      <c r="AH57" s="83">
        <f t="shared" ref="AH57" si="122">MIN(AH53:AH56)</f>
        <v>71</v>
      </c>
      <c r="AJ57" s="34"/>
      <c r="AK57" s="34"/>
      <c r="AL57" s="37"/>
      <c r="AM57" s="37"/>
      <c r="AN57" s="37"/>
      <c r="AO57" s="37"/>
    </row>
    <row r="58" spans="1:72" ht="19.5" customHeight="1" x14ac:dyDescent="0.25">
      <c r="B58" s="35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P58" s="5"/>
    </row>
    <row r="59" spans="1:72" ht="19.5" customHeight="1" x14ac:dyDescent="0.25">
      <c r="B59" s="35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P59" s="5"/>
    </row>
    <row r="60" spans="1:72" ht="19.5" customHeight="1" x14ac:dyDescent="0.25">
      <c r="B60" s="35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P60" s="5"/>
    </row>
    <row r="61" spans="1:72" ht="19.5" customHeight="1" x14ac:dyDescent="0.25">
      <c r="P61" s="5"/>
    </row>
    <row r="62" spans="1:72" ht="19.5" customHeight="1" x14ac:dyDescent="0.25">
      <c r="P62" s="5"/>
    </row>
    <row r="63" spans="1:72" ht="19.5" customHeight="1" x14ac:dyDescent="0.25">
      <c r="P63" s="5"/>
    </row>
    <row r="64" spans="1:72" ht="19.5" customHeight="1" x14ac:dyDescent="0.25">
      <c r="P64" s="5"/>
    </row>
    <row r="65" spans="16:16" ht="19.5" customHeight="1" x14ac:dyDescent="0.25">
      <c r="P65" s="5"/>
    </row>
    <row r="97" spans="15:41" ht="19.5" customHeight="1" x14ac:dyDescent="0.25">
      <c r="O97" s="37"/>
      <c r="P97" s="34"/>
      <c r="Q97" s="37"/>
      <c r="R97" s="37"/>
      <c r="S97" s="37"/>
      <c r="T97" s="37"/>
      <c r="V97" s="34"/>
      <c r="W97" s="34"/>
      <c r="X97" s="37"/>
      <c r="Y97" s="37"/>
      <c r="Z97" s="37"/>
      <c r="AA97" s="37"/>
    </row>
    <row r="98" spans="15:41" ht="19.5" customHeight="1" x14ac:dyDescent="0.25">
      <c r="O98" s="37"/>
      <c r="P98" s="34"/>
      <c r="Q98" s="37"/>
      <c r="R98" s="37"/>
      <c r="S98" s="37"/>
      <c r="T98" s="37"/>
      <c r="V98" s="34"/>
      <c r="W98" s="34"/>
      <c r="X98" s="37"/>
      <c r="Y98" s="37"/>
      <c r="Z98" s="37"/>
      <c r="AA98" s="37"/>
      <c r="AC98" s="34"/>
      <c r="AD98" s="34"/>
      <c r="AE98" s="37"/>
      <c r="AF98" s="37"/>
      <c r="AG98" s="37"/>
      <c r="AH98" s="37"/>
    </row>
    <row r="99" spans="15:41" ht="19.5" customHeight="1" x14ac:dyDescent="0.25">
      <c r="AC99" s="34"/>
      <c r="AD99" s="34"/>
      <c r="AE99" s="37"/>
      <c r="AF99" s="37"/>
      <c r="AG99" s="37"/>
      <c r="AH99" s="37"/>
      <c r="AJ99" s="34"/>
      <c r="AK99" s="34"/>
      <c r="AL99" s="37"/>
      <c r="AM99" s="37"/>
      <c r="AN99" s="37"/>
      <c r="AO99" s="37"/>
    </row>
    <row r="100" spans="15:41" ht="19.5" customHeight="1" x14ac:dyDescent="0.25">
      <c r="AJ100" s="34"/>
      <c r="AK100" s="34"/>
      <c r="AL100" s="37"/>
      <c r="AM100" s="37"/>
      <c r="AN100" s="37"/>
      <c r="AO100" s="37"/>
    </row>
  </sheetData>
  <phoneticPr fontId="5" type="noConversion"/>
  <pageMargins left="0.7" right="0.7" top="0.75" bottom="0.75" header="0.3" footer="0.3"/>
  <pageSetup paperSize="9" orientation="portrait" horizontalDpi="4294967293" verticalDpi="0" r:id="rId1"/>
  <ignoredErrors>
    <ignoredError sqref="C5:M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Planilla 10</vt:lpstr>
      <vt:lpstr>'Planilla 10'!p00</vt:lpstr>
    </vt:vector>
  </TitlesOfParts>
  <Company>ucu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aruibal</dc:creator>
  <cp:lastModifiedBy>Marcelo</cp:lastModifiedBy>
  <dcterms:created xsi:type="dcterms:W3CDTF">2014-05-29T15:56:00Z</dcterms:created>
  <dcterms:modified xsi:type="dcterms:W3CDTF">2021-07-04T21:01:12Z</dcterms:modified>
</cp:coreProperties>
</file>