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ED2\Tareas Domiciliarias\UT7-PD1\src\main\java\resultados3\"/>
    </mc:Choice>
  </mc:AlternateContent>
  <xr:revisionPtr revIDLastSave="0" documentId="13_ncr:1_{0A666423-649C-4F50-820B-69D7A0A71D1B}" xr6:coauthVersionLast="47" xr6:coauthVersionMax="47" xr10:uidLastSave="{00000000-0000-0000-0000-000000000000}"/>
  <bookViews>
    <workbookView xWindow="-120" yWindow="-120" windowWidth="20730" windowHeight="11160" tabRatio="915" activeTab="4" xr2:uid="{00000000-000D-0000-FFFF-FFFF00000000}"/>
  </bookViews>
  <sheets>
    <sheet name="COMPARACION ENTRE ALGORITMOS" sheetId="4" r:id="rId1"/>
    <sheet name="BURBUJA" sheetId="1" r:id="rId2"/>
    <sheet name="INSERCION DIR." sheetId="7" r:id="rId3"/>
    <sheet name="SELECCION DIR." sheetId="2" r:id="rId4"/>
    <sheet name="QUICKSORT" sheetId="3" r:id="rId5"/>
    <sheet name="SHELLSORT" sheetId="8" r:id="rId6"/>
    <sheet name="HEAPSORT" sheetId="6" r:id="rId7"/>
  </sheets>
  <definedNames>
    <definedName name="_xlnm.Print_Area" localSheetId="0">'COMPARACION ENTRE ALGORITMOS'!$A$1:$P$90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7" i="7"/>
  <c r="C16" i="4" s="1"/>
  <c r="E7" i="7"/>
  <c r="C8" i="7"/>
  <c r="F8" i="7" s="1"/>
  <c r="L8" i="7" s="1"/>
  <c r="D8" i="7"/>
  <c r="C17" i="4" s="1"/>
  <c r="E8" i="7"/>
  <c r="C24" i="4" s="1"/>
  <c r="C7" i="2"/>
  <c r="D7" i="2"/>
  <c r="E7" i="2"/>
  <c r="C8" i="2"/>
  <c r="D8" i="2"/>
  <c r="E8" i="2"/>
  <c r="D24" i="4" s="1"/>
  <c r="C7" i="3"/>
  <c r="D7" i="3"/>
  <c r="E16" i="4" s="1"/>
  <c r="E7" i="3"/>
  <c r="C8" i="3"/>
  <c r="D8" i="3"/>
  <c r="E8" i="3"/>
  <c r="C7" i="8"/>
  <c r="D7" i="8"/>
  <c r="F7" i="8" s="1"/>
  <c r="J7" i="8" s="1"/>
  <c r="E7" i="8"/>
  <c r="C8" i="8"/>
  <c r="D8" i="8"/>
  <c r="E8" i="8"/>
  <c r="F24" i="4" s="1"/>
  <c r="C7" i="6"/>
  <c r="D7" i="6"/>
  <c r="E7" i="6"/>
  <c r="C8" i="6"/>
  <c r="D8" i="6"/>
  <c r="E8" i="6"/>
  <c r="C7" i="1"/>
  <c r="D7" i="1"/>
  <c r="E7" i="1"/>
  <c r="C8" i="1"/>
  <c r="D8" i="1"/>
  <c r="E8" i="1"/>
  <c r="D6" i="7"/>
  <c r="E6" i="7"/>
  <c r="C22" i="4" s="1"/>
  <c r="D6" i="2"/>
  <c r="E6" i="2"/>
  <c r="D6" i="3"/>
  <c r="E15" i="4" s="1"/>
  <c r="E6" i="3"/>
  <c r="D6" i="8"/>
  <c r="E6" i="8"/>
  <c r="F22" i="4" s="1"/>
  <c r="D6" i="6"/>
  <c r="E6" i="6"/>
  <c r="D6" i="1"/>
  <c r="E6" i="1"/>
  <c r="C8" i="4"/>
  <c r="F6" i="8"/>
  <c r="J6" i="8" s="1"/>
  <c r="D22" i="4"/>
  <c r="D23" i="4"/>
  <c r="E17" i="4"/>
  <c r="F23" i="4"/>
  <c r="F15" i="4"/>
  <c r="F17" i="4"/>
  <c r="F9" i="4"/>
  <c r="F10" i="4"/>
  <c r="C23" i="4"/>
  <c r="C15" i="4"/>
  <c r="F7" i="7" l="1"/>
  <c r="L7" i="7" s="1"/>
  <c r="F16" i="4"/>
  <c r="F8" i="8"/>
  <c r="J8" i="8" s="1"/>
  <c r="C10" i="4"/>
  <c r="F6" i="7"/>
  <c r="L6" i="7" s="1"/>
  <c r="F8" i="4"/>
  <c r="K6" i="8"/>
  <c r="K7" i="8"/>
  <c r="K8" i="8"/>
  <c r="L6" i="8"/>
  <c r="L7" i="8"/>
  <c r="L8" i="8"/>
  <c r="J8" i="7"/>
  <c r="K8" i="7"/>
  <c r="F8" i="6"/>
  <c r="J8" i="6" s="1"/>
  <c r="F7" i="6"/>
  <c r="K7" i="6" s="1"/>
  <c r="F6" i="6"/>
  <c r="L6" i="6" s="1"/>
  <c r="F8" i="3"/>
  <c r="K8" i="3" s="1"/>
  <c r="F7" i="3"/>
  <c r="L7" i="3" s="1"/>
  <c r="F6" i="3"/>
  <c r="L6" i="3" s="1"/>
  <c r="F8" i="2"/>
  <c r="J8" i="2" s="1"/>
  <c r="F7" i="2"/>
  <c r="L7" i="2" s="1"/>
  <c r="F6" i="2"/>
  <c r="K6" i="2" s="1"/>
  <c r="F8" i="1"/>
  <c r="L8" i="1" s="1"/>
  <c r="F7" i="1"/>
  <c r="F6" i="1"/>
  <c r="J7" i="7" l="1"/>
  <c r="K7" i="7"/>
  <c r="J6" i="7"/>
  <c r="K6" i="7"/>
  <c r="L7" i="1"/>
  <c r="K7" i="1"/>
  <c r="J6" i="1"/>
  <c r="L6" i="1"/>
  <c r="K6" i="1"/>
  <c r="L7" i="6"/>
  <c r="J6" i="6"/>
  <c r="L8" i="6"/>
  <c r="K6" i="6"/>
  <c r="J7" i="6"/>
  <c r="K8" i="6"/>
  <c r="J7" i="3"/>
  <c r="K7" i="3"/>
  <c r="L8" i="3"/>
  <c r="J8" i="3"/>
  <c r="J6" i="3"/>
  <c r="K6" i="3"/>
  <c r="L6" i="2"/>
  <c r="J7" i="2"/>
  <c r="J6" i="2"/>
  <c r="L8" i="2"/>
  <c r="K7" i="2"/>
  <c r="K8" i="2"/>
  <c r="J8" i="1"/>
  <c r="K8" i="1"/>
  <c r="J7" i="1"/>
  <c r="G22" i="4" l="1"/>
  <c r="G23" i="4"/>
  <c r="G24" i="4"/>
  <c r="G15" i="4"/>
  <c r="G16" i="4"/>
  <c r="G17" i="4"/>
  <c r="G8" i="4"/>
  <c r="G9" i="4"/>
  <c r="G10" i="4"/>
  <c r="E22" i="4" l="1"/>
  <c r="E23" i="4"/>
  <c r="E24" i="4"/>
  <c r="B22" i="4"/>
  <c r="B23" i="4"/>
  <c r="B24" i="4"/>
  <c r="D15" i="4"/>
  <c r="D16" i="4"/>
  <c r="D17" i="4"/>
  <c r="B15" i="4"/>
  <c r="B16" i="4"/>
  <c r="B17" i="4"/>
  <c r="E8" i="4"/>
  <c r="E9" i="4"/>
  <c r="E10" i="4"/>
  <c r="D8" i="4"/>
  <c r="D9" i="4"/>
  <c r="D10" i="4"/>
  <c r="B8" i="4"/>
  <c r="B9" i="4"/>
  <c r="B10" i="4"/>
  <c r="H10" i="4" l="1"/>
  <c r="K9" i="4" s="1"/>
  <c r="H24" i="4"/>
  <c r="N22" i="4" s="1"/>
  <c r="H17" i="4"/>
  <c r="N10" i="4" l="1"/>
  <c r="K8" i="4"/>
  <c r="M23" i="4"/>
  <c r="L24" i="4"/>
  <c r="P24" i="4"/>
  <c r="O22" i="4"/>
  <c r="N23" i="4"/>
  <c r="L22" i="4"/>
  <c r="P22" i="4"/>
  <c r="O23" i="4"/>
  <c r="N24" i="4"/>
  <c r="M22" i="4"/>
  <c r="L23" i="4"/>
  <c r="P23" i="4"/>
  <c r="O24" i="4"/>
  <c r="M24" i="4"/>
  <c r="K15" i="4"/>
  <c r="N15" i="4"/>
  <c r="M16" i="4"/>
  <c r="L17" i="4"/>
  <c r="P17" i="4"/>
  <c r="L15" i="4"/>
  <c r="P15" i="4"/>
  <c r="N17" i="4"/>
  <c r="M15" i="4"/>
  <c r="O17" i="4"/>
  <c r="O15" i="4"/>
  <c r="N16" i="4"/>
  <c r="M17" i="4"/>
  <c r="O16" i="4"/>
  <c r="L16" i="4"/>
  <c r="P16" i="4"/>
  <c r="M8" i="4"/>
  <c r="L9" i="4"/>
  <c r="P9" i="4"/>
  <c r="N8" i="4"/>
  <c r="M9" i="4"/>
  <c r="L10" i="4"/>
  <c r="P10" i="4"/>
  <c r="O8" i="4"/>
  <c r="N9" i="4"/>
  <c r="M10" i="4"/>
  <c r="L8" i="4"/>
  <c r="P8" i="4"/>
  <c r="O9" i="4"/>
  <c r="O10" i="4"/>
  <c r="K24" i="4"/>
  <c r="K23" i="4"/>
  <c r="K22" i="4"/>
  <c r="K17" i="4"/>
  <c r="K16" i="4"/>
  <c r="K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<sst xmlns="http://schemas.openxmlformats.org/spreadsheetml/2006/main" count="209" uniqueCount="39">
  <si>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</si>
  <si>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</si>
  <si>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</si>
  <si>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</si>
  <si>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</si>
  <si>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</si>
  <si>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</si>
  <si>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</si>
  <si>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</si>
  <si>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</si>
  <si>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</si>
  <si>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</si>
  <si>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</si>
  <si>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</si>
  <si>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</si>
  <si>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</si>
  <si>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</si>
  <si>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</si>
  <si>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</si>
  <si>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</si>
  <si>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</si>
  <si>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</si>
  <si>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</si>
  <si>
    <t>Inserción</t>
  </si>
  <si>
    <t>Shellsort</t>
  </si>
  <si>
    <t>TIEMPOS DEL ALGORITMO SHELLSORT</t>
  </si>
  <si>
    <t>TIEMPOS DEL ALGORITMO INSERCIÓN  DIRECTA</t>
  </si>
  <si>
    <t>TAMAÑO: 300</t>
  </si>
  <si>
    <t>Método más rápido:</t>
  </si>
  <si>
    <t>Ordenado Descendente:</t>
  </si>
  <si>
    <t>Ordenado Aleatorio:</t>
  </si>
  <si>
    <t>Método más lento:</t>
  </si>
  <si>
    <t>Ordenado Ascendente:</t>
  </si>
  <si>
    <t>TAMAÑO: 3000</t>
  </si>
  <si>
    <t>Búrbuja</t>
  </si>
  <si>
    <t>TAMAÑO: 30000</t>
  </si>
  <si>
    <t>I</t>
  </si>
  <si>
    <t>SH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</si>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</sst>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1" fillId="2" borderId="12" xfId="0" applyFont="1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7" fillId="0" borderId="15" xfId="0" applyFont="1" applyBorder="1"/>
    <xf numFmtId="0" fontId="3" fillId="5" borderId="16" xfId="0" applyFont="1" applyFill="1" applyBorder="1"/>
    <xf numFmtId="0" fontId="3" fillId="6" borderId="16" xfId="0" applyFont="1" applyFill="1" applyBorder="1"/>
    <xf numFmtId="0" fontId="3" fillId="7" borderId="16" xfId="0" applyFont="1" applyFill="1" applyBorder="1"/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24" xfId="0" applyBorder="1"/>
    <xf numFmtId="0" fontId="2" fillId="4" borderId="12" xfId="0" applyFont="1" applyFill="1" applyBorder="1" applyAlignment="1">
      <alignment horizontal="center"/>
    </xf>
    <xf numFmtId="0" fontId="8" fillId="4" borderId="12" xfId="0" applyFont="1" applyFill="1" applyBorder="1"/>
    <xf numFmtId="0" fontId="0" fillId="0" borderId="14" xfId="0" applyBorder="1"/>
    <xf numFmtId="0" fontId="3" fillId="5" borderId="23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8" fillId="4" borderId="27" xfId="0" applyFont="1" applyFill="1" applyBorder="1"/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24" xfId="0" applyFont="1" applyFill="1" applyBorder="1" applyAlignment="1">
      <alignment horizontal="center"/>
    </xf>
    <xf numFmtId="0" fontId="0" fillId="8" borderId="28" xfId="0" applyFill="1" applyBorder="1"/>
    <xf numFmtId="0" fontId="2" fillId="8" borderId="25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1" fillId="0" borderId="0" xfId="0" applyFont="1"/>
    <xf numFmtId="0" fontId="2" fillId="4" borderId="32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4" borderId="36" xfId="0" applyFont="1" applyFill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22" xfId="0" applyFont="1" applyBorder="1" applyAlignment="1"/>
    <xf numFmtId="0" fontId="1" fillId="0" borderId="0" xfId="0" applyFont="1" applyAlignment="1"/>
    <xf numFmtId="0" fontId="0" fillId="0" borderId="0" xfId="0" applyFont="1"/>
    <xf numFmtId="0" fontId="9" fillId="0" borderId="22" xfId="0" applyFont="1" applyBorder="1" applyAlignment="1"/>
    <xf numFmtId="164" fontId="4" fillId="0" borderId="0" xfId="1" applyNumberFormat="1" applyFont="1" applyAlignment="1"/>
    <xf numFmtId="164" fontId="0" fillId="0" borderId="0" xfId="1" applyNumberFormat="1" applyFont="1"/>
    <xf numFmtId="164" fontId="1" fillId="0" borderId="0" xfId="1" applyNumberFormat="1" applyFont="1" applyAlignment="1"/>
    <xf numFmtId="164" fontId="1" fillId="0" borderId="22" xfId="1" applyNumberFormat="1" applyFont="1" applyBorder="1" applyAlignment="1"/>
    <xf numFmtId="164" fontId="0" fillId="2" borderId="5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11" fillId="0" borderId="2" xfId="1" applyNumberFormat="1" applyFont="1" applyBorder="1"/>
    <xf numFmtId="165" fontId="0" fillId="0" borderId="0" xfId="1" applyNumberFormat="1" applyFont="1"/>
    <xf numFmtId="166" fontId="0" fillId="0" borderId="0" xfId="1" applyNumberFormat="1" applyFont="1"/>
    <xf numFmtId="166" fontId="1" fillId="0" borderId="22" xfId="1" applyNumberFormat="1" applyFont="1" applyBorder="1" applyAlignment="1"/>
    <xf numFmtId="166" fontId="0" fillId="0" borderId="2" xfId="1" applyNumberFormat="1" applyFont="1" applyBorder="1"/>
    <xf numFmtId="166" fontId="9" fillId="0" borderId="22" xfId="1" applyNumberFormat="1" applyFont="1" applyBorder="1" applyAlignment="1"/>
    <xf numFmtId="165" fontId="0" fillId="0" borderId="0" xfId="1" applyNumberFormat="1" applyFont="1" applyBorder="1"/>
    <xf numFmtId="165" fontId="2" fillId="4" borderId="29" xfId="1" applyNumberFormat="1" applyFont="1" applyFill="1" applyBorder="1" applyAlignment="1">
      <alignment horizontal="center"/>
    </xf>
    <xf numFmtId="165" fontId="2" fillId="4" borderId="32" xfId="1" applyNumberFormat="1" applyFont="1" applyFill="1" applyBorder="1" applyAlignment="1">
      <alignment horizontal="center"/>
    </xf>
    <xf numFmtId="165" fontId="2" fillId="4" borderId="30" xfId="1" applyNumberFormat="1" applyFont="1" applyFill="1" applyBorder="1" applyAlignment="1">
      <alignment horizontal="center"/>
    </xf>
    <xf numFmtId="165" fontId="2" fillId="4" borderId="36" xfId="1" applyNumberFormat="1" applyFont="1" applyFill="1" applyBorder="1" applyAlignment="1">
      <alignment horizontal="center"/>
    </xf>
    <xf numFmtId="165" fontId="2" fillId="4" borderId="31" xfId="1" applyNumberFormat="1" applyFont="1" applyFill="1" applyBorder="1" applyAlignment="1">
      <alignment horizontal="center"/>
    </xf>
    <xf numFmtId="165" fontId="0" fillId="0" borderId="3" xfId="1" applyNumberFormat="1" applyFont="1" applyBorder="1"/>
    <xf numFmtId="165" fontId="2" fillId="4" borderId="21" xfId="1" applyNumberFormat="1" applyFont="1" applyFill="1" applyBorder="1" applyAlignment="1">
      <alignment horizontal="center"/>
    </xf>
    <xf numFmtId="165" fontId="2" fillId="4" borderId="17" xfId="1" applyNumberFormat="1" applyFont="1" applyFill="1" applyBorder="1" applyAlignment="1">
      <alignment horizontal="center"/>
    </xf>
    <xf numFmtId="165" fontId="2" fillId="4" borderId="18" xfId="1" applyNumberFormat="1" applyFont="1" applyFill="1" applyBorder="1" applyAlignment="1">
      <alignment horizontal="center"/>
    </xf>
    <xf numFmtId="0" fontId="12" fillId="0" borderId="1" xfId="0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left" vertical="center" indent="2"/>
    </xf>
    <xf numFmtId="165" fontId="0" fillId="0" borderId="1" xfId="1" applyNumberFormat="1" applyFont="1" applyBorder="1" applyAlignment="1">
      <alignment vertical="center"/>
    </xf>
    <xf numFmtId="165" fontId="0" fillId="0" borderId="40" xfId="1" applyNumberFormat="1" applyFont="1" applyBorder="1"/>
    <xf numFmtId="0" fontId="9" fillId="0" borderId="1" xfId="0" applyFont="1" applyBorder="1"/>
    <xf numFmtId="0" fontId="0" fillId="0" borderId="1" xfId="0" applyBorder="1" applyAlignment="1">
      <alignment horizontal="left" indent="2"/>
    </xf>
    <xf numFmtId="164" fontId="3" fillId="7" borderId="11" xfId="1" applyNumberFormat="1" applyFont="1" applyFill="1" applyBorder="1" applyAlignment="1">
      <alignment horizontal="center"/>
    </xf>
    <xf numFmtId="164" fontId="3" fillId="7" borderId="13" xfId="1" applyNumberFormat="1" applyFont="1" applyFill="1" applyBorder="1" applyAlignment="1">
      <alignment horizontal="center"/>
    </xf>
    <xf numFmtId="164" fontId="3" fillId="7" borderId="14" xfId="1" applyNumberFormat="1" applyFont="1" applyFill="1" applyBorder="1" applyAlignment="1">
      <alignment horizontal="center"/>
    </xf>
    <xf numFmtId="165" fontId="2" fillId="4" borderId="16" xfId="1" applyNumberFormat="1" applyFont="1" applyFill="1" applyBorder="1" applyAlignment="1">
      <alignment horizontal="center"/>
    </xf>
    <xf numFmtId="165" fontId="2" fillId="4" borderId="19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/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20" xfId="0" applyBorder="1" applyAlignment="1"/>
    <xf numFmtId="0" fontId="3" fillId="6" borderId="16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164" fontId="3" fillId="5" borderId="16" xfId="1" applyNumberFormat="1" applyFont="1" applyFill="1" applyBorder="1" applyAlignment="1">
      <alignment horizontal="center"/>
    </xf>
    <xf numFmtId="164" fontId="3" fillId="5" borderId="19" xfId="1" applyNumberFormat="1" applyFont="1" applyFill="1" applyBorder="1" applyAlignment="1">
      <alignment horizontal="center"/>
    </xf>
    <xf numFmtId="164" fontId="3" fillId="5" borderId="20" xfId="1" applyNumberFormat="1" applyFont="1" applyFill="1" applyBorder="1" applyAlignment="1">
      <alignment horizontal="center"/>
    </xf>
    <xf numFmtId="164" fontId="3" fillId="6" borderId="16" xfId="1" applyNumberFormat="1" applyFont="1" applyFill="1" applyBorder="1" applyAlignment="1">
      <alignment horizontal="center"/>
    </xf>
    <xf numFmtId="164" fontId="3" fillId="6" borderId="19" xfId="1" applyNumberFormat="1" applyFont="1" applyFill="1" applyBorder="1" applyAlignment="1">
      <alignment horizontal="center"/>
    </xf>
    <xf numFmtId="164" fontId="3" fillId="6" borderId="20" xfId="1" applyNumberFormat="1" applyFont="1" applyFill="1" applyBorder="1" applyAlignment="1">
      <alignment horizontal="center"/>
    </xf>
    <xf numFmtId="165" fontId="0" fillId="0" borderId="4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65" fontId="0" fillId="0" borderId="17" xfId="1" applyNumberFormat="1" applyFont="1" applyBorder="1" applyAlignment="1">
      <alignment horizontal="left" vertical="center"/>
    </xf>
    <xf numFmtId="164" fontId="1" fillId="2" borderId="8" xfId="1" applyNumberFormat="1" applyFont="1" applyFill="1" applyBorder="1" applyAlignment="1">
      <alignment horizontal="center"/>
    </xf>
    <xf numFmtId="164" fontId="1" fillId="2" borderId="9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166" fontId="1" fillId="2" borderId="8" xfId="1" applyNumberFormat="1" applyFont="1" applyFill="1" applyBorder="1" applyAlignment="1">
      <alignment horizontal="center"/>
    </xf>
    <xf numFmtId="166" fontId="1" fillId="2" borderId="9" xfId="1" applyNumberFormat="1" applyFont="1" applyFill="1" applyBorder="1" applyAlignment="1">
      <alignment horizontal="center"/>
    </xf>
    <xf numFmtId="166" fontId="1" fillId="2" borderId="10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ALGORITMOS'!$K$7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ALGORITMOS'!$K$8:$K$10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ALGORITMOS'!$L$7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val>
            <c:numRef>
              <c:f>'COMPARACION ENTRE ALGORITMOS'!$L$8:$L$10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ALGORITMOS'!$M$7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ALGORITMOS'!$M$8:$M$10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ALGORITMOS'!$N$7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ALGORITMOS'!$N$8:$N$10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ALGORITMOS'!$O$7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val>
            <c:numRef>
              <c:f>'COMPARACION ENTRE ALGORITMOS'!$O$8:$O$10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ALGORITMOS'!$P$7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ALGORITMOS'!$P$8:$P$10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3.000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ALGORITMOS'!$K$14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ALGORITMOS'!$K$15:$K$17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ALGORITMOS'!$L$14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ALGORITMOS'!$L$15:$L$17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ALGORITMOS'!$M$14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ALGORITMOS'!$M$15:$M$17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ALGORITMOS'!$N$14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ALGORITMOS'!$N$15:$N$17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ALGORITMOS'!$O$14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ALGORITMOS'!$O$15:$O$17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ALGORITMOS'!$P$14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ALGORITMOS'!$P$15:$P$17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30.000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ALGORITMOS'!$K$21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ALGORITMOS'!$K$22:$K$24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ALGORITMOS'!$L$21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ALGORITMOS'!$L$22:$L$24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ALGORITMOS'!$M$21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ALGORITMOS'!$M$22:$M$24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ALGORITMOS'!$N$21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ALGORITMOS'!$N$22:$N$24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ALGORITMOS'!$O$21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ALGORITMOS'!$O$22:$O$24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ALGORITMOS'!$P$21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ALGORITMOS'!$P$22:$P$24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23812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8</xdr:col>
      <xdr:colOff>23812</xdr:colOff>
      <xdr:row>68</xdr:row>
      <xdr:rowOff>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5BED2C8-AD6F-5EDA-C68A-F7EC37D3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171450</xdr:rowOff>
    </xdr:from>
    <xdr:to>
      <xdr:col>8</xdr:col>
      <xdr:colOff>23812</xdr:colOff>
      <xdr:row>88</xdr:row>
      <xdr:rowOff>152400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86157D77-0AA1-7F25-6C6F-A14E6F23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zoomScale="70" zoomScaleNormal="70" zoomScaleSheetLayoutView="70" workbookViewId="0">
      <selection activeCell="C8" sqref="C8"/>
    </sheetView>
  </sheetViews>
  <sheetFormatPr baseColWidth="10" defaultColWidth="8.85546875" defaultRowHeight="15" x14ac:dyDescent="0.25"/>
  <cols>
    <col min="1" max="1" width="30.7109375" customWidth="1"/>
    <col min="2" max="6" width="13" customWidth="1"/>
    <col min="7" max="7" width="11.85546875" customWidth="1"/>
    <col min="9" max="9" width="5.85546875" customWidth="1"/>
    <col min="10" max="10" width="32.5703125" bestFit="1" customWidth="1"/>
    <col min="11" max="16" width="15.5703125" style="60" customWidth="1"/>
  </cols>
  <sheetData>
    <row r="1" spans="1:16" ht="23.25" x14ac:dyDescent="0.35">
      <c r="A1" s="1" t="s">
        <v>12</v>
      </c>
    </row>
    <row r="2" spans="1:16" ht="24" thickBot="1" x14ac:dyDescent="0.4">
      <c r="A2" s="1"/>
    </row>
    <row r="3" spans="1:16" ht="23.25" x14ac:dyDescent="0.35">
      <c r="A3" s="88" t="s">
        <v>20</v>
      </c>
      <c r="B3" s="89"/>
      <c r="C3" s="89"/>
      <c r="D3" s="89"/>
      <c r="E3" s="89"/>
      <c r="F3" s="89"/>
      <c r="G3" s="89"/>
      <c r="H3" s="22"/>
      <c r="J3" s="88" t="s">
        <v>22</v>
      </c>
      <c r="K3" s="89"/>
      <c r="L3" s="89"/>
      <c r="M3" s="89"/>
      <c r="N3" s="89"/>
      <c r="O3" s="89"/>
      <c r="P3" s="89"/>
    </row>
    <row r="4" spans="1:16" ht="15.75" thickBot="1" x14ac:dyDescent="0.3">
      <c r="A4" s="17"/>
      <c r="B4" s="18"/>
      <c r="C4" s="18"/>
      <c r="D4" s="18"/>
      <c r="E4" s="18"/>
      <c r="F4" s="18"/>
      <c r="G4" s="18"/>
      <c r="H4" s="19"/>
      <c r="J4" s="17"/>
      <c r="K4" s="65"/>
      <c r="L4" s="65"/>
      <c r="M4" s="65"/>
      <c r="N4" s="65"/>
      <c r="O4" s="65"/>
      <c r="P4" s="65"/>
    </row>
    <row r="5" spans="1:16" ht="21.75" thickBot="1" x14ac:dyDescent="0.4">
      <c r="A5" s="11" t="s">
        <v>7</v>
      </c>
      <c r="B5" s="90">
        <v>300</v>
      </c>
      <c r="C5" s="91"/>
      <c r="D5" s="91"/>
      <c r="E5" s="91"/>
      <c r="F5" s="91"/>
      <c r="G5" s="92"/>
      <c r="H5" s="23"/>
      <c r="J5" s="11" t="s">
        <v>7</v>
      </c>
      <c r="K5" s="102">
        <v>300</v>
      </c>
      <c r="L5" s="103"/>
      <c r="M5" s="103"/>
      <c r="N5" s="103"/>
      <c r="O5" s="103"/>
      <c r="P5" s="104"/>
    </row>
    <row r="6" spans="1:16" ht="19.5" thickBot="1" x14ac:dyDescent="0.35">
      <c r="A6" s="10"/>
      <c r="B6" s="93" t="s">
        <v>8</v>
      </c>
      <c r="C6" s="94"/>
      <c r="D6" s="94"/>
      <c r="E6" s="94"/>
      <c r="F6" s="94"/>
      <c r="G6" s="95"/>
      <c r="H6" s="38"/>
      <c r="J6" s="20" t="s">
        <v>11</v>
      </c>
      <c r="K6" s="85" t="s">
        <v>8</v>
      </c>
      <c r="L6" s="86"/>
      <c r="M6" s="86"/>
      <c r="N6" s="86"/>
      <c r="O6" s="86"/>
      <c r="P6" s="87"/>
    </row>
    <row r="7" spans="1:16" ht="18.75" x14ac:dyDescent="0.3">
      <c r="A7" s="20" t="s">
        <v>11</v>
      </c>
      <c r="B7" s="27" t="s">
        <v>9</v>
      </c>
      <c r="C7" s="40" t="s">
        <v>23</v>
      </c>
      <c r="D7" s="28" t="s">
        <v>15</v>
      </c>
      <c r="E7" s="28" t="s">
        <v>10</v>
      </c>
      <c r="F7" s="44" t="s">
        <v>24</v>
      </c>
      <c r="G7" s="29" t="s">
        <v>14</v>
      </c>
      <c r="H7" s="35" t="s">
        <v>21</v>
      </c>
      <c r="J7" s="20"/>
      <c r="K7" s="66" t="s">
        <v>9</v>
      </c>
      <c r="L7" s="67" t="s">
        <v>23</v>
      </c>
      <c r="M7" s="68" t="s">
        <v>15</v>
      </c>
      <c r="N7" s="68" t="s">
        <v>10</v>
      </c>
      <c r="O7" s="69" t="s">
        <v>24</v>
      </c>
      <c r="P7" s="70" t="s">
        <v>14</v>
      </c>
    </row>
    <row r="8" spans="1:16" x14ac:dyDescent="0.25">
      <c r="A8" s="21" t="s">
        <v>0</v>
      </c>
      <c r="B8" s="30">
        <f>BURBUJA!C6</f>
        <v>7553100</v>
      </c>
      <c r="C8" s="41">
        <f>'INSERCION DIR.'!C6</f>
        <v>1942700</v>
      </c>
      <c r="D8" s="2">
        <f>'SELECCION DIR.'!C6</f>
        <v>2637700</v>
      </c>
      <c r="E8" s="2">
        <f>QUICKSORT!C6</f>
        <v>1766500</v>
      </c>
      <c r="F8" s="45">
        <f>SHELLSORT!C6</f>
        <v>2068700</v>
      </c>
      <c r="G8" s="6">
        <f>HEAPSORT!C6</f>
        <v>8132400</v>
      </c>
      <c r="H8" s="36"/>
      <c r="J8" s="21" t="s">
        <v>0</v>
      </c>
      <c r="K8" s="71" t="e">
        <f>B8/$H$10</f>
        <v>#REF!</v>
      </c>
      <c r="L8" s="71" t="e">
        <f t="shared" ref="K8:P10" si="0">C8/$H$10</f>
        <v>#REF!</v>
      </c>
      <c r="M8" s="71" t="e">
        <f t="shared" si="0"/>
        <v>#REF!</v>
      </c>
      <c r="N8" s="71" t="e">
        <f t="shared" si="0"/>
        <v>#REF!</v>
      </c>
      <c r="O8" s="71" t="e">
        <f t="shared" si="0"/>
        <v>#REF!</v>
      </c>
      <c r="P8" s="71" t="e">
        <f t="shared" si="0"/>
        <v>#REF!</v>
      </c>
    </row>
    <row r="9" spans="1:16" x14ac:dyDescent="0.25">
      <c r="A9" s="21" t="s">
        <v>5</v>
      </c>
      <c r="B9" s="30" t="e">
        <f>BURBUJA!C7</f>
        <v>#REF!</v>
      </c>
      <c r="C9" s="41">
        <f>'INSERCION DIR.'!C7</f>
        <v>9000</v>
      </c>
      <c r="D9" s="2" t="e">
        <f>'SELECCION DIR.'!C7</f>
        <v>#REF!</v>
      </c>
      <c r="E9" s="2" t="e">
        <f>QUICKSORT!C7</f>
        <v>#REF!</v>
      </c>
      <c r="F9" s="45" t="e">
        <f>SHELLSORT!C7</f>
        <v>#REF!</v>
      </c>
      <c r="G9" s="6" t="e">
        <f>HEAPSORT!C7</f>
        <v>#REF!</v>
      </c>
      <c r="H9" s="36"/>
      <c r="J9" s="21" t="s">
        <v>5</v>
      </c>
      <c r="K9" s="71" t="e">
        <f>B9/$H$10</f>
        <v>#REF!</v>
      </c>
      <c r="L9" s="71" t="e">
        <f t="shared" si="0"/>
        <v>#REF!</v>
      </c>
      <c r="M9" s="71" t="e">
        <f t="shared" si="0"/>
        <v>#REF!</v>
      </c>
      <c r="N9" s="71" t="e">
        <f t="shared" si="0"/>
        <v>#REF!</v>
      </c>
      <c r="O9" s="71" t="e">
        <f t="shared" si="0"/>
        <v>#REF!</v>
      </c>
      <c r="P9" s="71" t="e">
        <f t="shared" si="0"/>
        <v>#REF!</v>
      </c>
    </row>
    <row r="10" spans="1:16" ht="15.75" thickBot="1" x14ac:dyDescent="0.3">
      <c r="A10" s="21" t="s">
        <v>1</v>
      </c>
      <c r="B10" s="31" t="e">
        <f>BURBUJA!C8</f>
        <v>#REF!</v>
      </c>
      <c r="C10" s="42" t="e">
        <f>'INSERCION DIR.'!C8</f>
        <v>#REF!</v>
      </c>
      <c r="D10" s="3" t="e">
        <f>'SELECCION DIR.'!C8</f>
        <v>#REF!</v>
      </c>
      <c r="E10" s="3" t="e">
        <f>QUICKSORT!C8</f>
        <v>#REF!</v>
      </c>
      <c r="F10" s="46" t="e">
        <f>SHELLSORT!C8</f>
        <v>#REF!</v>
      </c>
      <c r="G10" s="4" t="e">
        <f>HEAPSORT!C8</f>
        <v>#REF!</v>
      </c>
      <c r="H10" s="36" t="e">
        <f>MIN(B8:G10)</f>
        <v>#REF!</v>
      </c>
      <c r="J10" s="21" t="s">
        <v>1</v>
      </c>
      <c r="K10" s="71" t="e">
        <f t="shared" si="0"/>
        <v>#REF!</v>
      </c>
      <c r="L10" s="71" t="e">
        <f t="shared" si="0"/>
        <v>#REF!</v>
      </c>
      <c r="M10" s="71" t="e">
        <f t="shared" si="0"/>
        <v>#REF!</v>
      </c>
      <c r="N10" s="71" t="e">
        <f t="shared" si="0"/>
        <v>#REF!</v>
      </c>
      <c r="O10" s="71" t="e">
        <f t="shared" si="0"/>
        <v>#REF!</v>
      </c>
      <c r="P10" s="71" t="e">
        <f t="shared" si="0"/>
        <v>#REF!</v>
      </c>
    </row>
    <row r="11" spans="1:16" ht="15.75" thickBot="1" x14ac:dyDescent="0.3">
      <c r="A11" s="17"/>
      <c r="B11" s="18"/>
      <c r="C11" s="18"/>
      <c r="D11" s="18"/>
      <c r="E11" s="18"/>
      <c r="F11" s="18"/>
      <c r="G11" s="18"/>
      <c r="H11" s="19"/>
      <c r="J11" s="17"/>
      <c r="K11" s="65"/>
      <c r="L11" s="65"/>
      <c r="M11" s="65"/>
      <c r="N11" s="65"/>
      <c r="O11" s="65"/>
      <c r="P11" s="65"/>
    </row>
    <row r="12" spans="1:16" ht="21.75" thickBot="1" x14ac:dyDescent="0.4">
      <c r="A12" s="12" t="s">
        <v>7</v>
      </c>
      <c r="B12" s="96">
        <v>3000</v>
      </c>
      <c r="C12" s="97"/>
      <c r="D12" s="97"/>
      <c r="E12" s="97"/>
      <c r="F12" s="97"/>
      <c r="G12" s="98"/>
      <c r="H12" s="24"/>
      <c r="J12" s="12" t="s">
        <v>7</v>
      </c>
      <c r="K12" s="105">
        <v>3000</v>
      </c>
      <c r="L12" s="106"/>
      <c r="M12" s="106"/>
      <c r="N12" s="106"/>
      <c r="O12" s="106"/>
      <c r="P12" s="107"/>
    </row>
    <row r="13" spans="1:16" ht="19.5" thickBot="1" x14ac:dyDescent="0.35">
      <c r="A13" s="10"/>
      <c r="B13" s="93" t="s">
        <v>8</v>
      </c>
      <c r="C13" s="94"/>
      <c r="D13" s="94"/>
      <c r="E13" s="94"/>
      <c r="F13" s="94"/>
      <c r="G13" s="95"/>
      <c r="H13" s="38"/>
      <c r="J13" s="20" t="s">
        <v>11</v>
      </c>
      <c r="K13" s="85" t="s">
        <v>8</v>
      </c>
      <c r="L13" s="86"/>
      <c r="M13" s="86"/>
      <c r="N13" s="86"/>
      <c r="O13" s="86"/>
      <c r="P13" s="87"/>
    </row>
    <row r="14" spans="1:16" ht="19.5" thickBot="1" x14ac:dyDescent="0.35">
      <c r="A14" s="20" t="s">
        <v>11</v>
      </c>
      <c r="B14" s="16" t="s">
        <v>9</v>
      </c>
      <c r="C14" s="40" t="s">
        <v>23</v>
      </c>
      <c r="D14" s="14" t="s">
        <v>15</v>
      </c>
      <c r="E14" s="14" t="s">
        <v>10</v>
      </c>
      <c r="F14" s="44" t="s">
        <v>24</v>
      </c>
      <c r="G14" s="15" t="s">
        <v>14</v>
      </c>
      <c r="H14" s="37" t="s">
        <v>21</v>
      </c>
      <c r="J14" s="20"/>
      <c r="K14" s="72" t="s">
        <v>9</v>
      </c>
      <c r="L14" s="67" t="s">
        <v>23</v>
      </c>
      <c r="M14" s="73" t="s">
        <v>15</v>
      </c>
      <c r="N14" s="73" t="s">
        <v>10</v>
      </c>
      <c r="O14" s="69" t="s">
        <v>24</v>
      </c>
      <c r="P14" s="74" t="s">
        <v>14</v>
      </c>
    </row>
    <row r="15" spans="1:16" x14ac:dyDescent="0.25">
      <c r="A15" s="21" t="s">
        <v>0</v>
      </c>
      <c r="B15" s="32" t="e">
        <f>BURBUJA!D6</f>
        <v>#REF!</v>
      </c>
      <c r="C15" s="43" t="e">
        <f>'INSERCION DIR.'!D6</f>
        <v>#REF!</v>
      </c>
      <c r="D15" s="33" t="e">
        <f>'SELECCION DIR.'!D6</f>
        <v>#REF!</v>
      </c>
      <c r="E15" s="33" t="e">
        <f>QUICKSORT!D6</f>
        <v>#REF!</v>
      </c>
      <c r="F15" s="47" t="e">
        <f>SHELLSORT!D6</f>
        <v>#REF!</v>
      </c>
      <c r="G15" s="34" t="e">
        <f>HEAPSORT!D6</f>
        <v>#REF!</v>
      </c>
      <c r="H15" s="36"/>
      <c r="J15" s="21" t="s">
        <v>0</v>
      </c>
      <c r="K15" s="71" t="e">
        <f>B15/$H$17</f>
        <v>#REF!</v>
      </c>
      <c r="L15" s="71" t="e">
        <f t="shared" ref="L15:P17" si="1">C15/$H$17</f>
        <v>#REF!</v>
      </c>
      <c r="M15" s="71" t="e">
        <f t="shared" si="1"/>
        <v>#REF!</v>
      </c>
      <c r="N15" s="71" t="e">
        <f t="shared" si="1"/>
        <v>#REF!</v>
      </c>
      <c r="O15" s="71" t="e">
        <f t="shared" si="1"/>
        <v>#REF!</v>
      </c>
      <c r="P15" s="71" t="e">
        <f t="shared" si="1"/>
        <v>#REF!</v>
      </c>
    </row>
    <row r="16" spans="1:16" x14ac:dyDescent="0.25">
      <c r="A16" s="21" t="s">
        <v>5</v>
      </c>
      <c r="B16" s="30" t="e">
        <f>BURBUJA!D7</f>
        <v>#REF!</v>
      </c>
      <c r="C16" s="41" t="e">
        <f>'INSERCION DIR.'!D7</f>
        <v>#REF!</v>
      </c>
      <c r="D16" s="2" t="e">
        <f>'SELECCION DIR.'!D7</f>
        <v>#REF!</v>
      </c>
      <c r="E16" s="2" t="e">
        <f>QUICKSORT!D7</f>
        <v>#REF!</v>
      </c>
      <c r="F16" s="45" t="e">
        <f>SHELLSORT!D7</f>
        <v>#REF!</v>
      </c>
      <c r="G16" s="6" t="e">
        <f>HEAPSORT!D7</f>
        <v>#REF!</v>
      </c>
      <c r="H16" s="36"/>
      <c r="J16" s="21" t="s">
        <v>5</v>
      </c>
      <c r="K16" s="71" t="e">
        <f t="shared" ref="K16:K17" si="2">B16/$H$17</f>
        <v>#REF!</v>
      </c>
      <c r="L16" s="71" t="e">
        <f t="shared" si="1"/>
        <v>#REF!</v>
      </c>
      <c r="M16" s="71" t="e">
        <f t="shared" si="1"/>
        <v>#REF!</v>
      </c>
      <c r="N16" s="71" t="e">
        <f t="shared" si="1"/>
        <v>#REF!</v>
      </c>
      <c r="O16" s="71" t="e">
        <f t="shared" si="1"/>
        <v>#REF!</v>
      </c>
      <c r="P16" s="71" t="e">
        <f t="shared" si="1"/>
        <v>#REF!</v>
      </c>
    </row>
    <row r="17" spans="1:16" ht="15.75" thickBot="1" x14ac:dyDescent="0.3">
      <c r="A17" s="21" t="s">
        <v>1</v>
      </c>
      <c r="B17" s="31" t="e">
        <f>BURBUJA!D8</f>
        <v>#REF!</v>
      </c>
      <c r="C17" s="42" t="e">
        <f>'INSERCION DIR.'!D8</f>
        <v>#REF!</v>
      </c>
      <c r="D17" s="3" t="e">
        <f>'SELECCION DIR.'!D8</f>
        <v>#REF!</v>
      </c>
      <c r="E17" s="3" t="e">
        <f>QUICKSORT!D8</f>
        <v>#REF!</v>
      </c>
      <c r="F17" s="46" t="e">
        <f>SHELLSORT!D8</f>
        <v>#REF!</v>
      </c>
      <c r="G17" s="4" t="e">
        <f>HEAPSORT!D8</f>
        <v>#REF!</v>
      </c>
      <c r="H17" s="36" t="e">
        <f>MIN(B15:G17)</f>
        <v>#REF!</v>
      </c>
      <c r="J17" s="21" t="s">
        <v>1</v>
      </c>
      <c r="K17" s="71" t="e">
        <f t="shared" si="2"/>
        <v>#REF!</v>
      </c>
      <c r="L17" s="71" t="e">
        <f t="shared" si="1"/>
        <v>#REF!</v>
      </c>
      <c r="M17" s="71" t="e">
        <f t="shared" si="1"/>
        <v>#REF!</v>
      </c>
      <c r="N17" s="71" t="e">
        <f t="shared" si="1"/>
        <v>#REF!</v>
      </c>
      <c r="O17" s="71" t="e">
        <f t="shared" si="1"/>
        <v>#REF!</v>
      </c>
      <c r="P17" s="71" t="e">
        <f t="shared" si="1"/>
        <v>#REF!</v>
      </c>
    </row>
    <row r="18" spans="1:16" ht="15.75" thickBot="1" x14ac:dyDescent="0.3">
      <c r="A18" s="17"/>
      <c r="B18" s="18"/>
      <c r="C18" s="18"/>
      <c r="D18" s="18"/>
      <c r="E18" s="18"/>
      <c r="F18" s="18"/>
      <c r="G18" s="18"/>
      <c r="H18" s="19"/>
      <c r="J18" s="17"/>
      <c r="K18" s="65"/>
      <c r="L18" s="65"/>
      <c r="M18" s="65"/>
      <c r="N18" s="65"/>
      <c r="O18" s="65"/>
      <c r="P18" s="65"/>
    </row>
    <row r="19" spans="1:16" ht="21.75" thickBot="1" x14ac:dyDescent="0.4">
      <c r="A19" s="13" t="s">
        <v>7</v>
      </c>
      <c r="B19" s="99">
        <v>30000</v>
      </c>
      <c r="C19" s="100"/>
      <c r="D19" s="100"/>
      <c r="E19" s="100"/>
      <c r="F19" s="100"/>
      <c r="G19" s="101"/>
      <c r="H19" s="25"/>
      <c r="J19" s="13" t="s">
        <v>7</v>
      </c>
      <c r="K19" s="82">
        <v>30000</v>
      </c>
      <c r="L19" s="83"/>
      <c r="M19" s="83"/>
      <c r="N19" s="83"/>
      <c r="O19" s="83"/>
      <c r="P19" s="84"/>
    </row>
    <row r="20" spans="1:16" ht="19.5" thickBot="1" x14ac:dyDescent="0.35">
      <c r="A20" s="10"/>
      <c r="B20" s="93" t="s">
        <v>8</v>
      </c>
      <c r="C20" s="94"/>
      <c r="D20" s="94"/>
      <c r="E20" s="94"/>
      <c r="F20" s="94"/>
      <c r="G20" s="95"/>
      <c r="H20" s="38"/>
      <c r="J20" s="20" t="s">
        <v>11</v>
      </c>
      <c r="K20" s="85" t="s">
        <v>8</v>
      </c>
      <c r="L20" s="86"/>
      <c r="M20" s="86"/>
      <c r="N20" s="86"/>
      <c r="O20" s="86"/>
      <c r="P20" s="87"/>
    </row>
    <row r="21" spans="1:16" ht="19.5" thickBot="1" x14ac:dyDescent="0.35">
      <c r="A21" s="20" t="s">
        <v>11</v>
      </c>
      <c r="B21" s="16" t="s">
        <v>9</v>
      </c>
      <c r="C21" s="40" t="s">
        <v>23</v>
      </c>
      <c r="D21" s="14" t="s">
        <v>15</v>
      </c>
      <c r="E21" s="14" t="s">
        <v>10</v>
      </c>
      <c r="F21" s="44" t="s">
        <v>24</v>
      </c>
      <c r="G21" s="15" t="s">
        <v>14</v>
      </c>
      <c r="H21" s="37" t="s">
        <v>21</v>
      </c>
      <c r="J21" s="20"/>
      <c r="K21" s="72" t="s">
        <v>9</v>
      </c>
      <c r="L21" s="67" t="s">
        <v>23</v>
      </c>
      <c r="M21" s="73" t="s">
        <v>15</v>
      </c>
      <c r="N21" s="73" t="s">
        <v>10</v>
      </c>
      <c r="O21" s="69" t="s">
        <v>24</v>
      </c>
      <c r="P21" s="74" t="s">
        <v>14</v>
      </c>
    </row>
    <row r="22" spans="1:16" x14ac:dyDescent="0.25">
      <c r="A22" s="21" t="s">
        <v>0</v>
      </c>
      <c r="B22" s="32" t="e">
        <f>BURBUJA!E6</f>
        <v>#REF!</v>
      </c>
      <c r="C22" s="43" t="e">
        <f>'INSERCION DIR.'!E6</f>
        <v>#REF!</v>
      </c>
      <c r="D22" s="33" t="e">
        <f>'SELECCION DIR.'!E6</f>
        <v>#REF!</v>
      </c>
      <c r="E22" s="33" t="e">
        <f>QUICKSORT!E6</f>
        <v>#REF!</v>
      </c>
      <c r="F22" s="47" t="e">
        <f>SHELLSORT!E6</f>
        <v>#REF!</v>
      </c>
      <c r="G22" s="34" t="e">
        <f>HEAPSORT!E6</f>
        <v>#REF!</v>
      </c>
      <c r="H22" s="36"/>
      <c r="J22" s="21" t="s">
        <v>0</v>
      </c>
      <c r="K22" s="71" t="e">
        <f>B22/$H$24</f>
        <v>#REF!</v>
      </c>
      <c r="L22" s="71" t="e">
        <f t="shared" ref="L22:P24" si="3">C22/$H$24</f>
        <v>#REF!</v>
      </c>
      <c r="M22" s="71" t="e">
        <f t="shared" si="3"/>
        <v>#REF!</v>
      </c>
      <c r="N22" s="71" t="e">
        <f>E22/$H$24</f>
        <v>#REF!</v>
      </c>
      <c r="O22" s="71" t="e">
        <f t="shared" si="3"/>
        <v>#REF!</v>
      </c>
      <c r="P22" s="71" t="e">
        <f t="shared" si="3"/>
        <v>#REF!</v>
      </c>
    </row>
    <row r="23" spans="1:16" x14ac:dyDescent="0.25">
      <c r="A23" s="21" t="s">
        <v>5</v>
      </c>
      <c r="B23" s="30" t="e">
        <f>BURBUJA!E7</f>
        <v>#REF!</v>
      </c>
      <c r="C23" s="41" t="e">
        <f>'INSERCION DIR.'!E7</f>
        <v>#REF!</v>
      </c>
      <c r="D23" s="2" t="e">
        <f>'SELECCION DIR.'!E7</f>
        <v>#REF!</v>
      </c>
      <c r="E23" s="2" t="e">
        <f>QUICKSORT!E7</f>
        <v>#REF!</v>
      </c>
      <c r="F23" s="45" t="e">
        <f>SHELLSORT!E7</f>
        <v>#REF!</v>
      </c>
      <c r="G23" s="6" t="e">
        <f>HEAPSORT!E7</f>
        <v>#REF!</v>
      </c>
      <c r="H23" s="36"/>
      <c r="J23" s="21" t="s">
        <v>5</v>
      </c>
      <c r="K23" s="71" t="e">
        <f t="shared" ref="K23:K24" si="4">B23/$H$24</f>
        <v>#REF!</v>
      </c>
      <c r="L23" s="71" t="e">
        <f t="shared" si="3"/>
        <v>#REF!</v>
      </c>
      <c r="M23" s="71" t="e">
        <f t="shared" si="3"/>
        <v>#REF!</v>
      </c>
      <c r="N23" s="71" t="e">
        <f t="shared" si="3"/>
        <v>#REF!</v>
      </c>
      <c r="O23" s="71" t="e">
        <f t="shared" si="3"/>
        <v>#REF!</v>
      </c>
      <c r="P23" s="71" t="e">
        <f t="shared" si="3"/>
        <v>#REF!</v>
      </c>
    </row>
    <row r="24" spans="1:16" ht="15.75" thickBot="1" x14ac:dyDescent="0.3">
      <c r="A24" s="26" t="s">
        <v>1</v>
      </c>
      <c r="B24" s="31" t="e">
        <f>BURBUJA!E8</f>
        <v>#REF!</v>
      </c>
      <c r="C24" s="42" t="e">
        <f>'INSERCION DIR.'!E8</f>
        <v>#REF!</v>
      </c>
      <c r="D24" s="3" t="e">
        <f>'SELECCION DIR.'!E8</f>
        <v>#REF!</v>
      </c>
      <c r="E24" s="3" t="e">
        <f>QUICKSORT!E8</f>
        <v>#REF!</v>
      </c>
      <c r="F24" s="46" t="e">
        <f>SHELLSORT!E8</f>
        <v>#REF!</v>
      </c>
      <c r="G24" s="4" t="e">
        <f>HEAPSORT!E8</f>
        <v>#REF!</v>
      </c>
      <c r="H24" s="36" t="e">
        <f>MIN(B22:G24)</f>
        <v>#REF!</v>
      </c>
      <c r="J24" s="26" t="s">
        <v>1</v>
      </c>
      <c r="K24" s="71" t="e">
        <f t="shared" si="4"/>
        <v>#REF!</v>
      </c>
      <c r="L24" s="71" t="e">
        <f t="shared" si="3"/>
        <v>#REF!</v>
      </c>
      <c r="M24" s="71" t="e">
        <f t="shared" si="3"/>
        <v>#REF!</v>
      </c>
      <c r="N24" s="71" t="e">
        <f t="shared" si="3"/>
        <v>#REF!</v>
      </c>
      <c r="O24" s="71" t="e">
        <f t="shared" si="3"/>
        <v>#REF!</v>
      </c>
      <c r="P24" s="71" t="e">
        <f t="shared" si="3"/>
        <v>#REF!</v>
      </c>
    </row>
    <row r="29" spans="1:16" x14ac:dyDescent="0.25">
      <c r="J29" s="39" t="s">
        <v>27</v>
      </c>
    </row>
    <row r="30" spans="1:16" x14ac:dyDescent="0.25">
      <c r="J30" s="50"/>
    </row>
    <row r="31" spans="1:16" x14ac:dyDescent="0.25">
      <c r="J31" s="75" t="s">
        <v>28</v>
      </c>
    </row>
    <row r="32" spans="1:16" x14ac:dyDescent="0.25">
      <c r="J32" s="81" t="s">
        <v>32</v>
      </c>
      <c r="K32" s="76" t="s">
        <v>10</v>
      </c>
      <c r="M32" s="60" t="s">
        <v>36</v>
      </c>
    </row>
    <row r="33" spans="10:13" x14ac:dyDescent="0.25">
      <c r="J33" s="81" t="s">
        <v>29</v>
      </c>
      <c r="K33" s="108" t="s">
        <v>14</v>
      </c>
      <c r="M33" s="60" t="s">
        <v>37</v>
      </c>
    </row>
    <row r="34" spans="10:13" x14ac:dyDescent="0.25">
      <c r="J34" s="81" t="s">
        <v>30</v>
      </c>
      <c r="K34" s="109"/>
      <c r="M34" s="60" t="s">
        <v>38</v>
      </c>
    </row>
    <row r="36" spans="10:13" x14ac:dyDescent="0.25">
      <c r="J36" s="80" t="s">
        <v>31</v>
      </c>
    </row>
    <row r="37" spans="10:13" x14ac:dyDescent="0.25">
      <c r="J37" s="81" t="s">
        <v>32</v>
      </c>
      <c r="K37" s="76" t="s">
        <v>9</v>
      </c>
    </row>
    <row r="38" spans="10:13" x14ac:dyDescent="0.25">
      <c r="J38" s="81" t="s">
        <v>29</v>
      </c>
      <c r="K38" s="108" t="s">
        <v>10</v>
      </c>
    </row>
    <row r="39" spans="10:13" x14ac:dyDescent="0.25">
      <c r="J39" s="81" t="s">
        <v>30</v>
      </c>
      <c r="K39" s="109"/>
    </row>
    <row r="50" spans="10:13" x14ac:dyDescent="0.25">
      <c r="J50" s="39" t="s">
        <v>33</v>
      </c>
    </row>
    <row r="51" spans="10:13" x14ac:dyDescent="0.25">
      <c r="J51" s="50"/>
    </row>
    <row r="52" spans="10:13" x14ac:dyDescent="0.25">
      <c r="J52" s="75" t="s">
        <v>28</v>
      </c>
    </row>
    <row r="53" spans="10:13" x14ac:dyDescent="0.25">
      <c r="J53" s="81" t="s">
        <v>32</v>
      </c>
      <c r="K53" s="76" t="s">
        <v>10</v>
      </c>
      <c r="M53" s="60" t="s">
        <v>36</v>
      </c>
    </row>
    <row r="54" spans="10:13" x14ac:dyDescent="0.25">
      <c r="J54" s="81" t="s">
        <v>29</v>
      </c>
      <c r="K54" s="108" t="s">
        <v>14</v>
      </c>
      <c r="M54" s="60" t="s">
        <v>38</v>
      </c>
    </row>
    <row r="55" spans="10:13" x14ac:dyDescent="0.25">
      <c r="J55" s="81" t="s">
        <v>30</v>
      </c>
      <c r="K55" s="109"/>
      <c r="M55" s="60" t="s">
        <v>38</v>
      </c>
    </row>
    <row r="57" spans="10:13" x14ac:dyDescent="0.25">
      <c r="J57" s="80" t="s">
        <v>31</v>
      </c>
    </row>
    <row r="58" spans="10:13" x14ac:dyDescent="0.25">
      <c r="J58" s="81" t="s">
        <v>32</v>
      </c>
      <c r="K58" s="108" t="s">
        <v>34</v>
      </c>
      <c r="M58" s="60" t="s">
        <v>36</v>
      </c>
    </row>
    <row r="59" spans="10:13" x14ac:dyDescent="0.25">
      <c r="J59" s="81" t="s">
        <v>29</v>
      </c>
      <c r="K59" s="111"/>
      <c r="M59" s="60" t="s">
        <v>37</v>
      </c>
    </row>
    <row r="60" spans="10:13" x14ac:dyDescent="0.25">
      <c r="J60" s="81" t="s">
        <v>30</v>
      </c>
      <c r="K60" s="109"/>
      <c r="M60" s="60" t="s">
        <v>38</v>
      </c>
    </row>
    <row r="71" spans="10:11" x14ac:dyDescent="0.25">
      <c r="J71" s="39" t="s">
        <v>35</v>
      </c>
    </row>
    <row r="72" spans="10:11" x14ac:dyDescent="0.25">
      <c r="J72" s="50"/>
    </row>
    <row r="73" spans="10:11" x14ac:dyDescent="0.25">
      <c r="J73" s="75" t="s">
        <v>28</v>
      </c>
      <c r="K73" s="79"/>
    </row>
    <row r="74" spans="10:11" x14ac:dyDescent="0.25">
      <c r="J74" s="77" t="s">
        <v>32</v>
      </c>
      <c r="K74" s="78" t="s">
        <v>10</v>
      </c>
    </row>
    <row r="75" spans="10:11" x14ac:dyDescent="0.25">
      <c r="J75" s="77" t="s">
        <v>29</v>
      </c>
      <c r="K75" s="110" t="s">
        <v>14</v>
      </c>
    </row>
    <row r="76" spans="10:11" x14ac:dyDescent="0.25">
      <c r="J76" s="77" t="s">
        <v>30</v>
      </c>
      <c r="K76" s="110"/>
    </row>
    <row r="78" spans="10:11" x14ac:dyDescent="0.25">
      <c r="J78" s="80" t="s">
        <v>31</v>
      </c>
    </row>
    <row r="79" spans="10:11" x14ac:dyDescent="0.25">
      <c r="J79" s="81" t="s">
        <v>32</v>
      </c>
      <c r="K79" s="110" t="s">
        <v>34</v>
      </c>
    </row>
    <row r="80" spans="10:11" x14ac:dyDescent="0.25">
      <c r="J80" s="81" t="s">
        <v>29</v>
      </c>
      <c r="K80" s="110"/>
    </row>
    <row r="81" spans="10:11" x14ac:dyDescent="0.25">
      <c r="J81" s="81" t="s">
        <v>30</v>
      </c>
      <c r="K81" s="110"/>
    </row>
  </sheetData>
  <mergeCells count="20">
    <mergeCell ref="K33:K34"/>
    <mergeCell ref="K79:K81"/>
    <mergeCell ref="K58:K60"/>
    <mergeCell ref="K75:K76"/>
    <mergeCell ref="K54:K55"/>
    <mergeCell ref="K38:K39"/>
    <mergeCell ref="K19:P19"/>
    <mergeCell ref="K20:P20"/>
    <mergeCell ref="A3:G3"/>
    <mergeCell ref="B5:G5"/>
    <mergeCell ref="B6:G6"/>
    <mergeCell ref="B13:G13"/>
    <mergeCell ref="B20:G20"/>
    <mergeCell ref="B12:G12"/>
    <mergeCell ref="B19:G19"/>
    <mergeCell ref="J3:P3"/>
    <mergeCell ref="K5:P5"/>
    <mergeCell ref="K6:P6"/>
    <mergeCell ref="K12:P12"/>
    <mergeCell ref="K13:P13"/>
  </mergeCells>
  <pageMargins left="0.23622047244094491" right="0.23622047244094491" top="0.74803149606299213" bottom="0.74803149606299213" header="0.31496062992125984" footer="0.31496062992125984"/>
  <pageSetup paperSize="9" scale="58" fitToHeight="100" orientation="landscape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zoomScale="90" zoomScaleNormal="90" workbookViewId="0">
      <selection activeCell="C6" sqref="C6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1" customWidth="1"/>
    <col min="13" max="13" width="2.7109375" customWidth="1"/>
  </cols>
  <sheetData>
    <row r="1" spans="1:12" ht="23.25" x14ac:dyDescent="0.35">
      <c r="A1" s="1" t="s">
        <v>4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1"/>
      <c r="K2" s="61"/>
      <c r="L2" s="61"/>
    </row>
    <row r="3" spans="1:12" ht="15.75" thickBot="1" x14ac:dyDescent="0.3">
      <c r="B3" s="48" t="s">
        <v>17</v>
      </c>
      <c r="C3" s="55"/>
      <c r="D3" s="55"/>
      <c r="E3" s="55"/>
      <c r="I3" s="48" t="s">
        <v>18</v>
      </c>
      <c r="J3" s="62"/>
      <c r="K3" s="62"/>
      <c r="L3" s="62"/>
    </row>
    <row r="4" spans="1:12" x14ac:dyDescent="0.25">
      <c r="B4" s="5"/>
      <c r="C4" s="112" t="s">
        <v>2</v>
      </c>
      <c r="D4" s="113"/>
      <c r="E4" s="114"/>
      <c r="I4" s="7" t="s">
        <v>3</v>
      </c>
      <c r="J4" s="115" t="s">
        <v>2</v>
      </c>
      <c r="K4" s="116"/>
      <c r="L4" s="11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v>7553100</v>
      </c>
      <c r="D6" s="59" t="e">
        <f>#REF!-#REF!</f>
        <v>#REF!</v>
      </c>
      <c r="E6" s="59" t="e">
        <f>#REF!-#REF!</f>
        <v>#REF!</v>
      </c>
      <c r="F6" s="53" t="e">
        <f>MIN(C6:E6)</f>
        <v>#REF!</v>
      </c>
      <c r="I6" s="8" t="s">
        <v>0</v>
      </c>
      <c r="J6" s="63" t="e">
        <f>C6/$F6</f>
        <v>#REF!</v>
      </c>
      <c r="K6" s="63" t="e">
        <f>D6/$F6</f>
        <v>#REF!</v>
      </c>
      <c r="L6" s="63" t="e">
        <f>E6/$F6</f>
        <v>#REF!</v>
      </c>
    </row>
    <row r="7" spans="1:12" x14ac:dyDescent="0.25">
      <c r="B7" s="8" t="s">
        <v>5</v>
      </c>
      <c r="C7" s="59" t="e">
        <f>#REF!-#REF!</f>
        <v>#REF!</v>
      </c>
      <c r="D7" s="59" t="e">
        <f>#REF!-#REF!</f>
        <v>#REF!</v>
      </c>
      <c r="E7" s="59" t="e">
        <f>#REF!-#REF!</f>
        <v>#REF!</v>
      </c>
      <c r="F7" s="53" t="e">
        <f t="shared" ref="F7:F8" si="0">MIN(C7:E7)</f>
        <v>#REF!</v>
      </c>
      <c r="I7" s="8" t="s">
        <v>5</v>
      </c>
      <c r="J7" s="63" t="e">
        <f>C7/$F7</f>
        <v>#REF!</v>
      </c>
      <c r="K7" s="63" t="e">
        <f>D7/$F7</f>
        <v>#REF!</v>
      </c>
      <c r="L7" s="63" t="e">
        <f t="shared" ref="K7:L8" si="1">E7/$F7</f>
        <v>#REF!</v>
      </c>
    </row>
    <row r="8" spans="1:12" ht="15.75" thickBot="1" x14ac:dyDescent="0.3">
      <c r="B8" s="9" t="s">
        <v>1</v>
      </c>
      <c r="C8" s="59" t="e">
        <f>#REF!-#REF!</f>
        <v>#REF!</v>
      </c>
      <c r="D8" s="59" t="e">
        <f>#REF!-#REF!</f>
        <v>#REF!</v>
      </c>
      <c r="E8" s="59" t="e">
        <f>#REF!-#REF!</f>
        <v>#REF!</v>
      </c>
      <c r="F8" s="53" t="e">
        <f t="shared" si="0"/>
        <v>#REF!</v>
      </c>
      <c r="I8" s="9" t="s">
        <v>1</v>
      </c>
      <c r="J8" s="63" t="e">
        <f t="shared" ref="J8" si="2">C8/$F8</f>
        <v>#REF!</v>
      </c>
      <c r="K8" s="63" t="e">
        <f t="shared" si="1"/>
        <v>#REF!</v>
      </c>
      <c r="L8" s="63" t="e">
        <f t="shared" si="1"/>
        <v>#REF!</v>
      </c>
    </row>
  </sheetData>
  <sheetProtection selectLockedCells="1" selectUnlockedCells="1"/>
  <mergeCells count="2">
    <mergeCell ref="C4:E4"/>
    <mergeCell ref="J4:L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zoomScale="90" zoomScaleNormal="90" workbookViewId="0">
      <selection activeCell="D7" sqref="D7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1" customWidth="1"/>
    <col min="13" max="13" width="2.7109375" customWidth="1"/>
  </cols>
  <sheetData>
    <row r="1" spans="1:12" ht="23.25" x14ac:dyDescent="0.35">
      <c r="A1" s="1" t="s">
        <v>26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1"/>
      <c r="K2" s="61"/>
      <c r="L2" s="61"/>
    </row>
    <row r="3" spans="1:12" ht="15.75" thickBot="1" x14ac:dyDescent="0.3">
      <c r="B3" s="48" t="s">
        <v>17</v>
      </c>
      <c r="C3" s="55"/>
      <c r="D3" s="55"/>
      <c r="E3" s="55"/>
      <c r="I3" s="51" t="s">
        <v>18</v>
      </c>
      <c r="J3" s="64"/>
      <c r="K3" s="64"/>
      <c r="L3" s="64"/>
    </row>
    <row r="4" spans="1:12" x14ac:dyDescent="0.25">
      <c r="B4" s="5"/>
      <c r="C4" s="112" t="s">
        <v>2</v>
      </c>
      <c r="D4" s="113"/>
      <c r="E4" s="114"/>
      <c r="I4" s="7" t="s">
        <v>3</v>
      </c>
      <c r="J4" s="115" t="s">
        <v>2</v>
      </c>
      <c r="K4" s="116"/>
      <c r="L4" s="11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v>1942700</v>
      </c>
      <c r="D6" s="59" t="e">
        <f>#REF!-#REF!</f>
        <v>#REF!</v>
      </c>
      <c r="E6" s="59" t="e">
        <f>#REF!-#REF!</f>
        <v>#REF!</v>
      </c>
      <c r="F6" s="53" t="e">
        <f>MIN(C6:E6)</f>
        <v>#REF!</v>
      </c>
      <c r="I6" s="8" t="s">
        <v>0</v>
      </c>
      <c r="J6" s="63" t="e">
        <f>C6/$F6</f>
        <v>#REF!</v>
      </c>
      <c r="K6" s="63" t="e">
        <f t="shared" ref="K6:L8" si="0">D6/$F6</f>
        <v>#REF!</v>
      </c>
      <c r="L6" s="63" t="e">
        <f t="shared" si="0"/>
        <v>#REF!</v>
      </c>
    </row>
    <row r="7" spans="1:12" x14ac:dyDescent="0.25">
      <c r="B7" s="8" t="s">
        <v>5</v>
      </c>
      <c r="C7" s="59">
        <v>9000</v>
      </c>
      <c r="D7" s="59" t="e">
        <f>#REF!-#REF!</f>
        <v>#REF!</v>
      </c>
      <c r="E7" s="59" t="e">
        <f>#REF!-#REF!</f>
        <v>#REF!</v>
      </c>
      <c r="F7" s="53" t="e">
        <f t="shared" ref="F7:F8" si="1">MIN(C7:E7)</f>
        <v>#REF!</v>
      </c>
      <c r="I7" s="8" t="s">
        <v>5</v>
      </c>
      <c r="J7" s="63" t="e">
        <f>C7/$F7</f>
        <v>#REF!</v>
      </c>
      <c r="K7" s="63" t="e">
        <f t="shared" si="0"/>
        <v>#REF!</v>
      </c>
      <c r="L7" s="63" t="e">
        <f t="shared" si="0"/>
        <v>#REF!</v>
      </c>
    </row>
    <row r="8" spans="1:12" ht="15.75" thickBot="1" x14ac:dyDescent="0.3">
      <c r="B8" s="9" t="s">
        <v>1</v>
      </c>
      <c r="C8" s="59" t="e">
        <f>#REF!-#REF!</f>
        <v>#REF!</v>
      </c>
      <c r="D8" s="59" t="e">
        <f>#REF!-#REF!</f>
        <v>#REF!</v>
      </c>
      <c r="E8" s="59" t="e">
        <f>#REF!-#REF!</f>
        <v>#REF!</v>
      </c>
      <c r="F8" s="53" t="e">
        <f t="shared" si="1"/>
        <v>#REF!</v>
      </c>
      <c r="I8" s="9" t="s">
        <v>1</v>
      </c>
      <c r="J8" s="63" t="e">
        <f t="shared" ref="J8" si="2">C8/$F8</f>
        <v>#REF!</v>
      </c>
      <c r="K8" s="63" t="e">
        <f t="shared" si="0"/>
        <v>#REF!</v>
      </c>
      <c r="L8" s="63" t="e">
        <f t="shared" si="0"/>
        <v>#REF!</v>
      </c>
    </row>
  </sheetData>
  <mergeCells count="2">
    <mergeCell ref="C4:E4"/>
    <mergeCell ref="J4:L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zoomScale="90" zoomScaleNormal="90" workbookViewId="0">
      <selection activeCell="D6" sqref="D6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1" customWidth="1"/>
    <col min="13" max="13" width="2.7109375" customWidth="1"/>
  </cols>
  <sheetData>
    <row r="1" spans="1:12" ht="23.25" x14ac:dyDescent="0.35">
      <c r="A1" s="1" t="s">
        <v>16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1"/>
      <c r="K2" s="61"/>
      <c r="L2" s="61"/>
    </row>
    <row r="3" spans="1:12" ht="15.75" thickBot="1" x14ac:dyDescent="0.3">
      <c r="B3" s="48" t="s">
        <v>17</v>
      </c>
      <c r="C3" s="55"/>
      <c r="D3" s="55"/>
      <c r="E3" s="55"/>
      <c r="I3" s="51" t="s">
        <v>18</v>
      </c>
      <c r="J3" s="51"/>
      <c r="K3" s="51"/>
      <c r="L3" s="51"/>
    </row>
    <row r="4" spans="1:12" x14ac:dyDescent="0.25">
      <c r="B4" s="5"/>
      <c r="C4" s="112" t="s">
        <v>2</v>
      </c>
      <c r="D4" s="113"/>
      <c r="E4" s="114"/>
      <c r="I4" s="7" t="s">
        <v>3</v>
      </c>
      <c r="J4" s="115" t="s">
        <v>2</v>
      </c>
      <c r="K4" s="116"/>
      <c r="L4" s="11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v>2637700</v>
      </c>
      <c r="D6" s="59" t="e">
        <f>#REF!-#REF!</f>
        <v>#REF!</v>
      </c>
      <c r="E6" s="59" t="e">
        <f>#REF!-#REF!</f>
        <v>#REF!</v>
      </c>
      <c r="F6" s="53" t="e">
        <f>MIN(C6:E6)</f>
        <v>#REF!</v>
      </c>
      <c r="I6" s="8" t="s">
        <v>0</v>
      </c>
      <c r="J6" s="63" t="e">
        <f>C6/$F6</f>
        <v>#REF!</v>
      </c>
      <c r="K6" s="63" t="e">
        <f t="shared" ref="K6:L8" si="0">D6/$F6</f>
        <v>#REF!</v>
      </c>
      <c r="L6" s="63" t="e">
        <f t="shared" si="0"/>
        <v>#REF!</v>
      </c>
    </row>
    <row r="7" spans="1:12" x14ac:dyDescent="0.25">
      <c r="B7" s="8" t="s">
        <v>5</v>
      </c>
      <c r="C7" s="59" t="e">
        <f>#REF!-#REF!</f>
        <v>#REF!</v>
      </c>
      <c r="D7" s="59" t="e">
        <f>#REF!-#REF!</f>
        <v>#REF!</v>
      </c>
      <c r="E7" s="59" t="e">
        <f>#REF!-#REF!</f>
        <v>#REF!</v>
      </c>
      <c r="F7" s="53" t="e">
        <f t="shared" ref="F7:F8" si="1">MIN(C7:E7)</f>
        <v>#REF!</v>
      </c>
      <c r="I7" s="8" t="s">
        <v>5</v>
      </c>
      <c r="J7" s="63" t="e">
        <f>C7/$F7</f>
        <v>#REF!</v>
      </c>
      <c r="K7" s="63" t="e">
        <f t="shared" si="0"/>
        <v>#REF!</v>
      </c>
      <c r="L7" s="63" t="e">
        <f t="shared" si="0"/>
        <v>#REF!</v>
      </c>
    </row>
    <row r="8" spans="1:12" ht="15.75" thickBot="1" x14ac:dyDescent="0.3">
      <c r="B8" s="9" t="s">
        <v>1</v>
      </c>
      <c r="C8" s="59" t="e">
        <f>#REF!-#REF!</f>
        <v>#REF!</v>
      </c>
      <c r="D8" s="59" t="e">
        <f>#REF!-#REF!</f>
        <v>#REF!</v>
      </c>
      <c r="E8" s="59" t="e">
        <f>#REF!-#REF!</f>
        <v>#REF!</v>
      </c>
      <c r="F8" s="53" t="e">
        <f t="shared" si="1"/>
        <v>#REF!</v>
      </c>
      <c r="I8" s="9" t="s">
        <v>1</v>
      </c>
      <c r="J8" s="63" t="e">
        <f t="shared" ref="J8" si="2">C8/$F8</f>
        <v>#REF!</v>
      </c>
      <c r="K8" s="63" t="e">
        <f t="shared" si="0"/>
        <v>#REF!</v>
      </c>
      <c r="L8" s="63" t="e">
        <f t="shared" si="0"/>
        <v>#REF!</v>
      </c>
    </row>
  </sheetData>
  <mergeCells count="2">
    <mergeCell ref="C4:E4"/>
    <mergeCell ref="J4:L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"/>
  <sheetViews>
    <sheetView tabSelected="1" zoomScale="90" zoomScaleNormal="90" workbookViewId="0">
      <selection activeCell="D19" sqref="D19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1" customWidth="1"/>
    <col min="13" max="13" width="2.7109375" customWidth="1"/>
  </cols>
  <sheetData>
    <row r="1" spans="1:12" ht="23.25" x14ac:dyDescent="0.35">
      <c r="A1" s="1" t="s">
        <v>6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1"/>
      <c r="K2" s="61"/>
      <c r="L2" s="61"/>
    </row>
    <row r="3" spans="1:12" ht="15.75" thickBot="1" x14ac:dyDescent="0.3">
      <c r="B3" s="48" t="s">
        <v>17</v>
      </c>
      <c r="C3" s="55"/>
      <c r="D3" s="55"/>
      <c r="E3" s="55"/>
      <c r="I3" s="51" t="s">
        <v>18</v>
      </c>
      <c r="J3" s="51"/>
      <c r="K3" s="51"/>
      <c r="L3" s="51"/>
    </row>
    <row r="4" spans="1:12" x14ac:dyDescent="0.25">
      <c r="B4" s="5"/>
      <c r="C4" s="112" t="s">
        <v>2</v>
      </c>
      <c r="D4" s="113"/>
      <c r="E4" s="114"/>
      <c r="I4" s="7" t="s">
        <v>3</v>
      </c>
      <c r="J4" s="115" t="s">
        <v>2</v>
      </c>
      <c r="K4" s="116"/>
      <c r="L4" s="11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v>1766500</v>
      </c>
      <c r="D6" s="59" t="e">
        <f>#REF!-#REF!</f>
        <v>#REF!</v>
      </c>
      <c r="E6" s="59" t="e">
        <f>#REF!-#REF!</f>
        <v>#REF!</v>
      </c>
      <c r="F6" s="53" t="e">
        <f>MIN(C6:E6)</f>
        <v>#REF!</v>
      </c>
      <c r="I6" s="8" t="s">
        <v>0</v>
      </c>
      <c r="J6" s="63" t="e">
        <f>C6/$F6</f>
        <v>#REF!</v>
      </c>
      <c r="K6" s="63" t="e">
        <f t="shared" ref="K6:L8" si="0">D6/$F6</f>
        <v>#REF!</v>
      </c>
      <c r="L6" s="63" t="e">
        <f t="shared" si="0"/>
        <v>#REF!</v>
      </c>
    </row>
    <row r="7" spans="1:12" x14ac:dyDescent="0.25">
      <c r="B7" s="8" t="s">
        <v>5</v>
      </c>
      <c r="C7" s="59" t="e">
        <f>#REF!-#REF!</f>
        <v>#REF!</v>
      </c>
      <c r="D7" s="59" t="e">
        <f>#REF!-#REF!</f>
        <v>#REF!</v>
      </c>
      <c r="E7" s="59" t="e">
        <f>#REF!-#REF!</f>
        <v>#REF!</v>
      </c>
      <c r="F7" s="53" t="e">
        <f t="shared" ref="F7:F8" si="1">MIN(C7:E7)</f>
        <v>#REF!</v>
      </c>
      <c r="I7" s="8" t="s">
        <v>5</v>
      </c>
      <c r="J7" s="63" t="e">
        <f>C7/$F7</f>
        <v>#REF!</v>
      </c>
      <c r="K7" s="63" t="e">
        <f t="shared" si="0"/>
        <v>#REF!</v>
      </c>
      <c r="L7" s="63" t="e">
        <f t="shared" si="0"/>
        <v>#REF!</v>
      </c>
    </row>
    <row r="8" spans="1:12" ht="15.75" thickBot="1" x14ac:dyDescent="0.3">
      <c r="B8" s="9" t="s">
        <v>1</v>
      </c>
      <c r="C8" s="59" t="e">
        <f>#REF!-#REF!</f>
        <v>#REF!</v>
      </c>
      <c r="D8" s="59" t="e">
        <f>#REF!-#REF!</f>
        <v>#REF!</v>
      </c>
      <c r="E8" s="59" t="e">
        <f>#REF!-#REF!</f>
        <v>#REF!</v>
      </c>
      <c r="F8" s="53" t="e">
        <f t="shared" si="1"/>
        <v>#REF!</v>
      </c>
      <c r="I8" s="9" t="s">
        <v>1</v>
      </c>
      <c r="J8" s="63" t="e">
        <f t="shared" ref="J8" si="2">C8/$F8</f>
        <v>#REF!</v>
      </c>
      <c r="K8" s="63" t="e">
        <f t="shared" si="0"/>
        <v>#REF!</v>
      </c>
      <c r="L8" s="63" t="e">
        <f t="shared" si="0"/>
        <v>#REF!</v>
      </c>
    </row>
  </sheetData>
  <mergeCells count="2">
    <mergeCell ref="C4:E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zoomScale="90" zoomScaleNormal="90" workbookViewId="0">
      <selection activeCell="D6" sqref="D6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1" customWidth="1"/>
    <col min="13" max="13" width="2.7109375" customWidth="1"/>
  </cols>
  <sheetData>
    <row r="1" spans="1:12" ht="23.25" x14ac:dyDescent="0.35">
      <c r="A1" s="1" t="s">
        <v>25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1"/>
      <c r="K2" s="61"/>
      <c r="L2" s="61"/>
    </row>
    <row r="3" spans="1:12" ht="15.75" thickBot="1" x14ac:dyDescent="0.3">
      <c r="B3" s="48" t="s">
        <v>17</v>
      </c>
      <c r="I3" s="51" t="s">
        <v>18</v>
      </c>
      <c r="J3" s="51"/>
      <c r="K3" s="51"/>
      <c r="L3" s="51"/>
    </row>
    <row r="4" spans="1:12" x14ac:dyDescent="0.25">
      <c r="B4" s="5"/>
      <c r="C4" s="112" t="s">
        <v>2</v>
      </c>
      <c r="D4" s="113"/>
      <c r="E4" s="114"/>
      <c r="I4" s="7" t="s">
        <v>3</v>
      </c>
      <c r="J4" s="115" t="s">
        <v>2</v>
      </c>
      <c r="K4" s="116"/>
      <c r="L4" s="11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v>2068700</v>
      </c>
      <c r="D6" s="59" t="e">
        <f>#REF!-#REF!</f>
        <v>#REF!</v>
      </c>
      <c r="E6" s="59" t="e">
        <f>#REF!-#REF!</f>
        <v>#REF!</v>
      </c>
      <c r="F6" s="53" t="e">
        <f>MIN(C6:E6)</f>
        <v>#REF!</v>
      </c>
      <c r="I6" s="8" t="s">
        <v>0</v>
      </c>
      <c r="J6" s="63" t="e">
        <f>C6/$F6</f>
        <v>#REF!</v>
      </c>
      <c r="K6" s="63" t="e">
        <f t="shared" ref="K6:L8" si="0">D6/$F6</f>
        <v>#REF!</v>
      </c>
      <c r="L6" s="63" t="e">
        <f t="shared" si="0"/>
        <v>#REF!</v>
      </c>
    </row>
    <row r="7" spans="1:12" x14ac:dyDescent="0.25">
      <c r="B7" s="8" t="s">
        <v>5</v>
      </c>
      <c r="C7" s="59" t="e">
        <f>#REF!-#REF!</f>
        <v>#REF!</v>
      </c>
      <c r="D7" s="59" t="e">
        <f>#REF!-#REF!</f>
        <v>#REF!</v>
      </c>
      <c r="E7" s="59" t="e">
        <f>#REF!-#REF!</f>
        <v>#REF!</v>
      </c>
      <c r="F7" s="53" t="e">
        <f t="shared" ref="F7:F8" si="1">MIN(C7:E7)</f>
        <v>#REF!</v>
      </c>
      <c r="I7" s="8" t="s">
        <v>5</v>
      </c>
      <c r="J7" s="63" t="e">
        <f>C7/$F7</f>
        <v>#REF!</v>
      </c>
      <c r="K7" s="63" t="e">
        <f t="shared" si="0"/>
        <v>#REF!</v>
      </c>
      <c r="L7" s="63" t="e">
        <f t="shared" si="0"/>
        <v>#REF!</v>
      </c>
    </row>
    <row r="8" spans="1:12" ht="15.75" thickBot="1" x14ac:dyDescent="0.3">
      <c r="B8" s="9" t="s">
        <v>1</v>
      </c>
      <c r="C8" s="59" t="e">
        <f>#REF!-#REF!</f>
        <v>#REF!</v>
      </c>
      <c r="D8" s="59" t="e">
        <f>#REF!-#REF!</f>
        <v>#REF!</v>
      </c>
      <c r="E8" s="59" t="e">
        <f>#REF!-#REF!</f>
        <v>#REF!</v>
      </c>
      <c r="F8" s="53" t="e">
        <f t="shared" si="1"/>
        <v>#REF!</v>
      </c>
      <c r="I8" s="9" t="s">
        <v>1</v>
      </c>
      <c r="J8" s="63" t="e">
        <f t="shared" ref="J8" si="2">C8/$F8</f>
        <v>#REF!</v>
      </c>
      <c r="K8" s="63" t="e">
        <f t="shared" si="0"/>
        <v>#REF!</v>
      </c>
      <c r="L8" s="63" t="e">
        <f t="shared" si="0"/>
        <v>#REF!</v>
      </c>
    </row>
    <row r="9" spans="1:12" x14ac:dyDescent="0.25">
      <c r="B9" t="s">
        <v>19</v>
      </c>
    </row>
  </sheetData>
  <mergeCells count="2">
    <mergeCell ref="C4:E4"/>
    <mergeCell ref="J4:L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"/>
  <sheetViews>
    <sheetView zoomScale="90" zoomScaleNormal="90" workbookViewId="0">
      <selection activeCell="D6" sqref="D6"/>
    </sheetView>
  </sheetViews>
  <sheetFormatPr baseColWidth="10" defaultColWidth="8.85546875" defaultRowHeight="15" x14ac:dyDescent="0.25"/>
  <cols>
    <col min="1" max="1" width="2.7109375" customWidth="1"/>
    <col min="2" max="2" width="31.7109375" customWidth="1"/>
    <col min="3" max="6" width="15.140625" style="53" customWidth="1"/>
    <col min="7" max="8" width="2.7109375" customWidth="1"/>
    <col min="9" max="9" width="31.7109375" customWidth="1"/>
    <col min="10" max="12" width="14.28515625" style="61" customWidth="1"/>
    <col min="13" max="13" width="2.7109375" customWidth="1"/>
  </cols>
  <sheetData>
    <row r="1" spans="1:12" ht="23.25" x14ac:dyDescent="0.35">
      <c r="A1" s="1" t="s">
        <v>13</v>
      </c>
      <c r="B1" s="1"/>
      <c r="C1" s="52"/>
      <c r="D1" s="52"/>
    </row>
    <row r="2" spans="1:12" s="50" customFormat="1" x14ac:dyDescent="0.25">
      <c r="A2" s="49"/>
      <c r="B2" s="49"/>
      <c r="C2" s="54"/>
      <c r="D2" s="54"/>
      <c r="E2" s="53"/>
      <c r="F2" s="53"/>
      <c r="J2" s="61"/>
      <c r="K2" s="61"/>
      <c r="L2" s="61"/>
    </row>
    <row r="3" spans="1:12" ht="15.75" thickBot="1" x14ac:dyDescent="0.3">
      <c r="B3" s="48" t="s">
        <v>17</v>
      </c>
      <c r="I3" s="51" t="s">
        <v>18</v>
      </c>
      <c r="J3" s="51"/>
      <c r="K3" s="51"/>
      <c r="L3" s="51"/>
    </row>
    <row r="4" spans="1:12" x14ac:dyDescent="0.25">
      <c r="B4" s="5"/>
      <c r="C4" s="112" t="s">
        <v>2</v>
      </c>
      <c r="D4" s="113"/>
      <c r="E4" s="114"/>
      <c r="I4" s="7" t="s">
        <v>3</v>
      </c>
      <c r="J4" s="115" t="s">
        <v>2</v>
      </c>
      <c r="K4" s="116"/>
      <c r="L4" s="117"/>
    </row>
    <row r="5" spans="1:12" ht="15.75" thickBot="1" x14ac:dyDescent="0.3">
      <c r="B5" s="7" t="s">
        <v>3</v>
      </c>
      <c r="C5" s="56">
        <v>300</v>
      </c>
      <c r="D5" s="57">
        <v>3000</v>
      </c>
      <c r="E5" s="58">
        <v>30000</v>
      </c>
      <c r="F5" s="53" t="s">
        <v>21</v>
      </c>
      <c r="I5" s="7"/>
      <c r="J5" s="56">
        <v>300</v>
      </c>
      <c r="K5" s="57">
        <v>3000</v>
      </c>
      <c r="L5" s="58">
        <v>30000</v>
      </c>
    </row>
    <row r="6" spans="1:12" x14ac:dyDescent="0.25">
      <c r="B6" s="8" t="s">
        <v>0</v>
      </c>
      <c r="C6" s="59">
        <v>8132400</v>
      </c>
      <c r="D6" s="59" t="e">
        <f>#REF!-#REF!</f>
        <v>#REF!</v>
      </c>
      <c r="E6" s="59" t="e">
        <f>#REF!-#REF!</f>
        <v>#REF!</v>
      </c>
      <c r="F6" s="53" t="e">
        <f>MIN(C6:E6)</f>
        <v>#REF!</v>
      </c>
      <c r="I6" s="8" t="s">
        <v>0</v>
      </c>
      <c r="J6" s="63" t="e">
        <f>C6/$F6</f>
        <v>#REF!</v>
      </c>
      <c r="K6" s="63" t="e">
        <f t="shared" ref="K6:L8" si="0">D6/$F6</f>
        <v>#REF!</v>
      </c>
      <c r="L6" s="63" t="e">
        <f t="shared" si="0"/>
        <v>#REF!</v>
      </c>
    </row>
    <row r="7" spans="1:12" x14ac:dyDescent="0.25">
      <c r="B7" s="8" t="s">
        <v>5</v>
      </c>
      <c r="C7" s="59" t="e">
        <f>#REF!-#REF!</f>
        <v>#REF!</v>
      </c>
      <c r="D7" s="59" t="e">
        <f>#REF!-#REF!</f>
        <v>#REF!</v>
      </c>
      <c r="E7" s="59" t="e">
        <f>#REF!-#REF!</f>
        <v>#REF!</v>
      </c>
      <c r="F7" s="53" t="e">
        <f t="shared" ref="F7:F8" si="1">MIN(C7:E7)</f>
        <v>#REF!</v>
      </c>
      <c r="I7" s="8" t="s">
        <v>5</v>
      </c>
      <c r="J7" s="63" t="e">
        <f>C7/$F7</f>
        <v>#REF!</v>
      </c>
      <c r="K7" s="63" t="e">
        <f t="shared" si="0"/>
        <v>#REF!</v>
      </c>
      <c r="L7" s="63" t="e">
        <f t="shared" si="0"/>
        <v>#REF!</v>
      </c>
    </row>
    <row r="8" spans="1:12" ht="15.75" thickBot="1" x14ac:dyDescent="0.3">
      <c r="B8" s="9" t="s">
        <v>1</v>
      </c>
      <c r="C8" s="59" t="e">
        <f>#REF!-#REF!</f>
        <v>#REF!</v>
      </c>
      <c r="D8" s="59" t="e">
        <f>#REF!-#REF!</f>
        <v>#REF!</v>
      </c>
      <c r="E8" s="59" t="e">
        <f>#REF!-#REF!</f>
        <v>#REF!</v>
      </c>
      <c r="F8" s="53" t="e">
        <f t="shared" si="1"/>
        <v>#REF!</v>
      </c>
      <c r="I8" s="9" t="s">
        <v>1</v>
      </c>
      <c r="J8" s="63" t="e">
        <f t="shared" ref="J8" si="2">C8/$F8</f>
        <v>#REF!</v>
      </c>
      <c r="K8" s="63" t="e">
        <f t="shared" si="0"/>
        <v>#REF!</v>
      </c>
      <c r="L8" s="63" t="e">
        <f t="shared" si="0"/>
        <v>#REF!</v>
      </c>
    </row>
  </sheetData>
  <mergeCells count="2">
    <mergeCell ref="C4:E4"/>
    <mergeCell ref="J4:L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COMPARACION ENTRE ALGORITMOS</vt:lpstr>
      <vt:lpstr>BURBUJA</vt:lpstr>
      <vt:lpstr>INSERCION DIR.</vt:lpstr>
      <vt:lpstr>SELECCION DIR.</vt:lpstr>
      <vt:lpstr>QUICKSORT</vt:lpstr>
      <vt:lpstr>SHELLSORT</vt:lpstr>
      <vt:lpstr>HEAPSORT</vt:lpstr>
      <vt:lpstr>'COMPARACION ENTRE ALGORITMOS'!Área_de_impresión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Marcelo Stabile</cp:lastModifiedBy>
  <cp:lastPrinted>2022-08-27T05:26:02Z</cp:lastPrinted>
  <dcterms:created xsi:type="dcterms:W3CDTF">2012-11-09T12:17:21Z</dcterms:created>
  <dcterms:modified xsi:type="dcterms:W3CDTF">2022-08-29T23:56:47Z</dcterms:modified>
</cp:coreProperties>
</file>