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1857\Desktop\"/>
    </mc:Choice>
  </mc:AlternateContent>
  <xr:revisionPtr revIDLastSave="0" documentId="13_ncr:1_{0BFE459E-0DF8-4E9E-8090-E92B3117182F}" xr6:coauthVersionLast="47" xr6:coauthVersionMax="47" xr10:uidLastSave="{00000000-0000-0000-0000-000000000000}"/>
  <bookViews>
    <workbookView xWindow="-120" yWindow="-120" windowWidth="20730" windowHeight="11040" activeTab="1" xr2:uid="{B314BA4E-B227-4086-9AE5-7635555DC99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10" i="2"/>
  <c r="B8" i="2"/>
  <c r="B4" i="2"/>
  <c r="B3" i="2"/>
  <c r="B2" i="2"/>
  <c r="B7" i="2"/>
  <c r="K17" i="1"/>
  <c r="N17" i="1"/>
  <c r="H17" i="1"/>
  <c r="E17" i="1"/>
  <c r="B17" i="1"/>
  <c r="B26" i="2" l="1"/>
  <c r="B27" i="2" s="1"/>
</calcChain>
</file>

<file path=xl/sharedStrings.xml><?xml version="1.0" encoding="utf-8"?>
<sst xmlns="http://schemas.openxmlformats.org/spreadsheetml/2006/main" count="32" uniqueCount="16">
  <si>
    <t>cc</t>
  </si>
  <si>
    <t>mw</t>
  </si>
  <si>
    <t>hb</t>
  </si>
  <si>
    <t>ms</t>
  </si>
  <si>
    <t>pgtos.</t>
  </si>
  <si>
    <t>a pagar:</t>
  </si>
  <si>
    <t>descrição</t>
  </si>
  <si>
    <t>seg hb + ap</t>
  </si>
  <si>
    <t>pago</t>
  </si>
  <si>
    <t>50%:</t>
  </si>
  <si>
    <t>entrada+cdb</t>
  </si>
  <si>
    <t>seguros (hb+tig)</t>
  </si>
  <si>
    <t>total</t>
  </si>
  <si>
    <t>ap+500</t>
  </si>
  <si>
    <t>ap+500+seg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</si>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</sst>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7708-254F-4895-B329-08A3883DEAB1}">
  <dimension ref="A11:N17"/>
  <sheetViews>
    <sheetView topLeftCell="A4" workbookViewId="0">
      <selection activeCell="E17" sqref="E17"/>
    </sheetView>
  </sheetViews>
  <sheetFormatPr defaultRowHeight="15" x14ac:dyDescent="0.25"/>
  <sheetData>
    <row r="11" spans="1:14" x14ac:dyDescent="0.25">
      <c r="A11" s="1">
        <v>126</v>
      </c>
      <c r="D11" s="1">
        <v>126</v>
      </c>
      <c r="G11" s="1">
        <v>137</v>
      </c>
      <c r="J11" s="1">
        <v>137</v>
      </c>
      <c r="M11" s="1">
        <v>141</v>
      </c>
    </row>
    <row r="12" spans="1:14" x14ac:dyDescent="0.25">
      <c r="A12" t="s">
        <v>0</v>
      </c>
      <c r="B12" s="3">
        <v>24</v>
      </c>
      <c r="E12" s="3">
        <v>24</v>
      </c>
      <c r="H12" s="3">
        <v>15</v>
      </c>
      <c r="K12" s="3">
        <v>20</v>
      </c>
      <c r="N12" s="3">
        <v>15</v>
      </c>
    </row>
    <row r="13" spans="1:14" x14ac:dyDescent="0.25">
      <c r="A13" t="s">
        <v>1</v>
      </c>
      <c r="B13" s="3">
        <v>21</v>
      </c>
      <c r="E13" s="3">
        <v>6</v>
      </c>
      <c r="H13" s="3">
        <v>10</v>
      </c>
      <c r="K13" s="3">
        <v>15</v>
      </c>
      <c r="N13" s="3">
        <v>10</v>
      </c>
    </row>
    <row r="14" spans="1:14" x14ac:dyDescent="0.25">
      <c r="A14" t="s">
        <v>2</v>
      </c>
      <c r="B14" s="3">
        <v>0</v>
      </c>
      <c r="E14" s="3">
        <v>37</v>
      </c>
      <c r="H14" s="3">
        <v>40</v>
      </c>
      <c r="K14" s="3">
        <v>0</v>
      </c>
      <c r="N14" s="3">
        <v>43</v>
      </c>
    </row>
    <row r="17" spans="1:14" x14ac:dyDescent="0.25">
      <c r="A17" t="s">
        <v>3</v>
      </c>
      <c r="B17" s="2">
        <f>A11-SUM(B12:B16)</f>
        <v>81</v>
      </c>
      <c r="C17" s="2"/>
      <c r="D17" s="2"/>
      <c r="E17" s="2">
        <f t="shared" ref="E17:H17" si="0">D11-SUM(E12:E16)</f>
        <v>59</v>
      </c>
      <c r="F17" s="2"/>
      <c r="G17" s="2"/>
      <c r="H17" s="2">
        <f t="shared" si="0"/>
        <v>72</v>
      </c>
      <c r="I17" s="2"/>
      <c r="J17" s="2"/>
      <c r="K17" s="2">
        <f t="shared" ref="K17" si="1">J11-SUM(K12:K16)</f>
        <v>102</v>
      </c>
      <c r="L17" s="2"/>
      <c r="M17" s="2"/>
      <c r="N17" s="2">
        <f t="shared" ref="N17" si="2">M11-SUM(N12:N16)</f>
        <v>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9F1D-A14C-47D6-9400-299740A793D5}">
  <dimension ref="A1:C27"/>
  <sheetViews>
    <sheetView tabSelected="1" workbookViewId="0">
      <selection activeCell="D13" sqref="D13"/>
    </sheetView>
  </sheetViews>
  <sheetFormatPr defaultRowHeight="15" x14ac:dyDescent="0.25"/>
  <cols>
    <col min="1" max="1" width="15.140625" customWidth="1"/>
    <col min="2" max="2" width="15.85546875" customWidth="1"/>
    <col min="3" max="3" width="17.42578125" customWidth="1"/>
    <col min="6" max="6" width="13.28515625" customWidth="1"/>
  </cols>
  <sheetData>
    <row r="1" spans="1:3" x14ac:dyDescent="0.25">
      <c r="A1" t="s">
        <v>15</v>
      </c>
      <c r="B1">
        <v>126.4</v>
      </c>
    </row>
    <row r="2" spans="1:3" x14ac:dyDescent="0.25">
      <c r="A2" t="s">
        <v>11</v>
      </c>
      <c r="B2">
        <f>1.6+3</f>
        <v>4.5999999999999996</v>
      </c>
    </row>
    <row r="3" spans="1:3" x14ac:dyDescent="0.25">
      <c r="A3" t="s">
        <v>12</v>
      </c>
      <c r="B3">
        <f>B1+B2</f>
        <v>131</v>
      </c>
    </row>
    <row r="4" spans="1:3" x14ac:dyDescent="0.25">
      <c r="A4" t="s">
        <v>9</v>
      </c>
      <c r="B4">
        <f>B3/2</f>
        <v>65.5</v>
      </c>
    </row>
    <row r="6" spans="1:3" x14ac:dyDescent="0.25">
      <c r="A6" t="s">
        <v>4</v>
      </c>
      <c r="B6" t="s">
        <v>1</v>
      </c>
      <c r="C6" t="s">
        <v>6</v>
      </c>
    </row>
    <row r="7" spans="1:3" x14ac:dyDescent="0.25">
      <c r="A7" s="4">
        <v>45809</v>
      </c>
      <c r="B7">
        <f>1+20+2</f>
        <v>23</v>
      </c>
      <c r="C7" t="s">
        <v>10</v>
      </c>
    </row>
    <row r="8" spans="1:3" x14ac:dyDescent="0.25">
      <c r="A8" s="4">
        <v>45839</v>
      </c>
      <c r="B8">
        <f>1.6+1.7</f>
        <v>3.3</v>
      </c>
      <c r="C8" t="s">
        <v>7</v>
      </c>
    </row>
    <row r="9" spans="1:3" x14ac:dyDescent="0.25">
      <c r="A9" s="4">
        <v>45870</v>
      </c>
      <c r="B9">
        <f>1.7+0.5+3</f>
        <v>5.2</v>
      </c>
      <c r="C9" t="s">
        <v>14</v>
      </c>
    </row>
    <row r="10" spans="1:3" x14ac:dyDescent="0.25">
      <c r="A10" s="4">
        <v>45901</v>
      </c>
      <c r="B10">
        <f>1.7+0.5</f>
        <v>2.2000000000000002</v>
      </c>
      <c r="C10" t="s">
        <v>13</v>
      </c>
    </row>
    <row r="11" spans="1:3" x14ac:dyDescent="0.25">
      <c r="A11" s="4">
        <v>45931</v>
      </c>
      <c r="B11">
        <f t="shared" ref="B11:B25" si="0">1.7+0.5</f>
        <v>2.2000000000000002</v>
      </c>
      <c r="C11" t="s">
        <v>13</v>
      </c>
    </row>
    <row r="12" spans="1:3" x14ac:dyDescent="0.25">
      <c r="A12" s="4">
        <v>45962</v>
      </c>
      <c r="B12">
        <f t="shared" si="0"/>
        <v>2.2000000000000002</v>
      </c>
      <c r="C12" t="s">
        <v>13</v>
      </c>
    </row>
    <row r="13" spans="1:3" x14ac:dyDescent="0.25">
      <c r="A13" s="4">
        <v>45992</v>
      </c>
      <c r="B13">
        <f t="shared" si="0"/>
        <v>2.2000000000000002</v>
      </c>
      <c r="C13" t="s">
        <v>13</v>
      </c>
    </row>
    <row r="14" spans="1:3" x14ac:dyDescent="0.25">
      <c r="A14" s="4">
        <v>46023</v>
      </c>
      <c r="B14">
        <f t="shared" si="0"/>
        <v>2.2000000000000002</v>
      </c>
      <c r="C14" t="s">
        <v>13</v>
      </c>
    </row>
    <row r="15" spans="1:3" x14ac:dyDescent="0.25">
      <c r="A15" s="4">
        <v>46054</v>
      </c>
      <c r="B15">
        <f t="shared" si="0"/>
        <v>2.2000000000000002</v>
      </c>
      <c r="C15" t="s">
        <v>13</v>
      </c>
    </row>
    <row r="16" spans="1:3" x14ac:dyDescent="0.25">
      <c r="A16" s="4">
        <v>46082</v>
      </c>
      <c r="B16">
        <f t="shared" si="0"/>
        <v>2.2000000000000002</v>
      </c>
      <c r="C16" t="s">
        <v>13</v>
      </c>
    </row>
    <row r="17" spans="1:3" x14ac:dyDescent="0.25">
      <c r="A17" s="4">
        <v>46113</v>
      </c>
      <c r="B17">
        <f t="shared" si="0"/>
        <v>2.2000000000000002</v>
      </c>
      <c r="C17" t="s">
        <v>13</v>
      </c>
    </row>
    <row r="18" spans="1:3" x14ac:dyDescent="0.25">
      <c r="A18" s="4">
        <v>46143</v>
      </c>
      <c r="B18">
        <f t="shared" si="0"/>
        <v>2.2000000000000002</v>
      </c>
      <c r="C18" t="s">
        <v>13</v>
      </c>
    </row>
    <row r="19" spans="1:3" x14ac:dyDescent="0.25">
      <c r="A19" s="4">
        <v>46174</v>
      </c>
      <c r="B19">
        <f t="shared" si="0"/>
        <v>2.2000000000000002</v>
      </c>
      <c r="C19" t="s">
        <v>13</v>
      </c>
    </row>
    <row r="20" spans="1:3" x14ac:dyDescent="0.25">
      <c r="A20" s="4">
        <v>46204</v>
      </c>
      <c r="B20">
        <f t="shared" si="0"/>
        <v>2.2000000000000002</v>
      </c>
      <c r="C20" t="s">
        <v>13</v>
      </c>
    </row>
    <row r="21" spans="1:3" x14ac:dyDescent="0.25">
      <c r="A21" s="4">
        <v>46235</v>
      </c>
      <c r="B21">
        <f t="shared" si="0"/>
        <v>2.2000000000000002</v>
      </c>
      <c r="C21" t="s">
        <v>13</v>
      </c>
    </row>
    <row r="22" spans="1:3" x14ac:dyDescent="0.25">
      <c r="A22" s="4">
        <v>46266</v>
      </c>
      <c r="B22">
        <f t="shared" si="0"/>
        <v>2.2000000000000002</v>
      </c>
      <c r="C22" t="s">
        <v>13</v>
      </c>
    </row>
    <row r="23" spans="1:3" x14ac:dyDescent="0.25">
      <c r="A23" s="4">
        <v>46296</v>
      </c>
      <c r="B23">
        <f t="shared" si="0"/>
        <v>2.2000000000000002</v>
      </c>
      <c r="C23" t="s">
        <v>13</v>
      </c>
    </row>
    <row r="24" spans="1:3" x14ac:dyDescent="0.25">
      <c r="A24" s="4">
        <v>46327</v>
      </c>
      <c r="B24">
        <f t="shared" si="0"/>
        <v>2.2000000000000002</v>
      </c>
      <c r="C24" t="s">
        <v>13</v>
      </c>
    </row>
    <row r="25" spans="1:3" x14ac:dyDescent="0.25">
      <c r="A25" s="4">
        <v>46357</v>
      </c>
      <c r="B25">
        <f t="shared" si="0"/>
        <v>2.2000000000000002</v>
      </c>
      <c r="C25" t="s">
        <v>13</v>
      </c>
    </row>
    <row r="26" spans="1:3" x14ac:dyDescent="0.25">
      <c r="A26" t="s">
        <v>8</v>
      </c>
      <c r="B26">
        <f>SUM(B7:B25)</f>
        <v>66.700000000000045</v>
      </c>
    </row>
    <row r="27" spans="1:3" x14ac:dyDescent="0.25">
      <c r="A27" t="s">
        <v>5</v>
      </c>
      <c r="B27">
        <f>B4-B26</f>
        <v>-1.2000000000000455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Banrisul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Staub</dc:creator>
  <cp:lastModifiedBy>Marcelo Staub</cp:lastModifiedBy>
  <dcterms:created xsi:type="dcterms:W3CDTF">2025-06-05T14:59:00Z</dcterms:created>
  <dcterms:modified xsi:type="dcterms:W3CDTF">2025-07-25T18:54:22Z</dcterms:modified>
</cp:coreProperties>
</file>