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ranapanema-my.sharepoint.com/personal/marceloudo_paranapanema_com_br/Documents/PYTHON/STATISTICS/"/>
    </mc:Choice>
  </mc:AlternateContent>
  <xr:revisionPtr revIDLastSave="550" documentId="8_{7631FCBB-92AE-4050-AF79-F228205563CC}" xr6:coauthVersionLast="47" xr6:coauthVersionMax="47" xr10:uidLastSave="{98B53CFB-BDCE-41E6-9D0B-05A73EB342D4}"/>
  <bookViews>
    <workbookView xWindow="-120" yWindow="-120" windowWidth="20730" windowHeight="11160" tabRatio="793" activeTab="3" xr2:uid="{D1774DFE-6A52-4EC7-A388-1E3E261196EE}"/>
  </bookViews>
  <sheets>
    <sheet name="Resolver por Matrizes" sheetId="1" r:id="rId1"/>
    <sheet name="1) Solver - Preparação" sheetId="2" r:id="rId2"/>
    <sheet name="2) Solver - Resolução" sheetId="3" r:id="rId3"/>
    <sheet name="Solução Gráfica" sheetId="5" r:id="rId4"/>
  </sheets>
  <definedNames>
    <definedName name="solver_adj" localSheetId="2" hidden="1">'2) Solver - Resolução'!$C$9:$D$9</definedName>
    <definedName name="solver_cvg" localSheetId="2" hidden="1">0.0001</definedName>
    <definedName name="solver_drv" localSheetId="2" hidden="1">2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'2) Solver - Resolução'!$E$6:$E$7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1</definedName>
    <definedName name="solver_nwt" localSheetId="2" hidden="1">1</definedName>
    <definedName name="solver_opt" localSheetId="2" hidden="1">'2) Solver - Resolução'!$F$9</definedName>
    <definedName name="solver_pre" localSheetId="2" hidden="1">0.000001</definedName>
    <definedName name="solver_rbv" localSheetId="2" hidden="1">2</definedName>
    <definedName name="solver_rel1" localSheetId="2" hidden="1">1</definedName>
    <definedName name="solver_rhs1" localSheetId="2" hidden="1">'2) Solver - Resolução'!$F$6:$F$7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5" l="1"/>
  <c r="C22" i="5"/>
  <c r="B23" i="5"/>
  <c r="C23" i="5"/>
  <c r="B24" i="5"/>
  <c r="C24" i="5"/>
  <c r="B25" i="5"/>
  <c r="C25" i="5"/>
  <c r="B26" i="5"/>
  <c r="C26" i="5"/>
  <c r="B27" i="5"/>
  <c r="C27" i="5"/>
  <c r="B28" i="5"/>
  <c r="C28" i="5"/>
  <c r="B29" i="5"/>
  <c r="C29" i="5"/>
  <c r="B30" i="5"/>
  <c r="C30" i="5"/>
  <c r="B31" i="5"/>
  <c r="C31" i="5"/>
  <c r="B32" i="5"/>
  <c r="C32" i="5"/>
  <c r="B33" i="5"/>
  <c r="C33" i="5"/>
  <c r="B34" i="5"/>
  <c r="C34" i="5"/>
  <c r="B35" i="5"/>
  <c r="C35" i="5"/>
  <c r="B36" i="5"/>
  <c r="C36" i="5"/>
  <c r="B37" i="5"/>
  <c r="C37" i="5"/>
  <c r="B38" i="5"/>
  <c r="C38" i="5"/>
  <c r="B39" i="5"/>
  <c r="C39" i="5"/>
  <c r="B40" i="5"/>
  <c r="C40" i="5"/>
  <c r="B41" i="5"/>
  <c r="C41" i="5"/>
  <c r="B42" i="5"/>
  <c r="C42" i="5"/>
  <c r="B43" i="5"/>
  <c r="C43" i="5"/>
  <c r="B21" i="5"/>
  <c r="C21" i="5"/>
  <c r="F9" i="5" a="1"/>
  <c r="F9" i="5" s="1"/>
  <c r="F11" i="5" s="1"/>
  <c r="F9" i="3"/>
  <c r="E7" i="3"/>
  <c r="E6" i="3"/>
  <c r="E7" i="2"/>
  <c r="E6" i="2"/>
  <c r="F9" i="2"/>
  <c r="F9" i="1" a="1"/>
  <c r="F9" i="1" s="1"/>
  <c r="F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<sst xmlns="http://schemas.openxmlformats.org/spreadsheetml/2006/main" count="57" uniqueCount="24">
  <si>
    <t>Restrições</t>
  </si>
  <si>
    <t>Coeficientes das Variáveis</t>
  </si>
  <si>
    <t>Meias de Lã</t>
  </si>
  <si>
    <t>Meias de Algodão</t>
  </si>
  <si>
    <t>Total das Quantidades</t>
  </si>
  <si>
    <t>Solução</t>
  </si>
  <si>
    <t>A=</t>
  </si>
  <si>
    <t>B=</t>
  </si>
  <si>
    <t>Receitas</t>
  </si>
  <si>
    <r>
      <rPr>
        <b/>
        <sz val="11"/>
        <color theme="1"/>
        <rFont val="Calibri"/>
        <family val="2"/>
        <scheme val="minor"/>
      </rPr>
      <t>Nº de Lotes A</t>
    </r>
    <r>
      <rPr>
        <sz val="11"/>
        <color theme="1"/>
        <rFont val="Calibri"/>
        <family val="2"/>
        <scheme val="minor"/>
      </rPr>
      <t>: R$</t>
    </r>
  </si>
  <si>
    <r>
      <rPr>
        <b/>
        <sz val="11"/>
        <color theme="1"/>
        <rFont val="Calibri"/>
        <family val="2"/>
        <scheme val="minor"/>
      </rPr>
      <t>Nº de Lotes B:</t>
    </r>
    <r>
      <rPr>
        <sz val="11"/>
        <color theme="1"/>
        <rFont val="Calibri"/>
        <family val="2"/>
        <scheme val="minor"/>
      </rPr>
      <t xml:space="preserve"> R$</t>
    </r>
  </si>
  <si>
    <r>
      <rPr>
        <b/>
        <sz val="11"/>
        <color rgb="FF00B050"/>
        <rFont val="Calibri"/>
        <family val="2"/>
        <scheme val="minor"/>
      </rPr>
      <t>Maximização do Lotes de Roupas:</t>
    </r>
    <r>
      <rPr>
        <b/>
        <sz val="11"/>
        <color theme="1"/>
        <rFont val="Calibri"/>
        <family val="2"/>
        <scheme val="minor"/>
      </rPr>
      <t xml:space="preserve">
Um vendedor dispõe de 84 pares de meias de lã e 24 pares de meias de algodão, que pretende vender em lotes A e B:
1 - Lote A composto por 4 pares de meias de lã e 2 pares de meias de algodão;
2 - Lote B composto por 8 pares de meias de lã e 2 pares de meias de algodão;
Os preços de venda dos lotes A e B são, respectivamente, 6 e 8 unidades monetárias. O vendedor quer saber o número de lotes A e B que deve vender para maximizar as receitas.</t>
    </r>
  </si>
  <si>
    <t>Afetado</t>
  </si>
  <si>
    <r>
      <rPr>
        <b/>
        <sz val="11"/>
        <color rgb="FF00B050"/>
        <rFont val="Calibri"/>
        <family val="2"/>
        <scheme val="minor"/>
      </rPr>
      <t>Maximização do Lotes de Roupas: (Por Matrizes nas células F9 e F10)</t>
    </r>
    <r>
      <rPr>
        <b/>
        <sz val="11"/>
        <color theme="1"/>
        <rFont val="Calibri"/>
        <family val="2"/>
        <scheme val="minor"/>
      </rPr>
      <t xml:space="preserve">
Um vendedor dispõe de 84 pares de meias de lã e 24 pares de meias de algodão, que pretende vender em lotes A e B:
1 - Lote A composto por 4 pares de meias de lã e 2 pares de meias de algodão;
2 - Lote B composto por 8 pares de meias de lã e 2 pares de meias de algodão;
Os preços de venda dos lotes A e B são, respectivamente, 6 e 8 unidades monetárias. O vendedor quer saber o número de lotes A e B que deve vender para maximizar as receitas.</t>
    </r>
  </si>
  <si>
    <t>4A + 8B &lt;= 84</t>
  </si>
  <si>
    <t>2A + 2B &lt;= 24</t>
  </si>
  <si>
    <t>A, B &gt;= 0</t>
  </si>
  <si>
    <t>«</t>
  </si>
  <si>
    <t>B &lt;= (84 - 4A)/8</t>
  </si>
  <si>
    <t>B &lt;= (24 - 2A)/2</t>
  </si>
  <si>
    <t>X</t>
  </si>
  <si>
    <t>Reta 1</t>
  </si>
  <si>
    <t>Reta 2</t>
  </si>
  <si>
    <t>Achar B quando as duas retas se encontram.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</si>
</sst>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2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0462655582686311E-2"/>
          <c:y val="1.2349678887103699E-2"/>
          <c:w val="0.91237125847073997"/>
          <c:h val="0.89910035275944633"/>
        </c:manualLayout>
      </c:layout>
      <c:lineChart>
        <c:grouping val="standard"/>
        <c:varyColors val="0"/>
        <c:ser>
          <c:idx val="0"/>
          <c:order val="0"/>
          <c:tx>
            <c:strRef>
              <c:f>'Solução Gráfica'!$B$20</c:f>
              <c:strCache>
                <c:ptCount val="1"/>
                <c:pt idx="0">
                  <c:v>Reta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'Solução Gráfica'!$B$21:$B$43</c:f>
              <c:numCache>
                <c:formatCode>General</c:formatCode>
                <c:ptCount val="23"/>
                <c:pt idx="0">
                  <c:v>10.5</c:v>
                </c:pt>
                <c:pt idx="1">
                  <c:v>10</c:v>
                </c:pt>
                <c:pt idx="2">
                  <c:v>9.5</c:v>
                </c:pt>
                <c:pt idx="3">
                  <c:v>9</c:v>
                </c:pt>
                <c:pt idx="4">
                  <c:v>8.5</c:v>
                </c:pt>
                <c:pt idx="5">
                  <c:v>8</c:v>
                </c:pt>
                <c:pt idx="6">
                  <c:v>7.5</c:v>
                </c:pt>
                <c:pt idx="7">
                  <c:v>7</c:v>
                </c:pt>
                <c:pt idx="8">
                  <c:v>6.5</c:v>
                </c:pt>
                <c:pt idx="9">
                  <c:v>6</c:v>
                </c:pt>
                <c:pt idx="10">
                  <c:v>5.5</c:v>
                </c:pt>
                <c:pt idx="11">
                  <c:v>5</c:v>
                </c:pt>
                <c:pt idx="12">
                  <c:v>4.5</c:v>
                </c:pt>
                <c:pt idx="13">
                  <c:v>4</c:v>
                </c:pt>
                <c:pt idx="14">
                  <c:v>3.5</c:v>
                </c:pt>
                <c:pt idx="15">
                  <c:v>3</c:v>
                </c:pt>
                <c:pt idx="16">
                  <c:v>2.5</c:v>
                </c:pt>
                <c:pt idx="17">
                  <c:v>2</c:v>
                </c:pt>
                <c:pt idx="18">
                  <c:v>1.5</c:v>
                </c:pt>
                <c:pt idx="19">
                  <c:v>1</c:v>
                </c:pt>
                <c:pt idx="20">
                  <c:v>0.5</c:v>
                </c:pt>
                <c:pt idx="21">
                  <c:v>0</c:v>
                </c:pt>
                <c:pt idx="22">
                  <c:v>-0.5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79-44A8-9859-4EA2B722104A}"/>
            </c:ext>
          </c:extLst>
        </c:ser>
        <c:ser>
          <c:idx val="1"/>
          <c:order val="1"/>
          <c:tx>
            <c:strRef>
              <c:f>'Solução Gráfica'!$C$20</c:f>
              <c:strCache>
                <c:ptCount val="1"/>
                <c:pt idx="0">
                  <c:v>Reta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'Solução Gráfica'!$C$21:$C$43</c:f>
              <c:numCache>
                <c:formatCode>General</c:formatCode>
                <c:ptCount val="23"/>
                <c:pt idx="0">
                  <c:v>12</c:v>
                </c:pt>
                <c:pt idx="1">
                  <c:v>11</c:v>
                </c:pt>
                <c:pt idx="2">
                  <c:v>10</c:v>
                </c:pt>
                <c:pt idx="3">
                  <c:v>9</c:v>
                </c:pt>
                <c:pt idx="4">
                  <c:v>8</c:v>
                </c:pt>
                <c:pt idx="5">
                  <c:v>7</c:v>
                </c:pt>
                <c:pt idx="6">
                  <c:v>6</c:v>
                </c:pt>
                <c:pt idx="7">
                  <c:v>5</c:v>
                </c:pt>
                <c:pt idx="8">
                  <c:v>4</c:v>
                </c:pt>
                <c:pt idx="9">
                  <c:v>3</c:v>
                </c:pt>
                <c:pt idx="10">
                  <c:v>2</c:v>
                </c:pt>
                <c:pt idx="11">
                  <c:v>1</c:v>
                </c:pt>
                <c:pt idx="12">
                  <c:v>0</c:v>
                </c:pt>
                <c:pt idx="13">
                  <c:v>-1</c:v>
                </c:pt>
                <c:pt idx="14">
                  <c:v>-2</c:v>
                </c:pt>
                <c:pt idx="15">
                  <c:v>-3</c:v>
                </c:pt>
                <c:pt idx="16">
                  <c:v>-4</c:v>
                </c:pt>
                <c:pt idx="17">
                  <c:v>-5</c:v>
                </c:pt>
                <c:pt idx="18">
                  <c:v>-6</c:v>
                </c:pt>
                <c:pt idx="19">
                  <c:v>-7</c:v>
                </c:pt>
                <c:pt idx="20">
                  <c:v>-8</c:v>
                </c:pt>
                <c:pt idx="21">
                  <c:v>-9</c:v>
                </c:pt>
                <c:pt idx="22">
                  <c:v>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79-44A8-9859-4EA2B7221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4505352"/>
        <c:axId val="714504272"/>
      </c:lineChart>
      <c:catAx>
        <c:axId val="714505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14504272"/>
        <c:crossesAt val="0"/>
        <c:auto val="1"/>
        <c:lblAlgn val="ctr"/>
        <c:lblOffset val="100"/>
        <c:noMultiLvlLbl val="0"/>
      </c:catAx>
      <c:valAx>
        <c:axId val="71450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1450535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542925</xdr:colOff>
      <xdr:row>0</xdr:row>
      <xdr:rowOff>1181100</xdr:rowOff>
    </xdr:from>
    <xdr:to>
      <xdr:col>15</xdr:col>
      <xdr:colOff>437477</xdr:colOff>
      <xdr:row>25</xdr:row>
      <xdr:rowOff>104134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A3AF03A-CD36-D478-BEE4-A19284C604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82050" y="1181100"/>
          <a:ext cx="5380952" cy="51238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18</xdr:row>
      <xdr:rowOff>180975</xdr:rowOff>
    </xdr:from>
    <xdr:to>
      <xdr:col>10</xdr:col>
      <xdr:colOff>85725</xdr:colOff>
      <xdr:row>48</xdr:row>
      <xdr:rowOff>114300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C0A7573-6B4A-8957-3C18-CB107F2B2C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87FF-5292-40E9-BA8A-2E287948E1E8}">
  <sheetPr>
    <tabColor rgb="FF00B050"/>
  </sheetPr>
  <dimension ref="A1:K11"/>
  <sheetViews>
    <sheetView showGridLines="0" workbookViewId="0">
      <selection activeCell="C16" sqref="C15:C16"/>
    </sheetView>
  </sheetViews>
  <sheetFormatPr defaultRowHeight="15" x14ac:dyDescent="0.25"/>
  <cols>
    <col min="1" max="1" width="28" customWidth="1"/>
    <col min="2" max="2" width="24.5703125" bestFit="1" customWidth="1"/>
    <col min="3" max="4" width="28" customWidth="1"/>
    <col min="5" max="5" width="1.28515625" customWidth="1"/>
    <col min="6" max="6" width="28" customWidth="1"/>
  </cols>
  <sheetData>
    <row r="1" spans="1:11" ht="102.75" customHeight="1" x14ac:dyDescent="0.25">
      <c r="A1" s="11" t="s">
        <v>13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3" spans="1:11" x14ac:dyDescent="0.25">
      <c r="C3" s="1" t="s">
        <v>9</v>
      </c>
      <c r="D3" s="1" t="s">
        <v>10</v>
      </c>
    </row>
    <row r="4" spans="1:11" x14ac:dyDescent="0.25">
      <c r="C4" s="1">
        <v>6</v>
      </c>
      <c r="D4" s="1">
        <v>8</v>
      </c>
    </row>
    <row r="5" spans="1:11" ht="40.5" customHeight="1" x14ac:dyDescent="0.25">
      <c r="A5" s="10" t="s">
        <v>0</v>
      </c>
      <c r="B5" s="5" t="s">
        <v>1</v>
      </c>
      <c r="F5" s="5" t="s">
        <v>4</v>
      </c>
    </row>
    <row r="6" spans="1:11" x14ac:dyDescent="0.25">
      <c r="B6" s="2" t="s">
        <v>2</v>
      </c>
      <c r="C6" s="1">
        <v>4</v>
      </c>
      <c r="D6" s="1">
        <v>8</v>
      </c>
      <c r="F6" s="1">
        <v>84</v>
      </c>
    </row>
    <row r="7" spans="1:11" x14ac:dyDescent="0.25">
      <c r="B7" s="2" t="s">
        <v>3</v>
      </c>
      <c r="C7" s="1">
        <v>2</v>
      </c>
      <c r="D7" s="1">
        <v>2</v>
      </c>
      <c r="F7" s="1">
        <v>24</v>
      </c>
    </row>
    <row r="9" spans="1:11" x14ac:dyDescent="0.25">
      <c r="C9" s="8" t="s">
        <v>5</v>
      </c>
      <c r="D9" s="4" t="s">
        <v>6</v>
      </c>
      <c r="F9" s="1" cm="1">
        <f t="array" ref="F9:F10">MMULT(MINVERSE(C6:D7),F6:F7)</f>
        <v>3</v>
      </c>
    </row>
    <row r="10" spans="1:11" x14ac:dyDescent="0.25">
      <c r="D10" s="4" t="s">
        <v>7</v>
      </c>
      <c r="F10" s="1">
        <v>9</v>
      </c>
    </row>
    <row r="11" spans="1:11" x14ac:dyDescent="0.25">
      <c r="D11" s="7" t="s">
        <v>8</v>
      </c>
      <c r="F11" s="6">
        <f>C4*F9+D4*F10</f>
        <v>90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8581F-E4D3-48A0-8C50-F03B638B29B6}">
  <sheetPr>
    <tabColor rgb="FF00B050"/>
  </sheetPr>
  <dimension ref="A1:K9"/>
  <sheetViews>
    <sheetView showGridLines="0" workbookViewId="0">
      <selection activeCell="D14" sqref="D14"/>
    </sheetView>
  </sheetViews>
  <sheetFormatPr defaultRowHeight="15" x14ac:dyDescent="0.25"/>
  <cols>
    <col min="1" max="1" width="28" customWidth="1"/>
    <col min="2" max="2" width="24.5703125" bestFit="1" customWidth="1"/>
    <col min="3" max="4" width="28" customWidth="1"/>
    <col min="5" max="5" width="17.7109375" customWidth="1"/>
    <col min="6" max="6" width="28" customWidth="1"/>
  </cols>
  <sheetData>
    <row r="1" spans="1:11" ht="102.75" customHeight="1" x14ac:dyDescent="0.25">
      <c r="A1" s="11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3" spans="1:11" x14ac:dyDescent="0.25">
      <c r="C3" s="1" t="s">
        <v>9</v>
      </c>
      <c r="D3" s="1" t="s">
        <v>10</v>
      </c>
    </row>
    <row r="4" spans="1:11" x14ac:dyDescent="0.25">
      <c r="C4" s="1">
        <v>6</v>
      </c>
      <c r="D4" s="1">
        <v>8</v>
      </c>
    </row>
    <row r="5" spans="1:11" ht="40.5" customHeight="1" x14ac:dyDescent="0.25">
      <c r="A5" s="10" t="s">
        <v>0</v>
      </c>
      <c r="B5" s="5" t="s">
        <v>1</v>
      </c>
      <c r="E5" s="5" t="s">
        <v>12</v>
      </c>
      <c r="F5" s="5" t="s">
        <v>4</v>
      </c>
    </row>
    <row r="6" spans="1:11" x14ac:dyDescent="0.25">
      <c r="B6" s="2" t="s">
        <v>2</v>
      </c>
      <c r="C6" s="1">
        <v>4</v>
      </c>
      <c r="D6" s="1">
        <v>8</v>
      </c>
      <c r="E6" s="3">
        <f>SUMPRODUCT(C6:D6,$C$9:$D$9)</f>
        <v>0</v>
      </c>
      <c r="F6" s="1">
        <v>84</v>
      </c>
    </row>
    <row r="7" spans="1:11" x14ac:dyDescent="0.25">
      <c r="B7" s="2" t="s">
        <v>3</v>
      </c>
      <c r="C7" s="1">
        <v>2</v>
      </c>
      <c r="D7" s="1">
        <v>2</v>
      </c>
      <c r="E7" s="3">
        <f>SUMPRODUCT(C7:D7,$C$9:$D$9)</f>
        <v>0</v>
      </c>
      <c r="F7" s="1">
        <v>24</v>
      </c>
    </row>
    <row r="8" spans="1:11" x14ac:dyDescent="0.25">
      <c r="F8" s="5" t="s">
        <v>8</v>
      </c>
    </row>
    <row r="9" spans="1:11" x14ac:dyDescent="0.25">
      <c r="A9" s="6" t="s">
        <v>5</v>
      </c>
      <c r="C9" s="1">
        <v>0</v>
      </c>
      <c r="D9" s="1">
        <v>0</v>
      </c>
      <c r="F9" s="9">
        <f>SUMPRODUCT(C4:D4,C9:D9)</f>
        <v>0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1CC8-DE8F-4F3B-98CF-A1CFFC444F3C}">
  <sheetPr>
    <tabColor rgb="FF00B050"/>
  </sheetPr>
  <dimension ref="A1:K9"/>
  <sheetViews>
    <sheetView showGridLines="0" workbookViewId="0">
      <selection activeCell="F9" sqref="F9"/>
    </sheetView>
  </sheetViews>
  <sheetFormatPr defaultRowHeight="15" x14ac:dyDescent="0.25"/>
  <cols>
    <col min="1" max="1" width="28" customWidth="1"/>
    <col min="2" max="2" width="24.5703125" bestFit="1" customWidth="1"/>
    <col min="3" max="3" width="16.28515625" bestFit="1" customWidth="1"/>
    <col min="4" max="4" width="16.140625" bestFit="1" customWidth="1"/>
    <col min="5" max="5" width="17.7109375" customWidth="1"/>
    <col min="6" max="6" width="20.85546875" bestFit="1" customWidth="1"/>
  </cols>
  <sheetData>
    <row r="1" spans="1:11" ht="102.75" customHeight="1" x14ac:dyDescent="0.25">
      <c r="A1" s="11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3" spans="1:11" x14ac:dyDescent="0.25">
      <c r="C3" s="1" t="s">
        <v>9</v>
      </c>
      <c r="D3" s="1" t="s">
        <v>10</v>
      </c>
    </row>
    <row r="4" spans="1:11" x14ac:dyDescent="0.25">
      <c r="C4" s="1">
        <v>6</v>
      </c>
      <c r="D4" s="1">
        <v>8</v>
      </c>
    </row>
    <row r="5" spans="1:11" ht="40.5" customHeight="1" x14ac:dyDescent="0.25">
      <c r="A5" s="10" t="s">
        <v>0</v>
      </c>
      <c r="B5" s="5" t="s">
        <v>1</v>
      </c>
      <c r="E5" s="5" t="s">
        <v>12</v>
      </c>
      <c r="F5" s="5" t="s">
        <v>4</v>
      </c>
    </row>
    <row r="6" spans="1:11" x14ac:dyDescent="0.25">
      <c r="B6" s="2" t="s">
        <v>2</v>
      </c>
      <c r="C6" s="1">
        <v>4</v>
      </c>
      <c r="D6" s="1">
        <v>8</v>
      </c>
      <c r="E6" s="3">
        <f>SUMPRODUCT(C6:D6,$C$9:$D$9)</f>
        <v>84</v>
      </c>
      <c r="F6" s="1">
        <v>84</v>
      </c>
    </row>
    <row r="7" spans="1:11" x14ac:dyDescent="0.25">
      <c r="B7" s="2" t="s">
        <v>3</v>
      </c>
      <c r="C7" s="1">
        <v>2</v>
      </c>
      <c r="D7" s="1">
        <v>2</v>
      </c>
      <c r="E7" s="3">
        <f>SUMPRODUCT(C7:D7,$C$9:$D$9)</f>
        <v>24</v>
      </c>
      <c r="F7" s="1">
        <v>24</v>
      </c>
    </row>
    <row r="8" spans="1:11" x14ac:dyDescent="0.25">
      <c r="F8" s="5" t="s">
        <v>8</v>
      </c>
    </row>
    <row r="9" spans="1:11" x14ac:dyDescent="0.25">
      <c r="A9" s="6" t="s">
        <v>5</v>
      </c>
      <c r="C9" s="1">
        <v>3</v>
      </c>
      <c r="D9" s="1">
        <v>9</v>
      </c>
      <c r="F9" s="9">
        <f>SUMPRODUCT(C4:D4,C9:D9)</f>
        <v>90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8D002-1391-4ECD-9DD7-8BE2F607BB58}">
  <sheetPr>
    <tabColor rgb="FF00B050"/>
  </sheetPr>
  <dimension ref="A1:K43"/>
  <sheetViews>
    <sheetView showGridLines="0" tabSelected="1" workbookViewId="0">
      <selection activeCell="N7" sqref="N7"/>
    </sheetView>
  </sheetViews>
  <sheetFormatPr defaultRowHeight="15" x14ac:dyDescent="0.25"/>
  <cols>
    <col min="1" max="1" width="12.140625" bestFit="1" customWidth="1"/>
    <col min="2" max="2" width="24.5703125" bestFit="1" customWidth="1"/>
    <col min="3" max="3" width="16.28515625" bestFit="1" customWidth="1"/>
    <col min="4" max="4" width="16.140625" bestFit="1" customWidth="1"/>
    <col min="5" max="5" width="1.28515625" customWidth="1"/>
    <col min="6" max="6" width="28" customWidth="1"/>
  </cols>
  <sheetData>
    <row r="1" spans="1:11" ht="102.75" customHeight="1" x14ac:dyDescent="0.25">
      <c r="A1" s="11" t="s">
        <v>13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3" spans="1:11" x14ac:dyDescent="0.25">
      <c r="C3" s="1" t="s">
        <v>9</v>
      </c>
      <c r="D3" s="1" t="s">
        <v>10</v>
      </c>
    </row>
    <row r="4" spans="1:11" x14ac:dyDescent="0.25">
      <c r="C4" s="1">
        <v>6</v>
      </c>
      <c r="D4" s="1">
        <v>8</v>
      </c>
    </row>
    <row r="5" spans="1:11" ht="40.5" customHeight="1" x14ac:dyDescent="0.25">
      <c r="A5" s="10" t="s">
        <v>0</v>
      </c>
      <c r="B5" s="5" t="s">
        <v>1</v>
      </c>
      <c r="F5" s="5" t="s">
        <v>4</v>
      </c>
    </row>
    <row r="6" spans="1:11" x14ac:dyDescent="0.25">
      <c r="B6" s="2" t="s">
        <v>2</v>
      </c>
      <c r="C6" s="1">
        <v>4</v>
      </c>
      <c r="D6" s="1">
        <v>8</v>
      </c>
      <c r="F6" s="1">
        <v>84</v>
      </c>
    </row>
    <row r="7" spans="1:11" x14ac:dyDescent="0.25">
      <c r="B7" s="2" t="s">
        <v>3</v>
      </c>
      <c r="C7" s="1">
        <v>2</v>
      </c>
      <c r="D7" s="1">
        <v>2</v>
      </c>
      <c r="F7" s="1">
        <v>24</v>
      </c>
    </row>
    <row r="9" spans="1:11" x14ac:dyDescent="0.25">
      <c r="C9" s="8" t="s">
        <v>5</v>
      </c>
      <c r="D9" s="4" t="s">
        <v>6</v>
      </c>
      <c r="F9" s="1" cm="1">
        <f t="array" ref="F9:F10">MMULT(MINVERSE(C6:D7),F6:F7)</f>
        <v>3</v>
      </c>
    </row>
    <row r="10" spans="1:11" x14ac:dyDescent="0.25">
      <c r="D10" s="4" t="s">
        <v>7</v>
      </c>
      <c r="F10" s="1">
        <v>9</v>
      </c>
    </row>
    <row r="11" spans="1:11" x14ac:dyDescent="0.25">
      <c r="D11" s="7" t="s">
        <v>8</v>
      </c>
      <c r="F11" s="6">
        <f>C4*F9+D4*F10</f>
        <v>90</v>
      </c>
    </row>
    <row r="14" spans="1:11" x14ac:dyDescent="0.25">
      <c r="A14" t="s">
        <v>14</v>
      </c>
      <c r="C14" t="s">
        <v>18</v>
      </c>
    </row>
    <row r="15" spans="1:11" ht="15.75" x14ac:dyDescent="0.25">
      <c r="A15" t="s">
        <v>15</v>
      </c>
      <c r="B15" s="13" t="s">
        <v>17</v>
      </c>
      <c r="C15" t="s">
        <v>19</v>
      </c>
    </row>
    <row r="16" spans="1:11" x14ac:dyDescent="0.25">
      <c r="A16" t="s">
        <v>16</v>
      </c>
      <c r="C16" t="s">
        <v>16</v>
      </c>
    </row>
    <row r="18" spans="1:4" x14ac:dyDescent="0.25">
      <c r="D18" t="s">
        <v>23</v>
      </c>
    </row>
    <row r="20" spans="1:4" x14ac:dyDescent="0.25">
      <c r="A20" t="s">
        <v>20</v>
      </c>
      <c r="B20" s="3" t="s">
        <v>21</v>
      </c>
      <c r="C20" s="3" t="s">
        <v>22</v>
      </c>
    </row>
    <row r="21" spans="1:4" x14ac:dyDescent="0.25">
      <c r="A21" s="14">
        <v>0</v>
      </c>
      <c r="B21" s="3">
        <f xml:space="preserve"> (84 - 4*A21)/8</f>
        <v>10.5</v>
      </c>
      <c r="C21" s="3">
        <f xml:space="preserve"> (24 - 2*A21)/2</f>
        <v>12</v>
      </c>
    </row>
    <row r="22" spans="1:4" x14ac:dyDescent="0.25">
      <c r="A22" s="14">
        <v>1</v>
      </c>
      <c r="B22" s="3">
        <f t="shared" ref="B22:B43" si="0" xml:space="preserve"> (84 - 4*A22)/8</f>
        <v>10</v>
      </c>
      <c r="C22" s="3">
        <f t="shared" ref="C22:C43" si="1" xml:space="preserve"> (24 - 2*A22)/2</f>
        <v>11</v>
      </c>
    </row>
    <row r="23" spans="1:4" x14ac:dyDescent="0.25">
      <c r="A23" s="14">
        <v>2</v>
      </c>
      <c r="B23" s="3">
        <f t="shared" si="0"/>
        <v>9.5</v>
      </c>
      <c r="C23" s="3">
        <f t="shared" si="1"/>
        <v>10</v>
      </c>
    </row>
    <row r="24" spans="1:4" x14ac:dyDescent="0.25">
      <c r="A24" s="14">
        <v>3</v>
      </c>
      <c r="B24" s="15">
        <f t="shared" si="0"/>
        <v>9</v>
      </c>
      <c r="C24" s="15">
        <f t="shared" si="1"/>
        <v>9</v>
      </c>
    </row>
    <row r="25" spans="1:4" x14ac:dyDescent="0.25">
      <c r="A25" s="14">
        <v>4</v>
      </c>
      <c r="B25" s="3">
        <f t="shared" si="0"/>
        <v>8.5</v>
      </c>
      <c r="C25" s="3">
        <f t="shared" si="1"/>
        <v>8</v>
      </c>
    </row>
    <row r="26" spans="1:4" x14ac:dyDescent="0.25">
      <c r="A26" s="14">
        <v>5</v>
      </c>
      <c r="B26" s="3">
        <f t="shared" si="0"/>
        <v>8</v>
      </c>
      <c r="C26" s="3">
        <f t="shared" si="1"/>
        <v>7</v>
      </c>
    </row>
    <row r="27" spans="1:4" x14ac:dyDescent="0.25">
      <c r="A27" s="14">
        <v>6</v>
      </c>
      <c r="B27" s="3">
        <f t="shared" si="0"/>
        <v>7.5</v>
      </c>
      <c r="C27" s="3">
        <f t="shared" si="1"/>
        <v>6</v>
      </c>
    </row>
    <row r="28" spans="1:4" x14ac:dyDescent="0.25">
      <c r="A28" s="14">
        <v>7</v>
      </c>
      <c r="B28" s="3">
        <f t="shared" si="0"/>
        <v>7</v>
      </c>
      <c r="C28" s="3">
        <f t="shared" si="1"/>
        <v>5</v>
      </c>
    </row>
    <row r="29" spans="1:4" x14ac:dyDescent="0.25">
      <c r="A29" s="14">
        <v>8</v>
      </c>
      <c r="B29" s="3">
        <f t="shared" si="0"/>
        <v>6.5</v>
      </c>
      <c r="C29" s="3">
        <f t="shared" si="1"/>
        <v>4</v>
      </c>
    </row>
    <row r="30" spans="1:4" x14ac:dyDescent="0.25">
      <c r="A30" s="14">
        <v>9</v>
      </c>
      <c r="B30" s="3">
        <f t="shared" si="0"/>
        <v>6</v>
      </c>
      <c r="C30" s="3">
        <f t="shared" si="1"/>
        <v>3</v>
      </c>
    </row>
    <row r="31" spans="1:4" x14ac:dyDescent="0.25">
      <c r="A31" s="14">
        <v>10</v>
      </c>
      <c r="B31" s="3">
        <f t="shared" si="0"/>
        <v>5.5</v>
      </c>
      <c r="C31" s="3">
        <f t="shared" si="1"/>
        <v>2</v>
      </c>
    </row>
    <row r="32" spans="1:4" x14ac:dyDescent="0.25">
      <c r="A32" s="14">
        <v>11</v>
      </c>
      <c r="B32" s="3">
        <f t="shared" si="0"/>
        <v>5</v>
      </c>
      <c r="C32" s="3">
        <f t="shared" si="1"/>
        <v>1</v>
      </c>
    </row>
    <row r="33" spans="1:3" x14ac:dyDescent="0.25">
      <c r="A33" s="14">
        <v>12</v>
      </c>
      <c r="B33" s="3">
        <f t="shared" si="0"/>
        <v>4.5</v>
      </c>
      <c r="C33" s="3">
        <f t="shared" si="1"/>
        <v>0</v>
      </c>
    </row>
    <row r="34" spans="1:3" x14ac:dyDescent="0.25">
      <c r="A34" s="14">
        <v>13</v>
      </c>
      <c r="B34" s="3">
        <f t="shared" si="0"/>
        <v>4</v>
      </c>
      <c r="C34" s="3">
        <f t="shared" si="1"/>
        <v>-1</v>
      </c>
    </row>
    <row r="35" spans="1:3" x14ac:dyDescent="0.25">
      <c r="A35" s="14">
        <v>14</v>
      </c>
      <c r="B35" s="3">
        <f t="shared" si="0"/>
        <v>3.5</v>
      </c>
      <c r="C35" s="3">
        <f t="shared" si="1"/>
        <v>-2</v>
      </c>
    </row>
    <row r="36" spans="1:3" x14ac:dyDescent="0.25">
      <c r="A36" s="14">
        <v>15</v>
      </c>
      <c r="B36" s="3">
        <f t="shared" si="0"/>
        <v>3</v>
      </c>
      <c r="C36" s="3">
        <f t="shared" si="1"/>
        <v>-3</v>
      </c>
    </row>
    <row r="37" spans="1:3" x14ac:dyDescent="0.25">
      <c r="A37" s="14">
        <v>16</v>
      </c>
      <c r="B37" s="3">
        <f t="shared" si="0"/>
        <v>2.5</v>
      </c>
      <c r="C37" s="3">
        <f t="shared" si="1"/>
        <v>-4</v>
      </c>
    </row>
    <row r="38" spans="1:3" x14ac:dyDescent="0.25">
      <c r="A38" s="14">
        <v>17</v>
      </c>
      <c r="B38" s="3">
        <f t="shared" si="0"/>
        <v>2</v>
      </c>
      <c r="C38" s="3">
        <f t="shared" si="1"/>
        <v>-5</v>
      </c>
    </row>
    <row r="39" spans="1:3" x14ac:dyDescent="0.25">
      <c r="A39" s="14">
        <v>18</v>
      </c>
      <c r="B39" s="3">
        <f t="shared" si="0"/>
        <v>1.5</v>
      </c>
      <c r="C39" s="3">
        <f t="shared" si="1"/>
        <v>-6</v>
      </c>
    </row>
    <row r="40" spans="1:3" x14ac:dyDescent="0.25">
      <c r="A40" s="14">
        <v>19</v>
      </c>
      <c r="B40" s="3">
        <f t="shared" si="0"/>
        <v>1</v>
      </c>
      <c r="C40" s="3">
        <f t="shared" si="1"/>
        <v>-7</v>
      </c>
    </row>
    <row r="41" spans="1:3" x14ac:dyDescent="0.25">
      <c r="A41" s="14">
        <v>20</v>
      </c>
      <c r="B41" s="3">
        <f t="shared" si="0"/>
        <v>0.5</v>
      </c>
      <c r="C41" s="3">
        <f t="shared" si="1"/>
        <v>-8</v>
      </c>
    </row>
    <row r="42" spans="1:3" x14ac:dyDescent="0.25">
      <c r="A42" s="14">
        <v>21</v>
      </c>
      <c r="B42" s="3">
        <f t="shared" si="0"/>
        <v>0</v>
      </c>
      <c r="C42" s="3">
        <f t="shared" si="1"/>
        <v>-9</v>
      </c>
    </row>
    <row r="43" spans="1:3" x14ac:dyDescent="0.25">
      <c r="A43" s="14">
        <v>22</v>
      </c>
      <c r="B43" s="3">
        <f t="shared" si="0"/>
        <v>-0.5</v>
      </c>
      <c r="C43" s="3">
        <f t="shared" si="1"/>
        <v>-10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Resolver por Matrizes</vt:lpstr>
      <vt:lpstr>1) Solver - Preparação</vt:lpstr>
      <vt:lpstr>2) Solver - Resolução</vt:lpstr>
      <vt:lpstr>Solução Gráfica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Udo</dc:creator>
  <cp:lastModifiedBy>Marcelo Udo</cp:lastModifiedBy>
  <dcterms:created xsi:type="dcterms:W3CDTF">2023-06-26T17:44:55Z</dcterms:created>
  <dcterms:modified xsi:type="dcterms:W3CDTF">2023-06-26T19:12:51Z</dcterms:modified>
</cp:coreProperties>
</file>