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boa\OneDrive\Área de Trabalho\TCC\Dados\"/>
    </mc:Choice>
  </mc:AlternateContent>
  <xr:revisionPtr revIDLastSave="0" documentId="13_ncr:1_{6082A71F-C232-4251-B8FC-545EA8ACD6B2}" xr6:coauthVersionLast="47" xr6:coauthVersionMax="47" xr10:uidLastSave="{00000000-0000-0000-0000-000000000000}"/>
  <bookViews>
    <workbookView xWindow="-108" yWindow="-108" windowWidth="23256" windowHeight="12576" activeTab="1" xr2:uid="{C7F037D1-3173-4C11-90BC-99ADEF2A7424}"/>
  </bookViews>
  <sheets>
    <sheet name="Legenda" sheetId="2" r:id="rId1"/>
    <sheet name="Dad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2" i="1" l="1"/>
  <c r="F112" i="1"/>
  <c r="C1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2" i="1"/>
</calcChain>
</file>

<file path=xl/sharedStrings.xml><?xml version="1.0" encoding="utf-8"?>
<sst xmlns="http://schemas.openxmlformats.org/spreadsheetml/2006/main" count="34" uniqueCount="26">
  <si>
    <t>ln(pib)</t>
  </si>
  <si>
    <t>ln(pibd)</t>
  </si>
  <si>
    <t>pib</t>
  </si>
  <si>
    <t>pibd</t>
  </si>
  <si>
    <t>Data</t>
  </si>
  <si>
    <t>Produto interno bruto (PIB) a preços de mercado: índice real encadeado (média 1995 = 100)</t>
  </si>
  <si>
    <t>Produto interno bruto (PIB) a preços de mercado: índice real encadeado dessazonalizado (média 1995 = 100)</t>
  </si>
  <si>
    <t>t</t>
  </si>
  <si>
    <t>t^2</t>
  </si>
  <si>
    <t xml:space="preserve">período </t>
  </si>
  <si>
    <t xml:space="preserve">t^2 </t>
  </si>
  <si>
    <t xml:space="preserve">período ao quadrado </t>
  </si>
  <si>
    <t>ln de pib</t>
  </si>
  <si>
    <t>ln de pibd</t>
  </si>
  <si>
    <t>UCI</t>
  </si>
  <si>
    <t>Utilização de capacidade instalada</t>
  </si>
  <si>
    <t>UCID</t>
  </si>
  <si>
    <t>Utilização de capacidade instalada Dessazonalizada</t>
  </si>
  <si>
    <t xml:space="preserve">UCI </t>
  </si>
  <si>
    <t>TI</t>
  </si>
  <si>
    <t xml:space="preserve">Taxa de Investimento </t>
  </si>
  <si>
    <t xml:space="preserve">IPCA </t>
  </si>
  <si>
    <t>IPCA PL</t>
  </si>
  <si>
    <t>IPCA</t>
  </si>
  <si>
    <t>Inflação Acumulada no Trimestre</t>
  </si>
  <si>
    <t>Inflação de Preços Livres Acumulada no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</si>
</sst>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Normal 2" xfId="1" xr:uid="{3EE3CEC1-BD2E-41EC-BC68-85A3CCBD97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995C-2DDB-47C0-91B9-144B5FC8B954}">
  <dimension ref="A1:B11"/>
  <sheetViews>
    <sheetView workbookViewId="0">
      <selection activeCell="A12" sqref="A12"/>
    </sheetView>
  </sheetViews>
  <sheetFormatPr defaultRowHeight="14.4" x14ac:dyDescent="0.3"/>
  <sheetData>
    <row r="1" spans="1:2" x14ac:dyDescent="0.3">
      <c r="A1" t="s">
        <v>7</v>
      </c>
      <c r="B1" t="s">
        <v>9</v>
      </c>
    </row>
    <row r="2" spans="1:2" x14ac:dyDescent="0.3">
      <c r="A2" t="s">
        <v>10</v>
      </c>
      <c r="B2" t="s">
        <v>11</v>
      </c>
    </row>
    <row r="3" spans="1:2" x14ac:dyDescent="0.3">
      <c r="A3" t="s">
        <v>2</v>
      </c>
      <c r="B3" t="s">
        <v>5</v>
      </c>
    </row>
    <row r="4" spans="1:2" x14ac:dyDescent="0.3">
      <c r="A4" t="s">
        <v>3</v>
      </c>
      <c r="B4" t="s">
        <v>6</v>
      </c>
    </row>
    <row r="5" spans="1:2" x14ac:dyDescent="0.3">
      <c r="A5" t="s">
        <v>0</v>
      </c>
      <c r="B5" t="s">
        <v>12</v>
      </c>
    </row>
    <row r="6" spans="1:2" x14ac:dyDescent="0.3">
      <c r="A6" t="s">
        <v>1</v>
      </c>
      <c r="B6" t="s">
        <v>13</v>
      </c>
    </row>
    <row r="7" spans="1:2" x14ac:dyDescent="0.3">
      <c r="A7" t="s">
        <v>14</v>
      </c>
      <c r="B7" t="s">
        <v>15</v>
      </c>
    </row>
    <row r="8" spans="1:2" x14ac:dyDescent="0.3">
      <c r="A8" t="s">
        <v>16</v>
      </c>
      <c r="B8" t="s">
        <v>17</v>
      </c>
    </row>
    <row r="9" spans="1:2" x14ac:dyDescent="0.3">
      <c r="A9" t="s">
        <v>19</v>
      </c>
      <c r="B9" t="s">
        <v>20</v>
      </c>
    </row>
    <row r="10" spans="1:2" x14ac:dyDescent="0.3">
      <c r="A10" t="s">
        <v>23</v>
      </c>
      <c r="B10" t="s">
        <v>24</v>
      </c>
    </row>
    <row r="11" spans="1:2" x14ac:dyDescent="0.3">
      <c r="A11" t="s">
        <v>22</v>
      </c>
      <c r="B11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7079-2DF8-4117-8B65-A2DCD06BDB11}">
  <dimension ref="A1:L113"/>
  <sheetViews>
    <sheetView tabSelected="1" workbookViewId="0">
      <selection activeCell="L2" sqref="L2:L112"/>
    </sheetView>
  </sheetViews>
  <sheetFormatPr defaultRowHeight="14.4" x14ac:dyDescent="0.3"/>
  <cols>
    <col min="1" max="1" width="10.5546875" bestFit="1" customWidth="1"/>
    <col min="2" max="2" width="12" customWidth="1"/>
    <col min="3" max="3" width="11.33203125" customWidth="1"/>
    <col min="4" max="4" width="11.77734375" customWidth="1"/>
    <col min="5" max="5" width="12.5546875" bestFit="1" customWidth="1"/>
    <col min="6" max="6" width="12.109375" customWidth="1"/>
    <col min="7" max="10" width="12.88671875" customWidth="1"/>
    <col min="11" max="11" width="11.109375" bestFit="1" customWidth="1"/>
  </cols>
  <sheetData>
    <row r="1" spans="1:12" ht="19.8" customHeight="1" x14ac:dyDescent="0.3">
      <c r="A1" s="4" t="s">
        <v>4</v>
      </c>
      <c r="B1" s="4" t="s">
        <v>7</v>
      </c>
      <c r="C1" s="4" t="s">
        <v>8</v>
      </c>
      <c r="D1" s="4" t="s">
        <v>2</v>
      </c>
      <c r="E1" s="4" t="s">
        <v>3</v>
      </c>
      <c r="F1" s="4" t="s">
        <v>0</v>
      </c>
      <c r="G1" s="4" t="s">
        <v>1</v>
      </c>
      <c r="H1" s="4" t="s">
        <v>18</v>
      </c>
      <c r="I1" s="4" t="s">
        <v>16</v>
      </c>
      <c r="J1" s="4" t="s">
        <v>19</v>
      </c>
      <c r="K1" s="4" t="s">
        <v>21</v>
      </c>
      <c r="L1" s="4" t="s">
        <v>22</v>
      </c>
    </row>
    <row r="2" spans="1:12" x14ac:dyDescent="0.3">
      <c r="A2" s="1">
        <v>35125</v>
      </c>
      <c r="B2">
        <v>1</v>
      </c>
      <c r="C2">
        <f>B2^2</f>
        <v>1</v>
      </c>
      <c r="D2" s="2">
        <v>96.839683619771904</v>
      </c>
      <c r="E2" s="2">
        <v>99.575086874991698</v>
      </c>
      <c r="F2" s="3">
        <f>LN(D2)</f>
        <v>4.5730568650237515</v>
      </c>
      <c r="G2" s="3">
        <f>LN(E2)</f>
        <v>4.6009120015251899</v>
      </c>
      <c r="H2" s="3">
        <v>76.654333333333341</v>
      </c>
      <c r="I2" s="3">
        <v>77.166147045572032</v>
      </c>
      <c r="J2" s="3">
        <v>0.19463323648626735</v>
      </c>
      <c r="K2" s="5">
        <v>0.1156157900360002</v>
      </c>
      <c r="L2" s="5">
        <v>2.3854045074999997E-2</v>
      </c>
    </row>
    <row r="3" spans="1:12" x14ac:dyDescent="0.3">
      <c r="A3" s="1">
        <v>35217</v>
      </c>
      <c r="B3">
        <v>2</v>
      </c>
      <c r="C3">
        <f t="shared" ref="C3:C66" si="0">B3^2</f>
        <v>4</v>
      </c>
      <c r="D3" s="2">
        <v>100.119467514028</v>
      </c>
      <c r="E3" s="2">
        <v>100.417522152666</v>
      </c>
      <c r="F3" s="3">
        <f t="shared" ref="F3:F66" si="1">LN(D3)</f>
        <v>4.6063641480718838</v>
      </c>
      <c r="G3" s="3">
        <f t="shared" ref="G3:G66" si="2">LN(E3)</f>
        <v>4.6093367154631144</v>
      </c>
      <c r="H3" s="3">
        <v>77.669166666666669</v>
      </c>
      <c r="I3" s="3">
        <v>77.451137414196396</v>
      </c>
      <c r="J3" s="3">
        <v>0.20501327087011567</v>
      </c>
      <c r="K3" s="5">
        <v>9.5030435509999789E-2</v>
      </c>
      <c r="L3" s="5">
        <v>3.1313782750000074E-2</v>
      </c>
    </row>
    <row r="4" spans="1:12" x14ac:dyDescent="0.3">
      <c r="A4" s="1">
        <v>35309</v>
      </c>
      <c r="B4">
        <v>3</v>
      </c>
      <c r="C4">
        <f t="shared" si="0"/>
        <v>9</v>
      </c>
      <c r="D4" s="2">
        <v>107.561773309359</v>
      </c>
      <c r="E4" s="2">
        <v>104.31617061995701</v>
      </c>
      <c r="F4" s="3">
        <f t="shared" si="1"/>
        <v>4.6780653179638954</v>
      </c>
      <c r="G4" s="3">
        <f t="shared" si="2"/>
        <v>4.6474263894903718</v>
      </c>
      <c r="H4" s="3">
        <v>79.115400000000008</v>
      </c>
      <c r="I4" s="3">
        <v>78.569952493271799</v>
      </c>
      <c r="J4" s="3">
        <v>0.19852111849678217</v>
      </c>
      <c r="K4" s="5">
        <v>8.2380081776000091E-2</v>
      </c>
      <c r="L4" s="5">
        <v>1.3142345060999983E-2</v>
      </c>
    </row>
    <row r="5" spans="1:12" x14ac:dyDescent="0.3">
      <c r="A5" s="1">
        <v>35400</v>
      </c>
      <c r="B5">
        <v>4</v>
      </c>
      <c r="C5">
        <f t="shared" si="0"/>
        <v>16</v>
      </c>
      <c r="D5" s="2">
        <v>104.314529544694</v>
      </c>
      <c r="E5" s="2">
        <v>103.28285705702601</v>
      </c>
      <c r="F5" s="3">
        <f t="shared" si="1"/>
        <v>4.6474106576228973</v>
      </c>
      <c r="G5" s="3">
        <f t="shared" si="2"/>
        <v>4.6374714093725178</v>
      </c>
      <c r="H5" s="3">
        <v>79.304366666666667</v>
      </c>
      <c r="I5" s="3">
        <v>79.262321547690703</v>
      </c>
      <c r="J5" s="3">
        <v>0.20503351111262053</v>
      </c>
      <c r="K5" s="5">
        <v>2.7750216976999864E-2</v>
      </c>
      <c r="L5" s="5">
        <v>9.0269868799999209E-3</v>
      </c>
    </row>
    <row r="6" spans="1:12" x14ac:dyDescent="0.3">
      <c r="A6" s="1">
        <v>35490</v>
      </c>
      <c r="B6">
        <v>5</v>
      </c>
      <c r="C6">
        <f t="shared" si="0"/>
        <v>25</v>
      </c>
      <c r="D6" s="2">
        <v>100.132786447406</v>
      </c>
      <c r="E6" s="2">
        <v>104.215220945629</v>
      </c>
      <c r="F6" s="3">
        <f t="shared" si="1"/>
        <v>4.6064971696297849</v>
      </c>
      <c r="G6" s="3">
        <f t="shared" si="2"/>
        <v>4.6464581929857012</v>
      </c>
      <c r="H6" s="3">
        <v>77.646699999999996</v>
      </c>
      <c r="I6" s="3">
        <v>78.560715147108326</v>
      </c>
      <c r="J6" s="3">
        <v>0.20942877084859324</v>
      </c>
      <c r="K6" s="5">
        <v>6.4852071728000116E-2</v>
      </c>
      <c r="L6" s="5">
        <v>1.9116300201999836E-2</v>
      </c>
    </row>
    <row r="7" spans="1:12" x14ac:dyDescent="0.3">
      <c r="A7" s="1">
        <v>35582</v>
      </c>
      <c r="B7">
        <v>6</v>
      </c>
      <c r="C7">
        <f t="shared" si="0"/>
        <v>36</v>
      </c>
      <c r="D7" s="2">
        <v>104.879149330001</v>
      </c>
      <c r="E7" s="2">
        <v>105.161312255108</v>
      </c>
      <c r="F7" s="3">
        <f t="shared" si="1"/>
        <v>4.6528087285339259</v>
      </c>
      <c r="G7" s="3">
        <f t="shared" si="2"/>
        <v>4.6554954784364284</v>
      </c>
      <c r="H7" s="3">
        <v>78.989066666666659</v>
      </c>
      <c r="I7" s="3">
        <v>78.591506462677941</v>
      </c>
      <c r="J7" s="3">
        <v>0.21664780068088127</v>
      </c>
      <c r="K7" s="5">
        <v>5.6532867759999883E-2</v>
      </c>
      <c r="L7" s="5">
        <v>5.7099252199996897E-3</v>
      </c>
    </row>
    <row r="8" spans="1:12" x14ac:dyDescent="0.3">
      <c r="A8" s="1">
        <v>35674</v>
      </c>
      <c r="B8">
        <v>7</v>
      </c>
      <c r="C8">
        <f t="shared" si="0"/>
        <v>49</v>
      </c>
      <c r="D8" s="2">
        <v>109.488505220113</v>
      </c>
      <c r="E8" s="2">
        <v>106.270818358499</v>
      </c>
      <c r="F8" s="3">
        <f t="shared" si="1"/>
        <v>4.6958195685874928</v>
      </c>
      <c r="G8" s="3">
        <f t="shared" si="2"/>
        <v>4.665990726103038</v>
      </c>
      <c r="H8" s="3">
        <v>79.699200000000005</v>
      </c>
      <c r="I8" s="3">
        <v>79.053538997989634</v>
      </c>
      <c r="J8" s="3">
        <v>0.21162655112572723</v>
      </c>
      <c r="K8" s="5">
        <v>2.183646510800008E-2</v>
      </c>
      <c r="L8" s="5">
        <v>-5.0118011200006585E-4</v>
      </c>
    </row>
    <row r="9" spans="1:12" x14ac:dyDescent="0.3">
      <c r="A9" s="1">
        <v>35765</v>
      </c>
      <c r="B9">
        <v>8</v>
      </c>
      <c r="C9">
        <f t="shared" si="0"/>
        <v>64</v>
      </c>
      <c r="D9" s="2">
        <v>108.214346986587</v>
      </c>
      <c r="E9" s="2">
        <v>107.131007359203</v>
      </c>
      <c r="F9" s="3">
        <f t="shared" si="1"/>
        <v>4.6841139545407362</v>
      </c>
      <c r="G9" s="3">
        <f t="shared" si="2"/>
        <v>4.6740524533778629</v>
      </c>
      <c r="H9" s="3">
        <v>78.445566666666664</v>
      </c>
      <c r="I9" s="3">
        <v>78.487635796420633</v>
      </c>
      <c r="J9" s="3">
        <v>0.2048218238701788</v>
      </c>
      <c r="K9" s="5">
        <v>1.5673113085999724E-2</v>
      </c>
      <c r="L9" s="5">
        <v>5.4072899999999535E-3</v>
      </c>
    </row>
    <row r="10" spans="1:12" x14ac:dyDescent="0.3">
      <c r="A10" s="1">
        <v>35855</v>
      </c>
      <c r="B10">
        <v>9</v>
      </c>
      <c r="C10">
        <f t="shared" si="0"/>
        <v>81</v>
      </c>
      <c r="D10" s="2">
        <v>101.14169920072</v>
      </c>
      <c r="E10" s="2">
        <v>105.19250884545301</v>
      </c>
      <c r="F10" s="3">
        <f t="shared" si="1"/>
        <v>4.6165224959924194</v>
      </c>
      <c r="G10" s="3">
        <f t="shared" si="2"/>
        <v>4.6557920890747377</v>
      </c>
      <c r="H10" s="3">
        <v>77.871899999999997</v>
      </c>
      <c r="I10" s="3">
        <v>78.699069368921499</v>
      </c>
      <c r="J10" s="3">
        <v>0.2145738536587431</v>
      </c>
      <c r="K10" s="5">
        <v>4.5057955832000118E-2</v>
      </c>
      <c r="L10" s="5">
        <v>1.4870468527999892E-2</v>
      </c>
    </row>
    <row r="11" spans="1:12" x14ac:dyDescent="0.3">
      <c r="A11" s="1">
        <v>35947</v>
      </c>
      <c r="B11">
        <v>10</v>
      </c>
      <c r="C11">
        <f t="shared" si="0"/>
        <v>100</v>
      </c>
      <c r="D11" s="2">
        <v>106.46246087028899</v>
      </c>
      <c r="E11" s="2">
        <v>106.70819410016399</v>
      </c>
      <c r="F11" s="3">
        <f t="shared" si="1"/>
        <v>4.6677924429225879</v>
      </c>
      <c r="G11" s="3">
        <f t="shared" si="2"/>
        <v>4.6700979510494536</v>
      </c>
      <c r="H11" s="3">
        <v>78.858733333333319</v>
      </c>
      <c r="I11" s="3">
        <v>78.547782047046596</v>
      </c>
      <c r="J11" s="3">
        <v>0.21801423567198844</v>
      </c>
      <c r="K11" s="5">
        <v>2.9074293632000092E-2</v>
      </c>
      <c r="L11" s="5">
        <v>8.1148447040000349E-3</v>
      </c>
    </row>
    <row r="12" spans="1:12" x14ac:dyDescent="0.3">
      <c r="A12" s="1">
        <v>36039</v>
      </c>
      <c r="B12">
        <v>11</v>
      </c>
      <c r="C12">
        <f t="shared" si="0"/>
        <v>121</v>
      </c>
      <c r="D12" s="2">
        <v>109.87784601371099</v>
      </c>
      <c r="E12" s="2">
        <v>106.797519506048</v>
      </c>
      <c r="F12" s="3">
        <f t="shared" si="1"/>
        <v>4.6993692579562172</v>
      </c>
      <c r="G12" s="3">
        <f t="shared" si="2"/>
        <v>4.6709347006575745</v>
      </c>
      <c r="H12" s="3">
        <v>79.432333333333332</v>
      </c>
      <c r="I12" s="3">
        <v>78.873515816367117</v>
      </c>
      <c r="J12" s="3">
        <v>0.20832762017696851</v>
      </c>
      <c r="K12" s="5">
        <v>-1.0606342599999929E-2</v>
      </c>
      <c r="L12" s="5">
        <v>-8.7761105199999356E-3</v>
      </c>
    </row>
    <row r="13" spans="1:12" x14ac:dyDescent="0.3">
      <c r="A13" s="1">
        <v>36130</v>
      </c>
      <c r="B13">
        <v>12</v>
      </c>
      <c r="C13">
        <f t="shared" si="0"/>
        <v>144</v>
      </c>
      <c r="D13" s="2">
        <v>106.66197172880401</v>
      </c>
      <c r="E13" s="2">
        <v>105.571191948842</v>
      </c>
      <c r="F13" s="3">
        <f t="shared" si="1"/>
        <v>4.6696646911145097</v>
      </c>
      <c r="G13" s="3">
        <f t="shared" si="2"/>
        <v>4.65938553053976</v>
      </c>
      <c r="H13" s="3">
        <v>76.752833333333342</v>
      </c>
      <c r="I13" s="3">
        <v>76.968385391558854</v>
      </c>
      <c r="J13" s="3">
        <v>0.19762158375307656</v>
      </c>
      <c r="K13" s="5">
        <v>-8.0009177440000245E-3</v>
      </c>
      <c r="L13" s="5">
        <v>-7.0088014000002641E-4</v>
      </c>
    </row>
    <row r="14" spans="1:12" x14ac:dyDescent="0.3">
      <c r="A14" s="1">
        <v>36220</v>
      </c>
      <c r="B14">
        <v>13</v>
      </c>
      <c r="C14">
        <f t="shared" si="0"/>
        <v>169</v>
      </c>
      <c r="D14" s="2">
        <v>101.918131048489</v>
      </c>
      <c r="E14" s="2">
        <v>105.897038127283</v>
      </c>
      <c r="F14" s="3">
        <f t="shared" si="1"/>
        <v>4.6241698542193879</v>
      </c>
      <c r="G14" s="3">
        <f t="shared" si="2"/>
        <v>4.662467283635336</v>
      </c>
      <c r="H14" s="3">
        <v>75.577233333333325</v>
      </c>
      <c r="I14" s="3">
        <v>76.404180816218286</v>
      </c>
      <c r="J14" s="3">
        <v>0.1950552892487413</v>
      </c>
      <c r="K14" s="5">
        <v>5.9859667472E-2</v>
      </c>
      <c r="L14" s="5">
        <v>2.5915500320000007E-2</v>
      </c>
    </row>
    <row r="15" spans="1:12" x14ac:dyDescent="0.3">
      <c r="A15" s="1">
        <v>36312</v>
      </c>
      <c r="B15">
        <v>14</v>
      </c>
      <c r="C15">
        <f t="shared" si="0"/>
        <v>196</v>
      </c>
      <c r="D15" s="2">
        <v>106.03582410312799</v>
      </c>
      <c r="E15" s="2">
        <v>106.240453523452</v>
      </c>
      <c r="F15" s="3">
        <f t="shared" si="1"/>
        <v>4.6637770002524128</v>
      </c>
      <c r="G15" s="3">
        <f t="shared" si="2"/>
        <v>4.6657049545768059</v>
      </c>
      <c r="H15" s="3">
        <v>78.886600000000001</v>
      </c>
      <c r="I15" s="3">
        <v>78.488936700479897</v>
      </c>
      <c r="J15" s="3">
        <v>0.19612575501758434</v>
      </c>
      <c r="K15" s="5">
        <v>5.8536957005000279E-2</v>
      </c>
      <c r="L15" s="5">
        <v>4.9022318600000503E-3</v>
      </c>
    </row>
    <row r="16" spans="1:12" x14ac:dyDescent="0.3">
      <c r="A16" s="1">
        <v>36404</v>
      </c>
      <c r="B16">
        <v>15</v>
      </c>
      <c r="C16">
        <f t="shared" si="0"/>
        <v>225</v>
      </c>
      <c r="D16" s="2">
        <v>109.2007423431</v>
      </c>
      <c r="E16" s="2">
        <v>106.30650188995099</v>
      </c>
      <c r="F16" s="3">
        <f t="shared" si="1"/>
        <v>4.6931878613014346</v>
      </c>
      <c r="G16" s="3">
        <f t="shared" si="2"/>
        <v>4.6663264489519802</v>
      </c>
      <c r="H16" s="3">
        <v>78.825400000000002</v>
      </c>
      <c r="I16" s="3">
        <v>78.267017985904161</v>
      </c>
      <c r="J16" s="3">
        <v>0.18582925706126921</v>
      </c>
      <c r="K16" s="5">
        <v>5.5077624754999999E-2</v>
      </c>
      <c r="L16" s="5">
        <v>5.7102255199998897E-3</v>
      </c>
    </row>
    <row r="17" spans="1:12" x14ac:dyDescent="0.3">
      <c r="A17" s="1">
        <v>36495</v>
      </c>
      <c r="B17">
        <v>16</v>
      </c>
      <c r="C17">
        <f t="shared" si="0"/>
        <v>256</v>
      </c>
      <c r="D17" s="2">
        <v>108.97400932780501</v>
      </c>
      <c r="E17" s="2">
        <v>107.843822535307</v>
      </c>
      <c r="F17" s="3">
        <f t="shared" si="1"/>
        <v>4.69110940726235</v>
      </c>
      <c r="G17" s="3">
        <f t="shared" si="2"/>
        <v>4.6806840928943485</v>
      </c>
      <c r="H17" s="3">
        <v>79.566666666666677</v>
      </c>
      <c r="I17" s="3">
        <v>79.782137006567709</v>
      </c>
      <c r="J17" s="3">
        <v>0.18375692627642565</v>
      </c>
      <c r="K17" s="5">
        <v>7.4778441604000045E-2</v>
      </c>
      <c r="L17" s="5">
        <v>2.5903025180000094E-2</v>
      </c>
    </row>
    <row r="18" spans="1:12" x14ac:dyDescent="0.3">
      <c r="A18" s="1">
        <v>36586</v>
      </c>
      <c r="B18">
        <v>17</v>
      </c>
      <c r="C18">
        <f t="shared" si="0"/>
        <v>289</v>
      </c>
      <c r="D18" s="2">
        <v>106.403247281882</v>
      </c>
      <c r="E18" s="2">
        <v>109.041973260623</v>
      </c>
      <c r="F18" s="3">
        <f t="shared" si="1"/>
        <v>4.6672360960083914</v>
      </c>
      <c r="G18" s="3">
        <f t="shared" si="2"/>
        <v>4.6917328838920236</v>
      </c>
      <c r="H18" s="3">
        <v>79.709400000000002</v>
      </c>
      <c r="I18" s="3">
        <v>80.235297081148175</v>
      </c>
      <c r="J18" s="3">
        <v>0.18626121678308949</v>
      </c>
      <c r="K18" s="5">
        <v>4.5845079048000281E-2</v>
      </c>
      <c r="L18" s="5">
        <v>7.6047142699999792E-3</v>
      </c>
    </row>
    <row r="19" spans="1:12" x14ac:dyDescent="0.3">
      <c r="A19" s="1">
        <v>36678</v>
      </c>
      <c r="B19">
        <v>18</v>
      </c>
      <c r="C19">
        <f t="shared" si="0"/>
        <v>324</v>
      </c>
      <c r="D19" s="2">
        <v>110.254362002232</v>
      </c>
      <c r="E19" s="2">
        <v>110.44704224901599</v>
      </c>
      <c r="F19" s="3">
        <f t="shared" si="1"/>
        <v>4.7027900781903904</v>
      </c>
      <c r="G19" s="3">
        <f t="shared" si="2"/>
        <v>4.7045361504130918</v>
      </c>
      <c r="H19" s="3">
        <v>80.414133333333339</v>
      </c>
      <c r="I19" s="3">
        <v>80.1033257360031</v>
      </c>
      <c r="J19" s="3">
        <v>0.19598173481221068</v>
      </c>
      <c r="K19" s="5">
        <v>2.0944100329999937E-2</v>
      </c>
      <c r="L19" s="5">
        <v>7.1074909280000043E-3</v>
      </c>
    </row>
    <row r="20" spans="1:12" x14ac:dyDescent="0.3">
      <c r="A20" s="1">
        <v>36770</v>
      </c>
      <c r="B20">
        <v>19</v>
      </c>
      <c r="C20">
        <f t="shared" si="0"/>
        <v>361</v>
      </c>
      <c r="D20" s="2">
        <v>114.18530754538099</v>
      </c>
      <c r="E20" s="2">
        <v>111.894602775515</v>
      </c>
      <c r="F20" s="3">
        <f t="shared" si="1"/>
        <v>4.7378226334755666</v>
      </c>
      <c r="G20" s="3">
        <f t="shared" si="2"/>
        <v>4.7175573815855278</v>
      </c>
      <c r="H20" s="3">
        <v>81.3339</v>
      </c>
      <c r="I20" s="3">
        <v>80.862617581922365</v>
      </c>
      <c r="J20" s="3">
        <v>0.18979266854732585</v>
      </c>
      <c r="K20" s="5">
        <v>8.4306547940000032E-2</v>
      </c>
      <c r="L20" s="5">
        <v>1.9315043648000074E-2</v>
      </c>
    </row>
    <row r="21" spans="1:12" x14ac:dyDescent="0.3">
      <c r="A21" s="1">
        <v>36861</v>
      </c>
      <c r="B21">
        <v>20</v>
      </c>
      <c r="C21">
        <f t="shared" si="0"/>
        <v>400</v>
      </c>
      <c r="D21" s="2">
        <v>113.984102213273</v>
      </c>
      <c r="E21" s="2">
        <v>113.32619715191299</v>
      </c>
      <c r="F21" s="3">
        <f t="shared" si="1"/>
        <v>4.7360589844003096</v>
      </c>
      <c r="G21" s="3">
        <f t="shared" si="2"/>
        <v>4.7302703606529866</v>
      </c>
      <c r="H21" s="3">
        <v>81.364699999999985</v>
      </c>
      <c r="I21" s="3">
        <v>81.580231420242399</v>
      </c>
      <c r="J21" s="3">
        <v>0.19119898445338881</v>
      </c>
      <c r="K21" s="5">
        <v>3.45659871599997E-2</v>
      </c>
      <c r="L21" s="5">
        <v>2.400679760000024E-3</v>
      </c>
    </row>
    <row r="22" spans="1:12" x14ac:dyDescent="0.3">
      <c r="A22" s="1">
        <v>36951</v>
      </c>
      <c r="B22">
        <v>21</v>
      </c>
      <c r="C22">
        <f t="shared" si="0"/>
        <v>441</v>
      </c>
      <c r="D22" s="2">
        <v>110.100856213943</v>
      </c>
      <c r="E22" s="2">
        <v>113.566943240448</v>
      </c>
      <c r="F22" s="3">
        <f t="shared" si="1"/>
        <v>4.7013968203917926</v>
      </c>
      <c r="G22" s="3">
        <f t="shared" si="2"/>
        <v>4.7323924713387981</v>
      </c>
      <c r="H22" s="3">
        <v>80.889166666666668</v>
      </c>
      <c r="I22" s="3">
        <v>81.628293233856766</v>
      </c>
      <c r="J22" s="3">
        <v>0.19844641025013493</v>
      </c>
      <c r="K22" s="5">
        <v>4.6089358753999887E-2</v>
      </c>
      <c r="L22" s="5">
        <v>1.4166162815999916E-2</v>
      </c>
    </row>
    <row r="23" spans="1:12" x14ac:dyDescent="0.3">
      <c r="A23" s="1">
        <v>37043</v>
      </c>
      <c r="B23">
        <v>22</v>
      </c>
      <c r="C23">
        <f t="shared" si="0"/>
        <v>484</v>
      </c>
      <c r="D23" s="2">
        <v>112.818939536169</v>
      </c>
      <c r="E23" s="2">
        <v>112.997917570422</v>
      </c>
      <c r="F23" s="3">
        <f t="shared" si="1"/>
        <v>4.7257842286591529</v>
      </c>
      <c r="G23" s="3">
        <f t="shared" si="2"/>
        <v>4.7273693899621962</v>
      </c>
      <c r="H23" s="3">
        <v>81.182166666666674</v>
      </c>
      <c r="I23" s="3">
        <v>80.784684845082438</v>
      </c>
      <c r="J23" s="3">
        <v>0.19542802827940606</v>
      </c>
      <c r="K23" s="5">
        <v>4.3927459568000149E-2</v>
      </c>
      <c r="L23" s="5">
        <v>1.3954006457000068E-2</v>
      </c>
    </row>
    <row r="24" spans="1:12" x14ac:dyDescent="0.3">
      <c r="A24" s="1">
        <v>37135</v>
      </c>
      <c r="B24">
        <v>23</v>
      </c>
      <c r="C24">
        <f t="shared" si="0"/>
        <v>529</v>
      </c>
      <c r="D24" s="2">
        <v>114.71192532908999</v>
      </c>
      <c r="E24" s="2">
        <v>112.537509789225</v>
      </c>
      <c r="F24" s="3">
        <f t="shared" si="1"/>
        <v>4.7424239884700787</v>
      </c>
      <c r="G24" s="3">
        <f t="shared" si="2"/>
        <v>4.7232865864209295</v>
      </c>
      <c r="H24" s="3">
        <v>80.390133333333324</v>
      </c>
      <c r="I24" s="3">
        <v>79.919158119087854</v>
      </c>
      <c r="J24" s="3">
        <v>0.1911763500706512</v>
      </c>
      <c r="K24" s="5">
        <v>7.331980464799992E-2</v>
      </c>
      <c r="L24" s="5">
        <v>1.4060836559999901E-2</v>
      </c>
    </row>
    <row r="25" spans="1:12" x14ac:dyDescent="0.3">
      <c r="A25" s="1">
        <v>37226</v>
      </c>
      <c r="B25">
        <v>24</v>
      </c>
      <c r="C25">
        <f t="shared" si="0"/>
        <v>576</v>
      </c>
      <c r="D25" s="2">
        <v>113.377932707301</v>
      </c>
      <c r="E25" s="2">
        <v>112.155717721391</v>
      </c>
      <c r="F25" s="3">
        <f t="shared" si="1"/>
        <v>4.7307267754198303</v>
      </c>
      <c r="G25" s="3">
        <f t="shared" si="2"/>
        <v>4.7198882424699464</v>
      </c>
      <c r="H25" s="3">
        <v>79.16449999999999</v>
      </c>
      <c r="I25" s="3">
        <v>79.466902106520891</v>
      </c>
      <c r="J25" s="3">
        <v>0.17791735109285792</v>
      </c>
      <c r="K25" s="5">
        <v>5.9747070625999932E-2</v>
      </c>
      <c r="L25" s="5">
        <v>2.1958652689999969E-2</v>
      </c>
    </row>
    <row r="26" spans="1:12" x14ac:dyDescent="0.3">
      <c r="A26" s="1">
        <v>37316</v>
      </c>
      <c r="B26">
        <v>25</v>
      </c>
      <c r="C26">
        <f t="shared" si="0"/>
        <v>625</v>
      </c>
      <c r="D26" s="2">
        <v>110.625948256604</v>
      </c>
      <c r="E26" s="2">
        <v>114.585952645785</v>
      </c>
      <c r="F26" s="3">
        <f t="shared" si="1"/>
        <v>4.7061546751024652</v>
      </c>
      <c r="G26" s="3">
        <f t="shared" si="2"/>
        <v>4.741325219505522</v>
      </c>
      <c r="H26" s="3">
        <v>79.92613333333334</v>
      </c>
      <c r="I26" s="3">
        <v>80.838337563593896</v>
      </c>
      <c r="J26" s="3">
        <v>0.18184857128824361</v>
      </c>
      <c r="K26" s="5">
        <v>5.0006466793999893E-2</v>
      </c>
      <c r="L26" s="5">
        <v>1.5982658852000009E-2</v>
      </c>
    </row>
    <row r="27" spans="1:12" x14ac:dyDescent="0.3">
      <c r="A27" s="1">
        <v>37408</v>
      </c>
      <c r="B27">
        <v>26</v>
      </c>
      <c r="C27">
        <f t="shared" si="0"/>
        <v>676</v>
      </c>
      <c r="D27" s="2">
        <v>115.41174725837701</v>
      </c>
      <c r="E27" s="2">
        <v>115.576058522426</v>
      </c>
      <c r="F27" s="3">
        <f t="shared" si="1"/>
        <v>4.7485061448929384</v>
      </c>
      <c r="G27" s="3">
        <f t="shared" si="2"/>
        <v>4.7499288285814369</v>
      </c>
      <c r="H27" s="3">
        <v>81.241633333333326</v>
      </c>
      <c r="I27" s="3">
        <v>80.757470401578431</v>
      </c>
      <c r="J27" s="3">
        <v>0.18286676832948803</v>
      </c>
      <c r="K27" s="5">
        <v>4.9079029055999923E-2</v>
      </c>
      <c r="L27" s="5">
        <v>6.2122778300000014E-3</v>
      </c>
    </row>
    <row r="28" spans="1:12" x14ac:dyDescent="0.3">
      <c r="A28" s="1">
        <v>37500</v>
      </c>
      <c r="B28">
        <v>27</v>
      </c>
      <c r="C28">
        <f t="shared" si="0"/>
        <v>729</v>
      </c>
      <c r="D28" s="2">
        <v>119.500814406253</v>
      </c>
      <c r="E28" s="2">
        <v>116.728948630497</v>
      </c>
      <c r="F28" s="3">
        <f t="shared" si="1"/>
        <v>4.7833231864634307</v>
      </c>
      <c r="G28" s="3">
        <f t="shared" si="2"/>
        <v>4.7598545687748457</v>
      </c>
      <c r="H28" s="3">
        <v>81.708799999999997</v>
      </c>
      <c r="I28" s="3">
        <v>81.064578698136827</v>
      </c>
      <c r="J28" s="3">
        <v>0.18268632431677284</v>
      </c>
      <c r="K28" s="5">
        <v>6.8388384791999934E-2</v>
      </c>
      <c r="L28" s="5">
        <v>2.5612389683999925E-2</v>
      </c>
    </row>
    <row r="29" spans="1:12" x14ac:dyDescent="0.3">
      <c r="A29" s="1">
        <v>37591</v>
      </c>
      <c r="B29">
        <v>28</v>
      </c>
      <c r="C29">
        <f t="shared" si="0"/>
        <v>784</v>
      </c>
      <c r="D29" s="2">
        <v>119.242551614289</v>
      </c>
      <c r="E29" s="2">
        <v>117.996310147114</v>
      </c>
      <c r="F29" s="3">
        <f t="shared" si="1"/>
        <v>4.7811596675601926</v>
      </c>
      <c r="G29" s="3">
        <f t="shared" si="2"/>
        <v>4.7706533540370382</v>
      </c>
      <c r="H29" s="3">
        <v>81.170500000000004</v>
      </c>
      <c r="I29" s="3">
        <v>81.299465966213049</v>
      </c>
      <c r="J29" s="3">
        <v>0.18201780807062534</v>
      </c>
      <c r="K29" s="5">
        <v>0.15040300543999963</v>
      </c>
      <c r="L29" s="5">
        <v>6.3354542656000268E-2</v>
      </c>
    </row>
    <row r="30" spans="1:12" x14ac:dyDescent="0.3">
      <c r="A30" s="1">
        <v>37681</v>
      </c>
      <c r="B30">
        <v>29</v>
      </c>
      <c r="C30">
        <f t="shared" si="0"/>
        <v>841</v>
      </c>
      <c r="D30" s="2">
        <v>113.576373705926</v>
      </c>
      <c r="E30" s="2">
        <v>117.56927567407701</v>
      </c>
      <c r="F30" s="3">
        <f t="shared" si="1"/>
        <v>4.7324755067158479</v>
      </c>
      <c r="G30" s="3">
        <f t="shared" si="2"/>
        <v>4.7670277400549992</v>
      </c>
      <c r="H30" s="3">
        <v>79.5</v>
      </c>
      <c r="I30" s="3">
        <v>80.100000000000009</v>
      </c>
      <c r="J30" s="3">
        <v>0.18265466807460101</v>
      </c>
      <c r="K30" s="5">
        <v>0.19896580825999988</v>
      </c>
      <c r="L30" s="5">
        <v>4.1042089471999832E-2</v>
      </c>
    </row>
    <row r="31" spans="1:12" x14ac:dyDescent="0.3">
      <c r="A31" s="1">
        <v>37773</v>
      </c>
      <c r="B31">
        <v>30</v>
      </c>
      <c r="C31">
        <f t="shared" si="0"/>
        <v>900</v>
      </c>
      <c r="D31" s="2">
        <v>116.313392744013</v>
      </c>
      <c r="E31" s="2">
        <v>116.450768696249</v>
      </c>
      <c r="F31" s="3">
        <f t="shared" si="1"/>
        <v>4.7562882097648504</v>
      </c>
      <c r="G31" s="3">
        <f t="shared" si="2"/>
        <v>4.7574685973927107</v>
      </c>
      <c r="H31" s="3">
        <v>79.7</v>
      </c>
      <c r="I31" s="3">
        <v>79.666666666666671</v>
      </c>
      <c r="J31" s="3">
        <v>0.16906225072446371</v>
      </c>
      <c r="K31" s="5">
        <v>8.2952773784000122E-2</v>
      </c>
      <c r="L31" s="5">
        <v>1.607420222E-2</v>
      </c>
    </row>
    <row r="32" spans="1:12" x14ac:dyDescent="0.3">
      <c r="A32" s="1">
        <v>37865</v>
      </c>
      <c r="B32">
        <v>31</v>
      </c>
      <c r="C32">
        <f t="shared" si="0"/>
        <v>961</v>
      </c>
      <c r="D32" s="2">
        <v>120.24910545605699</v>
      </c>
      <c r="E32" s="2">
        <v>117.473430543551</v>
      </c>
      <c r="F32" s="3">
        <f t="shared" si="1"/>
        <v>4.7895654699233319</v>
      </c>
      <c r="G32" s="3">
        <f t="shared" si="2"/>
        <v>4.7662121849809376</v>
      </c>
      <c r="H32" s="3">
        <v>79.900000000000006</v>
      </c>
      <c r="I32" s="3">
        <v>79.399999999999991</v>
      </c>
      <c r="J32" s="3">
        <v>0.16904881677862307</v>
      </c>
      <c r="K32" s="5">
        <v>2.3864679767999997E-2</v>
      </c>
      <c r="L32" s="5">
        <v>6.4061093240002087E-3</v>
      </c>
    </row>
    <row r="33" spans="1:12" x14ac:dyDescent="0.3">
      <c r="A33" s="1">
        <v>37956</v>
      </c>
      <c r="B33">
        <v>32</v>
      </c>
      <c r="C33">
        <f t="shared" si="0"/>
        <v>1024</v>
      </c>
      <c r="D33" s="2">
        <v>119.944546760319</v>
      </c>
      <c r="E33" s="2">
        <v>118.792422255167</v>
      </c>
      <c r="F33" s="3">
        <f t="shared" si="1"/>
        <v>4.7870295256454867</v>
      </c>
      <c r="G33" s="3">
        <f t="shared" si="2"/>
        <v>4.7773776191632304</v>
      </c>
      <c r="H33" s="3">
        <v>79.8</v>
      </c>
      <c r="I33" s="3">
        <v>79.766666666666666</v>
      </c>
      <c r="J33" s="3">
        <v>0.17210430104295513</v>
      </c>
      <c r="K33" s="5">
        <v>4.0430558860000243E-2</v>
      </c>
      <c r="L33" s="5">
        <v>1.2550947716000183E-2</v>
      </c>
    </row>
    <row r="34" spans="1:12" x14ac:dyDescent="0.3">
      <c r="A34" s="1">
        <v>38047</v>
      </c>
      <c r="B34">
        <v>33</v>
      </c>
      <c r="C34">
        <f t="shared" si="0"/>
        <v>1089</v>
      </c>
      <c r="D34" s="2">
        <v>117.980959022535</v>
      </c>
      <c r="E34" s="2">
        <v>120.527105273929</v>
      </c>
      <c r="F34" s="3">
        <f t="shared" si="1"/>
        <v>4.7705232472292538</v>
      </c>
      <c r="G34" s="3">
        <f t="shared" si="2"/>
        <v>4.7918746676680994</v>
      </c>
      <c r="H34" s="3">
        <v>79.766666666666666</v>
      </c>
      <c r="I34" s="3">
        <v>80.600000000000009</v>
      </c>
      <c r="J34" s="3">
        <v>0.17743636561170723</v>
      </c>
      <c r="K34" s="5">
        <v>5.4768479449999852E-2</v>
      </c>
      <c r="L34" s="5">
        <v>2.1857247774999866E-2</v>
      </c>
    </row>
    <row r="35" spans="1:12" x14ac:dyDescent="0.3">
      <c r="A35" s="1">
        <v>38139</v>
      </c>
      <c r="B35">
        <v>34</v>
      </c>
      <c r="C35">
        <f t="shared" si="0"/>
        <v>1156</v>
      </c>
      <c r="D35" s="2">
        <v>123.65074002038</v>
      </c>
      <c r="E35" s="2">
        <v>123.76578788123599</v>
      </c>
      <c r="F35" s="3">
        <f t="shared" si="1"/>
        <v>4.8174609787483842</v>
      </c>
      <c r="G35" s="3">
        <f t="shared" si="2"/>
        <v>4.8183909721495821</v>
      </c>
      <c r="H35" s="3">
        <v>81.7</v>
      </c>
      <c r="I35" s="3">
        <v>81.600000000000009</v>
      </c>
      <c r="J35" s="3">
        <v>0.17801985046778454</v>
      </c>
      <c r="K35" s="5">
        <v>4.4852936960000145E-2</v>
      </c>
      <c r="L35" s="5">
        <v>1.5478038934000127E-2</v>
      </c>
    </row>
    <row r="36" spans="1:12" x14ac:dyDescent="0.3">
      <c r="A36" s="1">
        <v>38231</v>
      </c>
      <c r="B36">
        <v>35</v>
      </c>
      <c r="C36">
        <f t="shared" si="0"/>
        <v>1225</v>
      </c>
      <c r="D36" s="2">
        <v>128.13601163116499</v>
      </c>
      <c r="E36" s="2">
        <v>125.177540594172</v>
      </c>
      <c r="F36" s="3">
        <f t="shared" si="1"/>
        <v>4.8530922906380223</v>
      </c>
      <c r="G36" s="3">
        <f t="shared" si="2"/>
        <v>4.8297330543485426</v>
      </c>
      <c r="H36" s="3">
        <v>83.399999999999991</v>
      </c>
      <c r="I36" s="3">
        <v>82.633333333333326</v>
      </c>
      <c r="J36" s="3">
        <v>0.18113699789744539</v>
      </c>
      <c r="K36" s="5">
        <v>6.5475473228000292E-2</v>
      </c>
      <c r="L36" s="5">
        <v>1.3455908640000125E-2</v>
      </c>
    </row>
    <row r="37" spans="1:12" x14ac:dyDescent="0.3">
      <c r="A37" s="1">
        <v>38322</v>
      </c>
      <c r="B37">
        <v>36</v>
      </c>
      <c r="C37">
        <f t="shared" si="0"/>
        <v>1296</v>
      </c>
      <c r="D37" s="2">
        <v>127.392346671157</v>
      </c>
      <c r="E37" s="2">
        <v>126.278903436333</v>
      </c>
      <c r="F37" s="3">
        <f t="shared" si="1"/>
        <v>4.8472716681087675</v>
      </c>
      <c r="G37" s="3">
        <f t="shared" si="2"/>
        <v>4.8384929800627079</v>
      </c>
      <c r="H37" s="3">
        <v>82.7</v>
      </c>
      <c r="I37" s="3">
        <v>82.499999999999986</v>
      </c>
      <c r="J37" s="3">
        <v>0.17371964834873926</v>
      </c>
      <c r="K37" s="5">
        <v>5.0208411799999908E-2</v>
      </c>
      <c r="L37" s="5">
        <v>1.3053540121999996E-2</v>
      </c>
    </row>
    <row r="38" spans="1:12" x14ac:dyDescent="0.3">
      <c r="A38" s="1">
        <v>38412</v>
      </c>
      <c r="B38">
        <v>37</v>
      </c>
      <c r="C38">
        <f t="shared" si="0"/>
        <v>1369</v>
      </c>
      <c r="D38" s="2">
        <v>122.917666112379</v>
      </c>
      <c r="E38" s="2">
        <v>127.098240904856</v>
      </c>
      <c r="F38" s="3">
        <f t="shared" si="1"/>
        <v>4.8115147500366238</v>
      </c>
      <c r="G38" s="3">
        <f t="shared" si="2"/>
        <v>4.8449603378545962</v>
      </c>
      <c r="H38" s="3">
        <v>81.566666666666663</v>
      </c>
      <c r="I38" s="3">
        <v>82.5</v>
      </c>
      <c r="J38" s="3">
        <v>0.17263391887504725</v>
      </c>
      <c r="K38" s="5">
        <v>6.089259442400019E-2</v>
      </c>
      <c r="L38" s="5">
        <v>1.7192665000999918E-2</v>
      </c>
    </row>
    <row r="39" spans="1:12" x14ac:dyDescent="0.3">
      <c r="A39" s="1">
        <v>38504</v>
      </c>
      <c r="B39">
        <v>38</v>
      </c>
      <c r="C39">
        <f t="shared" si="0"/>
        <v>1444</v>
      </c>
      <c r="D39" s="2">
        <v>129.18408079089301</v>
      </c>
      <c r="E39" s="2">
        <v>129.23170680691001</v>
      </c>
      <c r="F39" s="3">
        <f t="shared" si="1"/>
        <v>4.8612383700642923</v>
      </c>
      <c r="G39" s="3">
        <f t="shared" si="2"/>
        <v>4.8616069699629207</v>
      </c>
      <c r="H39" s="3">
        <v>82.166666666666671</v>
      </c>
      <c r="I39" s="3">
        <v>82.100000000000009</v>
      </c>
      <c r="J39" s="3">
        <v>0.17558723660811737</v>
      </c>
      <c r="K39" s="5">
        <v>5.4961398656000027E-2</v>
      </c>
      <c r="L39" s="5">
        <v>1.3950257936000021E-2</v>
      </c>
    </row>
    <row r="40" spans="1:12" x14ac:dyDescent="0.3">
      <c r="A40" s="1">
        <v>38596</v>
      </c>
      <c r="B40">
        <v>39</v>
      </c>
      <c r="C40">
        <f t="shared" si="0"/>
        <v>1521</v>
      </c>
      <c r="D40" s="2">
        <v>130.84605837322999</v>
      </c>
      <c r="E40" s="2">
        <v>127.840079027887</v>
      </c>
      <c r="F40" s="3">
        <f t="shared" si="1"/>
        <v>4.8740215052762048</v>
      </c>
      <c r="G40" s="3">
        <f t="shared" si="2"/>
        <v>4.8507801001958635</v>
      </c>
      <c r="H40" s="3">
        <v>82.13333333333334</v>
      </c>
      <c r="I40" s="3">
        <v>81.466666666666669</v>
      </c>
      <c r="J40" s="3">
        <v>0.17892040483407246</v>
      </c>
      <c r="K40" s="5">
        <v>1.9015261760000124E-2</v>
      </c>
      <c r="L40" s="5">
        <v>4.9949999999987504E-4</v>
      </c>
    </row>
    <row r="41" spans="1:12" x14ac:dyDescent="0.3">
      <c r="A41" s="1">
        <v>38687</v>
      </c>
      <c r="B41">
        <v>40</v>
      </c>
      <c r="C41">
        <f t="shared" si="0"/>
        <v>1600</v>
      </c>
      <c r="D41" s="2">
        <v>130.13198943996699</v>
      </c>
      <c r="E41" s="2">
        <v>129.71774381386601</v>
      </c>
      <c r="F41" s="3">
        <f t="shared" si="1"/>
        <v>4.8685492387680691</v>
      </c>
      <c r="G41" s="3">
        <f t="shared" si="2"/>
        <v>4.8653608885486239</v>
      </c>
      <c r="H41" s="3">
        <v>81.866666666666674</v>
      </c>
      <c r="I41" s="3">
        <v>81.633333333333326</v>
      </c>
      <c r="J41" s="3">
        <v>0.17444152754779266</v>
      </c>
      <c r="K41" s="5">
        <v>4.6703650693999954E-2</v>
      </c>
      <c r="L41" s="5">
        <v>1.0939206283999914E-2</v>
      </c>
    </row>
    <row r="42" spans="1:12" x14ac:dyDescent="0.3">
      <c r="A42" s="1">
        <v>38777</v>
      </c>
      <c r="B42">
        <v>41</v>
      </c>
      <c r="C42">
        <f t="shared" si="0"/>
        <v>1681</v>
      </c>
      <c r="D42" s="2">
        <v>128.177431913352</v>
      </c>
      <c r="E42" s="2">
        <v>131.84562780153499</v>
      </c>
      <c r="F42" s="3">
        <f t="shared" si="1"/>
        <v>4.8534154908726626</v>
      </c>
      <c r="G42" s="3">
        <f t="shared" si="2"/>
        <v>4.8816317518515628</v>
      </c>
      <c r="H42" s="3">
        <v>80.366666666666674</v>
      </c>
      <c r="I42" s="3">
        <v>81.466666666666669</v>
      </c>
      <c r="J42" s="3">
        <v>0.18011490724597984</v>
      </c>
      <c r="K42" s="5">
        <v>4.3824568927999907E-2</v>
      </c>
      <c r="L42" s="5">
        <v>1.3155074399999966E-2</v>
      </c>
    </row>
    <row r="43" spans="1:12" x14ac:dyDescent="0.3">
      <c r="A43" s="1">
        <v>38869</v>
      </c>
      <c r="B43">
        <v>42</v>
      </c>
      <c r="C43">
        <f t="shared" si="0"/>
        <v>1764</v>
      </c>
      <c r="D43" s="2">
        <v>132.13373748732499</v>
      </c>
      <c r="E43" s="2">
        <v>132.12268625722601</v>
      </c>
      <c r="F43" s="3">
        <f t="shared" si="1"/>
        <v>4.8838145724661306</v>
      </c>
      <c r="G43" s="3">
        <f t="shared" si="2"/>
        <v>4.8837309322658369</v>
      </c>
      <c r="H43" s="3">
        <v>81.733333333333334</v>
      </c>
      <c r="I43" s="3">
        <v>81.666666666666671</v>
      </c>
      <c r="J43" s="3">
        <v>0.17785589851770212</v>
      </c>
      <c r="K43" s="5">
        <v>1.8995677699999991E-2</v>
      </c>
      <c r="L43" s="5">
        <v>-3.8989188800000463E-3</v>
      </c>
    </row>
    <row r="44" spans="1:12" x14ac:dyDescent="0.3">
      <c r="A44" s="1">
        <v>38961</v>
      </c>
      <c r="B44">
        <v>43</v>
      </c>
      <c r="C44">
        <f t="shared" si="0"/>
        <v>1849</v>
      </c>
      <c r="D44" s="2">
        <v>136.72469438884499</v>
      </c>
      <c r="E44" s="2">
        <v>134.27755841413801</v>
      </c>
      <c r="F44" s="3">
        <f t="shared" si="1"/>
        <v>4.9179693740052146</v>
      </c>
      <c r="G44" s="3">
        <f t="shared" si="2"/>
        <v>4.8999089891504131</v>
      </c>
      <c r="H44" s="3">
        <v>82.63333333333334</v>
      </c>
      <c r="I44" s="3">
        <v>81.833333333333329</v>
      </c>
      <c r="J44" s="3">
        <v>0.18108244700749371</v>
      </c>
      <c r="K44" s="5">
        <v>5.605191079999905E-3</v>
      </c>
      <c r="L44" s="5">
        <v>4.3057924570000239E-3</v>
      </c>
    </row>
    <row r="45" spans="1:12" x14ac:dyDescent="0.3">
      <c r="A45" s="1">
        <v>39052</v>
      </c>
      <c r="B45">
        <v>44</v>
      </c>
      <c r="C45">
        <f t="shared" si="0"/>
        <v>1936</v>
      </c>
      <c r="D45" s="2">
        <v>136.37209434054199</v>
      </c>
      <c r="E45" s="2">
        <v>136.00716342795599</v>
      </c>
      <c r="F45" s="3">
        <f t="shared" si="1"/>
        <v>4.9153871375324245</v>
      </c>
      <c r="G45" s="3">
        <f t="shared" si="2"/>
        <v>4.9127075566132996</v>
      </c>
      <c r="H45" s="3">
        <v>82.36666666666666</v>
      </c>
      <c r="I45" s="3">
        <v>82.033333333333346</v>
      </c>
      <c r="J45" s="3">
        <v>0.18085866504269549</v>
      </c>
      <c r="K45" s="5">
        <v>2.5811991680000146E-2</v>
      </c>
      <c r="L45" s="5">
        <v>1.2047571919999944E-2</v>
      </c>
    </row>
    <row r="46" spans="1:12" x14ac:dyDescent="0.3">
      <c r="A46" s="1">
        <v>39142</v>
      </c>
      <c r="B46">
        <v>45</v>
      </c>
      <c r="C46">
        <f t="shared" si="0"/>
        <v>2025</v>
      </c>
      <c r="D46" s="2">
        <v>134.83585310568199</v>
      </c>
      <c r="E46" s="2">
        <v>138.628372402004</v>
      </c>
      <c r="F46" s="3">
        <f t="shared" si="1"/>
        <v>4.9040581357078468</v>
      </c>
      <c r="G46" s="3">
        <f t="shared" si="2"/>
        <v>4.9317967728913326</v>
      </c>
      <c r="H46" s="3">
        <v>81.166666666666671</v>
      </c>
      <c r="I46" s="3">
        <v>82.433333333333337</v>
      </c>
      <c r="J46" s="3">
        <v>0.18354857468519795</v>
      </c>
      <c r="K46" s="5">
        <v>3.9098233226000145E-2</v>
      </c>
      <c r="L46" s="5">
        <v>1.5579654992000203E-2</v>
      </c>
    </row>
    <row r="47" spans="1:12" x14ac:dyDescent="0.3">
      <c r="A47" s="1">
        <v>39234</v>
      </c>
      <c r="B47">
        <v>46</v>
      </c>
      <c r="C47">
        <f t="shared" si="0"/>
        <v>2116</v>
      </c>
      <c r="D47" s="2">
        <v>140.77165961785801</v>
      </c>
      <c r="E47" s="2">
        <v>140.72416142667501</v>
      </c>
      <c r="F47" s="3">
        <f t="shared" si="1"/>
        <v>4.9471391423410109</v>
      </c>
      <c r="G47" s="3">
        <f t="shared" si="2"/>
        <v>4.9468016723817225</v>
      </c>
      <c r="H47" s="3">
        <v>82.600000000000009</v>
      </c>
      <c r="I47" s="3">
        <v>82.566666666666663</v>
      </c>
      <c r="J47" s="3">
        <v>0.18770145719222345</v>
      </c>
      <c r="K47" s="5">
        <v>2.7954932739999716E-2</v>
      </c>
      <c r="L47" s="5">
        <v>8.7236904249998748E-3</v>
      </c>
    </row>
    <row r="48" spans="1:12" x14ac:dyDescent="0.3">
      <c r="A48" s="1">
        <v>39326</v>
      </c>
      <c r="B48">
        <v>47</v>
      </c>
      <c r="C48">
        <f t="shared" si="0"/>
        <v>2209</v>
      </c>
      <c r="D48" s="2">
        <v>144.75077830108199</v>
      </c>
      <c r="E48" s="2">
        <v>142.21813887791001</v>
      </c>
      <c r="F48" s="3">
        <f t="shared" si="1"/>
        <v>4.9750134933027734</v>
      </c>
      <c r="G48" s="3">
        <f t="shared" si="2"/>
        <v>4.9573620681505792</v>
      </c>
      <c r="H48" s="3">
        <v>83.766666666666666</v>
      </c>
      <c r="I48" s="3">
        <v>82.833333333333329</v>
      </c>
      <c r="J48" s="3">
        <v>0.19538011475436615</v>
      </c>
      <c r="K48" s="5">
        <v>2.7039214880000051E-2</v>
      </c>
      <c r="L48" s="5">
        <v>1.3557938119999724E-2</v>
      </c>
    </row>
    <row r="49" spans="1:12" x14ac:dyDescent="0.3">
      <c r="A49" s="1">
        <v>39417</v>
      </c>
      <c r="B49">
        <v>48</v>
      </c>
      <c r="C49">
        <f t="shared" si="0"/>
        <v>2304</v>
      </c>
      <c r="D49" s="2">
        <v>145.42684006415101</v>
      </c>
      <c r="E49" s="2">
        <v>144.363166948036</v>
      </c>
      <c r="F49" s="3">
        <f t="shared" si="1"/>
        <v>4.9796731427279575</v>
      </c>
      <c r="G49" s="3">
        <f t="shared" si="2"/>
        <v>4.9723321173840258</v>
      </c>
      <c r="H49" s="3">
        <v>83.966666666666669</v>
      </c>
      <c r="I49" s="3">
        <v>83.63333333333334</v>
      </c>
      <c r="J49" s="3">
        <v>0.1927570634013889</v>
      </c>
      <c r="K49" s="5">
        <v>3.2741698309999956E-2</v>
      </c>
      <c r="L49" s="5">
        <v>1.8300122773999838E-2</v>
      </c>
    </row>
    <row r="50" spans="1:12" x14ac:dyDescent="0.3">
      <c r="A50" s="1">
        <v>39508</v>
      </c>
      <c r="B50">
        <v>49</v>
      </c>
      <c r="C50">
        <f t="shared" si="0"/>
        <v>2401</v>
      </c>
      <c r="D50" s="2">
        <v>143.13824194673199</v>
      </c>
      <c r="E50" s="2">
        <v>145.95900392271599</v>
      </c>
      <c r="F50" s="3">
        <f t="shared" si="1"/>
        <v>4.9638108901806177</v>
      </c>
      <c r="G50" s="3">
        <f t="shared" si="2"/>
        <v>4.9833257872281349</v>
      </c>
      <c r="H50" s="3">
        <v>82.766666666666666</v>
      </c>
      <c r="I50" s="3">
        <v>84.3</v>
      </c>
      <c r="J50" s="3">
        <v>0.19369837773465967</v>
      </c>
      <c r="K50" s="5">
        <v>5.0526178351999906E-2</v>
      </c>
      <c r="L50" s="5">
        <v>1.8410558591999804E-2</v>
      </c>
    </row>
    <row r="51" spans="1:12" x14ac:dyDescent="0.3">
      <c r="A51" s="1">
        <v>39600</v>
      </c>
      <c r="B51">
        <v>50</v>
      </c>
      <c r="C51">
        <f t="shared" si="0"/>
        <v>2500</v>
      </c>
      <c r="D51" s="2">
        <v>149.69112642865099</v>
      </c>
      <c r="E51" s="2">
        <v>149.63102396357499</v>
      </c>
      <c r="F51" s="3">
        <f t="shared" si="1"/>
        <v>5.0085740139749948</v>
      </c>
      <c r="G51" s="3">
        <f t="shared" si="2"/>
        <v>5.0081724234758962</v>
      </c>
      <c r="H51" s="3">
        <v>83.833333333333329</v>
      </c>
      <c r="I51" s="3">
        <v>83.7</v>
      </c>
      <c r="J51" s="3">
        <v>0.20058626522418196</v>
      </c>
      <c r="K51" s="5">
        <v>5.5488081790999955E-2</v>
      </c>
      <c r="L51" s="5">
        <v>2.7241185024000192E-2</v>
      </c>
    </row>
    <row r="52" spans="1:12" x14ac:dyDescent="0.3">
      <c r="A52" s="1">
        <v>39692</v>
      </c>
      <c r="B52">
        <v>51</v>
      </c>
      <c r="C52">
        <f t="shared" si="0"/>
        <v>2601</v>
      </c>
      <c r="D52" s="2">
        <v>154.85555698323699</v>
      </c>
      <c r="E52" s="2">
        <v>151.49233795707099</v>
      </c>
      <c r="F52" s="3">
        <f t="shared" si="1"/>
        <v>5.0424927920086837</v>
      </c>
      <c r="G52" s="3">
        <f t="shared" si="2"/>
        <v>5.0205350491297027</v>
      </c>
      <c r="H52" s="3">
        <v>84.733333333333334</v>
      </c>
      <c r="I52" s="3">
        <v>83.4</v>
      </c>
      <c r="J52" s="3">
        <v>0.21542024200237619</v>
      </c>
      <c r="K52" s="5">
        <v>4.771478524400008E-2</v>
      </c>
      <c r="L52" s="5">
        <v>1.0535037499999733E-2</v>
      </c>
    </row>
    <row r="53" spans="1:12" x14ac:dyDescent="0.3">
      <c r="A53" s="1">
        <v>39783</v>
      </c>
      <c r="B53">
        <v>52</v>
      </c>
      <c r="C53">
        <f t="shared" si="0"/>
        <v>2704</v>
      </c>
      <c r="D53" s="2">
        <v>146.922406121677</v>
      </c>
      <c r="E53" s="2">
        <v>145.848085822435</v>
      </c>
      <c r="F53" s="3">
        <f t="shared" si="1"/>
        <v>4.9899045979047374</v>
      </c>
      <c r="G53" s="3">
        <f t="shared" si="2"/>
        <v>4.9825655719385074</v>
      </c>
      <c r="H53" s="3">
        <v>82</v>
      </c>
      <c r="I53" s="3">
        <v>81.533333333333317</v>
      </c>
      <c r="J53" s="3">
        <v>0.20134090102311319</v>
      </c>
      <c r="K53" s="5">
        <v>3.1831624636999845E-2</v>
      </c>
      <c r="L53" s="5">
        <v>1.265126652799986E-2</v>
      </c>
    </row>
    <row r="54" spans="1:12" x14ac:dyDescent="0.3">
      <c r="A54" s="1">
        <v>39873</v>
      </c>
      <c r="B54">
        <v>53</v>
      </c>
      <c r="C54">
        <f t="shared" si="0"/>
        <v>2809</v>
      </c>
      <c r="D54" s="2">
        <v>139.66563031898599</v>
      </c>
      <c r="E54" s="2">
        <v>144.12128387089601</v>
      </c>
      <c r="F54" s="3">
        <f t="shared" si="1"/>
        <v>4.9392512110760407</v>
      </c>
      <c r="G54" s="3">
        <f t="shared" si="2"/>
        <v>4.9706551941867021</v>
      </c>
      <c r="H54" s="3">
        <v>77.7</v>
      </c>
      <c r="I54" s="3">
        <v>79.766666666666666</v>
      </c>
      <c r="J54" s="3">
        <v>0.17967500569353995</v>
      </c>
      <c r="K54" s="5">
        <v>3.7149778432000291E-2</v>
      </c>
      <c r="L54" s="5">
        <v>1.2748767016999896E-2</v>
      </c>
    </row>
    <row r="55" spans="1:12" x14ac:dyDescent="0.3">
      <c r="A55" s="1">
        <v>39965</v>
      </c>
      <c r="B55">
        <v>54</v>
      </c>
      <c r="C55">
        <f t="shared" si="0"/>
        <v>2916</v>
      </c>
      <c r="D55" s="2">
        <v>146.393452862581</v>
      </c>
      <c r="E55" s="2">
        <v>146.32508437822599</v>
      </c>
      <c r="F55" s="3">
        <f t="shared" si="1"/>
        <v>4.9862978796431934</v>
      </c>
      <c r="G55" s="3">
        <f t="shared" si="2"/>
        <v>4.9858307518265361</v>
      </c>
      <c r="H55" s="3">
        <v>80.233333333333334</v>
      </c>
      <c r="I55" s="3">
        <v>80.133333333333326</v>
      </c>
      <c r="J55" s="3">
        <v>0.18810836391629904</v>
      </c>
      <c r="K55" s="5">
        <v>3.745747714000025E-2</v>
      </c>
      <c r="L55" s="5">
        <v>1.4367906596000068E-2</v>
      </c>
    </row>
    <row r="56" spans="1:12" x14ac:dyDescent="0.3">
      <c r="A56" s="1">
        <v>40057</v>
      </c>
      <c r="B56">
        <v>55</v>
      </c>
      <c r="C56">
        <f t="shared" si="0"/>
        <v>3025</v>
      </c>
      <c r="D56" s="2">
        <v>153.05512857047401</v>
      </c>
      <c r="E56" s="2">
        <v>149.802428592241</v>
      </c>
      <c r="F56" s="3">
        <f t="shared" si="1"/>
        <v>5.030798173947769</v>
      </c>
      <c r="G56" s="3">
        <f t="shared" si="2"/>
        <v>5.0093172831829502</v>
      </c>
      <c r="H56" s="3">
        <v>81.933333333333323</v>
      </c>
      <c r="I56" s="3">
        <v>80.766666666666666</v>
      </c>
      <c r="J56" s="3">
        <v>0.20955107570727838</v>
      </c>
      <c r="K56" s="5">
        <v>2.4695415574999879E-2</v>
      </c>
      <c r="L56" s="5">
        <v>4.3060026999999224E-3</v>
      </c>
    </row>
    <row r="57" spans="1:12" x14ac:dyDescent="0.3">
      <c r="A57" s="1">
        <v>40148</v>
      </c>
      <c r="B57">
        <v>56</v>
      </c>
      <c r="C57">
        <f t="shared" si="0"/>
        <v>3136</v>
      </c>
      <c r="D57" s="2">
        <v>154.74503232348701</v>
      </c>
      <c r="E57" s="2">
        <v>153.653325174245</v>
      </c>
      <c r="F57" s="3">
        <f t="shared" si="1"/>
        <v>5.0417788097472638</v>
      </c>
      <c r="G57" s="3">
        <f t="shared" si="2"/>
        <v>5.0346989295674804</v>
      </c>
      <c r="H57" s="3">
        <v>82.7</v>
      </c>
      <c r="I57" s="3">
        <v>82.13333333333334</v>
      </c>
      <c r="J57" s="3">
        <v>0.21591386881366392</v>
      </c>
      <c r="K57" s="5">
        <v>2.6832570485999963E-2</v>
      </c>
      <c r="L57" s="5">
        <v>9.5291086439999173E-3</v>
      </c>
    </row>
    <row r="58" spans="1:12" x14ac:dyDescent="0.3">
      <c r="A58" s="1">
        <v>40238</v>
      </c>
      <c r="B58">
        <v>57</v>
      </c>
      <c r="C58">
        <f t="shared" si="0"/>
        <v>3249</v>
      </c>
      <c r="D58" s="2">
        <v>152.527567822777</v>
      </c>
      <c r="E58" s="2">
        <v>157.27867804284</v>
      </c>
      <c r="F58" s="3">
        <f t="shared" si="1"/>
        <v>5.0273453523184406</v>
      </c>
      <c r="G58" s="3">
        <f t="shared" si="2"/>
        <v>5.0580192512442554</v>
      </c>
      <c r="H58" s="3">
        <v>80.8</v>
      </c>
      <c r="I58" s="3">
        <v>82.566666666666663</v>
      </c>
      <c r="J58" s="3">
        <v>0.21223669683233309</v>
      </c>
      <c r="K58" s="5">
        <v>5.6110899283999816E-2</v>
      </c>
      <c r="L58" s="5">
        <v>2.4699495680000183E-2</v>
      </c>
    </row>
    <row r="59" spans="1:12" x14ac:dyDescent="0.3">
      <c r="A59" s="1">
        <v>40330</v>
      </c>
      <c r="B59">
        <v>58</v>
      </c>
      <c r="C59">
        <f t="shared" si="0"/>
        <v>3364</v>
      </c>
      <c r="D59" s="2">
        <v>158.862863817609</v>
      </c>
      <c r="E59" s="2">
        <v>158.75988694128799</v>
      </c>
      <c r="F59" s="3">
        <f t="shared" si="1"/>
        <v>5.0680413383470979</v>
      </c>
      <c r="G59" s="3">
        <f t="shared" si="2"/>
        <v>5.0673929157786066</v>
      </c>
      <c r="H59" s="3">
        <v>83.966666666666669</v>
      </c>
      <c r="I59" s="3">
        <v>83.7</v>
      </c>
      <c r="J59" s="3">
        <v>0.21308087648103688</v>
      </c>
      <c r="K59" s="5">
        <v>4.4731516400000171E-2</v>
      </c>
      <c r="L59" s="5">
        <v>1.1729132375000173E-2</v>
      </c>
    </row>
    <row r="60" spans="1:12" x14ac:dyDescent="0.3">
      <c r="A60" s="1">
        <v>40422</v>
      </c>
      <c r="B60">
        <v>59</v>
      </c>
      <c r="C60">
        <f t="shared" si="0"/>
        <v>3481</v>
      </c>
      <c r="D60" s="2">
        <v>163.626890472144</v>
      </c>
      <c r="E60" s="2">
        <v>160.252044225665</v>
      </c>
      <c r="F60" s="3">
        <f t="shared" si="1"/>
        <v>5.0975887778509845</v>
      </c>
      <c r="G60" s="3">
        <f t="shared" si="2"/>
        <v>5.0767478521978253</v>
      </c>
      <c r="H60" s="3">
        <v>84.533333333333331</v>
      </c>
      <c r="I60" s="3">
        <v>83.533333333333331</v>
      </c>
      <c r="J60" s="3">
        <v>0.22592268648297958</v>
      </c>
      <c r="K60" s="5">
        <v>9.9267109999996439E-3</v>
      </c>
      <c r="L60" s="5">
        <v>4.9959159679999754E-3</v>
      </c>
    </row>
    <row r="61" spans="1:12" x14ac:dyDescent="0.3">
      <c r="A61" s="1">
        <v>40513</v>
      </c>
      <c r="B61">
        <v>60</v>
      </c>
      <c r="C61">
        <f t="shared" si="0"/>
        <v>3600</v>
      </c>
      <c r="D61" s="2">
        <v>163.54898689356801</v>
      </c>
      <c r="E61" s="2">
        <v>162.505827030756</v>
      </c>
      <c r="F61" s="3">
        <f t="shared" si="1"/>
        <v>5.0971125594899274</v>
      </c>
      <c r="G61" s="3">
        <f t="shared" si="2"/>
        <v>5.0907138597776926</v>
      </c>
      <c r="H61" s="3">
        <v>83.899999999999991</v>
      </c>
      <c r="I61" s="3">
        <v>83.6</v>
      </c>
      <c r="J61" s="3">
        <v>0.22021277195948838</v>
      </c>
      <c r="K61" s="5">
        <v>5.6090041007999858E-2</v>
      </c>
      <c r="L61" s="5">
        <v>2.7852962527999958E-2</v>
      </c>
    </row>
    <row r="62" spans="1:12" x14ac:dyDescent="0.3">
      <c r="A62" s="1">
        <v>40603</v>
      </c>
      <c r="B62">
        <v>61</v>
      </c>
      <c r="C62">
        <f t="shared" si="0"/>
        <v>3721</v>
      </c>
      <c r="D62" s="2">
        <v>160.451553673832</v>
      </c>
      <c r="E62" s="2">
        <v>165.16525271383099</v>
      </c>
      <c r="F62" s="3">
        <f t="shared" si="1"/>
        <v>5.0779920507363565</v>
      </c>
      <c r="G62" s="3">
        <f t="shared" si="2"/>
        <v>5.1069465043014004</v>
      </c>
      <c r="H62" s="3">
        <v>82.399999999999991</v>
      </c>
      <c r="I62" s="3">
        <v>83.533333333333346</v>
      </c>
      <c r="J62" s="3">
        <v>0.21835578108088333</v>
      </c>
      <c r="K62" s="5">
        <v>7.195949099199983E-2</v>
      </c>
      <c r="L62" s="5">
        <v>2.419092959600011E-2</v>
      </c>
    </row>
    <row r="63" spans="1:12" x14ac:dyDescent="0.3">
      <c r="A63" s="1">
        <v>40695</v>
      </c>
      <c r="B63">
        <v>62</v>
      </c>
      <c r="C63">
        <f t="shared" si="0"/>
        <v>3844</v>
      </c>
      <c r="D63" s="2">
        <v>166.33021324062301</v>
      </c>
      <c r="E63" s="2">
        <v>166.292162019122</v>
      </c>
      <c r="F63" s="3">
        <f t="shared" si="1"/>
        <v>5.1139750488350675</v>
      </c>
      <c r="G63" s="3">
        <f t="shared" si="2"/>
        <v>5.1137462535134217</v>
      </c>
      <c r="H63" s="3">
        <v>83.5</v>
      </c>
      <c r="I63" s="3">
        <v>83.399999999999991</v>
      </c>
      <c r="J63" s="3">
        <v>0.22006482775261491</v>
      </c>
      <c r="K63" s="5">
        <v>5.9311117280000047E-2</v>
      </c>
      <c r="L63" s="5">
        <v>1.2650704063999818E-2</v>
      </c>
    </row>
    <row r="64" spans="1:12" x14ac:dyDescent="0.3">
      <c r="A64" s="1">
        <v>40787</v>
      </c>
      <c r="B64">
        <v>63</v>
      </c>
      <c r="C64">
        <f t="shared" si="0"/>
        <v>3969</v>
      </c>
      <c r="D64" s="2">
        <v>169.414939112875</v>
      </c>
      <c r="E64" s="2">
        <v>166.02314225152799</v>
      </c>
      <c r="F64" s="3">
        <f t="shared" si="1"/>
        <v>5.1323509667172784</v>
      </c>
      <c r="G64" s="3">
        <f t="shared" si="2"/>
        <v>5.1121271897934948</v>
      </c>
      <c r="H64" s="3">
        <v>84.066666666666663</v>
      </c>
      <c r="I64" s="3">
        <v>83.266666666666666</v>
      </c>
      <c r="J64" s="3">
        <v>0.23077329839873006</v>
      </c>
      <c r="K64" s="5">
        <v>2.5408362224000003E-2</v>
      </c>
      <c r="L64" s="5">
        <v>1.1136017489000061E-2</v>
      </c>
    </row>
    <row r="65" spans="1:12" x14ac:dyDescent="0.3">
      <c r="A65" s="1">
        <v>40878</v>
      </c>
      <c r="B65">
        <v>64</v>
      </c>
      <c r="C65">
        <f t="shared" si="0"/>
        <v>4096</v>
      </c>
      <c r="D65" s="2">
        <v>167.74892975685299</v>
      </c>
      <c r="E65" s="2">
        <v>167.66801412726801</v>
      </c>
      <c r="F65" s="3">
        <f t="shared" si="1"/>
        <v>5.1224683958424855</v>
      </c>
      <c r="G65" s="3">
        <f t="shared" si="2"/>
        <v>5.1219859179436789</v>
      </c>
      <c r="H65" s="3">
        <v>82.766666666666666</v>
      </c>
      <c r="I65" s="3">
        <v>82.533333333333346</v>
      </c>
      <c r="J65" s="3">
        <v>0.22642848878355901</v>
      </c>
      <c r="K65" s="5">
        <v>4.3515755035999915E-2</v>
      </c>
      <c r="L65" s="5">
        <v>1.6791724051999912E-2</v>
      </c>
    </row>
    <row r="66" spans="1:12" x14ac:dyDescent="0.3">
      <c r="A66" s="1">
        <v>40969</v>
      </c>
      <c r="B66">
        <v>65</v>
      </c>
      <c r="C66">
        <f t="shared" si="0"/>
        <v>4225</v>
      </c>
      <c r="D66" s="2">
        <v>163.19079054847501</v>
      </c>
      <c r="E66" s="2">
        <v>165.50306175249099</v>
      </c>
      <c r="F66" s="3">
        <f t="shared" si="1"/>
        <v>5.0949200104749721</v>
      </c>
      <c r="G66" s="3">
        <f t="shared" si="2"/>
        <v>5.1089896946610454</v>
      </c>
      <c r="H66" s="3">
        <v>80.733333333333334</v>
      </c>
      <c r="I66" s="3">
        <v>82.166666666666671</v>
      </c>
      <c r="J66" s="3">
        <v>0.22143610792094556</v>
      </c>
      <c r="K66" s="5">
        <v>4.3924048496000179E-2</v>
      </c>
      <c r="L66" s="5">
        <v>1.3254356198000083E-2</v>
      </c>
    </row>
    <row r="67" spans="1:12" x14ac:dyDescent="0.3">
      <c r="A67" s="1">
        <v>41061</v>
      </c>
      <c r="B67">
        <v>66</v>
      </c>
      <c r="C67">
        <f t="shared" ref="C67:C112" si="3">B67^2</f>
        <v>4356</v>
      </c>
      <c r="D67" s="2">
        <v>167.97102632592799</v>
      </c>
      <c r="E67" s="2">
        <v>168.03782684383799</v>
      </c>
      <c r="F67" s="3">
        <f t="shared" ref="F67:F112" si="4">LN(D67)</f>
        <v>5.1237915021842522</v>
      </c>
      <c r="G67" s="3">
        <f t="shared" ref="G67:G112" si="5">LN(E67)</f>
        <v>5.1241891138433493</v>
      </c>
      <c r="H67" s="3">
        <v>82.133333333333326</v>
      </c>
      <c r="I67" s="3">
        <v>82.166666666666671</v>
      </c>
      <c r="J67" s="3">
        <v>0.22033905365491788</v>
      </c>
      <c r="K67" s="5">
        <v>3.6432381908000133E-2</v>
      </c>
      <c r="L67" s="5">
        <v>1.1231905317999891E-2</v>
      </c>
    </row>
    <row r="68" spans="1:12" x14ac:dyDescent="0.3">
      <c r="A68" s="1">
        <v>41153</v>
      </c>
      <c r="B68">
        <v>67</v>
      </c>
      <c r="C68">
        <f t="shared" si="3"/>
        <v>4489</v>
      </c>
      <c r="D68" s="2">
        <v>173.62561457810199</v>
      </c>
      <c r="E68" s="2">
        <v>171.18690060344201</v>
      </c>
      <c r="F68" s="3">
        <f t="shared" si="4"/>
        <v>5.1569013407549358</v>
      </c>
      <c r="G68" s="3">
        <f t="shared" si="5"/>
        <v>5.1427559456133967</v>
      </c>
      <c r="H68" s="3">
        <v>83.033333333333317</v>
      </c>
      <c r="I68" s="3">
        <v>82.333333333333329</v>
      </c>
      <c r="J68" s="3">
        <v>0.2218322023917477</v>
      </c>
      <c r="K68" s="5">
        <v>3.2435356568000007E-2</v>
      </c>
      <c r="L68" s="5">
        <v>1.6792328299999992E-2</v>
      </c>
    </row>
    <row r="69" spans="1:12" x14ac:dyDescent="0.3">
      <c r="A69" s="1">
        <v>41244</v>
      </c>
      <c r="B69">
        <v>68</v>
      </c>
      <c r="C69">
        <f t="shared" si="3"/>
        <v>4624</v>
      </c>
      <c r="D69" s="2">
        <v>171.91376839618201</v>
      </c>
      <c r="E69" s="2">
        <v>171.053259950978</v>
      </c>
      <c r="F69" s="3">
        <f t="shared" si="4"/>
        <v>5.1469930045634342</v>
      </c>
      <c r="G69" s="3">
        <f t="shared" si="5"/>
        <v>5.1419749697101587</v>
      </c>
      <c r="H69" s="3">
        <v>82.766666666666666</v>
      </c>
      <c r="I69" s="3">
        <v>82.466666666666669</v>
      </c>
      <c r="J69" s="3">
        <v>0.22228619682136203</v>
      </c>
      <c r="K69" s="5">
        <v>5.4351875234000202E-2</v>
      </c>
      <c r="L69" s="5">
        <v>2.2767887959999955E-2</v>
      </c>
    </row>
    <row r="70" spans="1:12" x14ac:dyDescent="0.3">
      <c r="A70" s="1">
        <v>41334</v>
      </c>
      <c r="B70">
        <v>69</v>
      </c>
      <c r="C70">
        <f t="shared" si="3"/>
        <v>4761</v>
      </c>
      <c r="D70" s="2">
        <v>167.6313730752</v>
      </c>
      <c r="E70" s="2">
        <v>171.75907308393201</v>
      </c>
      <c r="F70" s="3">
        <f t="shared" si="4"/>
        <v>5.1217673607162437</v>
      </c>
      <c r="G70" s="3">
        <f t="shared" si="5"/>
        <v>5.1460927569789492</v>
      </c>
      <c r="H70" s="3">
        <v>81.766666666666666</v>
      </c>
      <c r="I70" s="3">
        <v>82.666666666666657</v>
      </c>
      <c r="J70" s="3">
        <v>0.2219391384314067</v>
      </c>
      <c r="K70" s="5">
        <v>6.6206046625999937E-2</v>
      </c>
      <c r="L70" s="5">
        <v>2.8859808680000043E-2</v>
      </c>
    </row>
    <row r="71" spans="1:12" x14ac:dyDescent="0.3">
      <c r="A71" s="1">
        <v>41426</v>
      </c>
      <c r="B71">
        <v>70</v>
      </c>
      <c r="C71">
        <f t="shared" si="3"/>
        <v>4900</v>
      </c>
      <c r="D71" s="2">
        <v>174.72654927446399</v>
      </c>
      <c r="E71" s="2">
        <v>174.911862818489</v>
      </c>
      <c r="F71" s="3">
        <f t="shared" si="4"/>
        <v>5.1632221762545667</v>
      </c>
      <c r="G71" s="3">
        <f t="shared" si="5"/>
        <v>5.1642822060165612</v>
      </c>
      <c r="H71" s="3">
        <v>82.8</v>
      </c>
      <c r="I71" s="3">
        <v>82.733333333333334</v>
      </c>
      <c r="J71" s="3">
        <v>0.22980016114228846</v>
      </c>
      <c r="K71" s="5">
        <v>4.2688432760000117E-2</v>
      </c>
      <c r="L71" s="5">
        <v>1.2044620621999957E-2</v>
      </c>
    </row>
    <row r="72" spans="1:12" x14ac:dyDescent="0.3">
      <c r="A72" s="1">
        <v>41518</v>
      </c>
      <c r="B72">
        <v>71</v>
      </c>
      <c r="C72">
        <f t="shared" si="3"/>
        <v>5041</v>
      </c>
      <c r="D72" s="2">
        <v>178.41585878598599</v>
      </c>
      <c r="E72" s="2">
        <v>175.206725947015</v>
      </c>
      <c r="F72" s="3">
        <f t="shared" si="4"/>
        <v>5.1841171107353041</v>
      </c>
      <c r="G72" s="3">
        <f t="shared" si="5"/>
        <v>5.1659665678739426</v>
      </c>
      <c r="H72" s="3">
        <v>83.066666666666663</v>
      </c>
      <c r="I72" s="3">
        <v>82.366666666666674</v>
      </c>
      <c r="J72" s="3">
        <v>0.23173914971864101</v>
      </c>
      <c r="K72" s="5">
        <v>1.8208976875999872E-2</v>
      </c>
      <c r="L72" s="5">
        <v>8.2203042679998006E-3</v>
      </c>
    </row>
    <row r="73" spans="1:12" x14ac:dyDescent="0.3">
      <c r="A73" s="1">
        <v>41609</v>
      </c>
      <c r="B73">
        <v>72</v>
      </c>
      <c r="C73">
        <f t="shared" si="3"/>
        <v>5184</v>
      </c>
      <c r="D73" s="2">
        <v>176.26108981056001</v>
      </c>
      <c r="E73" s="2">
        <v>175.46761047006299</v>
      </c>
      <c r="F73" s="3">
        <f t="shared" si="4"/>
        <v>5.1719663606239195</v>
      </c>
      <c r="G73" s="3">
        <f t="shared" si="5"/>
        <v>5.1674544701472804</v>
      </c>
      <c r="H73" s="3">
        <v>82.333333333333329</v>
      </c>
      <c r="I73" s="3">
        <v>82.1</v>
      </c>
      <c r="J73" s="3">
        <v>0.22641552687197619</v>
      </c>
      <c r="K73" s="5">
        <v>4.7410518608000052E-2</v>
      </c>
      <c r="L73" s="5">
        <v>2.1955480639999969E-2</v>
      </c>
    </row>
    <row r="74" spans="1:12" x14ac:dyDescent="0.3">
      <c r="A74" s="1">
        <v>41699</v>
      </c>
      <c r="B74">
        <v>73</v>
      </c>
      <c r="C74">
        <f t="shared" si="3"/>
        <v>5329</v>
      </c>
      <c r="D74" s="2">
        <v>173.44712259246</v>
      </c>
      <c r="E74" s="2">
        <v>177.358259059619</v>
      </c>
      <c r="F74" s="3">
        <f t="shared" si="4"/>
        <v>5.15587278401589</v>
      </c>
      <c r="G74" s="3">
        <f t="shared" si="5"/>
        <v>5.1781717494029733</v>
      </c>
      <c r="H74" s="3">
        <v>81.000000000000014</v>
      </c>
      <c r="I74" s="3">
        <v>81.766666666666666</v>
      </c>
      <c r="J74" s="3">
        <v>0.22342476169139266</v>
      </c>
      <c r="K74" s="5">
        <v>6.5165559848000099E-2</v>
      </c>
      <c r="L74" s="5">
        <v>2.6012961599999995E-2</v>
      </c>
    </row>
    <row r="75" spans="1:12" x14ac:dyDescent="0.3">
      <c r="A75" s="1">
        <v>41791</v>
      </c>
      <c r="B75">
        <v>74</v>
      </c>
      <c r="C75">
        <f t="shared" si="3"/>
        <v>5476</v>
      </c>
      <c r="D75" s="2">
        <v>173.96601167496399</v>
      </c>
      <c r="E75" s="2">
        <v>174.223348092115</v>
      </c>
      <c r="F75" s="3">
        <f t="shared" si="4"/>
        <v>5.1588599449327672</v>
      </c>
      <c r="G75" s="3">
        <f t="shared" si="5"/>
        <v>5.1603380858166688</v>
      </c>
      <c r="H75" s="3">
        <v>80.833333333333329</v>
      </c>
      <c r="I75" s="3">
        <v>81.266666666666666</v>
      </c>
      <c r="J75" s="3">
        <v>0.21604244466763545</v>
      </c>
      <c r="K75" s="5">
        <v>6.0152536519999966E-2</v>
      </c>
      <c r="L75" s="5">
        <v>1.5073638272000034E-2</v>
      </c>
    </row>
    <row r="76" spans="1:12" x14ac:dyDescent="0.3">
      <c r="A76" s="1">
        <v>41883</v>
      </c>
      <c r="B76">
        <v>75</v>
      </c>
      <c r="C76">
        <f t="shared" si="3"/>
        <v>5625</v>
      </c>
      <c r="D76" s="2">
        <v>177.27614977855299</v>
      </c>
      <c r="E76" s="2">
        <v>174.26126573902599</v>
      </c>
      <c r="F76" s="3">
        <f t="shared" si="4"/>
        <v>5.1777086850161744</v>
      </c>
      <c r="G76" s="3">
        <f t="shared" si="5"/>
        <v>5.1605557002854612</v>
      </c>
      <c r="H76" s="3">
        <v>81.966666666666654</v>
      </c>
      <c r="I76" s="3">
        <v>81.300000000000011</v>
      </c>
      <c r="J76" s="3">
        <v>0.21585948612876962</v>
      </c>
      <c r="K76" s="5">
        <v>2.3784886585999754E-2</v>
      </c>
      <c r="L76" s="5">
        <v>6.902629459999865E-3</v>
      </c>
    </row>
    <row r="77" spans="1:12" x14ac:dyDescent="0.3">
      <c r="A77" s="1">
        <v>41974</v>
      </c>
      <c r="B77">
        <v>76</v>
      </c>
      <c r="C77">
        <f t="shared" si="3"/>
        <v>5776</v>
      </c>
      <c r="D77" s="2">
        <v>175.85833417484599</v>
      </c>
      <c r="E77" s="2">
        <v>175.15035745483601</v>
      </c>
      <c r="F77" s="3">
        <f t="shared" si="4"/>
        <v>5.1696787514554403</v>
      </c>
      <c r="G77" s="3">
        <f t="shared" si="5"/>
        <v>5.1656447904911769</v>
      </c>
      <c r="H77" s="3">
        <v>81.100000000000009</v>
      </c>
      <c r="I77" s="3">
        <v>80.766666666666666</v>
      </c>
      <c r="J77" s="3">
        <v>0.21214442969738295</v>
      </c>
      <c r="K77" s="5">
        <v>4.5363460527999999E-2</v>
      </c>
      <c r="L77" s="5">
        <v>1.7696960279999896E-2</v>
      </c>
    </row>
    <row r="78" spans="1:12" x14ac:dyDescent="0.3">
      <c r="A78" s="1">
        <v>42064</v>
      </c>
      <c r="B78">
        <v>77</v>
      </c>
      <c r="C78">
        <f t="shared" si="3"/>
        <v>5929</v>
      </c>
      <c r="D78" s="2">
        <v>170.63830527997001</v>
      </c>
      <c r="E78" s="2">
        <v>174.16729555542301</v>
      </c>
      <c r="F78" s="3">
        <f t="shared" si="4"/>
        <v>5.1395461425617963</v>
      </c>
      <c r="G78" s="3">
        <f t="shared" si="5"/>
        <v>5.1600163060088713</v>
      </c>
      <c r="H78" s="3">
        <v>79.7</v>
      </c>
      <c r="I78" s="3">
        <v>80.166666666666671</v>
      </c>
      <c r="J78" s="3">
        <v>0.20567337686154602</v>
      </c>
      <c r="K78" s="5">
        <v>9.9594846455000052E-2</v>
      </c>
      <c r="L78" s="5">
        <v>2.4699595919999817E-2</v>
      </c>
    </row>
    <row r="79" spans="1:12" x14ac:dyDescent="0.3">
      <c r="A79" s="1">
        <v>42156</v>
      </c>
      <c r="B79">
        <v>78</v>
      </c>
      <c r="C79">
        <f t="shared" si="3"/>
        <v>6084</v>
      </c>
      <c r="D79" s="2">
        <v>169.19869503081</v>
      </c>
      <c r="E79" s="2">
        <v>169.54186960370399</v>
      </c>
      <c r="F79" s="3">
        <f t="shared" si="4"/>
        <v>5.1310737345585151</v>
      </c>
      <c r="G79" s="3">
        <f t="shared" si="5"/>
        <v>5.1330999146274436</v>
      </c>
      <c r="H79" s="3">
        <v>79.766666666666666</v>
      </c>
      <c r="I79" s="3">
        <v>79.466666666666654</v>
      </c>
      <c r="J79" s="3">
        <v>0.19490743349439127</v>
      </c>
      <c r="K79" s="5">
        <v>8.5607621711999871E-2</v>
      </c>
      <c r="L79" s="5">
        <v>1.9829310898999752E-2</v>
      </c>
    </row>
    <row r="80" spans="1:12" x14ac:dyDescent="0.3">
      <c r="A80" s="1">
        <v>42248</v>
      </c>
      <c r="B80">
        <v>79</v>
      </c>
      <c r="C80">
        <f t="shared" si="3"/>
        <v>6241</v>
      </c>
      <c r="D80" s="2">
        <v>169.719148648215</v>
      </c>
      <c r="E80" s="2">
        <v>166.89970335252499</v>
      </c>
      <c r="F80" s="3">
        <f t="shared" si="4"/>
        <v>5.1341450041078671</v>
      </c>
      <c r="G80" s="3">
        <f t="shared" si="5"/>
        <v>5.1173930532697147</v>
      </c>
      <c r="H80" s="3">
        <v>78.5</v>
      </c>
      <c r="I80" s="3">
        <v>78.399999999999991</v>
      </c>
      <c r="J80" s="3">
        <v>0.19182804310785675</v>
      </c>
      <c r="K80" s="5">
        <v>5.2890416731999901E-2</v>
      </c>
      <c r="L80" s="5">
        <v>1.0635465909999864E-2</v>
      </c>
    </row>
    <row r="81" spans="1:12" x14ac:dyDescent="0.3">
      <c r="A81" s="1">
        <v>42339</v>
      </c>
      <c r="B81">
        <v>80</v>
      </c>
      <c r="C81">
        <f t="shared" si="3"/>
        <v>6400</v>
      </c>
      <c r="D81" s="2">
        <v>166.15170823390099</v>
      </c>
      <c r="E81" s="2">
        <v>165.61291449007399</v>
      </c>
      <c r="F81" s="3">
        <f t="shared" si="4"/>
        <v>5.112901276023111</v>
      </c>
      <c r="G81" s="3">
        <f t="shared" si="5"/>
        <v>5.1096532249615771</v>
      </c>
      <c r="H81" s="3">
        <v>77.733333333333334</v>
      </c>
      <c r="I81" s="3">
        <v>77.899999999999991</v>
      </c>
      <c r="J81" s="3">
        <v>0.18112118818897618</v>
      </c>
      <c r="K81" s="5">
        <v>6.9513086281999925E-2</v>
      </c>
      <c r="L81" s="5">
        <v>2.7441609919999888E-2</v>
      </c>
    </row>
    <row r="82" spans="1:12" x14ac:dyDescent="0.3">
      <c r="A82" s="1">
        <v>42430</v>
      </c>
      <c r="B82">
        <v>81</v>
      </c>
      <c r="C82">
        <f t="shared" si="3"/>
        <v>6561</v>
      </c>
      <c r="D82" s="2">
        <v>161.87050437492701</v>
      </c>
      <c r="E82" s="2">
        <v>162.92147688961199</v>
      </c>
      <c r="F82" s="3">
        <f t="shared" si="4"/>
        <v>5.0867966598669243</v>
      </c>
      <c r="G82" s="3">
        <f t="shared" si="5"/>
        <v>5.0932683478607297</v>
      </c>
      <c r="H82" s="3">
        <v>76.766666666666666</v>
      </c>
      <c r="I82" s="3">
        <v>77.399999999999991</v>
      </c>
      <c r="J82" s="3">
        <v>0.1761852845625905</v>
      </c>
      <c r="K82" s="5">
        <v>9.3245052984000099E-2</v>
      </c>
      <c r="L82" s="5">
        <v>2.8867767296000046E-2</v>
      </c>
    </row>
    <row r="83" spans="1:12" x14ac:dyDescent="0.3">
      <c r="A83" s="1">
        <v>42522</v>
      </c>
      <c r="B83">
        <v>82</v>
      </c>
      <c r="C83">
        <f t="shared" si="3"/>
        <v>6724</v>
      </c>
      <c r="D83" s="2">
        <v>163.75303438935899</v>
      </c>
      <c r="E83" s="2">
        <v>164.166722221269</v>
      </c>
      <c r="F83" s="3">
        <f t="shared" si="4"/>
        <v>5.0983594049657111</v>
      </c>
      <c r="G83" s="3">
        <f t="shared" si="5"/>
        <v>5.1008825103476454</v>
      </c>
      <c r="H83" s="3">
        <v>77.433333333333323</v>
      </c>
      <c r="I83" s="3">
        <v>77.14</v>
      </c>
      <c r="J83" s="3">
        <v>0.1798237683262805</v>
      </c>
      <c r="K83" s="5">
        <v>5.6324594874999967E-2</v>
      </c>
      <c r="L83" s="5">
        <v>1.5579011196000137E-2</v>
      </c>
    </row>
    <row r="84" spans="1:12" x14ac:dyDescent="0.3">
      <c r="A84" s="1">
        <v>42614</v>
      </c>
      <c r="B84">
        <v>83</v>
      </c>
      <c r="C84">
        <f t="shared" si="3"/>
        <v>6889</v>
      </c>
      <c r="D84" s="2">
        <v>165.553919176281</v>
      </c>
      <c r="E84" s="2">
        <v>162.80950990377701</v>
      </c>
      <c r="F84" s="3">
        <f t="shared" si="4"/>
        <v>5.1092969373843218</v>
      </c>
      <c r="G84" s="3">
        <f t="shared" si="5"/>
        <v>5.0925808665047363</v>
      </c>
      <c r="H84" s="3">
        <v>77.466666666666654</v>
      </c>
      <c r="I84" s="3">
        <v>76.916666666666671</v>
      </c>
      <c r="J84" s="3">
        <v>0.17582678633758056</v>
      </c>
      <c r="K84" s="5">
        <v>4.0731318847999853E-2</v>
      </c>
      <c r="L84" s="5">
        <v>1.2134776399999936E-2</v>
      </c>
    </row>
    <row r="85" spans="1:12" x14ac:dyDescent="0.3">
      <c r="A85" s="1">
        <v>42705</v>
      </c>
      <c r="B85">
        <v>84</v>
      </c>
      <c r="C85">
        <f t="shared" si="3"/>
        <v>7056</v>
      </c>
      <c r="D85" s="2">
        <v>162.394771431084</v>
      </c>
      <c r="E85" s="2">
        <v>162.755417249461</v>
      </c>
      <c r="F85" s="3">
        <f t="shared" si="4"/>
        <v>5.0900302315878836</v>
      </c>
      <c r="G85" s="3">
        <f t="shared" si="5"/>
        <v>5.0922485662456953</v>
      </c>
      <c r="H85" s="3">
        <v>76.666666666666671</v>
      </c>
      <c r="I85" s="3">
        <v>76.806666666666658</v>
      </c>
      <c r="J85" s="3">
        <v>0.17114461521603505</v>
      </c>
      <c r="K85" s="5">
        <v>2.0537060144000252E-2</v>
      </c>
      <c r="L85" s="5">
        <v>7.4165015600000661E-3</v>
      </c>
    </row>
    <row r="86" spans="1:12" x14ac:dyDescent="0.3">
      <c r="A86" s="1">
        <v>42795</v>
      </c>
      <c r="B86">
        <v>85</v>
      </c>
      <c r="C86">
        <f t="shared" si="3"/>
        <v>7225</v>
      </c>
      <c r="D86" s="2">
        <v>162.32697343403501</v>
      </c>
      <c r="E86" s="2">
        <v>164.50517567911501</v>
      </c>
      <c r="F86" s="3">
        <f t="shared" si="4"/>
        <v>5.0896126556225765</v>
      </c>
      <c r="G86" s="3">
        <f t="shared" si="5"/>
        <v>5.102942032805398</v>
      </c>
      <c r="H86" s="3">
        <v>76.033333333333331</v>
      </c>
      <c r="I86" s="3">
        <v>76.99666666666667</v>
      </c>
      <c r="J86" s="3">
        <v>0.16638875005064205</v>
      </c>
      <c r="K86" s="5">
        <v>2.8567213856000029E-2</v>
      </c>
      <c r="L86" s="5">
        <v>6.815261249999871E-3</v>
      </c>
    </row>
    <row r="87" spans="1:12" x14ac:dyDescent="0.3">
      <c r="A87" s="1">
        <v>42887</v>
      </c>
      <c r="B87">
        <v>86</v>
      </c>
      <c r="C87">
        <f t="shared" si="3"/>
        <v>7396</v>
      </c>
      <c r="D87" s="2">
        <v>165.04253955312501</v>
      </c>
      <c r="E87" s="2">
        <v>165.52502853762101</v>
      </c>
      <c r="F87" s="3">
        <f t="shared" si="4"/>
        <v>5.1062032561453679</v>
      </c>
      <c r="G87" s="3">
        <f t="shared" si="5"/>
        <v>5.109122413217607</v>
      </c>
      <c r="H87" s="3">
        <v>77.2</v>
      </c>
      <c r="I87" s="3">
        <v>77.223333333333343</v>
      </c>
      <c r="J87" s="3">
        <v>0.1647812361528154</v>
      </c>
      <c r="K87" s="5">
        <v>1.6481750880000146E-2</v>
      </c>
      <c r="L87" s="5">
        <v>2.4954213680001835E-3</v>
      </c>
    </row>
    <row r="88" spans="1:12" x14ac:dyDescent="0.3">
      <c r="A88" s="1">
        <v>42979</v>
      </c>
      <c r="B88">
        <v>87</v>
      </c>
      <c r="C88">
        <f t="shared" si="3"/>
        <v>7569</v>
      </c>
      <c r="D88" s="2">
        <v>168.270172090362</v>
      </c>
      <c r="E88" s="2">
        <v>166.211864841178</v>
      </c>
      <c r="F88" s="3">
        <f t="shared" si="4"/>
        <v>5.1255708548915937</v>
      </c>
      <c r="G88" s="3">
        <f t="shared" si="5"/>
        <v>5.1132632688093684</v>
      </c>
      <c r="H88" s="3">
        <v>78.600000000000009</v>
      </c>
      <c r="I88" s="3">
        <v>77.760000000000005</v>
      </c>
      <c r="J88" s="3">
        <v>0.1713496620310834</v>
      </c>
      <c r="K88" s="5">
        <v>1.1137117760000148E-2</v>
      </c>
      <c r="L88" s="5">
        <v>-2.7024063730000103E-3</v>
      </c>
    </row>
    <row r="89" spans="1:12" x14ac:dyDescent="0.3">
      <c r="A89" s="1">
        <v>43070</v>
      </c>
      <c r="B89">
        <v>88</v>
      </c>
      <c r="C89">
        <f t="shared" si="3"/>
        <v>7744</v>
      </c>
      <c r="D89" s="2">
        <v>166.57844899574999</v>
      </c>
      <c r="E89" s="2">
        <v>167.08235712611301</v>
      </c>
      <c r="F89" s="3">
        <f t="shared" si="4"/>
        <v>5.1154663635966973</v>
      </c>
      <c r="G89" s="3">
        <f t="shared" si="5"/>
        <v>5.1184868472988709</v>
      </c>
      <c r="H89" s="3">
        <v>78.233333333333334</v>
      </c>
      <c r="I89" s="3">
        <v>78.13666666666667</v>
      </c>
      <c r="J89" s="3">
        <v>0.17344251107994821</v>
      </c>
      <c r="K89" s="5">
        <v>2.7952794908000067E-2</v>
      </c>
      <c r="L89" s="5">
        <v>6.8067016280000114E-3</v>
      </c>
    </row>
    <row r="90" spans="1:12" x14ac:dyDescent="0.3">
      <c r="A90" s="1">
        <v>43160</v>
      </c>
      <c r="B90">
        <v>89</v>
      </c>
      <c r="C90">
        <f t="shared" si="3"/>
        <v>7921</v>
      </c>
      <c r="D90" s="2">
        <v>165.419265345197</v>
      </c>
      <c r="E90" s="2">
        <v>167.525996459552</v>
      </c>
      <c r="F90" s="3">
        <f t="shared" si="4"/>
        <v>5.1084832531052893</v>
      </c>
      <c r="G90" s="3">
        <f t="shared" si="5"/>
        <v>5.1211385419660154</v>
      </c>
      <c r="H90" s="3">
        <v>77.466666666666669</v>
      </c>
      <c r="I90" s="3">
        <v>78.286666666666676</v>
      </c>
      <c r="J90" s="3">
        <v>0.16875052942499774</v>
      </c>
      <c r="K90" s="5">
        <v>2.7850992349999881E-2</v>
      </c>
      <c r="L90" s="5">
        <v>6.0099230719998786E-3</v>
      </c>
    </row>
    <row r="91" spans="1:12" x14ac:dyDescent="0.3">
      <c r="A91" s="1">
        <v>43252</v>
      </c>
      <c r="B91">
        <v>90</v>
      </c>
      <c r="C91">
        <f t="shared" si="3"/>
        <v>8100</v>
      </c>
      <c r="D91" s="2">
        <v>167.71144485025999</v>
      </c>
      <c r="E91" s="2">
        <v>168.27613657489701</v>
      </c>
      <c r="F91" s="3">
        <f t="shared" si="4"/>
        <v>5.1222449124770177</v>
      </c>
      <c r="G91" s="3">
        <f t="shared" si="5"/>
        <v>5.1256063001446366</v>
      </c>
      <c r="H91" s="3">
        <v>77.7</v>
      </c>
      <c r="I91" s="3">
        <v>77.526666666666671</v>
      </c>
      <c r="J91" s="3">
        <v>0.16856253503950019</v>
      </c>
      <c r="K91" s="5">
        <v>3.2598835396999926E-2</v>
      </c>
      <c r="L91" s="5">
        <v>9.913915228999759E-3</v>
      </c>
    </row>
    <row r="92" spans="1:12" x14ac:dyDescent="0.3">
      <c r="A92" s="1">
        <v>43344</v>
      </c>
      <c r="B92">
        <v>91</v>
      </c>
      <c r="C92">
        <f t="shared" si="3"/>
        <v>8281</v>
      </c>
      <c r="D92" s="2">
        <v>171.731158082837</v>
      </c>
      <c r="E92" s="2">
        <v>169.559301298951</v>
      </c>
      <c r="F92" s="3">
        <f t="shared" si="4"/>
        <v>5.1459302195987062</v>
      </c>
      <c r="G92" s="3">
        <f t="shared" si="5"/>
        <v>5.1332027258045088</v>
      </c>
      <c r="H92" s="3">
        <v>79.066666666666663</v>
      </c>
      <c r="I92" s="3">
        <v>78.25333333333333</v>
      </c>
      <c r="J92" s="3">
        <v>0.18337279660372802</v>
      </c>
      <c r="K92" s="5">
        <v>4.2754160000000097E-2</v>
      </c>
      <c r="L92" s="5">
        <v>2.7969835520000874E-3</v>
      </c>
    </row>
    <row r="93" spans="1:12" x14ac:dyDescent="0.3">
      <c r="A93" s="1">
        <v>43435</v>
      </c>
      <c r="B93">
        <v>92</v>
      </c>
      <c r="C93">
        <f t="shared" si="3"/>
        <v>8464</v>
      </c>
      <c r="D93" s="2">
        <v>169.168030516855</v>
      </c>
      <c r="E93" s="2">
        <v>168.937898943677</v>
      </c>
      <c r="F93" s="3">
        <f t="shared" si="4"/>
        <v>5.130892484383935</v>
      </c>
      <c r="G93" s="3">
        <f t="shared" si="5"/>
        <v>5.1295311855206824</v>
      </c>
      <c r="H93" s="3">
        <v>77.833333333333329</v>
      </c>
      <c r="I93" s="3">
        <v>78.100000000000009</v>
      </c>
      <c r="J93" s="3">
        <v>0.17799316482694785</v>
      </c>
      <c r="K93" s="5">
        <v>1.9621555872000096E-2</v>
      </c>
      <c r="L93" s="5">
        <v>1.0128435288000004E-2</v>
      </c>
    </row>
    <row r="94" spans="1:12" x14ac:dyDescent="0.3">
      <c r="A94" s="1">
        <v>43525</v>
      </c>
      <c r="B94">
        <v>93</v>
      </c>
      <c r="C94">
        <f t="shared" si="3"/>
        <v>8649</v>
      </c>
      <c r="D94" s="2">
        <v>166.91022607139001</v>
      </c>
      <c r="E94" s="2">
        <v>169.75465197159099</v>
      </c>
      <c r="F94" s="3">
        <f t="shared" si="4"/>
        <v>5.1174560994402505</v>
      </c>
      <c r="G94" s="3">
        <f t="shared" si="5"/>
        <v>5.1343541709033058</v>
      </c>
      <c r="H94" s="3">
        <v>77.066666666666677</v>
      </c>
      <c r="I94" s="3">
        <v>77.933333333333337</v>
      </c>
      <c r="J94" s="3">
        <v>0.17218680002493852</v>
      </c>
      <c r="K94" s="5">
        <v>2.6898913339999719E-2</v>
      </c>
      <c r="L94" s="5">
        <v>1.648657759999983E-2</v>
      </c>
    </row>
    <row r="95" spans="1:12" x14ac:dyDescent="0.3">
      <c r="A95" s="1">
        <v>43617</v>
      </c>
      <c r="B95">
        <v>94</v>
      </c>
      <c r="C95">
        <f t="shared" si="3"/>
        <v>8836</v>
      </c>
      <c r="D95" s="2">
        <v>169.677935950353</v>
      </c>
      <c r="E95" s="2">
        <v>170.34667041271501</v>
      </c>
      <c r="F95" s="3">
        <f t="shared" si="4"/>
        <v>5.1339021458162986</v>
      </c>
      <c r="G95" s="3">
        <f t="shared" si="5"/>
        <v>5.1378355983492723</v>
      </c>
      <c r="H95" s="3">
        <v>78.533333333333346</v>
      </c>
      <c r="I95" s="3">
        <v>79.033333333333346</v>
      </c>
      <c r="J95" s="3">
        <v>0.17892329307965116</v>
      </c>
      <c r="K95" s="5">
        <v>3.9787404416000038E-2</v>
      </c>
      <c r="L95" s="5">
        <v>2.5920024559999977E-3</v>
      </c>
    </row>
    <row r="96" spans="1:12" x14ac:dyDescent="0.3">
      <c r="A96" s="1">
        <v>43709</v>
      </c>
      <c r="B96">
        <v>95</v>
      </c>
      <c r="C96">
        <f t="shared" si="3"/>
        <v>9025</v>
      </c>
      <c r="D96" s="2">
        <v>173.63660825135401</v>
      </c>
      <c r="E96" s="2">
        <v>170.52278697951601</v>
      </c>
      <c r="F96" s="3">
        <f t="shared" si="4"/>
        <v>5.1569646570187437</v>
      </c>
      <c r="G96" s="3">
        <f t="shared" si="5"/>
        <v>5.138868935767178</v>
      </c>
      <c r="H96" s="3">
        <v>78.999999999999986</v>
      </c>
      <c r="I96" s="3">
        <v>77.566666666666663</v>
      </c>
      <c r="J96" s="3">
        <v>0.19018158838798144</v>
      </c>
      <c r="K96" s="5">
        <v>9.0268965980002669E-3</v>
      </c>
      <c r="L96" s="5">
        <v>-4.0131927999997874E-4</v>
      </c>
    </row>
    <row r="97" spans="1:12" x14ac:dyDescent="0.3">
      <c r="A97" s="1">
        <v>43800</v>
      </c>
      <c r="B97">
        <v>96</v>
      </c>
      <c r="C97">
        <f t="shared" si="3"/>
        <v>9216</v>
      </c>
      <c r="D97" s="2">
        <v>172.033536010326</v>
      </c>
      <c r="E97" s="2">
        <v>171.92705888520899</v>
      </c>
      <c r="F97" s="3">
        <f t="shared" si="4"/>
        <v>5.1476894346121673</v>
      </c>
      <c r="G97" s="3">
        <f t="shared" si="5"/>
        <v>5.147070310618906</v>
      </c>
      <c r="H97" s="3">
        <v>78.399999999999991</v>
      </c>
      <c r="I97" s="3">
        <v>77.033333333333331</v>
      </c>
      <c r="J97" s="3">
        <v>0.1767481956290409</v>
      </c>
      <c r="K97" s="5">
        <v>2.5240841513000101E-2</v>
      </c>
      <c r="L97" s="5">
        <v>1.978271071999993E-2</v>
      </c>
    </row>
    <row r="98" spans="1:12" x14ac:dyDescent="0.3">
      <c r="A98" s="1">
        <v>43891</v>
      </c>
      <c r="B98">
        <v>97</v>
      </c>
      <c r="C98">
        <f t="shared" si="3"/>
        <v>9409</v>
      </c>
      <c r="D98" s="2">
        <v>167.60119291316801</v>
      </c>
      <c r="E98" s="2">
        <v>168.184354574477</v>
      </c>
      <c r="F98" s="3">
        <f t="shared" si="4"/>
        <v>5.1215873056429864</v>
      </c>
      <c r="G98" s="3">
        <f t="shared" si="5"/>
        <v>5.1250607264139258</v>
      </c>
      <c r="H98" s="3">
        <v>77.233333333333334</v>
      </c>
      <c r="I98" s="3">
        <v>76.833333333333329</v>
      </c>
      <c r="J98" s="3">
        <v>0.18349140145836471</v>
      </c>
      <c r="K98" s="5">
        <v>4.0791674167999892E-2</v>
      </c>
      <c r="L98" s="5">
        <v>7.1135874799999055E-3</v>
      </c>
    </row>
    <row r="99" spans="1:12" x14ac:dyDescent="0.3">
      <c r="A99" s="1">
        <v>43983</v>
      </c>
      <c r="B99">
        <v>98</v>
      </c>
      <c r="C99">
        <f t="shared" si="3"/>
        <v>9604</v>
      </c>
      <c r="D99" s="2">
        <v>152.47648707987</v>
      </c>
      <c r="E99" s="2">
        <v>153.12656625808299</v>
      </c>
      <c r="F99" s="3">
        <f t="shared" si="4"/>
        <v>5.027010401077213</v>
      </c>
      <c r="G99" s="3">
        <f t="shared" si="5"/>
        <v>5.031264809870895</v>
      </c>
      <c r="H99" s="3">
        <v>69.899999999999991</v>
      </c>
      <c r="I99" s="3">
        <v>74.7</v>
      </c>
      <c r="J99" s="3">
        <v>0.170172297464982</v>
      </c>
      <c r="K99" s="5">
        <v>-1.0374387333999979E-2</v>
      </c>
      <c r="L99" s="5">
        <v>1.7957580799998762E-3</v>
      </c>
    </row>
    <row r="100" spans="1:12" x14ac:dyDescent="0.3">
      <c r="A100" s="1">
        <v>44075</v>
      </c>
      <c r="B100">
        <v>99</v>
      </c>
      <c r="C100">
        <f t="shared" si="3"/>
        <v>9801</v>
      </c>
      <c r="D100" s="2">
        <v>168.365545861063</v>
      </c>
      <c r="E100" s="2">
        <v>165.356984678895</v>
      </c>
      <c r="F100" s="3">
        <f t="shared" si="4"/>
        <v>5.1261374838508331</v>
      </c>
      <c r="G100" s="3">
        <f t="shared" si="5"/>
        <v>5.1081066803191018</v>
      </c>
      <c r="H100" s="3">
        <v>78.86666666666666</v>
      </c>
      <c r="I100" s="3">
        <v>77.233333333333334</v>
      </c>
      <c r="J100" s="3">
        <v>0.17883727533122792</v>
      </c>
      <c r="K100" s="5">
        <v>2.3557295935999978E-2</v>
      </c>
      <c r="L100" s="5">
        <v>9.3093224599998248E-3</v>
      </c>
    </row>
    <row r="101" spans="1:12" x14ac:dyDescent="0.3">
      <c r="A101" s="1">
        <v>44166</v>
      </c>
      <c r="B101">
        <v>100</v>
      </c>
      <c r="C101">
        <f t="shared" si="3"/>
        <v>10000</v>
      </c>
      <c r="D101" s="2">
        <v>171.459121457283</v>
      </c>
      <c r="E101" s="2">
        <v>171.41819055935099</v>
      </c>
      <c r="F101" s="3">
        <f t="shared" si="4"/>
        <v>5.1443448793443469</v>
      </c>
      <c r="G101" s="3">
        <f t="shared" si="5"/>
        <v>5.1441061298167936</v>
      </c>
      <c r="H101" s="3">
        <v>80.266666666666666</v>
      </c>
      <c r="I101" s="3">
        <v>78.766666666666666</v>
      </c>
      <c r="J101" s="3">
        <v>0.19583075168408812</v>
      </c>
      <c r="K101" s="5">
        <v>7.4637030775000168E-2</v>
      </c>
      <c r="L101" s="5">
        <v>3.2853290727999918E-2</v>
      </c>
    </row>
    <row r="102" spans="1:12" x14ac:dyDescent="0.3">
      <c r="A102" s="1">
        <v>44256</v>
      </c>
      <c r="B102">
        <v>101</v>
      </c>
      <c r="C102">
        <f t="shared" si="3"/>
        <v>10201</v>
      </c>
      <c r="D102" s="2">
        <v>170.53384983562299</v>
      </c>
      <c r="E102" s="2">
        <v>173.21843865942901</v>
      </c>
      <c r="F102" s="3">
        <f t="shared" si="4"/>
        <v>5.1389338097788029</v>
      </c>
      <c r="G102" s="3">
        <f t="shared" si="5"/>
        <v>5.1545534492346867</v>
      </c>
      <c r="H102" s="3">
        <v>79.766666666666666</v>
      </c>
      <c r="I102" s="3">
        <v>79.8</v>
      </c>
      <c r="J102" s="3">
        <v>0.20140472092541253</v>
      </c>
      <c r="K102" s="5">
        <v>7.2058190839999758E-2</v>
      </c>
      <c r="L102" s="5">
        <v>1.3054151455999863E-2</v>
      </c>
    </row>
    <row r="103" spans="1:12" x14ac:dyDescent="0.3">
      <c r="A103" s="1">
        <v>44348</v>
      </c>
      <c r="B103">
        <v>102</v>
      </c>
      <c r="C103">
        <f t="shared" si="3"/>
        <v>10404</v>
      </c>
      <c r="D103" s="2">
        <v>171.378306079862</v>
      </c>
      <c r="E103" s="2">
        <v>172.03468531710101</v>
      </c>
      <c r="F103" s="3">
        <f t="shared" si="4"/>
        <v>5.1438734291908537</v>
      </c>
      <c r="G103" s="3">
        <f t="shared" si="5"/>
        <v>5.1476961153034013</v>
      </c>
      <c r="H103" s="3">
        <v>80.833333333333329</v>
      </c>
      <c r="I103" s="3">
        <v>81.766666666666666</v>
      </c>
      <c r="J103" s="3">
        <v>0.19175486020743465</v>
      </c>
      <c r="K103" s="5">
        <v>5.9850173183999766E-2</v>
      </c>
      <c r="L103" s="5">
        <v>1.0939065751999877E-2</v>
      </c>
    </row>
    <row r="104" spans="1:12" x14ac:dyDescent="0.3">
      <c r="A104" s="1">
        <v>44440</v>
      </c>
      <c r="B104">
        <v>103</v>
      </c>
      <c r="C104">
        <f t="shared" si="3"/>
        <v>10609</v>
      </c>
      <c r="D104" s="2">
        <v>175.45871440804501</v>
      </c>
      <c r="E104" s="2">
        <v>172.36572824467601</v>
      </c>
      <c r="F104" s="3">
        <f t="shared" si="4"/>
        <v>5.1674037696931432</v>
      </c>
      <c r="G104" s="3">
        <f t="shared" si="5"/>
        <v>5.1496185463835813</v>
      </c>
      <c r="H104" s="3">
        <v>83</v>
      </c>
      <c r="I104" s="3">
        <v>81.399999999999991</v>
      </c>
      <c r="J104" s="3">
        <v>0.19699891955390794</v>
      </c>
      <c r="K104" s="5">
        <v>7.9399178984000285E-2</v>
      </c>
      <c r="L104" s="5">
        <v>2.4394837439999817E-2</v>
      </c>
    </row>
    <row r="105" spans="1:12" x14ac:dyDescent="0.3">
      <c r="A105" s="1">
        <v>44531</v>
      </c>
      <c r="B105">
        <v>104</v>
      </c>
      <c r="C105">
        <f t="shared" si="3"/>
        <v>10816</v>
      </c>
      <c r="D105" s="2">
        <v>173.96001500162399</v>
      </c>
      <c r="E105" s="2">
        <v>174.02154058908101</v>
      </c>
      <c r="F105" s="3">
        <f t="shared" si="4"/>
        <v>5.1588254739654884</v>
      </c>
      <c r="G105" s="3">
        <f t="shared" si="5"/>
        <v>5.1591790880413475</v>
      </c>
      <c r="H105" s="3">
        <v>80.666666666666671</v>
      </c>
      <c r="I105" s="3">
        <v>81.066666666666663</v>
      </c>
      <c r="J105" s="3">
        <v>0.19632161686759222</v>
      </c>
      <c r="K105" s="5">
        <v>9.9951332480000099E-2</v>
      </c>
      <c r="L105" s="5">
        <v>2.6719329054999852E-2</v>
      </c>
    </row>
    <row r="106" spans="1:12" x14ac:dyDescent="0.3">
      <c r="A106" s="1">
        <v>44621</v>
      </c>
      <c r="B106">
        <v>105</v>
      </c>
      <c r="C106">
        <f t="shared" si="3"/>
        <v>11025</v>
      </c>
      <c r="D106" s="2">
        <v>173.04645893413499</v>
      </c>
      <c r="E106" s="2">
        <v>175.72479552951299</v>
      </c>
      <c r="F106" s="3">
        <f t="shared" si="4"/>
        <v>5.1535601071972428</v>
      </c>
      <c r="G106" s="3">
        <f t="shared" si="5"/>
        <v>5.1689191094790639</v>
      </c>
      <c r="H106" s="3">
        <v>79.833333333333329</v>
      </c>
      <c r="I106" s="3">
        <v>81.033333333333331</v>
      </c>
      <c r="J106" s="3">
        <v>0.18675061562865505</v>
      </c>
      <c r="K106" s="5">
        <v>7.9384486399999954E-2</v>
      </c>
      <c r="L106" s="5">
        <v>3.4892065591999977E-2</v>
      </c>
    </row>
    <row r="107" spans="1:12" x14ac:dyDescent="0.3">
      <c r="A107" s="1">
        <v>44713</v>
      </c>
      <c r="B107">
        <v>106</v>
      </c>
      <c r="C107">
        <f t="shared" si="3"/>
        <v>11236</v>
      </c>
      <c r="D107" s="2">
        <v>177.45170210011801</v>
      </c>
      <c r="E107" s="2">
        <v>178.00691209928701</v>
      </c>
      <c r="F107" s="3">
        <f t="shared" si="4"/>
        <v>5.1786984710449131</v>
      </c>
      <c r="G107" s="3">
        <f t="shared" si="5"/>
        <v>5.181822381556608</v>
      </c>
      <c r="H107" s="3">
        <v>80.866666666666674</v>
      </c>
      <c r="I107" s="3">
        <v>80.733333333333334</v>
      </c>
      <c r="J107" s="3">
        <v>0.18888584398657438</v>
      </c>
      <c r="K107" s="5">
        <v>9.4046492307999996E-2</v>
      </c>
      <c r="L107" s="5">
        <v>2.8458437749999899E-2</v>
      </c>
    </row>
    <row r="108" spans="1:12" x14ac:dyDescent="0.3">
      <c r="A108" s="1">
        <v>44805</v>
      </c>
      <c r="B108">
        <v>107</v>
      </c>
      <c r="C108">
        <f t="shared" si="3"/>
        <v>11449</v>
      </c>
      <c r="D108" s="2">
        <v>183.04171236306601</v>
      </c>
      <c r="E108" s="2">
        <v>179.88011750632</v>
      </c>
      <c r="F108" s="3">
        <f t="shared" si="4"/>
        <v>5.209714063278061</v>
      </c>
      <c r="G108" s="3">
        <f t="shared" si="5"/>
        <v>5.1922906151506814</v>
      </c>
      <c r="H108" s="3">
        <v>81.666666666666671</v>
      </c>
      <c r="I108" s="3">
        <v>80.3</v>
      </c>
      <c r="J108" s="3">
        <v>0.19841689414096797</v>
      </c>
      <c r="K108" s="5">
        <v>-1.2328675336000017E-2</v>
      </c>
      <c r="L108" s="5">
        <v>1.0627435069999969E-2</v>
      </c>
    </row>
    <row r="109" spans="1:12" x14ac:dyDescent="0.3">
      <c r="A109" s="1">
        <v>44896</v>
      </c>
      <c r="B109">
        <v>108</v>
      </c>
      <c r="C109">
        <f t="shared" si="3"/>
        <v>11664</v>
      </c>
      <c r="D109" s="2">
        <v>178.64635171345799</v>
      </c>
      <c r="E109" s="2">
        <v>179.67012791058301</v>
      </c>
      <c r="F109" s="3">
        <f t="shared" si="4"/>
        <v>5.1854081628416884</v>
      </c>
      <c r="G109" s="3">
        <f t="shared" si="5"/>
        <v>5.1911225468637632</v>
      </c>
      <c r="H109" s="3">
        <v>79.800000000000011</v>
      </c>
      <c r="I109" s="3">
        <v>79.733333333333334</v>
      </c>
      <c r="J109" s="3">
        <v>0.19733905071315899</v>
      </c>
      <c r="K109" s="5">
        <v>2.2901620562000069E-2</v>
      </c>
      <c r="L109" s="5">
        <v>1.6986478844000175E-2</v>
      </c>
    </row>
    <row r="110" spans="1:12" x14ac:dyDescent="0.3">
      <c r="A110" s="1">
        <v>44986</v>
      </c>
      <c r="B110">
        <v>109</v>
      </c>
      <c r="C110">
        <f t="shared" si="3"/>
        <v>11881</v>
      </c>
      <c r="D110" s="2">
        <v>180.35107429256601</v>
      </c>
      <c r="E110" s="2">
        <v>182.256887606487</v>
      </c>
      <c r="F110" s="3">
        <f t="shared" si="4"/>
        <v>5.1949053640413494</v>
      </c>
      <c r="G110" s="3">
        <f t="shared" si="5"/>
        <v>5.2054171622541547</v>
      </c>
      <c r="H110" s="3">
        <v>77.7</v>
      </c>
      <c r="I110" s="3">
        <v>79.2</v>
      </c>
      <c r="J110" s="3">
        <v>0.18177539406932633</v>
      </c>
      <c r="K110" s="5">
        <v>5.7666692600000014E-2</v>
      </c>
      <c r="L110" s="5">
        <v>1.4963131063999935E-2</v>
      </c>
    </row>
    <row r="111" spans="1:12" x14ac:dyDescent="0.3">
      <c r="A111" s="1">
        <v>45078</v>
      </c>
      <c r="B111">
        <v>110</v>
      </c>
      <c r="C111">
        <f t="shared" si="3"/>
        <v>12100</v>
      </c>
      <c r="D111" s="2">
        <v>183.60584742536901</v>
      </c>
      <c r="E111" s="2">
        <v>184.05187958731199</v>
      </c>
      <c r="F111" s="3">
        <f t="shared" si="4"/>
        <v>5.212791326401284</v>
      </c>
      <c r="G111" s="3">
        <f t="shared" si="5"/>
        <v>5.2152176721462178</v>
      </c>
      <c r="H111" s="3">
        <v>78.7</v>
      </c>
      <c r="I111" s="3">
        <v>78.666666666666671</v>
      </c>
      <c r="J111" s="3">
        <v>0.17931021878276002</v>
      </c>
      <c r="K111" s="5">
        <v>4.5626904608000229E-2</v>
      </c>
      <c r="L111" s="5">
        <v>4.6959051769999149E-3</v>
      </c>
    </row>
    <row r="112" spans="1:12" x14ac:dyDescent="0.3">
      <c r="A112" s="1">
        <v>45170</v>
      </c>
      <c r="B112">
        <v>111</v>
      </c>
      <c r="C112">
        <f t="shared" si="3"/>
        <v>12321</v>
      </c>
      <c r="D112" s="2">
        <v>186.62883056294399</v>
      </c>
      <c r="E112" s="2">
        <v>184.31789982858501</v>
      </c>
      <c r="F112" s="3">
        <f t="shared" si="4"/>
        <v>5.2291217811031991</v>
      </c>
      <c r="G112" s="3">
        <f t="shared" si="5"/>
        <v>5.2166619832834602</v>
      </c>
      <c r="H112" s="3">
        <v>79.266666666666666</v>
      </c>
      <c r="I112" s="3">
        <v>78.2</v>
      </c>
      <c r="J112" s="3">
        <v>0.18144145118815116</v>
      </c>
      <c r="K112" s="5">
        <v>1.1540274468999856E-2</v>
      </c>
      <c r="L112" s="5">
        <v>-1.4996799519999549E-3</v>
      </c>
    </row>
    <row r="113" spans="11:11" x14ac:dyDescent="0.3">
      <c r="K113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Legenda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Vilas Boas de Castro</dc:creator>
  <cp:lastModifiedBy>Marcelo Vilas Boas de Castro</cp:lastModifiedBy>
  <dcterms:created xsi:type="dcterms:W3CDTF">2023-09-05T12:51:54Z</dcterms:created>
  <dcterms:modified xsi:type="dcterms:W3CDTF">2024-03-31T18:38:09Z</dcterms:modified>
</cp:coreProperties>
</file>