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ie Grofman\Dropbox\a-WIP-shared\C-PS219A-Intro to Grad Stats-F18\PS219A-F18\WEEK 0\"/>
    </mc:Choice>
  </mc:AlternateContent>
  <bookViews>
    <workbookView xWindow="0" yWindow="0" windowWidth="18870" windowHeight="2660" firstSheet="1" activeTab="3"/>
  </bookViews>
  <sheets>
    <sheet name="obama vote by pop" sheetId="2" r:id="rId1"/>
    <sheet name="Sheet3" sheetId="3" r:id="rId2"/>
    <sheet name="obamavandvsby pop 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/>
  <c r="S5" i="1"/>
  <c r="T5" i="1" s="1"/>
  <c r="S6" i="1"/>
  <c r="T6" i="1"/>
  <c r="S7" i="1"/>
  <c r="T7" i="1" s="1"/>
  <c r="S8" i="1"/>
  <c r="T8" i="1" s="1"/>
  <c r="S9" i="1"/>
  <c r="T9" i="1" s="1"/>
  <c r="S10" i="1"/>
  <c r="T10" i="1"/>
  <c r="S11" i="1"/>
  <c r="T11" i="1" s="1"/>
  <c r="S12" i="1"/>
  <c r="T12" i="1"/>
  <c r="S13" i="1"/>
  <c r="T13" i="1" s="1"/>
  <c r="S14" i="1"/>
  <c r="T14" i="1"/>
  <c r="S15" i="1"/>
  <c r="T15" i="1" s="1"/>
  <c r="S16" i="1"/>
  <c r="T16" i="1" s="1"/>
  <c r="S17" i="1"/>
  <c r="T17" i="1" s="1"/>
  <c r="S18" i="1"/>
  <c r="T18" i="1"/>
  <c r="S19" i="1"/>
  <c r="T19" i="1" s="1"/>
  <c r="S20" i="1"/>
  <c r="T20" i="1"/>
  <c r="S21" i="1"/>
  <c r="T21" i="1" s="1"/>
  <c r="S22" i="1"/>
  <c r="T22" i="1"/>
  <c r="S23" i="1"/>
  <c r="T23" i="1" s="1"/>
  <c r="S24" i="1"/>
  <c r="T24" i="1" s="1"/>
  <c r="S25" i="1"/>
  <c r="T25" i="1" s="1"/>
  <c r="S26" i="1"/>
  <c r="T26" i="1"/>
  <c r="S27" i="1"/>
  <c r="T27" i="1" s="1"/>
  <c r="S28" i="1"/>
  <c r="T28" i="1"/>
  <c r="S29" i="1"/>
  <c r="T29" i="1" s="1"/>
  <c r="S30" i="1"/>
  <c r="T30" i="1"/>
  <c r="S31" i="1"/>
  <c r="T31" i="1" s="1"/>
  <c r="S32" i="1"/>
  <c r="T32" i="1" s="1"/>
  <c r="S33" i="1"/>
  <c r="T33" i="1" s="1"/>
  <c r="S34" i="1"/>
  <c r="T34" i="1"/>
  <c r="S35" i="1"/>
  <c r="T35" i="1" s="1"/>
  <c r="S36" i="1"/>
  <c r="T36" i="1"/>
  <c r="S37" i="1"/>
  <c r="T37" i="1" s="1"/>
  <c r="S38" i="1"/>
  <c r="T38" i="1"/>
  <c r="S39" i="1"/>
  <c r="T39" i="1" s="1"/>
  <c r="S40" i="1"/>
  <c r="T40" i="1" s="1"/>
  <c r="S41" i="1"/>
  <c r="T41" i="1" s="1"/>
  <c r="S42" i="1"/>
  <c r="T42" i="1"/>
  <c r="S43" i="1"/>
  <c r="T43" i="1" s="1"/>
  <c r="S44" i="1"/>
  <c r="T44" i="1"/>
  <c r="S45" i="1"/>
  <c r="T45" i="1" s="1"/>
  <c r="S46" i="1"/>
  <c r="T46" i="1"/>
  <c r="S47" i="1"/>
  <c r="T47" i="1" s="1"/>
  <c r="S48" i="1"/>
  <c r="T48" i="1" s="1"/>
  <c r="S49" i="1"/>
  <c r="T49" i="1" s="1"/>
  <c r="S50" i="1"/>
  <c r="T50" i="1"/>
  <c r="S51" i="1"/>
  <c r="T51" i="1" s="1"/>
  <c r="S52" i="1"/>
  <c r="T52" i="1"/>
  <c r="S53" i="1"/>
  <c r="T53" i="1" s="1"/>
  <c r="S54" i="1"/>
  <c r="T54" i="1"/>
  <c r="S55" i="1"/>
  <c r="T55" i="1" s="1"/>
  <c r="S56" i="1"/>
  <c r="T56" i="1" s="1"/>
  <c r="S57" i="1"/>
  <c r="T57" i="1" s="1"/>
  <c r="S58" i="1"/>
  <c r="T58" i="1"/>
  <c r="S59" i="1"/>
  <c r="T59" i="1" s="1"/>
  <c r="S2" i="1"/>
  <c r="T2" i="1" s="1"/>
  <c r="U48" i="1"/>
  <c r="V48" i="1" s="1"/>
  <c r="U49" i="1"/>
  <c r="V49" i="1" s="1"/>
  <c r="U50" i="1"/>
  <c r="U51" i="1"/>
  <c r="U52" i="1"/>
  <c r="U53" i="1"/>
  <c r="V53" i="1" s="1"/>
  <c r="U54" i="1"/>
  <c r="V54" i="1" s="1"/>
  <c r="U55" i="1"/>
  <c r="V55" i="1" s="1"/>
  <c r="U56" i="1"/>
  <c r="U57" i="1"/>
  <c r="V57" i="1" s="1"/>
  <c r="U58" i="1"/>
  <c r="U59" i="1"/>
  <c r="V59" i="1" s="1"/>
  <c r="V6" i="1"/>
  <c r="V14" i="1"/>
  <c r="V22" i="1"/>
  <c r="V30" i="1"/>
  <c r="V38" i="1"/>
  <c r="V46" i="1"/>
  <c r="V50" i="1"/>
  <c r="V51" i="1"/>
  <c r="V52" i="1"/>
  <c r="V56" i="1"/>
  <c r="V58" i="1"/>
  <c r="U3" i="1"/>
  <c r="V3" i="1" s="1"/>
  <c r="U4" i="1"/>
  <c r="V4" i="1" s="1"/>
  <c r="U5" i="1"/>
  <c r="V5" i="1" s="1"/>
  <c r="U6" i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U47" i="1"/>
  <c r="V47" i="1" s="1"/>
  <c r="U2" i="1"/>
  <c r="V2" i="1" s="1"/>
  <c r="L3" i="1" l="1"/>
  <c r="L2" i="1"/>
</calcChain>
</file>

<file path=xl/sharedStrings.xml><?xml version="1.0" encoding="utf-8"?>
<sst xmlns="http://schemas.openxmlformats.org/spreadsheetml/2006/main" count="338" uniqueCount="142">
  <si>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</si>
  <si>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</si>
  <si>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</si>
  <si>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</si>
  <si>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</si>
  <si>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</si>
  <si>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</si>
  <si>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</si>
  <si>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</si>
  <si>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</si>
  <si>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</si>
  <si>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</si>
  <si>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</si>
  <si>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</si>
  <si>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</si>
  <si>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</si>
  <si>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</si>
  <si>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</si>
  <si>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</si>
  <si>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</si>
  <si>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</si>
  <si>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</si>
  <si>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</si>
  <si>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</si>
  <si>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</si>
  <si>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</si>
  <si>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</si>
  <si>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</si>
  <si>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</si>
  <si>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</si>
  <si>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</si>
  <si>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</si>
  <si>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</si>
  <si>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</si>
  <si>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</si>
  <si>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</si>
  <si>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</si>
  <si>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</si>
  <si>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</si>
  <si>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</si>
  <si>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</si>
  <si>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</si>
  <si>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</si>
  <si>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</si>
  <si>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</si>
  <si>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</si>
  <si>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</si>
  <si>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</si>
  <si>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</si>
  <si>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</si>
  <si>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</si>
  <si>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</si>
  <si>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</si>
  <si>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</si>
  <si>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</si>
  <si>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</si>
  <si>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</si>
  <si>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</si>
  <si>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County</t>
  </si>
  <si>
    <t>Romvoteper</t>
  </si>
  <si>
    <t>Obamavoteper</t>
  </si>
  <si>
    <t xml:space="preserve">Obamavote </t>
  </si>
  <si>
    <t>Romneyvote</t>
  </si>
  <si>
    <t>othersvote</t>
  </si>
  <si>
    <t>othersvoteper</t>
  </si>
  <si>
    <t>totalvotescast</t>
  </si>
  <si>
    <t>Clintontpvper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</si>
  <si>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</si>
  <si>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</si>
  <si>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</si>
  <si>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</si>
  <si>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</si>
  <si>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</si>
  <si>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</si>
  <si>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</si>
  <si>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</si>
  <si>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</si>
  <si>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</si>
  <si>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</si>
  <si>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</si>
  <si>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</si>
  <si>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</si>
  <si>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</si>
  <si>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</si>
  <si>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</si>
  <si>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</si>
  <si>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</si>
  <si>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</si>
  <si>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</si>
  <si>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</si>
  <si>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</si>
  <si>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</si>
  <si>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</si>
  <si>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</si>
  <si>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</si>
  <si>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</si>
  <si>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</si>
  <si>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</si>
  <si>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</si>
  <si>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</si>
  <si>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</si>
  <si>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</si>
  <si>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</si>
  <si>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</si>
  <si>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</si>
  <si>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</si>
  <si>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</si>
  <si>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</si>
  <si>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</si>
  <si>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</si>
  <si>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</si>
  <si>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</si>
  <si>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</si>
  <si>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</si>
  <si>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</si>
  <si>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</si>
  <si>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</si>
  <si>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</si>
  <si>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</si>
  <si>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</si>
  <si>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</si>
  <si>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</si>
  <si>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</si>
  <si>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</si>
  <si>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</si>
  <si>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Population</t>
  </si>
  <si>
    <t xml:space="preserve"> county</t>
  </si>
  <si>
    <t>Clintonper</t>
  </si>
  <si>
    <t>Trumptper</t>
  </si>
  <si>
    <t>Clintonvote</t>
  </si>
  <si>
    <t>Trumpvote</t>
  </si>
  <si>
    <t xml:space="preserve">clinton2016tpv </t>
  </si>
  <si>
    <t>Trump2016tpv</t>
  </si>
  <si>
    <t>Obama2012tpv</t>
  </si>
  <si>
    <t>Romney2012tpv</t>
  </si>
  <si>
    <t>Totals</t>
  </si>
  <si>
    <t>county</t>
  </si>
  <si>
    <t xml:space="preserve"> Feinstein%</t>
  </si>
  <si>
    <t>Feinstein 2012</t>
  </si>
  <si>
    <t>Emken 2012</t>
  </si>
  <si>
    <t>Emken 2012%</t>
  </si>
  <si>
    <t xml:space="preserve"> Feinstein%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</si>
</sst>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rgb="FF395067"/>
      <name val="Arial"/>
      <family val="2"/>
    </font>
    <font>
      <sz val="11"/>
      <color rgb="FF395067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7"/>
      <color rgb="FF222222"/>
      <name val="Arial"/>
      <family val="2"/>
    </font>
    <font>
      <sz val="7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B0CEFF"/>
        <bgColor indexed="64"/>
      </patternFill>
    </fill>
    <fill>
      <patternFill patternType="solid">
        <fgColor rgb="FFFFB6B6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999999"/>
      </bottom>
      <diagonal/>
    </border>
    <border>
      <left/>
      <right/>
      <top/>
      <bottom style="medium">
        <color rgb="FFE2E2E2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0" fontId="3" fillId="0" borderId="1" xfId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6" fillId="2" borderId="5" xfId="0" applyFont="1" applyFill="1" applyBorder="1" applyAlignment="1">
      <alignment horizontal="left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right" wrapText="1"/>
    </xf>
    <xf numFmtId="0" fontId="5" fillId="0" borderId="0" xfId="0" applyFont="1"/>
    <xf numFmtId="2" fontId="5" fillId="0" borderId="0" xfId="0" applyNumberFormat="1" applyFont="1"/>
    <xf numFmtId="0" fontId="3" fillId="4" borderId="6" xfId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vertical="center" wrapText="1"/>
    </xf>
    <xf numFmtId="10" fontId="10" fillId="3" borderId="6" xfId="0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3" fillId="5" borderId="6" xfId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3" fontId="9" fillId="3" borderId="6" xfId="0" applyNumberFormat="1" applyFont="1" applyFill="1" applyBorder="1" applyAlignment="1">
      <alignment vertical="center" wrapText="1"/>
    </xf>
    <xf numFmtId="10" fontId="9" fillId="3" borderId="6" xfId="0" applyNumberFormat="1" applyFont="1" applyFill="1" applyBorder="1" applyAlignment="1">
      <alignment vertical="center" wrapText="1"/>
    </xf>
    <xf numFmtId="10" fontId="10" fillId="3" borderId="0" xfId="0" applyNumberFormat="1" applyFont="1" applyFill="1" applyBorder="1" applyAlignment="1">
      <alignment vertical="center" wrapText="1"/>
    </xf>
    <xf numFmtId="10" fontId="9" fillId="3" borderId="0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ameda_County,_California" TargetMode="External"/><Relationship Id="rId21" Type="http://schemas.openxmlformats.org/officeDocument/2006/relationships/hyperlink" Target="https://www.california-demographics.com/monterey-county-demographics" TargetMode="External"/><Relationship Id="rId42" Type="http://schemas.openxmlformats.org/officeDocument/2006/relationships/hyperlink" Target="https://www.california-demographics.com/san-benito-county-demographics" TargetMode="External"/><Relationship Id="rId63" Type="http://schemas.openxmlformats.org/officeDocument/2006/relationships/hyperlink" Target="https://en.wikipedia.org/wiki/Calaveras_County,_California" TargetMode="External"/><Relationship Id="rId84" Type="http://schemas.openxmlformats.org/officeDocument/2006/relationships/hyperlink" Target="https://en.wikipedia.org/wiki/Mono_County,_California" TargetMode="External"/><Relationship Id="rId138" Type="http://schemas.openxmlformats.org/officeDocument/2006/relationships/hyperlink" Target="https://en.wikipedia.org/wiki/Mariposa_County,_California" TargetMode="External"/><Relationship Id="rId159" Type="http://schemas.openxmlformats.org/officeDocument/2006/relationships/hyperlink" Target="https://en.wikipedia.org/wiki/Santa_Clara_County,_California" TargetMode="External"/><Relationship Id="rId170" Type="http://schemas.openxmlformats.org/officeDocument/2006/relationships/hyperlink" Target="https://en.wikipedia.org/wiki/Tulare_County,_California" TargetMode="External"/><Relationship Id="rId107" Type="http://schemas.openxmlformats.org/officeDocument/2006/relationships/hyperlink" Target="https://en.wikipedia.org/wiki/Sonoma_County,_California" TargetMode="External"/><Relationship Id="rId11" Type="http://schemas.openxmlformats.org/officeDocument/2006/relationships/hyperlink" Target="https://www.california-demographics.com/kern-county-demographics" TargetMode="External"/><Relationship Id="rId32" Type="http://schemas.openxmlformats.org/officeDocument/2006/relationships/hyperlink" Target="https://www.california-demographics.com/madera-county-demographics" TargetMode="External"/><Relationship Id="rId53" Type="http://schemas.openxmlformats.org/officeDocument/2006/relationships/hyperlink" Target="https://www.california-demographics.com/mariposa-county-demographics" TargetMode="External"/><Relationship Id="rId74" Type="http://schemas.openxmlformats.org/officeDocument/2006/relationships/hyperlink" Target="https://en.wikipedia.org/wiki/Kings_County,_California" TargetMode="External"/><Relationship Id="rId128" Type="http://schemas.openxmlformats.org/officeDocument/2006/relationships/hyperlink" Target="https://en.wikipedia.org/wiki/Humboldt_County,_California" TargetMode="External"/><Relationship Id="rId149" Type="http://schemas.openxmlformats.org/officeDocument/2006/relationships/hyperlink" Target="https://en.wikipedia.org/wiki/Riverside_County,_California" TargetMode="External"/><Relationship Id="rId5" Type="http://schemas.openxmlformats.org/officeDocument/2006/relationships/hyperlink" Target="https://www.california-demographics.com/san-bernardino-county-demographics" TargetMode="External"/><Relationship Id="rId95" Type="http://schemas.openxmlformats.org/officeDocument/2006/relationships/hyperlink" Target="https://en.wikipedia.org/wiki/San_Diego_County,_California" TargetMode="External"/><Relationship Id="rId160" Type="http://schemas.openxmlformats.org/officeDocument/2006/relationships/hyperlink" Target="https://en.wikipedia.org/wiki/Santa_Cruz_County,_California" TargetMode="External"/><Relationship Id="rId22" Type="http://schemas.openxmlformats.org/officeDocument/2006/relationships/hyperlink" Target="https://www.california-demographics.com/placer-county-demographics" TargetMode="External"/><Relationship Id="rId43" Type="http://schemas.openxmlformats.org/officeDocument/2006/relationships/hyperlink" Target="https://www.california-demographics.com/tuolumne-county-demographics" TargetMode="External"/><Relationship Id="rId64" Type="http://schemas.openxmlformats.org/officeDocument/2006/relationships/hyperlink" Target="https://en.wikipedia.org/wiki/Colusa_County,_California" TargetMode="External"/><Relationship Id="rId118" Type="http://schemas.openxmlformats.org/officeDocument/2006/relationships/hyperlink" Target="https://en.wikipedia.org/wiki/Alpine_County,_California" TargetMode="External"/><Relationship Id="rId139" Type="http://schemas.openxmlformats.org/officeDocument/2006/relationships/hyperlink" Target="https://en.wikipedia.org/wiki/Mendocino_County,_California" TargetMode="External"/><Relationship Id="rId85" Type="http://schemas.openxmlformats.org/officeDocument/2006/relationships/hyperlink" Target="https://en.wikipedia.org/wiki/Monterey_County,_California" TargetMode="External"/><Relationship Id="rId150" Type="http://schemas.openxmlformats.org/officeDocument/2006/relationships/hyperlink" Target="https://en.wikipedia.org/wiki/Sacramento_County,_California" TargetMode="External"/><Relationship Id="rId171" Type="http://schemas.openxmlformats.org/officeDocument/2006/relationships/hyperlink" Target="https://en.wikipedia.org/wiki/Tuolumne_County,_California" TargetMode="External"/><Relationship Id="rId12" Type="http://schemas.openxmlformats.org/officeDocument/2006/relationships/hyperlink" Target="https://www.california-demographics.com/san-francisco-county-demographics" TargetMode="External"/><Relationship Id="rId33" Type="http://schemas.openxmlformats.org/officeDocument/2006/relationships/hyperlink" Target="https://www.california-demographics.com/kings-county-demographics" TargetMode="External"/><Relationship Id="rId108" Type="http://schemas.openxmlformats.org/officeDocument/2006/relationships/hyperlink" Target="https://en.wikipedia.org/wiki/Stanislaus_County,_California" TargetMode="External"/><Relationship Id="rId129" Type="http://schemas.openxmlformats.org/officeDocument/2006/relationships/hyperlink" Target="https://en.wikipedia.org/wiki/Imperial_County,_California" TargetMode="External"/><Relationship Id="rId54" Type="http://schemas.openxmlformats.org/officeDocument/2006/relationships/hyperlink" Target="https://www.california-demographics.com/mono-county-demographics" TargetMode="External"/><Relationship Id="rId75" Type="http://schemas.openxmlformats.org/officeDocument/2006/relationships/hyperlink" Target="https://en.wikipedia.org/wiki/Lake_County,_California" TargetMode="External"/><Relationship Id="rId96" Type="http://schemas.openxmlformats.org/officeDocument/2006/relationships/hyperlink" Target="https://en.wikipedia.org/wiki/San_Francisco_County,_California" TargetMode="External"/><Relationship Id="rId140" Type="http://schemas.openxmlformats.org/officeDocument/2006/relationships/hyperlink" Target="https://en.wikipedia.org/wiki/Merced_County,_California" TargetMode="External"/><Relationship Id="rId161" Type="http://schemas.openxmlformats.org/officeDocument/2006/relationships/hyperlink" Target="https://en.wikipedia.org/wiki/Shasta_County,_California" TargetMode="External"/><Relationship Id="rId1" Type="http://schemas.openxmlformats.org/officeDocument/2006/relationships/hyperlink" Target="https://www.california-demographics.com/los-angeles-county-demographics" TargetMode="External"/><Relationship Id="rId6" Type="http://schemas.openxmlformats.org/officeDocument/2006/relationships/hyperlink" Target="https://www.california-demographics.com/santa-clara-county-demographics" TargetMode="External"/><Relationship Id="rId23" Type="http://schemas.openxmlformats.org/officeDocument/2006/relationships/hyperlink" Target="https://www.california-demographics.com/san-luis-obispo-county-demographics" TargetMode="External"/><Relationship Id="rId28" Type="http://schemas.openxmlformats.org/officeDocument/2006/relationships/hyperlink" Target="https://www.california-demographics.com/yolo-county-demographics" TargetMode="External"/><Relationship Id="rId49" Type="http://schemas.openxmlformats.org/officeDocument/2006/relationships/hyperlink" Target="https://www.california-demographics.com/del-norte-county-demographics" TargetMode="External"/><Relationship Id="rId114" Type="http://schemas.openxmlformats.org/officeDocument/2006/relationships/hyperlink" Target="https://en.wikipedia.org/wiki/Ventura_County,_California" TargetMode="External"/><Relationship Id="rId119" Type="http://schemas.openxmlformats.org/officeDocument/2006/relationships/hyperlink" Target="https://en.wikipedia.org/wiki/Amador_County,_California" TargetMode="External"/><Relationship Id="rId44" Type="http://schemas.openxmlformats.org/officeDocument/2006/relationships/hyperlink" Target="https://www.california-demographics.com/calaveras-county-demographics" TargetMode="External"/><Relationship Id="rId60" Type="http://schemas.openxmlformats.org/officeDocument/2006/relationships/hyperlink" Target="https://en.wikipedia.org/wiki/Alpine_County,_California" TargetMode="External"/><Relationship Id="rId65" Type="http://schemas.openxmlformats.org/officeDocument/2006/relationships/hyperlink" Target="https://en.wikipedia.org/wiki/Contra_Costa_County,_California" TargetMode="External"/><Relationship Id="rId81" Type="http://schemas.openxmlformats.org/officeDocument/2006/relationships/hyperlink" Target="https://en.wikipedia.org/wiki/Mendocino_County,_California" TargetMode="External"/><Relationship Id="rId86" Type="http://schemas.openxmlformats.org/officeDocument/2006/relationships/hyperlink" Target="https://en.wikipedia.org/wiki/Napa_County,_California" TargetMode="External"/><Relationship Id="rId130" Type="http://schemas.openxmlformats.org/officeDocument/2006/relationships/hyperlink" Target="https://en.wikipedia.org/wiki/Inyo_County,_California" TargetMode="External"/><Relationship Id="rId135" Type="http://schemas.openxmlformats.org/officeDocument/2006/relationships/hyperlink" Target="https://en.wikipedia.org/wiki/Los_Angeles_County,_California" TargetMode="External"/><Relationship Id="rId151" Type="http://schemas.openxmlformats.org/officeDocument/2006/relationships/hyperlink" Target="https://en.wikipedia.org/wiki/San_Benito_County,_California" TargetMode="External"/><Relationship Id="rId156" Type="http://schemas.openxmlformats.org/officeDocument/2006/relationships/hyperlink" Target="https://en.wikipedia.org/wiki/San_Luis_Obispo_County,_California" TargetMode="External"/><Relationship Id="rId172" Type="http://schemas.openxmlformats.org/officeDocument/2006/relationships/hyperlink" Target="https://en.wikipedia.org/wiki/Ventura_County,_California" TargetMode="External"/><Relationship Id="rId13" Type="http://schemas.openxmlformats.org/officeDocument/2006/relationships/hyperlink" Target="https://www.california-demographics.com/ventura-county-demographics" TargetMode="External"/><Relationship Id="rId18" Type="http://schemas.openxmlformats.org/officeDocument/2006/relationships/hyperlink" Target="https://www.california-demographics.com/tulare-county-demographics" TargetMode="External"/><Relationship Id="rId39" Type="http://schemas.openxmlformats.org/officeDocument/2006/relationships/hyperlink" Target="https://www.california-demographics.com/yuba-county-demographics" TargetMode="External"/><Relationship Id="rId109" Type="http://schemas.openxmlformats.org/officeDocument/2006/relationships/hyperlink" Target="https://en.wikipedia.org/wiki/Sutter_County,_California" TargetMode="External"/><Relationship Id="rId34" Type="http://schemas.openxmlformats.org/officeDocument/2006/relationships/hyperlink" Target="https://www.california-demographics.com/napa-county-demographics" TargetMode="External"/><Relationship Id="rId50" Type="http://schemas.openxmlformats.org/officeDocument/2006/relationships/hyperlink" Target="https://www.california-demographics.com/colusa-county-demographics" TargetMode="External"/><Relationship Id="rId55" Type="http://schemas.openxmlformats.org/officeDocument/2006/relationships/hyperlink" Target="https://www.california-demographics.com/trinity-county-demographics" TargetMode="External"/><Relationship Id="rId76" Type="http://schemas.openxmlformats.org/officeDocument/2006/relationships/hyperlink" Target="https://en.wikipedia.org/wiki/Lassen_County,_California" TargetMode="External"/><Relationship Id="rId97" Type="http://schemas.openxmlformats.org/officeDocument/2006/relationships/hyperlink" Target="https://en.wikipedia.org/wiki/San_Joaquin_County,_California" TargetMode="External"/><Relationship Id="rId104" Type="http://schemas.openxmlformats.org/officeDocument/2006/relationships/hyperlink" Target="https://en.wikipedia.org/wiki/Sierra_County,_California" TargetMode="External"/><Relationship Id="rId120" Type="http://schemas.openxmlformats.org/officeDocument/2006/relationships/hyperlink" Target="https://en.wikipedia.org/wiki/Butte_County,_California" TargetMode="External"/><Relationship Id="rId125" Type="http://schemas.openxmlformats.org/officeDocument/2006/relationships/hyperlink" Target="https://en.wikipedia.org/wiki/El_Dorado_County,_California" TargetMode="External"/><Relationship Id="rId141" Type="http://schemas.openxmlformats.org/officeDocument/2006/relationships/hyperlink" Target="https://en.wikipedia.org/wiki/Modoc_County,_California" TargetMode="External"/><Relationship Id="rId146" Type="http://schemas.openxmlformats.org/officeDocument/2006/relationships/hyperlink" Target="https://en.wikipedia.org/wiki/Orange_County,_California" TargetMode="External"/><Relationship Id="rId167" Type="http://schemas.openxmlformats.org/officeDocument/2006/relationships/hyperlink" Target="https://en.wikipedia.org/wiki/Sutter_County,_California" TargetMode="External"/><Relationship Id="rId7" Type="http://schemas.openxmlformats.org/officeDocument/2006/relationships/hyperlink" Target="https://www.california-demographics.com/alameda-county-demographics" TargetMode="External"/><Relationship Id="rId71" Type="http://schemas.openxmlformats.org/officeDocument/2006/relationships/hyperlink" Target="https://en.wikipedia.org/wiki/Imperial_County,_California" TargetMode="External"/><Relationship Id="rId92" Type="http://schemas.openxmlformats.org/officeDocument/2006/relationships/hyperlink" Target="https://en.wikipedia.org/wiki/Sacramento_County,_California" TargetMode="External"/><Relationship Id="rId162" Type="http://schemas.openxmlformats.org/officeDocument/2006/relationships/hyperlink" Target="https://en.wikipedia.org/wiki/Sierra_County,_California" TargetMode="External"/><Relationship Id="rId2" Type="http://schemas.openxmlformats.org/officeDocument/2006/relationships/hyperlink" Target="https://www.california-demographics.com/san-diego-county-demographics" TargetMode="External"/><Relationship Id="rId29" Type="http://schemas.openxmlformats.org/officeDocument/2006/relationships/hyperlink" Target="https://www.california-demographics.com/el-dorado-county-demographics" TargetMode="External"/><Relationship Id="rId24" Type="http://schemas.openxmlformats.org/officeDocument/2006/relationships/hyperlink" Target="https://www.california-demographics.com/santa-cruz-county-demographics" TargetMode="External"/><Relationship Id="rId40" Type="http://schemas.openxmlformats.org/officeDocument/2006/relationships/hyperlink" Target="https://www.california-demographics.com/lake-county-demographics" TargetMode="External"/><Relationship Id="rId45" Type="http://schemas.openxmlformats.org/officeDocument/2006/relationships/hyperlink" Target="https://www.california-demographics.com/siskiyou-county-demographics" TargetMode="External"/><Relationship Id="rId66" Type="http://schemas.openxmlformats.org/officeDocument/2006/relationships/hyperlink" Target="https://en.wikipedia.org/wiki/Del_Norte_County,_California" TargetMode="External"/><Relationship Id="rId87" Type="http://schemas.openxmlformats.org/officeDocument/2006/relationships/hyperlink" Target="https://en.wikipedia.org/wiki/Nevada_County,_California" TargetMode="External"/><Relationship Id="rId110" Type="http://schemas.openxmlformats.org/officeDocument/2006/relationships/hyperlink" Target="https://en.wikipedia.org/wiki/Tehama_County,_California" TargetMode="External"/><Relationship Id="rId115" Type="http://schemas.openxmlformats.org/officeDocument/2006/relationships/hyperlink" Target="https://en.wikipedia.org/wiki/Yolo_County,_California" TargetMode="External"/><Relationship Id="rId131" Type="http://schemas.openxmlformats.org/officeDocument/2006/relationships/hyperlink" Target="https://en.wikipedia.org/wiki/Kern_County,_California" TargetMode="External"/><Relationship Id="rId136" Type="http://schemas.openxmlformats.org/officeDocument/2006/relationships/hyperlink" Target="https://en.wikipedia.org/wiki/Madera_County,_California" TargetMode="External"/><Relationship Id="rId157" Type="http://schemas.openxmlformats.org/officeDocument/2006/relationships/hyperlink" Target="https://en.wikipedia.org/wiki/San_Mateo_County,_California" TargetMode="External"/><Relationship Id="rId61" Type="http://schemas.openxmlformats.org/officeDocument/2006/relationships/hyperlink" Target="https://en.wikipedia.org/wiki/Amador_County,_California" TargetMode="External"/><Relationship Id="rId82" Type="http://schemas.openxmlformats.org/officeDocument/2006/relationships/hyperlink" Target="https://en.wikipedia.org/wiki/Merced_County,_California" TargetMode="External"/><Relationship Id="rId152" Type="http://schemas.openxmlformats.org/officeDocument/2006/relationships/hyperlink" Target="https://en.wikipedia.org/wiki/San_Bernardino_County,_California" TargetMode="External"/><Relationship Id="rId173" Type="http://schemas.openxmlformats.org/officeDocument/2006/relationships/hyperlink" Target="https://en.wikipedia.org/wiki/Yolo_County,_California" TargetMode="External"/><Relationship Id="rId19" Type="http://schemas.openxmlformats.org/officeDocument/2006/relationships/hyperlink" Target="https://www.california-demographics.com/santa-barbara-county-demographics" TargetMode="External"/><Relationship Id="rId14" Type="http://schemas.openxmlformats.org/officeDocument/2006/relationships/hyperlink" Target="https://www.california-demographics.com/san-mateo-county-demographics" TargetMode="External"/><Relationship Id="rId30" Type="http://schemas.openxmlformats.org/officeDocument/2006/relationships/hyperlink" Target="https://www.california-demographics.com/imperial-county-demographics" TargetMode="External"/><Relationship Id="rId35" Type="http://schemas.openxmlformats.org/officeDocument/2006/relationships/hyperlink" Target="https://www.california-demographics.com/humboldt-county-demographics" TargetMode="External"/><Relationship Id="rId56" Type="http://schemas.openxmlformats.org/officeDocument/2006/relationships/hyperlink" Target="https://www.california-demographics.com/modoc-county-demographics" TargetMode="External"/><Relationship Id="rId77" Type="http://schemas.openxmlformats.org/officeDocument/2006/relationships/hyperlink" Target="https://en.wikipedia.org/wiki/Los_Angeles_County,_California" TargetMode="External"/><Relationship Id="rId100" Type="http://schemas.openxmlformats.org/officeDocument/2006/relationships/hyperlink" Target="https://en.wikipedia.org/wiki/Santa_Barbara_County,_California" TargetMode="External"/><Relationship Id="rId105" Type="http://schemas.openxmlformats.org/officeDocument/2006/relationships/hyperlink" Target="https://en.wikipedia.org/wiki/Siskiyou_County,_California" TargetMode="External"/><Relationship Id="rId126" Type="http://schemas.openxmlformats.org/officeDocument/2006/relationships/hyperlink" Target="https://en.wikipedia.org/wiki/Fresno_County,_California" TargetMode="External"/><Relationship Id="rId147" Type="http://schemas.openxmlformats.org/officeDocument/2006/relationships/hyperlink" Target="https://en.wikipedia.org/wiki/Placer_County,_California" TargetMode="External"/><Relationship Id="rId168" Type="http://schemas.openxmlformats.org/officeDocument/2006/relationships/hyperlink" Target="https://en.wikipedia.org/wiki/Tehama_County,_California" TargetMode="External"/><Relationship Id="rId8" Type="http://schemas.openxmlformats.org/officeDocument/2006/relationships/hyperlink" Target="https://www.california-demographics.com/sacramento-county-demographics" TargetMode="External"/><Relationship Id="rId51" Type="http://schemas.openxmlformats.org/officeDocument/2006/relationships/hyperlink" Target="https://www.california-demographics.com/plumas-county-demographics" TargetMode="External"/><Relationship Id="rId72" Type="http://schemas.openxmlformats.org/officeDocument/2006/relationships/hyperlink" Target="https://en.wikipedia.org/wiki/Inyo_County,_California" TargetMode="External"/><Relationship Id="rId93" Type="http://schemas.openxmlformats.org/officeDocument/2006/relationships/hyperlink" Target="https://en.wikipedia.org/wiki/San_Benito_County,_California" TargetMode="External"/><Relationship Id="rId98" Type="http://schemas.openxmlformats.org/officeDocument/2006/relationships/hyperlink" Target="https://en.wikipedia.org/wiki/San_Luis_Obispo_County,_California" TargetMode="External"/><Relationship Id="rId121" Type="http://schemas.openxmlformats.org/officeDocument/2006/relationships/hyperlink" Target="https://en.wikipedia.org/wiki/Calaveras_County,_California" TargetMode="External"/><Relationship Id="rId142" Type="http://schemas.openxmlformats.org/officeDocument/2006/relationships/hyperlink" Target="https://en.wikipedia.org/wiki/Mono_County,_California" TargetMode="External"/><Relationship Id="rId163" Type="http://schemas.openxmlformats.org/officeDocument/2006/relationships/hyperlink" Target="https://en.wikipedia.org/wiki/Siskiyou_County,_California" TargetMode="External"/><Relationship Id="rId3" Type="http://schemas.openxmlformats.org/officeDocument/2006/relationships/hyperlink" Target="https://www.california-demographics.com/orange-county-demographics" TargetMode="External"/><Relationship Id="rId25" Type="http://schemas.openxmlformats.org/officeDocument/2006/relationships/hyperlink" Target="https://www.california-demographics.com/merced-county-demographics" TargetMode="External"/><Relationship Id="rId46" Type="http://schemas.openxmlformats.org/officeDocument/2006/relationships/hyperlink" Target="https://www.california-demographics.com/amador-county-demographics" TargetMode="External"/><Relationship Id="rId67" Type="http://schemas.openxmlformats.org/officeDocument/2006/relationships/hyperlink" Target="https://en.wikipedia.org/wiki/El_Dorado_County,_California" TargetMode="External"/><Relationship Id="rId116" Type="http://schemas.openxmlformats.org/officeDocument/2006/relationships/hyperlink" Target="https://en.wikipedia.org/wiki/Yuba_County,_California" TargetMode="External"/><Relationship Id="rId137" Type="http://schemas.openxmlformats.org/officeDocument/2006/relationships/hyperlink" Target="https://en.wikipedia.org/wiki/Marin_County,_California" TargetMode="External"/><Relationship Id="rId158" Type="http://schemas.openxmlformats.org/officeDocument/2006/relationships/hyperlink" Target="https://en.wikipedia.org/wiki/Santa_Barbara_County,_California" TargetMode="External"/><Relationship Id="rId20" Type="http://schemas.openxmlformats.org/officeDocument/2006/relationships/hyperlink" Target="https://www.california-demographics.com/solano-county-demographics" TargetMode="External"/><Relationship Id="rId41" Type="http://schemas.openxmlformats.org/officeDocument/2006/relationships/hyperlink" Target="https://www.california-demographics.com/tehama-county-demographics" TargetMode="External"/><Relationship Id="rId62" Type="http://schemas.openxmlformats.org/officeDocument/2006/relationships/hyperlink" Target="https://en.wikipedia.org/wiki/Butte_County,_California" TargetMode="External"/><Relationship Id="rId83" Type="http://schemas.openxmlformats.org/officeDocument/2006/relationships/hyperlink" Target="https://en.wikipedia.org/wiki/Modoc_County,_California" TargetMode="External"/><Relationship Id="rId88" Type="http://schemas.openxmlformats.org/officeDocument/2006/relationships/hyperlink" Target="https://en.wikipedia.org/wiki/Orange_County,_California" TargetMode="External"/><Relationship Id="rId111" Type="http://schemas.openxmlformats.org/officeDocument/2006/relationships/hyperlink" Target="https://en.wikipedia.org/wiki/Trinity_County,_California" TargetMode="External"/><Relationship Id="rId132" Type="http://schemas.openxmlformats.org/officeDocument/2006/relationships/hyperlink" Target="https://en.wikipedia.org/wiki/Kings_County,_California" TargetMode="External"/><Relationship Id="rId153" Type="http://schemas.openxmlformats.org/officeDocument/2006/relationships/hyperlink" Target="https://en.wikipedia.org/wiki/San_Diego_County,_California" TargetMode="External"/><Relationship Id="rId174" Type="http://schemas.openxmlformats.org/officeDocument/2006/relationships/hyperlink" Target="https://en.wikipedia.org/wiki/Yuba_County,_California" TargetMode="External"/><Relationship Id="rId15" Type="http://schemas.openxmlformats.org/officeDocument/2006/relationships/hyperlink" Target="https://www.california-demographics.com/san-joaquin-county-demographics" TargetMode="External"/><Relationship Id="rId36" Type="http://schemas.openxmlformats.org/officeDocument/2006/relationships/hyperlink" Target="https://www.california-demographics.com/nevada-county-demographics" TargetMode="External"/><Relationship Id="rId57" Type="http://schemas.openxmlformats.org/officeDocument/2006/relationships/hyperlink" Target="https://www.california-demographics.com/sierra-county-demographics" TargetMode="External"/><Relationship Id="rId106" Type="http://schemas.openxmlformats.org/officeDocument/2006/relationships/hyperlink" Target="https://en.wikipedia.org/wiki/Solano_County,_California" TargetMode="External"/><Relationship Id="rId127" Type="http://schemas.openxmlformats.org/officeDocument/2006/relationships/hyperlink" Target="https://en.wikipedia.org/wiki/Glenn_County,_California" TargetMode="External"/><Relationship Id="rId10" Type="http://schemas.openxmlformats.org/officeDocument/2006/relationships/hyperlink" Target="https://www.california-demographics.com/fresno-county-demographics" TargetMode="External"/><Relationship Id="rId31" Type="http://schemas.openxmlformats.org/officeDocument/2006/relationships/hyperlink" Target="https://www.california-demographics.com/shasta-county-demographics" TargetMode="External"/><Relationship Id="rId52" Type="http://schemas.openxmlformats.org/officeDocument/2006/relationships/hyperlink" Target="https://www.california-demographics.com/inyo-county-demographics" TargetMode="External"/><Relationship Id="rId73" Type="http://schemas.openxmlformats.org/officeDocument/2006/relationships/hyperlink" Target="https://en.wikipedia.org/wiki/Kern_County,_California" TargetMode="External"/><Relationship Id="rId78" Type="http://schemas.openxmlformats.org/officeDocument/2006/relationships/hyperlink" Target="https://en.wikipedia.org/wiki/Madera_County,_California" TargetMode="External"/><Relationship Id="rId94" Type="http://schemas.openxmlformats.org/officeDocument/2006/relationships/hyperlink" Target="https://en.wikipedia.org/wiki/San_Bernardino_County,_California" TargetMode="External"/><Relationship Id="rId99" Type="http://schemas.openxmlformats.org/officeDocument/2006/relationships/hyperlink" Target="https://en.wikipedia.org/wiki/San_Mateo_County,_California" TargetMode="External"/><Relationship Id="rId101" Type="http://schemas.openxmlformats.org/officeDocument/2006/relationships/hyperlink" Target="https://en.wikipedia.org/wiki/Santa_Clara_County,_California" TargetMode="External"/><Relationship Id="rId122" Type="http://schemas.openxmlformats.org/officeDocument/2006/relationships/hyperlink" Target="https://en.wikipedia.org/wiki/Colusa_County,_California" TargetMode="External"/><Relationship Id="rId143" Type="http://schemas.openxmlformats.org/officeDocument/2006/relationships/hyperlink" Target="https://en.wikipedia.org/wiki/Monterey_County,_California" TargetMode="External"/><Relationship Id="rId148" Type="http://schemas.openxmlformats.org/officeDocument/2006/relationships/hyperlink" Target="https://en.wikipedia.org/wiki/Plumas_County,_California" TargetMode="External"/><Relationship Id="rId164" Type="http://schemas.openxmlformats.org/officeDocument/2006/relationships/hyperlink" Target="https://en.wikipedia.org/wiki/Solano_County,_California" TargetMode="External"/><Relationship Id="rId169" Type="http://schemas.openxmlformats.org/officeDocument/2006/relationships/hyperlink" Target="https://en.wikipedia.org/wiki/Trinity_County,_California" TargetMode="External"/><Relationship Id="rId4" Type="http://schemas.openxmlformats.org/officeDocument/2006/relationships/hyperlink" Target="https://www.california-demographics.com/riverside-county-demographics" TargetMode="External"/><Relationship Id="rId9" Type="http://schemas.openxmlformats.org/officeDocument/2006/relationships/hyperlink" Target="https://www.california-demographics.com/contra-costa-county-demographics" TargetMode="External"/><Relationship Id="rId26" Type="http://schemas.openxmlformats.org/officeDocument/2006/relationships/hyperlink" Target="https://www.california-demographics.com/marin-county-demographics" TargetMode="External"/><Relationship Id="rId47" Type="http://schemas.openxmlformats.org/officeDocument/2006/relationships/hyperlink" Target="https://www.california-demographics.com/lassen-county-demographics" TargetMode="External"/><Relationship Id="rId68" Type="http://schemas.openxmlformats.org/officeDocument/2006/relationships/hyperlink" Target="https://en.wikipedia.org/wiki/Fresno_County,_California" TargetMode="External"/><Relationship Id="rId89" Type="http://schemas.openxmlformats.org/officeDocument/2006/relationships/hyperlink" Target="https://en.wikipedia.org/wiki/Placer_County,_California" TargetMode="External"/><Relationship Id="rId112" Type="http://schemas.openxmlformats.org/officeDocument/2006/relationships/hyperlink" Target="https://en.wikipedia.org/wiki/Tulare_County,_California" TargetMode="External"/><Relationship Id="rId133" Type="http://schemas.openxmlformats.org/officeDocument/2006/relationships/hyperlink" Target="https://en.wikipedia.org/wiki/Lake_County,_California" TargetMode="External"/><Relationship Id="rId154" Type="http://schemas.openxmlformats.org/officeDocument/2006/relationships/hyperlink" Target="https://en.wikipedia.org/wiki/San_Francisco_County,_California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https://www.california-demographics.com/stanislaus-county-demographics" TargetMode="External"/><Relationship Id="rId37" Type="http://schemas.openxmlformats.org/officeDocument/2006/relationships/hyperlink" Target="https://www.california-demographics.com/sutter-county-demographics" TargetMode="External"/><Relationship Id="rId58" Type="http://schemas.openxmlformats.org/officeDocument/2006/relationships/hyperlink" Target="https://www.california-demographics.com/alpine-county-demographics" TargetMode="External"/><Relationship Id="rId79" Type="http://schemas.openxmlformats.org/officeDocument/2006/relationships/hyperlink" Target="https://en.wikipedia.org/wiki/Marin_County,_California" TargetMode="External"/><Relationship Id="rId102" Type="http://schemas.openxmlformats.org/officeDocument/2006/relationships/hyperlink" Target="https://en.wikipedia.org/wiki/Santa_Cruz_County,_California" TargetMode="External"/><Relationship Id="rId123" Type="http://schemas.openxmlformats.org/officeDocument/2006/relationships/hyperlink" Target="https://en.wikipedia.org/wiki/Contra_Costa_County,_California" TargetMode="External"/><Relationship Id="rId144" Type="http://schemas.openxmlformats.org/officeDocument/2006/relationships/hyperlink" Target="https://en.wikipedia.org/wiki/Napa_County,_California" TargetMode="External"/><Relationship Id="rId90" Type="http://schemas.openxmlformats.org/officeDocument/2006/relationships/hyperlink" Target="https://en.wikipedia.org/wiki/Plumas_County,_California" TargetMode="External"/><Relationship Id="rId165" Type="http://schemas.openxmlformats.org/officeDocument/2006/relationships/hyperlink" Target="https://en.wikipedia.org/wiki/Sonoma_County,_California" TargetMode="External"/><Relationship Id="rId27" Type="http://schemas.openxmlformats.org/officeDocument/2006/relationships/hyperlink" Target="https://www.california-demographics.com/butte-county-demographics" TargetMode="External"/><Relationship Id="rId48" Type="http://schemas.openxmlformats.org/officeDocument/2006/relationships/hyperlink" Target="https://www.california-demographics.com/glenn-county-demographics" TargetMode="External"/><Relationship Id="rId69" Type="http://schemas.openxmlformats.org/officeDocument/2006/relationships/hyperlink" Target="https://en.wikipedia.org/wiki/Glenn_County,_California" TargetMode="External"/><Relationship Id="rId113" Type="http://schemas.openxmlformats.org/officeDocument/2006/relationships/hyperlink" Target="https://en.wikipedia.org/wiki/Tuolumne_County,_California" TargetMode="External"/><Relationship Id="rId134" Type="http://schemas.openxmlformats.org/officeDocument/2006/relationships/hyperlink" Target="https://en.wikipedia.org/wiki/Lassen_County,_California" TargetMode="External"/><Relationship Id="rId80" Type="http://schemas.openxmlformats.org/officeDocument/2006/relationships/hyperlink" Target="https://en.wikipedia.org/wiki/Mariposa_County,_California" TargetMode="External"/><Relationship Id="rId155" Type="http://schemas.openxmlformats.org/officeDocument/2006/relationships/hyperlink" Target="https://en.wikipedia.org/wiki/San_Joaquin_County,_California" TargetMode="External"/><Relationship Id="rId17" Type="http://schemas.openxmlformats.org/officeDocument/2006/relationships/hyperlink" Target="https://www.california-demographics.com/sonoma-county-demographics" TargetMode="External"/><Relationship Id="rId38" Type="http://schemas.openxmlformats.org/officeDocument/2006/relationships/hyperlink" Target="https://www.california-demographics.com/mendocino-county-demographics" TargetMode="External"/><Relationship Id="rId59" Type="http://schemas.openxmlformats.org/officeDocument/2006/relationships/hyperlink" Target="https://en.wikipedia.org/wiki/Alameda_County,_California" TargetMode="External"/><Relationship Id="rId103" Type="http://schemas.openxmlformats.org/officeDocument/2006/relationships/hyperlink" Target="https://en.wikipedia.org/wiki/Shasta_County,_California" TargetMode="External"/><Relationship Id="rId124" Type="http://schemas.openxmlformats.org/officeDocument/2006/relationships/hyperlink" Target="https://en.wikipedia.org/wiki/Del_Norte_County,_California" TargetMode="External"/><Relationship Id="rId70" Type="http://schemas.openxmlformats.org/officeDocument/2006/relationships/hyperlink" Target="https://en.wikipedia.org/wiki/Humboldt_County,_California" TargetMode="External"/><Relationship Id="rId91" Type="http://schemas.openxmlformats.org/officeDocument/2006/relationships/hyperlink" Target="https://en.wikipedia.org/wiki/Riverside_County,_California" TargetMode="External"/><Relationship Id="rId145" Type="http://schemas.openxmlformats.org/officeDocument/2006/relationships/hyperlink" Target="https://en.wikipedia.org/wiki/Nevada_County,_California" TargetMode="External"/><Relationship Id="rId166" Type="http://schemas.openxmlformats.org/officeDocument/2006/relationships/hyperlink" Target="https://en.wikipedia.org/wiki/Stanislaus_County,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A1" s="8"/>
      <c r="B1" s="8" t="s">
        <v>125</v>
      </c>
      <c r="C1" s="8" t="s">
        <v>61</v>
      </c>
    </row>
    <row r="2" spans="1:3" x14ac:dyDescent="0.35">
      <c r="A2" s="6" t="s">
        <v>125</v>
      </c>
      <c r="B2" s="6">
        <v>1</v>
      </c>
      <c r="C2" s="6"/>
    </row>
    <row r="3" spans="1:3" ht="15" thickBot="1" x14ac:dyDescent="0.4">
      <c r="A3" s="7" t="s">
        <v>61</v>
      </c>
      <c r="B3" s="7">
        <v>0.98655325049577403</v>
      </c>
      <c r="C3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A1" s="8"/>
      <c r="B1" s="8" t="s">
        <v>125</v>
      </c>
      <c r="C1" s="8" t="s">
        <v>61</v>
      </c>
    </row>
    <row r="2" spans="1:3" x14ac:dyDescent="0.35">
      <c r="A2" s="6" t="s">
        <v>125</v>
      </c>
      <c r="B2" s="6">
        <v>1</v>
      </c>
      <c r="C2" s="6"/>
    </row>
    <row r="3" spans="1:3" ht="15" thickBot="1" x14ac:dyDescent="0.4">
      <c r="A3" s="7" t="s">
        <v>61</v>
      </c>
      <c r="B3" s="7">
        <v>0.98655325049577403</v>
      </c>
      <c r="C3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2" sqref="I12"/>
    </sheetView>
  </sheetViews>
  <sheetFormatPr defaultRowHeight="14.5" x14ac:dyDescent="0.35"/>
  <cols>
    <col min="1" max="1" width="14.453125" bestFit="1" customWidth="1"/>
    <col min="2" max="2" width="12" bestFit="1" customWidth="1"/>
    <col min="3" max="3" width="12.453125" bestFit="1" customWidth="1"/>
    <col min="4" max="4" width="15" bestFit="1" customWidth="1"/>
  </cols>
  <sheetData>
    <row r="1" spans="1:4" x14ac:dyDescent="0.35">
      <c r="A1" s="8"/>
      <c r="B1" s="8" t="s">
        <v>125</v>
      </c>
      <c r="C1" s="8" t="s">
        <v>61</v>
      </c>
      <c r="D1" s="8" t="s">
        <v>60</v>
      </c>
    </row>
    <row r="2" spans="1:4" x14ac:dyDescent="0.35">
      <c r="A2" s="6" t="s">
        <v>125</v>
      </c>
      <c r="B2" s="6">
        <v>1</v>
      </c>
      <c r="C2" s="6"/>
      <c r="D2" s="6"/>
    </row>
    <row r="3" spans="1:4" x14ac:dyDescent="0.35">
      <c r="A3" s="6" t="s">
        <v>61</v>
      </c>
      <c r="B3" s="6">
        <v>0.98655325049577403</v>
      </c>
      <c r="C3" s="6">
        <v>1</v>
      </c>
      <c r="D3" s="6"/>
    </row>
    <row r="4" spans="1:4" ht="15" thickBot="1" x14ac:dyDescent="0.4">
      <c r="A4" s="7" t="s">
        <v>60</v>
      </c>
      <c r="B4" s="7">
        <v>0.28897376684134585</v>
      </c>
      <c r="C4" s="7">
        <v>0.35943787585171871</v>
      </c>
      <c r="D4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0"/>
  <sheetViews>
    <sheetView tabSelected="1" workbookViewId="0">
      <selection activeCell="D1" sqref="D1"/>
    </sheetView>
  </sheetViews>
  <sheetFormatPr defaultRowHeight="14.5" x14ac:dyDescent="0.35"/>
  <cols>
    <col min="1" max="1" width="14.81640625" bestFit="1" customWidth="1"/>
    <col min="2" max="11" width="14.81640625" customWidth="1"/>
    <col min="12" max="12" width="14.453125" style="2" bestFit="1" customWidth="1"/>
    <col min="13" max="13" width="12.81640625" customWidth="1"/>
    <col min="14" max="14" width="12" style="2" bestFit="1" customWidth="1"/>
    <col min="15" max="15" width="12" bestFit="1" customWidth="1"/>
    <col min="16" max="16" width="13.81640625" style="2" bestFit="1" customWidth="1"/>
    <col min="17" max="17" width="10.7265625" bestFit="1" customWidth="1"/>
    <col min="18" max="18" width="13.54296875" bestFit="1" customWidth="1"/>
    <col min="19" max="22" width="13.54296875" style="16" customWidth="1"/>
    <col min="23" max="25" width="13.54296875" customWidth="1"/>
    <col min="26" max="26" width="13.453125" style="1" bestFit="1" customWidth="1"/>
    <col min="27" max="27" width="12.54296875" bestFit="1" customWidth="1"/>
    <col min="28" max="28" width="12.81640625" customWidth="1"/>
    <col min="29" max="31" width="13.453125" customWidth="1"/>
    <col min="32" max="32" width="12.81640625" customWidth="1"/>
    <col min="33" max="33" width="14.453125" bestFit="1" customWidth="1"/>
    <col min="34" max="34" width="13.453125" style="1" bestFit="1" customWidth="1"/>
    <col min="46" max="46" width="10" customWidth="1"/>
    <col min="48" max="48" width="10.1796875" bestFit="1" customWidth="1"/>
    <col min="49" max="49" width="10.90625" bestFit="1" customWidth="1"/>
    <col min="50" max="50" width="12.36328125" bestFit="1" customWidth="1"/>
  </cols>
  <sheetData>
    <row r="1" spans="1:50" ht="15" thickBot="1" x14ac:dyDescent="0.4">
      <c r="A1" t="s">
        <v>58</v>
      </c>
      <c r="B1" t="s">
        <v>136</v>
      </c>
      <c r="C1" t="s">
        <v>138</v>
      </c>
      <c r="D1" t="s">
        <v>141</v>
      </c>
      <c r="E1" t="s">
        <v>139</v>
      </c>
      <c r="F1" t="s">
        <v>140</v>
      </c>
      <c r="L1" s="2" t="s">
        <v>60</v>
      </c>
      <c r="M1" t="s">
        <v>61</v>
      </c>
      <c r="N1" s="2" t="s">
        <v>59</v>
      </c>
      <c r="O1" t="s">
        <v>62</v>
      </c>
      <c r="P1" s="2" t="s">
        <v>64</v>
      </c>
      <c r="Q1" t="s">
        <v>63</v>
      </c>
      <c r="R1" t="s">
        <v>65</v>
      </c>
      <c r="S1" s="16" t="s">
        <v>133</v>
      </c>
      <c r="T1" s="16" t="s">
        <v>134</v>
      </c>
      <c r="U1" s="16" t="s">
        <v>131</v>
      </c>
      <c r="V1" s="16" t="s">
        <v>132</v>
      </c>
      <c r="W1" s="14" t="s">
        <v>126</v>
      </c>
      <c r="X1" s="15" t="s">
        <v>129</v>
      </c>
      <c r="Y1" s="15" t="s">
        <v>130</v>
      </c>
      <c r="Z1" s="1" t="s">
        <v>127</v>
      </c>
      <c r="AA1" t="s">
        <v>128</v>
      </c>
      <c r="AB1" t="s">
        <v>58</v>
      </c>
      <c r="AC1" s="3" t="s">
        <v>125</v>
      </c>
      <c r="AD1" s="9"/>
      <c r="AE1" s="3" t="s">
        <v>125</v>
      </c>
      <c r="AF1" t="s">
        <v>61</v>
      </c>
      <c r="AG1" t="s">
        <v>60</v>
      </c>
      <c r="AH1" s="1" t="s">
        <v>66</v>
      </c>
      <c r="AT1" t="s">
        <v>136</v>
      </c>
      <c r="AU1" t="s">
        <v>138</v>
      </c>
      <c r="AV1" t="s">
        <v>137</v>
      </c>
      <c r="AW1" t="s">
        <v>139</v>
      </c>
      <c r="AX1" t="s">
        <v>140</v>
      </c>
    </row>
    <row r="2" spans="1:50" ht="29.5" thickBot="1" x14ac:dyDescent="0.4">
      <c r="A2" t="s">
        <v>0</v>
      </c>
      <c r="B2" s="18" t="s">
        <v>0</v>
      </c>
      <c r="C2" s="19">
        <v>468456</v>
      </c>
      <c r="D2" s="20">
        <v>0.81899999999999995</v>
      </c>
      <c r="E2" s="19">
        <v>103313</v>
      </c>
      <c r="F2" s="20">
        <v>0.18099999999999999</v>
      </c>
      <c r="G2" s="26"/>
      <c r="H2" s="26"/>
      <c r="I2" s="26"/>
      <c r="J2" s="26"/>
      <c r="L2" s="2">
        <f>M2/R2</f>
        <v>0.78853405233344864</v>
      </c>
      <c r="M2">
        <v>469684</v>
      </c>
      <c r="N2" s="2">
        <v>0.182</v>
      </c>
      <c r="O2">
        <v>108182</v>
      </c>
      <c r="P2" s="2">
        <v>0.03</v>
      </c>
      <c r="Q2">
        <v>17776</v>
      </c>
      <c r="R2">
        <v>595642</v>
      </c>
      <c r="S2" s="17">
        <f>M2/(M2+O2)</f>
        <v>0.81279050852619816</v>
      </c>
      <c r="T2" s="17">
        <f>1-S2</f>
        <v>0.18720949147380184</v>
      </c>
      <c r="U2" s="17">
        <f>X2/(X2+Y2)</f>
        <v>0.84294752146491936</v>
      </c>
      <c r="V2" s="17">
        <f>1-U2</f>
        <v>0.15705247853508064</v>
      </c>
      <c r="W2" s="11" t="s">
        <v>0</v>
      </c>
      <c r="X2" s="12">
        <v>514842</v>
      </c>
      <c r="Y2" s="12">
        <v>95922</v>
      </c>
      <c r="Z2" s="1">
        <v>79.5</v>
      </c>
      <c r="AA2">
        <v>15.1</v>
      </c>
      <c r="AB2" s="4" t="s">
        <v>67</v>
      </c>
      <c r="AC2" s="5">
        <v>1647704</v>
      </c>
      <c r="AD2" s="10"/>
      <c r="AE2" s="5">
        <v>1647704</v>
      </c>
      <c r="AF2">
        <v>469684</v>
      </c>
      <c r="AG2">
        <v>0.78853405233344864</v>
      </c>
      <c r="AH2" s="1">
        <v>79.5</v>
      </c>
      <c r="AT2" s="18" t="s">
        <v>0</v>
      </c>
      <c r="AU2" s="19">
        <v>468456</v>
      </c>
      <c r="AV2" s="20">
        <v>0.81899999999999995</v>
      </c>
      <c r="AW2" s="19">
        <v>103313</v>
      </c>
      <c r="AX2" s="20">
        <v>0.18099999999999999</v>
      </c>
    </row>
    <row r="3" spans="1:50" ht="15" thickBot="1" x14ac:dyDescent="0.4">
      <c r="A3" t="s">
        <v>1</v>
      </c>
      <c r="B3" s="18" t="s">
        <v>1</v>
      </c>
      <c r="C3" s="21">
        <v>409</v>
      </c>
      <c r="D3" s="20">
        <v>0.64100000000000001</v>
      </c>
      <c r="E3" s="21">
        <v>229</v>
      </c>
      <c r="F3" s="20">
        <v>0.35899999999999999</v>
      </c>
      <c r="G3" s="26"/>
      <c r="H3" s="26"/>
      <c r="I3" s="26"/>
      <c r="J3" s="26"/>
      <c r="L3" s="2">
        <f>M3/R3</f>
        <v>0.59571209800918834</v>
      </c>
      <c r="M3">
        <v>389</v>
      </c>
      <c r="N3" s="2">
        <v>0.36099999999999999</v>
      </c>
      <c r="O3">
        <v>236</v>
      </c>
      <c r="P3" s="2">
        <v>4.2999999999999997E-2</v>
      </c>
      <c r="Q3">
        <v>28</v>
      </c>
      <c r="R3">
        <v>653</v>
      </c>
      <c r="S3" s="17">
        <f t="shared" ref="S3:S59" si="0">M3/(M3+O3)</f>
        <v>0.62239999999999995</v>
      </c>
      <c r="T3" s="17">
        <f t="shared" ref="T3:T59" si="1">1-S3</f>
        <v>0.37760000000000005</v>
      </c>
      <c r="U3" s="17">
        <f t="shared" ref="U3:U59" si="2">X3/(X3+Y3)</f>
        <v>0.60617059891107083</v>
      </c>
      <c r="V3" s="17">
        <f t="shared" ref="V3:V59" si="3">1-U3</f>
        <v>0.39382940108892917</v>
      </c>
      <c r="W3" s="11" t="s">
        <v>1</v>
      </c>
      <c r="X3" s="13">
        <v>334</v>
      </c>
      <c r="Y3" s="13">
        <v>217</v>
      </c>
      <c r="Z3" s="1">
        <v>55.3</v>
      </c>
      <c r="AA3">
        <v>36.700000000000003</v>
      </c>
      <c r="AB3" s="4" t="s">
        <v>68</v>
      </c>
      <c r="AC3" s="5">
        <v>1071</v>
      </c>
      <c r="AD3" s="10"/>
      <c r="AE3" s="5">
        <v>1071</v>
      </c>
      <c r="AF3">
        <v>389</v>
      </c>
      <c r="AG3">
        <v>0.59571209800918834</v>
      </c>
      <c r="AH3" s="1">
        <v>55.3</v>
      </c>
      <c r="AT3" s="18" t="s">
        <v>1</v>
      </c>
      <c r="AU3" s="21">
        <v>409</v>
      </c>
      <c r="AV3" s="20">
        <v>0.64100000000000001</v>
      </c>
      <c r="AW3" s="21">
        <v>229</v>
      </c>
      <c r="AX3" s="20">
        <v>0.35899999999999999</v>
      </c>
    </row>
    <row r="4" spans="1:50" ht="29.5" thickBot="1" x14ac:dyDescent="0.4">
      <c r="A4" t="s">
        <v>2</v>
      </c>
      <c r="B4" s="22" t="s">
        <v>2</v>
      </c>
      <c r="C4" s="19">
        <v>7051</v>
      </c>
      <c r="D4" s="20">
        <v>0.40799999999999997</v>
      </c>
      <c r="E4" s="19">
        <v>10232</v>
      </c>
      <c r="F4" s="20">
        <v>0.59199999999999997</v>
      </c>
      <c r="G4" s="26"/>
      <c r="H4" s="26"/>
      <c r="I4" s="26"/>
      <c r="J4" s="26"/>
      <c r="L4" s="2">
        <v>0.38700000000000001</v>
      </c>
      <c r="M4">
        <v>6830</v>
      </c>
      <c r="N4" s="2">
        <v>0.58299999999999996</v>
      </c>
      <c r="O4">
        <v>10281</v>
      </c>
      <c r="P4" s="2">
        <v>3.3000000000000002E-2</v>
      </c>
      <c r="Q4">
        <v>538</v>
      </c>
      <c r="R4">
        <v>17649</v>
      </c>
      <c r="S4" s="17">
        <f t="shared" si="0"/>
        <v>0.39915843609374085</v>
      </c>
      <c r="T4" s="17">
        <f t="shared" si="1"/>
        <v>0.6008415639062592</v>
      </c>
      <c r="U4" s="17">
        <f t="shared" si="2"/>
        <v>0.36412153556916732</v>
      </c>
      <c r="V4" s="17">
        <f t="shared" si="3"/>
        <v>0.63587846443083262</v>
      </c>
      <c r="W4" s="11" t="s">
        <v>2</v>
      </c>
      <c r="X4" s="12">
        <v>6004</v>
      </c>
      <c r="Y4" s="12">
        <v>10485</v>
      </c>
      <c r="Z4" s="1">
        <v>34</v>
      </c>
      <c r="AA4">
        <v>60.4</v>
      </c>
      <c r="AB4" s="4" t="s">
        <v>69</v>
      </c>
      <c r="AC4" s="5">
        <v>37383</v>
      </c>
      <c r="AD4" s="10"/>
      <c r="AE4" s="5">
        <v>37383</v>
      </c>
      <c r="AF4">
        <v>6830</v>
      </c>
      <c r="AG4">
        <v>0.38700000000000001</v>
      </c>
      <c r="AH4" s="1">
        <v>34</v>
      </c>
      <c r="AT4" s="22" t="s">
        <v>2</v>
      </c>
      <c r="AU4" s="19">
        <v>7051</v>
      </c>
      <c r="AV4" s="20">
        <v>0.40799999999999997</v>
      </c>
      <c r="AW4" s="19">
        <v>10232</v>
      </c>
      <c r="AX4" s="20">
        <v>0.59199999999999997</v>
      </c>
    </row>
    <row r="5" spans="1:50" ht="15" thickBot="1" x14ac:dyDescent="0.4">
      <c r="A5" t="s">
        <v>3</v>
      </c>
      <c r="B5" s="22" t="s">
        <v>3</v>
      </c>
      <c r="C5" s="19">
        <v>43681</v>
      </c>
      <c r="D5" s="20">
        <v>0.49299999999999999</v>
      </c>
      <c r="E5" s="19">
        <v>44981</v>
      </c>
      <c r="F5" s="20">
        <v>0.50700000000000001</v>
      </c>
      <c r="G5" s="26"/>
      <c r="H5" s="26"/>
      <c r="I5" s="26"/>
      <c r="J5" s="26"/>
      <c r="L5" s="2">
        <v>0.47</v>
      </c>
      <c r="M5">
        <v>42669</v>
      </c>
      <c r="N5" s="2">
        <v>0.49</v>
      </c>
      <c r="O5">
        <v>44479</v>
      </c>
      <c r="P5" s="2">
        <v>0.04</v>
      </c>
      <c r="Q5">
        <v>3604</v>
      </c>
      <c r="R5">
        <v>90752</v>
      </c>
      <c r="S5" s="17">
        <f t="shared" si="0"/>
        <v>0.48961536696194979</v>
      </c>
      <c r="T5" s="17">
        <f t="shared" si="1"/>
        <v>0.51038463303805015</v>
      </c>
      <c r="U5" s="17">
        <f t="shared" si="2"/>
        <v>0.47937401252436251</v>
      </c>
      <c r="V5" s="17">
        <f t="shared" si="3"/>
        <v>0.52062598747563749</v>
      </c>
      <c r="W5" s="11" t="s">
        <v>3</v>
      </c>
      <c r="X5" s="12">
        <v>41567</v>
      </c>
      <c r="Y5" s="12">
        <v>45144</v>
      </c>
      <c r="Z5" s="1">
        <v>43.8</v>
      </c>
      <c r="AA5">
        <v>48.9</v>
      </c>
      <c r="AB5" s="4" t="s">
        <v>70</v>
      </c>
      <c r="AC5" s="5">
        <v>226864</v>
      </c>
      <c r="AD5" s="10"/>
      <c r="AE5" s="5">
        <v>226864</v>
      </c>
      <c r="AF5">
        <v>42669</v>
      </c>
      <c r="AG5">
        <v>0.47</v>
      </c>
      <c r="AH5" s="1">
        <v>43.8</v>
      </c>
      <c r="AT5" s="22" t="s">
        <v>3</v>
      </c>
      <c r="AU5" s="19">
        <v>43681</v>
      </c>
      <c r="AV5" s="20">
        <v>0.49299999999999999</v>
      </c>
      <c r="AW5" s="19">
        <v>44981</v>
      </c>
      <c r="AX5" s="20">
        <v>0.50700000000000001</v>
      </c>
    </row>
    <row r="6" spans="1:50" ht="29.5" thickBot="1" x14ac:dyDescent="0.4">
      <c r="A6" t="s">
        <v>4</v>
      </c>
      <c r="B6" s="22" t="s">
        <v>4</v>
      </c>
      <c r="C6" s="19">
        <v>8878</v>
      </c>
      <c r="D6" s="20">
        <v>0.41599999999999998</v>
      </c>
      <c r="E6" s="19">
        <v>12479</v>
      </c>
      <c r="F6" s="20">
        <v>0.58399999999999996</v>
      </c>
      <c r="G6" s="26"/>
      <c r="H6" s="26"/>
      <c r="I6" s="26"/>
      <c r="J6" s="26"/>
      <c r="L6" s="2">
        <v>0.39800000000000002</v>
      </c>
      <c r="M6">
        <v>8670</v>
      </c>
      <c r="N6" s="2">
        <v>0.56799999999999995</v>
      </c>
      <c r="O6">
        <v>12365</v>
      </c>
      <c r="P6" s="2">
        <v>3.4000000000000002E-2</v>
      </c>
      <c r="Q6">
        <v>751</v>
      </c>
      <c r="R6">
        <v>21786</v>
      </c>
      <c r="S6" s="17">
        <f t="shared" si="0"/>
        <v>0.41217019253624909</v>
      </c>
      <c r="T6" s="17">
        <f t="shared" si="1"/>
        <v>0.58782980746375091</v>
      </c>
      <c r="U6" s="17">
        <f t="shared" si="2"/>
        <v>0.37026334187835003</v>
      </c>
      <c r="V6" s="17">
        <f t="shared" si="3"/>
        <v>0.62973665812164992</v>
      </c>
      <c r="W6" s="11" t="s">
        <v>4</v>
      </c>
      <c r="X6" s="12">
        <v>7944</v>
      </c>
      <c r="Y6" s="12">
        <v>13511</v>
      </c>
      <c r="Z6" s="1">
        <v>35.4</v>
      </c>
      <c r="AA6">
        <v>58.1</v>
      </c>
      <c r="AB6" s="4" t="s">
        <v>71</v>
      </c>
      <c r="AC6" s="5">
        <v>45171</v>
      </c>
      <c r="AD6" s="10"/>
      <c r="AE6" s="5">
        <v>45171</v>
      </c>
      <c r="AF6">
        <v>8670</v>
      </c>
      <c r="AG6">
        <v>0.39800000000000002</v>
      </c>
      <c r="AH6" s="1">
        <v>35.4</v>
      </c>
      <c r="AT6" s="22" t="s">
        <v>4</v>
      </c>
      <c r="AU6" s="19">
        <v>8878</v>
      </c>
      <c r="AV6" s="20">
        <v>0.41599999999999998</v>
      </c>
      <c r="AW6" s="19">
        <v>12479</v>
      </c>
      <c r="AX6" s="20">
        <v>0.58399999999999996</v>
      </c>
    </row>
    <row r="7" spans="1:50" ht="15" thickBot="1" x14ac:dyDescent="0.4">
      <c r="A7" t="s">
        <v>5</v>
      </c>
      <c r="B7" s="22" t="s">
        <v>5</v>
      </c>
      <c r="C7" s="19">
        <v>2482</v>
      </c>
      <c r="D7" s="20">
        <v>0.433</v>
      </c>
      <c r="E7" s="19">
        <v>3253</v>
      </c>
      <c r="F7" s="20">
        <v>0.56699999999999995</v>
      </c>
      <c r="G7" s="26"/>
      <c r="H7" s="26"/>
      <c r="I7" s="26"/>
      <c r="J7" s="26"/>
      <c r="L7" s="2">
        <v>0.38300000000000001</v>
      </c>
      <c r="M7">
        <v>2314</v>
      </c>
      <c r="N7" s="2">
        <v>0.59699999999999998</v>
      </c>
      <c r="O7">
        <v>3601</v>
      </c>
      <c r="P7" s="2">
        <v>0.02</v>
      </c>
      <c r="Q7">
        <v>119</v>
      </c>
      <c r="R7">
        <v>6034</v>
      </c>
      <c r="S7" s="17">
        <f t="shared" si="0"/>
        <v>0.39120879120879121</v>
      </c>
      <c r="T7" s="17">
        <f t="shared" si="1"/>
        <v>0.60879120879120885</v>
      </c>
      <c r="U7" s="17">
        <f t="shared" si="2"/>
        <v>0.42836445589182226</v>
      </c>
      <c r="V7" s="17">
        <f t="shared" si="3"/>
        <v>0.57163554410817774</v>
      </c>
      <c r="W7" s="11" t="s">
        <v>5</v>
      </c>
      <c r="X7" s="12">
        <v>2661</v>
      </c>
      <c r="Y7" s="12">
        <v>3551</v>
      </c>
      <c r="Z7" s="1">
        <v>39.700000000000003</v>
      </c>
      <c r="AA7">
        <v>54.7</v>
      </c>
      <c r="AB7" s="4" t="s">
        <v>72</v>
      </c>
      <c r="AC7" s="5">
        <v>21588</v>
      </c>
      <c r="AD7" s="10"/>
      <c r="AE7" s="5">
        <v>21588</v>
      </c>
      <c r="AF7">
        <v>2314</v>
      </c>
      <c r="AG7">
        <v>0.38300000000000001</v>
      </c>
      <c r="AH7" s="1">
        <v>39.700000000000003</v>
      </c>
      <c r="AT7" s="22" t="s">
        <v>5</v>
      </c>
      <c r="AU7" s="19">
        <v>2482</v>
      </c>
      <c r="AV7" s="20">
        <v>0.433</v>
      </c>
      <c r="AW7" s="19">
        <v>3253</v>
      </c>
      <c r="AX7" s="20">
        <v>0.56699999999999995</v>
      </c>
    </row>
    <row r="8" spans="1:50" ht="29.5" thickBot="1" x14ac:dyDescent="0.4">
      <c r="A8" t="s">
        <v>6</v>
      </c>
      <c r="B8" s="18" t="s">
        <v>6</v>
      </c>
      <c r="C8" s="19">
        <v>300194</v>
      </c>
      <c r="D8" s="20">
        <v>0.70099999999999996</v>
      </c>
      <c r="E8" s="19">
        <v>128310</v>
      </c>
      <c r="F8" s="20">
        <v>0.29899999999999999</v>
      </c>
      <c r="G8" s="26"/>
      <c r="H8" s="26"/>
      <c r="I8" s="26"/>
      <c r="J8" s="26"/>
      <c r="L8" s="2">
        <v>0.66400000000000003</v>
      </c>
      <c r="M8">
        <v>290824</v>
      </c>
      <c r="N8" s="2">
        <v>0.312</v>
      </c>
      <c r="O8">
        <v>136517</v>
      </c>
      <c r="P8" s="2">
        <v>2.5000000000000001E-2</v>
      </c>
      <c r="Q8">
        <v>10885</v>
      </c>
      <c r="R8">
        <v>438226</v>
      </c>
      <c r="S8" s="17">
        <f t="shared" si="0"/>
        <v>0.68054317278239163</v>
      </c>
      <c r="T8" s="17">
        <f t="shared" si="1"/>
        <v>0.31945682721760837</v>
      </c>
      <c r="U8" s="17">
        <f t="shared" si="2"/>
        <v>0.73358330863448695</v>
      </c>
      <c r="V8" s="17">
        <f t="shared" si="3"/>
        <v>0.26641669136551305</v>
      </c>
      <c r="W8" s="11" t="s">
        <v>6</v>
      </c>
      <c r="X8" s="12">
        <v>319287</v>
      </c>
      <c r="Y8" s="12">
        <v>115956</v>
      </c>
      <c r="Z8" s="1">
        <v>68.8</v>
      </c>
      <c r="AA8">
        <v>25.9</v>
      </c>
      <c r="AB8" s="4" t="s">
        <v>73</v>
      </c>
      <c r="AC8" s="5">
        <v>1135127</v>
      </c>
      <c r="AD8" s="10"/>
      <c r="AE8" s="5">
        <v>1135127</v>
      </c>
      <c r="AF8">
        <v>290824</v>
      </c>
      <c r="AG8">
        <v>0.66400000000000003</v>
      </c>
      <c r="AH8" s="1">
        <v>68.8</v>
      </c>
      <c r="AT8" s="18" t="s">
        <v>6</v>
      </c>
      <c r="AU8" s="19">
        <v>300194</v>
      </c>
      <c r="AV8" s="20">
        <v>0.70099999999999996</v>
      </c>
      <c r="AW8" s="19">
        <v>128310</v>
      </c>
      <c r="AX8" s="20">
        <v>0.29899999999999999</v>
      </c>
    </row>
    <row r="9" spans="1:50" ht="29.5" thickBot="1" x14ac:dyDescent="0.4">
      <c r="A9" t="s">
        <v>7</v>
      </c>
      <c r="B9" s="22" t="s">
        <v>7</v>
      </c>
      <c r="C9" s="19">
        <v>4065</v>
      </c>
      <c r="D9" s="20">
        <v>0.47399999999999998</v>
      </c>
      <c r="E9" s="19">
        <v>4502</v>
      </c>
      <c r="F9" s="20">
        <v>0.52600000000000002</v>
      </c>
      <c r="G9" s="26"/>
      <c r="H9" s="26"/>
      <c r="I9" s="26"/>
      <c r="J9" s="26"/>
      <c r="L9" s="2">
        <v>0.432</v>
      </c>
      <c r="M9">
        <v>3791</v>
      </c>
      <c r="N9" s="2">
        <v>0.52600000000000002</v>
      </c>
      <c r="O9">
        <v>4614</v>
      </c>
      <c r="P9" s="2">
        <v>4.2000000000000003E-2</v>
      </c>
      <c r="Q9">
        <v>365</v>
      </c>
      <c r="R9">
        <v>8770</v>
      </c>
      <c r="S9" s="17">
        <f t="shared" si="0"/>
        <v>0.4510410469958358</v>
      </c>
      <c r="T9" s="17">
        <f t="shared" si="1"/>
        <v>0.5489589530041642</v>
      </c>
      <c r="U9" s="17">
        <f t="shared" si="2"/>
        <v>0.40433925049309666</v>
      </c>
      <c r="V9" s="17">
        <f t="shared" si="3"/>
        <v>0.59566074950690329</v>
      </c>
      <c r="W9" s="11" t="s">
        <v>7</v>
      </c>
      <c r="X9" s="12">
        <v>3485</v>
      </c>
      <c r="Y9" s="12">
        <v>5134</v>
      </c>
      <c r="Z9" s="1">
        <v>37.700000000000003</v>
      </c>
      <c r="AA9">
        <v>55</v>
      </c>
      <c r="AB9" s="4" t="s">
        <v>74</v>
      </c>
      <c r="AC9" s="5">
        <v>27540</v>
      </c>
      <c r="AD9" s="10"/>
      <c r="AE9" s="5">
        <v>27540</v>
      </c>
      <c r="AF9">
        <v>3791</v>
      </c>
      <c r="AG9">
        <v>0.432</v>
      </c>
      <c r="AH9" s="1">
        <v>37.700000000000003</v>
      </c>
      <c r="AT9" s="22" t="s">
        <v>7</v>
      </c>
      <c r="AU9" s="19">
        <v>4065</v>
      </c>
      <c r="AV9" s="20">
        <v>0.47399999999999998</v>
      </c>
      <c r="AW9" s="19">
        <v>4502</v>
      </c>
      <c r="AX9" s="20">
        <v>0.52600000000000002</v>
      </c>
    </row>
    <row r="10" spans="1:50" ht="29.5" thickBot="1" x14ac:dyDescent="0.4">
      <c r="A10" t="s">
        <v>8</v>
      </c>
      <c r="B10" s="22" t="s">
        <v>8</v>
      </c>
      <c r="C10" s="19">
        <v>35776</v>
      </c>
      <c r="D10" s="20">
        <v>0.41299999999999998</v>
      </c>
      <c r="E10" s="19">
        <v>50820</v>
      </c>
      <c r="F10" s="20">
        <v>0.58699999999999997</v>
      </c>
      <c r="G10" s="26"/>
      <c r="H10" s="26"/>
      <c r="I10" s="26"/>
      <c r="J10" s="26"/>
      <c r="L10" s="2">
        <v>0.39600000000000002</v>
      </c>
      <c r="M10">
        <v>35166</v>
      </c>
      <c r="N10" s="2">
        <v>0.57399999999999995</v>
      </c>
      <c r="O10">
        <v>50973</v>
      </c>
      <c r="P10" s="2">
        <v>0.03</v>
      </c>
      <c r="Q10">
        <v>2635</v>
      </c>
      <c r="R10">
        <v>88774</v>
      </c>
      <c r="S10" s="17">
        <f t="shared" si="0"/>
        <v>0.40824713544387559</v>
      </c>
      <c r="T10" s="17">
        <f t="shared" si="1"/>
        <v>0.59175286455612441</v>
      </c>
      <c r="U10" s="17">
        <f t="shared" si="2"/>
        <v>0.42502714504208938</v>
      </c>
      <c r="V10" s="17">
        <f t="shared" si="3"/>
        <v>0.57497285495791062</v>
      </c>
      <c r="W10" s="11" t="s">
        <v>8</v>
      </c>
      <c r="X10" s="12">
        <v>36404</v>
      </c>
      <c r="Y10" s="12">
        <v>49247</v>
      </c>
      <c r="Z10" s="1">
        <v>40.1</v>
      </c>
      <c r="AA10">
        <v>53.4</v>
      </c>
      <c r="AB10" s="4" t="s">
        <v>75</v>
      </c>
      <c r="AC10" s="5">
        <v>185625</v>
      </c>
      <c r="AD10" s="10"/>
      <c r="AE10" s="5">
        <v>185625</v>
      </c>
      <c r="AF10">
        <v>35166</v>
      </c>
      <c r="AG10">
        <v>0.39600000000000002</v>
      </c>
      <c r="AH10" s="1">
        <v>40.1</v>
      </c>
      <c r="AT10" s="22" t="s">
        <v>8</v>
      </c>
      <c r="AU10" s="19">
        <v>35776</v>
      </c>
      <c r="AV10" s="20">
        <v>0.41299999999999998</v>
      </c>
      <c r="AW10" s="19">
        <v>50820</v>
      </c>
      <c r="AX10" s="20">
        <v>0.58699999999999997</v>
      </c>
    </row>
    <row r="11" spans="1:50" ht="15" thickBot="1" x14ac:dyDescent="0.4">
      <c r="A11" t="s">
        <v>9</v>
      </c>
      <c r="B11" s="18" t="s">
        <v>9</v>
      </c>
      <c r="C11" s="19">
        <v>129267</v>
      </c>
      <c r="D11" s="20">
        <v>0.51100000000000001</v>
      </c>
      <c r="E11" s="19">
        <v>123499</v>
      </c>
      <c r="F11" s="20">
        <v>0.48899999999999999</v>
      </c>
      <c r="G11" s="26"/>
      <c r="H11" s="26"/>
      <c r="I11" s="26"/>
      <c r="J11" s="26"/>
      <c r="L11" s="2">
        <v>0.499</v>
      </c>
      <c r="M11">
        <v>129129</v>
      </c>
      <c r="N11" s="2">
        <v>0.48099999999999998</v>
      </c>
      <c r="O11">
        <v>124490</v>
      </c>
      <c r="P11" s="2">
        <v>0.02</v>
      </c>
      <c r="Q11">
        <v>5208</v>
      </c>
      <c r="R11">
        <v>258827</v>
      </c>
      <c r="S11" s="17">
        <f t="shared" si="0"/>
        <v>0.5091456081760436</v>
      </c>
      <c r="T11" s="17">
        <f t="shared" si="1"/>
        <v>0.4908543918239564</v>
      </c>
      <c r="U11" s="17">
        <f t="shared" si="2"/>
        <v>0.53257846942235954</v>
      </c>
      <c r="V11" s="17">
        <f t="shared" si="3"/>
        <v>0.46742153057764046</v>
      </c>
      <c r="W11" s="11" t="s">
        <v>9</v>
      </c>
      <c r="X11" s="12">
        <v>141341</v>
      </c>
      <c r="Y11" s="12">
        <v>124049</v>
      </c>
      <c r="Z11" s="1">
        <v>48.6</v>
      </c>
      <c r="AA11">
        <v>46.6</v>
      </c>
      <c r="AB11" s="4" t="s">
        <v>76</v>
      </c>
      <c r="AC11" s="5">
        <v>979915</v>
      </c>
      <c r="AD11" s="10"/>
      <c r="AE11" s="5">
        <v>979915</v>
      </c>
      <c r="AF11">
        <v>129129</v>
      </c>
      <c r="AG11">
        <v>0.499</v>
      </c>
      <c r="AH11" s="1">
        <v>48.6</v>
      </c>
      <c r="AT11" s="18" t="s">
        <v>9</v>
      </c>
      <c r="AU11" s="19">
        <v>129267</v>
      </c>
      <c r="AV11" s="20">
        <v>0.51100000000000001</v>
      </c>
      <c r="AW11" s="19">
        <v>123499</v>
      </c>
      <c r="AX11" s="20">
        <v>0.48899999999999999</v>
      </c>
    </row>
    <row r="12" spans="1:50" ht="15" thickBot="1" x14ac:dyDescent="0.4">
      <c r="A12" t="s">
        <v>10</v>
      </c>
      <c r="B12" s="22" t="s">
        <v>10</v>
      </c>
      <c r="C12" s="19">
        <v>3520</v>
      </c>
      <c r="D12" s="20">
        <v>0.39</v>
      </c>
      <c r="E12" s="19">
        <v>5515</v>
      </c>
      <c r="F12" s="20">
        <v>0.61</v>
      </c>
      <c r="G12" s="26"/>
      <c r="H12" s="26"/>
      <c r="I12" s="26"/>
      <c r="J12" s="26"/>
      <c r="L12" s="2">
        <v>0.35799999999999998</v>
      </c>
      <c r="M12">
        <v>3301</v>
      </c>
      <c r="N12" s="2">
        <v>0.61099999999999999</v>
      </c>
      <c r="O12">
        <v>5632</v>
      </c>
      <c r="P12" s="2">
        <v>0.03</v>
      </c>
      <c r="Q12">
        <v>278</v>
      </c>
      <c r="R12">
        <v>9211</v>
      </c>
      <c r="S12" s="17">
        <f t="shared" si="0"/>
        <v>0.36952871375797602</v>
      </c>
      <c r="T12" s="17">
        <f t="shared" si="1"/>
        <v>0.63047128624202398</v>
      </c>
      <c r="U12" s="17">
        <f t="shared" si="2"/>
        <v>0.34621032418389247</v>
      </c>
      <c r="V12" s="17">
        <f t="shared" si="3"/>
        <v>0.65378967581610747</v>
      </c>
      <c r="W12" s="11" t="s">
        <v>10</v>
      </c>
      <c r="X12" s="12">
        <v>3065</v>
      </c>
      <c r="Y12" s="12">
        <v>5788</v>
      </c>
      <c r="Z12" s="1">
        <v>32.5</v>
      </c>
      <c r="AA12">
        <v>62.6</v>
      </c>
      <c r="AB12" s="4" t="s">
        <v>77</v>
      </c>
      <c r="AC12" s="5">
        <v>28085</v>
      </c>
      <c r="AD12" s="10"/>
      <c r="AE12" s="5">
        <v>28085</v>
      </c>
      <c r="AF12">
        <v>3301</v>
      </c>
      <c r="AG12">
        <v>0.35799999999999998</v>
      </c>
      <c r="AH12" s="1">
        <v>32.5</v>
      </c>
      <c r="AT12" s="22" t="s">
        <v>10</v>
      </c>
      <c r="AU12" s="19">
        <v>3520</v>
      </c>
      <c r="AV12" s="20">
        <v>0.39</v>
      </c>
      <c r="AW12" s="19">
        <v>5515</v>
      </c>
      <c r="AX12" s="20">
        <v>0.61</v>
      </c>
    </row>
    <row r="13" spans="1:50" ht="29.5" thickBot="1" x14ac:dyDescent="0.4">
      <c r="A13" t="s">
        <v>11</v>
      </c>
      <c r="B13" s="18" t="s">
        <v>11</v>
      </c>
      <c r="C13" s="19">
        <v>36162</v>
      </c>
      <c r="D13" s="20">
        <v>0.65</v>
      </c>
      <c r="E13" s="19">
        <v>19437</v>
      </c>
      <c r="F13" s="20">
        <v>0.35</v>
      </c>
      <c r="G13" s="26"/>
      <c r="H13" s="26"/>
      <c r="I13" s="26"/>
      <c r="J13" s="26"/>
      <c r="L13" s="2">
        <v>0.6</v>
      </c>
      <c r="M13">
        <v>34457</v>
      </c>
      <c r="N13" s="2">
        <v>0.32800000000000001</v>
      </c>
      <c r="O13">
        <v>18825</v>
      </c>
      <c r="P13" s="2">
        <v>7.2999999999999995E-2</v>
      </c>
      <c r="Q13">
        <v>4188</v>
      </c>
      <c r="R13">
        <v>57470</v>
      </c>
      <c r="S13" s="17">
        <f t="shared" si="0"/>
        <v>0.64669119027063549</v>
      </c>
      <c r="T13" s="17">
        <f t="shared" si="1"/>
        <v>0.35330880972936451</v>
      </c>
      <c r="U13" s="17">
        <f t="shared" si="2"/>
        <v>0.64374769743858218</v>
      </c>
      <c r="V13" s="17">
        <f t="shared" si="3"/>
        <v>0.35625230256141782</v>
      </c>
      <c r="W13" s="11" t="s">
        <v>11</v>
      </c>
      <c r="X13" s="12">
        <v>33200</v>
      </c>
      <c r="Y13" s="12">
        <v>18373</v>
      </c>
      <c r="Z13" s="1">
        <v>58.3</v>
      </c>
      <c r="AA13">
        <v>32.4</v>
      </c>
      <c r="AB13" s="4" t="s">
        <v>78</v>
      </c>
      <c r="AC13" s="5">
        <v>136646</v>
      </c>
      <c r="AD13" s="10"/>
      <c r="AE13" s="5">
        <v>136646</v>
      </c>
      <c r="AF13">
        <v>34457</v>
      </c>
      <c r="AG13">
        <v>0.6</v>
      </c>
      <c r="AH13" s="1">
        <v>58.3</v>
      </c>
      <c r="AT13" s="18" t="s">
        <v>11</v>
      </c>
      <c r="AU13" s="19">
        <v>36162</v>
      </c>
      <c r="AV13" s="20">
        <v>0.65</v>
      </c>
      <c r="AW13" s="19">
        <v>19437</v>
      </c>
      <c r="AX13" s="20">
        <v>0.35</v>
      </c>
    </row>
    <row r="14" spans="1:50" ht="29.5" thickBot="1" x14ac:dyDescent="0.4">
      <c r="A14" t="s">
        <v>12</v>
      </c>
      <c r="B14" s="18" t="s">
        <v>12</v>
      </c>
      <c r="C14" s="19">
        <v>25342</v>
      </c>
      <c r="D14" s="20">
        <v>0.67200000000000004</v>
      </c>
      <c r="E14" s="19">
        <v>12346</v>
      </c>
      <c r="F14" s="20">
        <v>0.32800000000000001</v>
      </c>
      <c r="G14" s="26"/>
      <c r="H14" s="26"/>
      <c r="I14" s="26"/>
      <c r="J14" s="26"/>
      <c r="L14" s="2">
        <v>0.65200000000000002</v>
      </c>
      <c r="M14">
        <v>25136</v>
      </c>
      <c r="N14" s="2">
        <v>0.33100000000000002</v>
      </c>
      <c r="O14">
        <v>12777</v>
      </c>
      <c r="P14" s="2">
        <v>1.7000000000000001E-2</v>
      </c>
      <c r="Q14">
        <v>652</v>
      </c>
      <c r="R14">
        <v>38565</v>
      </c>
      <c r="S14" s="17">
        <f t="shared" si="0"/>
        <v>0.66299158599952523</v>
      </c>
      <c r="T14" s="17">
        <f t="shared" si="1"/>
        <v>0.33700841400047477</v>
      </c>
      <c r="U14" s="17">
        <f t="shared" si="2"/>
        <v>0.71999735513874497</v>
      </c>
      <c r="V14" s="17">
        <f t="shared" si="3"/>
        <v>0.28000264486125503</v>
      </c>
      <c r="W14" s="11" t="s">
        <v>12</v>
      </c>
      <c r="X14" s="12">
        <v>32667</v>
      </c>
      <c r="Y14" s="12">
        <v>12704</v>
      </c>
      <c r="Z14" s="1">
        <v>68.7</v>
      </c>
      <c r="AA14">
        <v>26.9</v>
      </c>
      <c r="AB14" s="4" t="s">
        <v>79</v>
      </c>
      <c r="AC14" s="5">
        <v>180883</v>
      </c>
      <c r="AD14" s="10"/>
      <c r="AE14" s="5">
        <v>180883</v>
      </c>
      <c r="AF14">
        <v>25136</v>
      </c>
      <c r="AG14">
        <v>0.65200000000000002</v>
      </c>
      <c r="AH14" s="1">
        <v>68.7</v>
      </c>
      <c r="AT14" s="18" t="s">
        <v>12</v>
      </c>
      <c r="AU14" s="19">
        <v>25342</v>
      </c>
      <c r="AV14" s="20">
        <v>0.67200000000000004</v>
      </c>
      <c r="AW14" s="19">
        <v>12346</v>
      </c>
      <c r="AX14" s="20">
        <v>0.32800000000000001</v>
      </c>
    </row>
    <row r="15" spans="1:50" ht="15" thickBot="1" x14ac:dyDescent="0.4">
      <c r="A15" t="s">
        <v>13</v>
      </c>
      <c r="B15" s="22" t="s">
        <v>13</v>
      </c>
      <c r="C15" s="19">
        <v>3333</v>
      </c>
      <c r="D15" s="20">
        <v>0.42599999999999999</v>
      </c>
      <c r="E15" s="19">
        <v>4494</v>
      </c>
      <c r="F15" s="20">
        <v>0.57399999999999995</v>
      </c>
      <c r="G15" s="26"/>
      <c r="H15" s="26"/>
      <c r="I15" s="26"/>
      <c r="J15" s="26"/>
      <c r="L15" s="2">
        <v>0.42599999999999999</v>
      </c>
      <c r="M15">
        <v>3422</v>
      </c>
      <c r="N15" s="2">
        <v>0.54</v>
      </c>
      <c r="O15">
        <v>4340</v>
      </c>
      <c r="P15" s="2">
        <v>3.4000000000000002E-2</v>
      </c>
      <c r="Q15">
        <v>274</v>
      </c>
      <c r="R15">
        <v>8036</v>
      </c>
      <c r="S15" s="17">
        <f t="shared" si="0"/>
        <v>0.44086575624838958</v>
      </c>
      <c r="T15" s="17">
        <f t="shared" si="1"/>
        <v>0.55913424375161047</v>
      </c>
      <c r="U15" s="17">
        <f t="shared" si="2"/>
        <v>0.42617857625287048</v>
      </c>
      <c r="V15" s="17">
        <f t="shared" si="3"/>
        <v>0.57382142374712952</v>
      </c>
      <c r="W15" s="11" t="s">
        <v>13</v>
      </c>
      <c r="X15" s="12">
        <v>3155</v>
      </c>
      <c r="Y15" s="12">
        <v>4248</v>
      </c>
      <c r="Z15" s="1">
        <v>39.5</v>
      </c>
      <c r="AA15">
        <v>53.2</v>
      </c>
      <c r="AB15" s="4" t="s">
        <v>80</v>
      </c>
      <c r="AC15" s="5">
        <v>18144</v>
      </c>
      <c r="AD15" s="10"/>
      <c r="AE15" s="5">
        <v>18144</v>
      </c>
      <c r="AF15">
        <v>3422</v>
      </c>
      <c r="AG15">
        <v>0.42599999999999999</v>
      </c>
      <c r="AH15" s="1">
        <v>39.5</v>
      </c>
      <c r="AT15" s="22" t="s">
        <v>13</v>
      </c>
      <c r="AU15" s="19">
        <v>3333</v>
      </c>
      <c r="AV15" s="20">
        <v>0.42599999999999999</v>
      </c>
      <c r="AW15" s="19">
        <v>4494</v>
      </c>
      <c r="AX15" s="20">
        <v>0.57399999999999995</v>
      </c>
    </row>
    <row r="16" spans="1:50" ht="15" thickBot="1" x14ac:dyDescent="0.4">
      <c r="A16" t="s">
        <v>14</v>
      </c>
      <c r="B16" s="22" t="s">
        <v>14</v>
      </c>
      <c r="C16" s="19">
        <v>92252</v>
      </c>
      <c r="D16" s="20">
        <v>0.42299999999999999</v>
      </c>
      <c r="E16" s="19">
        <v>125906</v>
      </c>
      <c r="F16" s="20">
        <v>0.57699999999999996</v>
      </c>
      <c r="G16" s="26"/>
      <c r="H16" s="26"/>
      <c r="I16" s="26"/>
      <c r="J16" s="26"/>
      <c r="L16" s="2">
        <v>0.40400000000000003</v>
      </c>
      <c r="M16">
        <v>89495</v>
      </c>
      <c r="N16" s="2">
        <v>0.57199999999999995</v>
      </c>
      <c r="O16">
        <v>126618</v>
      </c>
      <c r="P16" s="2">
        <v>2.4E-2</v>
      </c>
      <c r="Q16">
        <v>5359</v>
      </c>
      <c r="R16">
        <v>221472</v>
      </c>
      <c r="S16" s="17">
        <f t="shared" si="0"/>
        <v>0.41411206174547577</v>
      </c>
      <c r="T16" s="17">
        <f t="shared" si="1"/>
        <v>0.58588793825452423</v>
      </c>
      <c r="U16" s="17">
        <f t="shared" si="2"/>
        <v>0.43232883433432778</v>
      </c>
      <c r="V16" s="17">
        <f t="shared" si="3"/>
        <v>0.56767116566567222</v>
      </c>
      <c r="W16" s="11" t="s">
        <v>14</v>
      </c>
      <c r="X16" s="12">
        <v>98689</v>
      </c>
      <c r="Y16" s="12">
        <v>129584</v>
      </c>
      <c r="Z16" s="1">
        <v>38.5</v>
      </c>
      <c r="AA16">
        <v>56.3</v>
      </c>
      <c r="AB16" s="4" t="s">
        <v>81</v>
      </c>
      <c r="AC16" s="5">
        <v>884788</v>
      </c>
      <c r="AD16" s="10"/>
      <c r="AE16" s="5">
        <v>884788</v>
      </c>
      <c r="AF16">
        <v>89495</v>
      </c>
      <c r="AG16">
        <v>0.40400000000000003</v>
      </c>
      <c r="AH16" s="1">
        <v>38.5</v>
      </c>
      <c r="AT16" s="22" t="s">
        <v>14</v>
      </c>
      <c r="AU16" s="19">
        <v>92252</v>
      </c>
      <c r="AV16" s="20">
        <v>0.42299999999999999</v>
      </c>
      <c r="AW16" s="19">
        <v>125906</v>
      </c>
      <c r="AX16" s="20">
        <v>0.57699999999999996</v>
      </c>
    </row>
    <row r="17" spans="1:50" ht="15" thickBot="1" x14ac:dyDescent="0.4">
      <c r="A17" t="s">
        <v>15</v>
      </c>
      <c r="B17" s="22" t="s">
        <v>15</v>
      </c>
      <c r="C17" s="19">
        <v>13304</v>
      </c>
      <c r="D17" s="20">
        <v>0.42599999999999999</v>
      </c>
      <c r="E17" s="19">
        <v>17916</v>
      </c>
      <c r="F17" s="20">
        <v>0.57399999999999995</v>
      </c>
      <c r="G17" s="26"/>
      <c r="H17" s="26"/>
      <c r="I17" s="26"/>
      <c r="J17" s="26"/>
      <c r="L17" s="2">
        <v>0.41299999999999998</v>
      </c>
      <c r="M17">
        <v>12979</v>
      </c>
      <c r="N17" s="2">
        <v>0.56200000000000006</v>
      </c>
      <c r="O17">
        <v>17671</v>
      </c>
      <c r="P17" s="2">
        <v>2.4E-2</v>
      </c>
      <c r="Q17">
        <v>768</v>
      </c>
      <c r="R17">
        <v>31418</v>
      </c>
      <c r="S17" s="17">
        <f t="shared" si="0"/>
        <v>0.42345840130505707</v>
      </c>
      <c r="T17" s="17">
        <f t="shared" si="1"/>
        <v>0.57654159869494293</v>
      </c>
      <c r="U17" s="17">
        <f t="shared" si="2"/>
        <v>0.42942289498580888</v>
      </c>
      <c r="V17" s="17">
        <f t="shared" si="3"/>
        <v>0.57057710501419112</v>
      </c>
      <c r="W17" s="11" t="s">
        <v>15</v>
      </c>
      <c r="X17" s="12">
        <v>13617</v>
      </c>
      <c r="Y17" s="12">
        <v>18093</v>
      </c>
      <c r="Z17" s="1">
        <v>38.6</v>
      </c>
      <c r="AA17">
        <v>56</v>
      </c>
      <c r="AB17" s="4" t="s">
        <v>82</v>
      </c>
      <c r="AC17" s="5">
        <v>149785</v>
      </c>
      <c r="AD17" s="10"/>
      <c r="AE17" s="5">
        <v>149785</v>
      </c>
      <c r="AF17">
        <v>12979</v>
      </c>
      <c r="AG17">
        <v>0.41299999999999998</v>
      </c>
      <c r="AH17" s="1">
        <v>38.6</v>
      </c>
      <c r="AT17" s="22" t="s">
        <v>15</v>
      </c>
      <c r="AU17" s="19">
        <v>13304</v>
      </c>
      <c r="AV17" s="20">
        <v>0.42599999999999999</v>
      </c>
      <c r="AW17" s="19">
        <v>17916</v>
      </c>
      <c r="AX17" s="20">
        <v>0.57399999999999995</v>
      </c>
    </row>
    <row r="18" spans="1:50" ht="15" thickBot="1" x14ac:dyDescent="0.4">
      <c r="A18" t="s">
        <v>16</v>
      </c>
      <c r="B18" s="18" t="s">
        <v>16</v>
      </c>
      <c r="C18" s="19">
        <v>13543</v>
      </c>
      <c r="D18" s="20">
        <v>0.59</v>
      </c>
      <c r="E18" s="19">
        <v>9424</v>
      </c>
      <c r="F18" s="20">
        <v>0.41</v>
      </c>
      <c r="G18" s="26"/>
      <c r="H18" s="26"/>
      <c r="I18" s="26"/>
      <c r="J18" s="26"/>
      <c r="L18" s="2">
        <v>0.56299999999999994</v>
      </c>
      <c r="M18">
        <v>13163</v>
      </c>
      <c r="N18" s="2">
        <v>0.39300000000000002</v>
      </c>
      <c r="O18">
        <v>9200</v>
      </c>
      <c r="P18" s="2">
        <v>4.3999999999999997E-2</v>
      </c>
      <c r="Q18">
        <v>1028</v>
      </c>
      <c r="R18">
        <v>23391</v>
      </c>
      <c r="S18" s="17">
        <f t="shared" si="0"/>
        <v>0.58860617985064612</v>
      </c>
      <c r="T18" s="17">
        <f t="shared" si="1"/>
        <v>0.41139382014935388</v>
      </c>
      <c r="U18" s="17">
        <f t="shared" si="2"/>
        <v>0.52029871011541073</v>
      </c>
      <c r="V18" s="17">
        <f t="shared" si="3"/>
        <v>0.47970128988458927</v>
      </c>
      <c r="W18" s="11" t="s">
        <v>16</v>
      </c>
      <c r="X18" s="12">
        <v>11496</v>
      </c>
      <c r="Y18" s="12">
        <v>10599</v>
      </c>
      <c r="Z18" s="1">
        <v>47.8</v>
      </c>
      <c r="AA18">
        <v>44.1</v>
      </c>
      <c r="AB18" s="4" t="s">
        <v>83</v>
      </c>
      <c r="AC18" s="5">
        <v>64116</v>
      </c>
      <c r="AD18" s="10"/>
      <c r="AE18" s="5">
        <v>64116</v>
      </c>
      <c r="AF18">
        <v>13163</v>
      </c>
      <c r="AG18">
        <v>0.56299999999999994</v>
      </c>
      <c r="AH18" s="1">
        <v>47.8</v>
      </c>
      <c r="AT18" s="18" t="s">
        <v>16</v>
      </c>
      <c r="AU18" s="19">
        <v>13543</v>
      </c>
      <c r="AV18" s="20">
        <v>0.59</v>
      </c>
      <c r="AW18" s="19">
        <v>9424</v>
      </c>
      <c r="AX18" s="20">
        <v>0.41</v>
      </c>
    </row>
    <row r="19" spans="1:50" ht="15" thickBot="1" x14ac:dyDescent="0.4">
      <c r="A19" t="s">
        <v>17</v>
      </c>
      <c r="B19" s="22" t="s">
        <v>17</v>
      </c>
      <c r="C19" s="19">
        <v>3150</v>
      </c>
      <c r="D19" s="20">
        <v>0.29899999999999999</v>
      </c>
      <c r="E19" s="19">
        <v>7390</v>
      </c>
      <c r="F19" s="20">
        <v>0.70099999999999996</v>
      </c>
      <c r="G19" s="26"/>
      <c r="H19" s="26"/>
      <c r="I19" s="26"/>
      <c r="J19" s="26"/>
      <c r="L19" s="2">
        <v>0.28599999999999998</v>
      </c>
      <c r="M19">
        <v>3053</v>
      </c>
      <c r="N19" s="2">
        <v>0.68300000000000005</v>
      </c>
      <c r="O19">
        <v>7296</v>
      </c>
      <c r="P19" s="2">
        <v>3.1E-2</v>
      </c>
      <c r="Q19">
        <v>334</v>
      </c>
      <c r="R19">
        <v>10683</v>
      </c>
      <c r="S19" s="17">
        <f t="shared" si="0"/>
        <v>0.29500434824620736</v>
      </c>
      <c r="T19" s="17">
        <f t="shared" si="1"/>
        <v>0.70499565175379264</v>
      </c>
      <c r="U19" s="17">
        <f t="shared" si="2"/>
        <v>0.22698509899979588</v>
      </c>
      <c r="V19" s="17">
        <f t="shared" si="3"/>
        <v>0.77301490100020409</v>
      </c>
      <c r="W19" s="11" t="s">
        <v>17</v>
      </c>
      <c r="X19" s="12">
        <v>2224</v>
      </c>
      <c r="Y19" s="12">
        <v>7574</v>
      </c>
      <c r="Z19" s="1">
        <v>22.3</v>
      </c>
      <c r="AA19">
        <v>71.900000000000006</v>
      </c>
      <c r="AB19" s="4" t="s">
        <v>84</v>
      </c>
      <c r="AC19" s="5">
        <v>30870</v>
      </c>
      <c r="AD19" s="10"/>
      <c r="AE19" s="5">
        <v>30870</v>
      </c>
      <c r="AF19">
        <v>3053</v>
      </c>
      <c r="AG19">
        <v>0.28599999999999998</v>
      </c>
      <c r="AH19" s="1">
        <v>22.3</v>
      </c>
      <c r="AT19" s="22" t="s">
        <v>17</v>
      </c>
      <c r="AU19" s="19">
        <v>3150</v>
      </c>
      <c r="AV19" s="20">
        <v>0.29899999999999999</v>
      </c>
      <c r="AW19" s="19">
        <v>7390</v>
      </c>
      <c r="AX19" s="20">
        <v>0.70099999999999996</v>
      </c>
    </row>
    <row r="20" spans="1:50" ht="29.5" thickBot="1" x14ac:dyDescent="0.4">
      <c r="A20" t="s">
        <v>18</v>
      </c>
      <c r="B20" s="18" t="s">
        <v>18</v>
      </c>
      <c r="C20" s="19">
        <v>2183654</v>
      </c>
      <c r="D20" s="20">
        <v>0.71499999999999997</v>
      </c>
      <c r="E20" s="19">
        <v>868924</v>
      </c>
      <c r="F20" s="20">
        <v>0.28499999999999998</v>
      </c>
      <c r="G20" s="26"/>
      <c r="H20" s="26"/>
      <c r="I20" s="26"/>
      <c r="J20" s="26"/>
      <c r="L20" s="2">
        <v>0.69699999999999995</v>
      </c>
      <c r="M20">
        <v>2216903</v>
      </c>
      <c r="N20" s="2">
        <v>0.27800000000000002</v>
      </c>
      <c r="O20">
        <v>885333</v>
      </c>
      <c r="P20" s="2">
        <v>2.5000000000000001E-2</v>
      </c>
      <c r="Q20">
        <v>78831</v>
      </c>
      <c r="R20">
        <v>3181067</v>
      </c>
      <c r="S20" s="17">
        <f t="shared" si="0"/>
        <v>0.7146145554367882</v>
      </c>
      <c r="T20" s="17">
        <f t="shared" si="1"/>
        <v>0.2853854445632118</v>
      </c>
      <c r="U20" s="17">
        <f t="shared" si="2"/>
        <v>0.76199210477575419</v>
      </c>
      <c r="V20" s="17">
        <f t="shared" si="3"/>
        <v>0.23800789522424581</v>
      </c>
      <c r="W20" s="11" t="s">
        <v>18</v>
      </c>
      <c r="X20" s="12">
        <v>2464364</v>
      </c>
      <c r="Y20" s="12">
        <v>769743</v>
      </c>
      <c r="Z20" s="1">
        <v>71.5</v>
      </c>
      <c r="AA20">
        <v>23.4</v>
      </c>
      <c r="AB20" s="4" t="s">
        <v>85</v>
      </c>
      <c r="AC20" s="5">
        <v>10137915</v>
      </c>
      <c r="AD20" s="10"/>
      <c r="AE20" s="5">
        <v>10137915</v>
      </c>
      <c r="AF20">
        <v>2216903</v>
      </c>
      <c r="AG20">
        <v>0.69699999999999995</v>
      </c>
      <c r="AH20" s="1">
        <v>71.5</v>
      </c>
      <c r="AT20" s="18" t="s">
        <v>18</v>
      </c>
      <c r="AU20" s="19">
        <v>2183654</v>
      </c>
      <c r="AV20" s="20">
        <v>0.71499999999999997</v>
      </c>
      <c r="AW20" s="19">
        <v>868924</v>
      </c>
      <c r="AX20" s="20">
        <v>0.28499999999999998</v>
      </c>
    </row>
    <row r="21" spans="1:50" ht="29.5" thickBot="1" x14ac:dyDescent="0.4">
      <c r="A21" t="s">
        <v>19</v>
      </c>
      <c r="B21" s="22" t="s">
        <v>19</v>
      </c>
      <c r="C21" s="19">
        <v>15997</v>
      </c>
      <c r="D21" s="20">
        <v>0.41099999999999998</v>
      </c>
      <c r="E21" s="19">
        <v>22942</v>
      </c>
      <c r="F21" s="20">
        <v>0.58899999999999997</v>
      </c>
      <c r="G21" s="26"/>
      <c r="H21" s="26"/>
      <c r="I21" s="26"/>
      <c r="J21" s="26"/>
      <c r="L21" s="2">
        <v>0.40200000000000002</v>
      </c>
      <c r="M21">
        <v>16018</v>
      </c>
      <c r="N21" s="2">
        <v>0.57299999999999995</v>
      </c>
      <c r="O21">
        <v>22852</v>
      </c>
      <c r="P21" s="2">
        <v>2.5000000000000001E-2</v>
      </c>
      <c r="Q21">
        <v>996</v>
      </c>
      <c r="R21">
        <v>39866</v>
      </c>
      <c r="S21" s="17">
        <f t="shared" si="0"/>
        <v>0.41209158734242346</v>
      </c>
      <c r="T21" s="17">
        <f t="shared" si="1"/>
        <v>0.58790841265757654</v>
      </c>
      <c r="U21" s="17">
        <f t="shared" si="2"/>
        <v>0.42165601941266778</v>
      </c>
      <c r="V21" s="17">
        <f t="shared" si="3"/>
        <v>0.57834398058733227</v>
      </c>
      <c r="W21" s="11" t="s">
        <v>19</v>
      </c>
      <c r="X21" s="12">
        <v>17029</v>
      </c>
      <c r="Y21" s="12">
        <v>23357</v>
      </c>
      <c r="Z21" s="1">
        <v>38.799999999999997</v>
      </c>
      <c r="AA21">
        <v>56.1</v>
      </c>
      <c r="AB21" s="4" t="s">
        <v>86</v>
      </c>
      <c r="AC21" s="5">
        <v>154697</v>
      </c>
      <c r="AD21" s="10"/>
      <c r="AE21" s="5">
        <v>154697</v>
      </c>
      <c r="AF21">
        <v>16018</v>
      </c>
      <c r="AG21">
        <v>0.40200000000000002</v>
      </c>
      <c r="AH21" s="1">
        <v>38.799999999999997</v>
      </c>
      <c r="AT21" s="22" t="s">
        <v>19</v>
      </c>
      <c r="AU21" s="19">
        <v>15997</v>
      </c>
      <c r="AV21" s="20">
        <v>0.41099999999999998</v>
      </c>
      <c r="AW21" s="19">
        <v>22942</v>
      </c>
      <c r="AX21" s="20">
        <v>0.58899999999999997</v>
      </c>
    </row>
    <row r="22" spans="1:50" ht="15" thickBot="1" x14ac:dyDescent="0.4">
      <c r="A22" t="s">
        <v>20</v>
      </c>
      <c r="B22" s="18" t="s">
        <v>20</v>
      </c>
      <c r="C22" s="19">
        <v>105153</v>
      </c>
      <c r="D22" s="20">
        <v>0.80100000000000005</v>
      </c>
      <c r="E22" s="19">
        <v>26105</v>
      </c>
      <c r="F22" s="20">
        <v>0.19900000000000001</v>
      </c>
      <c r="G22" s="26"/>
      <c r="H22" s="26"/>
      <c r="I22" s="26"/>
      <c r="J22" s="26"/>
      <c r="L22" s="2">
        <v>0.74299999999999999</v>
      </c>
      <c r="M22">
        <v>99896</v>
      </c>
      <c r="N22" s="2">
        <v>0.23</v>
      </c>
      <c r="O22">
        <v>30880</v>
      </c>
      <c r="P22" s="2">
        <v>2.8000000000000001E-2</v>
      </c>
      <c r="Q22">
        <v>3740</v>
      </c>
      <c r="R22">
        <v>134516</v>
      </c>
      <c r="S22" s="17">
        <f t="shared" si="0"/>
        <v>0.76387104667523098</v>
      </c>
      <c r="T22" s="17">
        <f t="shared" si="1"/>
        <v>0.23612895332476902</v>
      </c>
      <c r="U22" s="17">
        <f t="shared" si="2"/>
        <v>0.83314428486028291</v>
      </c>
      <c r="V22" s="17">
        <f t="shared" si="3"/>
        <v>0.16685571513971709</v>
      </c>
      <c r="W22" s="11" t="s">
        <v>20</v>
      </c>
      <c r="X22" s="12">
        <v>108707</v>
      </c>
      <c r="Y22" s="12">
        <v>21771</v>
      </c>
      <c r="Z22" s="1">
        <v>78.900000000000006</v>
      </c>
      <c r="AA22">
        <v>16.100000000000001</v>
      </c>
      <c r="AB22" s="4" t="s">
        <v>87</v>
      </c>
      <c r="AC22" s="5">
        <v>260651</v>
      </c>
      <c r="AD22" s="10"/>
      <c r="AE22" s="5">
        <v>260651</v>
      </c>
      <c r="AF22">
        <v>99896</v>
      </c>
      <c r="AG22">
        <v>0.74299999999999999</v>
      </c>
      <c r="AH22" s="1">
        <v>78.900000000000006</v>
      </c>
      <c r="AT22" s="18" t="s">
        <v>20</v>
      </c>
      <c r="AU22" s="19">
        <v>105153</v>
      </c>
      <c r="AV22" s="20">
        <v>0.80100000000000005</v>
      </c>
      <c r="AW22" s="19">
        <v>26105</v>
      </c>
      <c r="AX22" s="20">
        <v>0.19900000000000001</v>
      </c>
    </row>
    <row r="23" spans="1:50" ht="29.5" thickBot="1" x14ac:dyDescent="0.4">
      <c r="A23" t="s">
        <v>21</v>
      </c>
      <c r="B23" s="22" t="s">
        <v>21</v>
      </c>
      <c r="C23" s="19">
        <v>3551</v>
      </c>
      <c r="D23" s="20">
        <v>0.40300000000000002</v>
      </c>
      <c r="E23" s="19">
        <v>5268</v>
      </c>
      <c r="F23" s="20">
        <v>0.59699999999999998</v>
      </c>
      <c r="G23" s="26"/>
      <c r="H23" s="26"/>
      <c r="I23" s="26"/>
      <c r="J23" s="26"/>
      <c r="L23" s="2">
        <v>0.38900000000000001</v>
      </c>
      <c r="M23">
        <v>3498</v>
      </c>
      <c r="N23" s="2">
        <v>0.57099999999999995</v>
      </c>
      <c r="O23">
        <v>5140</v>
      </c>
      <c r="P23" s="2">
        <v>0.04</v>
      </c>
      <c r="Q23">
        <v>362</v>
      </c>
      <c r="R23">
        <v>9000</v>
      </c>
      <c r="S23" s="17">
        <f t="shared" si="0"/>
        <v>0.40495485065987497</v>
      </c>
      <c r="T23" s="17">
        <f t="shared" si="1"/>
        <v>0.59504514934012498</v>
      </c>
      <c r="U23" s="17">
        <f t="shared" si="2"/>
        <v>0.37582761526423497</v>
      </c>
      <c r="V23" s="17">
        <f t="shared" si="3"/>
        <v>0.62417238473576497</v>
      </c>
      <c r="W23" s="11" t="s">
        <v>21</v>
      </c>
      <c r="X23" s="12">
        <v>3122</v>
      </c>
      <c r="Y23" s="12">
        <v>5185</v>
      </c>
      <c r="Z23" s="1">
        <v>35</v>
      </c>
      <c r="AA23">
        <v>58.8</v>
      </c>
      <c r="AB23" s="4" t="s">
        <v>88</v>
      </c>
      <c r="AC23" s="5">
        <v>17410</v>
      </c>
      <c r="AD23" s="10"/>
      <c r="AE23" s="5">
        <v>17410</v>
      </c>
      <c r="AF23">
        <v>3498</v>
      </c>
      <c r="AG23">
        <v>0.38900000000000001</v>
      </c>
      <c r="AH23" s="1">
        <v>35</v>
      </c>
      <c r="AT23" s="22" t="s">
        <v>21</v>
      </c>
      <c r="AU23" s="19">
        <v>3551</v>
      </c>
      <c r="AV23" s="20">
        <v>0.40300000000000002</v>
      </c>
      <c r="AW23" s="19">
        <v>5268</v>
      </c>
      <c r="AX23" s="20">
        <v>0.59699999999999998</v>
      </c>
    </row>
    <row r="24" spans="1:50" ht="29.5" thickBot="1" x14ac:dyDescent="0.4">
      <c r="A24" t="s">
        <v>22</v>
      </c>
      <c r="B24" s="18" t="s">
        <v>22</v>
      </c>
      <c r="C24" s="19">
        <v>24254</v>
      </c>
      <c r="D24" s="20">
        <v>0.70299999999999996</v>
      </c>
      <c r="E24" s="19">
        <v>10224</v>
      </c>
      <c r="F24" s="20">
        <v>0.29699999999999999</v>
      </c>
      <c r="G24" s="26"/>
      <c r="H24" s="26"/>
      <c r="I24" s="26"/>
      <c r="J24" s="26"/>
      <c r="L24" s="2">
        <v>0.66200000000000003</v>
      </c>
      <c r="M24">
        <v>23193</v>
      </c>
      <c r="N24" s="2">
        <v>0.27600000000000002</v>
      </c>
      <c r="O24">
        <v>9658</v>
      </c>
      <c r="P24" s="2">
        <v>6.2E-2</v>
      </c>
      <c r="Q24">
        <v>2166</v>
      </c>
      <c r="R24">
        <v>35017</v>
      </c>
      <c r="S24" s="17">
        <f t="shared" si="0"/>
        <v>0.70600590545188879</v>
      </c>
      <c r="T24" s="17">
        <f t="shared" si="1"/>
        <v>0.29399409454811121</v>
      </c>
      <c r="U24" s="17">
        <f t="shared" si="2"/>
        <v>0.66973033639700308</v>
      </c>
      <c r="V24" s="17">
        <f t="shared" si="3"/>
        <v>0.33026966360299692</v>
      </c>
      <c r="W24" s="11" t="s">
        <v>22</v>
      </c>
      <c r="X24" s="12">
        <v>22079</v>
      </c>
      <c r="Y24" s="12">
        <v>10888</v>
      </c>
      <c r="Z24" s="1">
        <v>60.4</v>
      </c>
      <c r="AA24">
        <v>31.2</v>
      </c>
      <c r="AB24" s="4" t="s">
        <v>89</v>
      </c>
      <c r="AC24" s="5">
        <v>87628</v>
      </c>
      <c r="AD24" s="10"/>
      <c r="AE24" s="5">
        <v>87628</v>
      </c>
      <c r="AF24">
        <v>23193</v>
      </c>
      <c r="AG24">
        <v>0.66200000000000003</v>
      </c>
      <c r="AH24" s="1">
        <v>60.4</v>
      </c>
      <c r="AT24" s="18" t="s">
        <v>22</v>
      </c>
      <c r="AU24" s="19">
        <v>24254</v>
      </c>
      <c r="AV24" s="20">
        <v>0.70299999999999996</v>
      </c>
      <c r="AW24" s="19">
        <v>10224</v>
      </c>
      <c r="AX24" s="20">
        <v>0.29699999999999999</v>
      </c>
    </row>
    <row r="25" spans="1:50" ht="29.5" thickBot="1" x14ac:dyDescent="0.4">
      <c r="A25" t="s">
        <v>23</v>
      </c>
      <c r="B25" s="18" t="s">
        <v>23</v>
      </c>
      <c r="C25" s="19">
        <v>32955</v>
      </c>
      <c r="D25" s="20">
        <v>0.55000000000000004</v>
      </c>
      <c r="E25" s="19">
        <v>27000</v>
      </c>
      <c r="F25" s="20">
        <v>0.45</v>
      </c>
      <c r="G25" s="26"/>
      <c r="H25" s="26"/>
      <c r="I25" s="26"/>
      <c r="J25" s="26"/>
      <c r="L25" s="2">
        <v>0.53200000000000003</v>
      </c>
      <c r="M25">
        <v>33005</v>
      </c>
      <c r="N25" s="2">
        <v>0.44400000000000001</v>
      </c>
      <c r="O25">
        <v>27581</v>
      </c>
      <c r="P25" s="2">
        <v>2.4E-2</v>
      </c>
      <c r="Q25">
        <v>1471</v>
      </c>
      <c r="R25">
        <v>62057</v>
      </c>
      <c r="S25" s="17">
        <f t="shared" si="0"/>
        <v>0.54476281649225888</v>
      </c>
      <c r="T25" s="17">
        <f t="shared" si="1"/>
        <v>0.45523718350774112</v>
      </c>
      <c r="U25" s="17">
        <f t="shared" si="2"/>
        <v>0.56504951394567093</v>
      </c>
      <c r="V25" s="17">
        <f t="shared" si="3"/>
        <v>0.43495048605432907</v>
      </c>
      <c r="W25" s="11" t="s">
        <v>23</v>
      </c>
      <c r="X25" s="12">
        <v>37317</v>
      </c>
      <c r="Y25" s="12">
        <v>28725</v>
      </c>
      <c r="Z25" s="1">
        <v>51.4</v>
      </c>
      <c r="AA25">
        <v>45.5</v>
      </c>
      <c r="AB25" s="4" t="s">
        <v>90</v>
      </c>
      <c r="AC25" s="5">
        <v>268672</v>
      </c>
      <c r="AD25" s="10"/>
      <c r="AE25" s="5">
        <v>268672</v>
      </c>
      <c r="AF25">
        <v>33005</v>
      </c>
      <c r="AG25">
        <v>0.53200000000000003</v>
      </c>
      <c r="AH25" s="1">
        <v>51.4</v>
      </c>
      <c r="AT25" s="18" t="s">
        <v>23</v>
      </c>
      <c r="AU25" s="19">
        <v>32955</v>
      </c>
      <c r="AV25" s="20">
        <v>0.55000000000000004</v>
      </c>
      <c r="AW25" s="19">
        <v>27000</v>
      </c>
      <c r="AX25" s="20">
        <v>0.45</v>
      </c>
    </row>
    <row r="26" spans="1:50" ht="29.5" thickBot="1" x14ac:dyDescent="0.4">
      <c r="A26" t="s">
        <v>24</v>
      </c>
      <c r="B26" s="22" t="s">
        <v>24</v>
      </c>
      <c r="C26" s="19">
        <v>1188</v>
      </c>
      <c r="D26" s="20">
        <v>0.30099999999999999</v>
      </c>
      <c r="E26" s="19">
        <v>2761</v>
      </c>
      <c r="F26" s="20">
        <v>0.69899999999999995</v>
      </c>
      <c r="G26" s="26"/>
      <c r="H26" s="26"/>
      <c r="I26" s="26"/>
      <c r="J26" s="26"/>
      <c r="L26" s="2">
        <v>0.27900000000000003</v>
      </c>
      <c r="M26">
        <v>1111</v>
      </c>
      <c r="N26" s="2">
        <v>0.69699999999999995</v>
      </c>
      <c r="O26">
        <v>2777</v>
      </c>
      <c r="P26" s="2">
        <v>2.5000000000000001E-2</v>
      </c>
      <c r="Q26">
        <v>98</v>
      </c>
      <c r="R26">
        <v>3986</v>
      </c>
      <c r="S26" s="17">
        <f t="shared" si="0"/>
        <v>0.28575102880658437</v>
      </c>
      <c r="T26" s="17">
        <f t="shared" si="1"/>
        <v>0.71424897119341568</v>
      </c>
      <c r="U26" s="17">
        <f t="shared" si="2"/>
        <v>0.24545200111950741</v>
      </c>
      <c r="V26" s="17">
        <f t="shared" si="3"/>
        <v>0.75454799888049262</v>
      </c>
      <c r="W26" s="11" t="s">
        <v>24</v>
      </c>
      <c r="X26" s="13">
        <v>877</v>
      </c>
      <c r="Y26" s="12">
        <v>2696</v>
      </c>
      <c r="Z26" s="1">
        <v>23.8</v>
      </c>
      <c r="AA26">
        <v>71.8</v>
      </c>
      <c r="AB26" s="4" t="s">
        <v>91</v>
      </c>
      <c r="AC26" s="5">
        <v>8795</v>
      </c>
      <c r="AD26" s="10"/>
      <c r="AE26" s="5">
        <v>8795</v>
      </c>
      <c r="AF26">
        <v>1111</v>
      </c>
      <c r="AG26">
        <v>0.27900000000000003</v>
      </c>
      <c r="AH26" s="1">
        <v>23.8</v>
      </c>
      <c r="AT26" s="22" t="s">
        <v>24</v>
      </c>
      <c r="AU26" s="19">
        <v>1188</v>
      </c>
      <c r="AV26" s="20">
        <v>0.30099999999999999</v>
      </c>
      <c r="AW26" s="19">
        <v>2761</v>
      </c>
      <c r="AX26" s="20">
        <v>0.69899999999999995</v>
      </c>
    </row>
    <row r="27" spans="1:50" ht="15" thickBot="1" x14ac:dyDescent="0.4">
      <c r="A27" t="s">
        <v>25</v>
      </c>
      <c r="B27" s="18" t="s">
        <v>25</v>
      </c>
      <c r="C27" s="19">
        <v>2600</v>
      </c>
      <c r="D27" s="20">
        <v>0.52</v>
      </c>
      <c r="E27" s="19">
        <v>2404</v>
      </c>
      <c r="F27" s="20">
        <v>0.48</v>
      </c>
      <c r="G27" s="26"/>
      <c r="H27" s="26"/>
      <c r="I27" s="26"/>
      <c r="J27" s="26"/>
      <c r="L27" s="2">
        <v>0.52800000000000002</v>
      </c>
      <c r="M27">
        <v>2733</v>
      </c>
      <c r="N27" s="2">
        <v>0.441</v>
      </c>
      <c r="O27">
        <v>2285</v>
      </c>
      <c r="P27" s="2">
        <v>3.1E-2</v>
      </c>
      <c r="Q27">
        <v>163</v>
      </c>
      <c r="R27">
        <v>5181</v>
      </c>
      <c r="S27" s="17">
        <f t="shared" si="0"/>
        <v>0.5446392985253089</v>
      </c>
      <c r="T27" s="17">
        <f t="shared" si="1"/>
        <v>0.4553607014746911</v>
      </c>
      <c r="U27" s="17">
        <f t="shared" si="2"/>
        <v>0.56777231777231774</v>
      </c>
      <c r="V27" s="17">
        <f t="shared" si="3"/>
        <v>0.43222768222768226</v>
      </c>
      <c r="W27" s="11" t="s">
        <v>25</v>
      </c>
      <c r="X27" s="12">
        <v>2773</v>
      </c>
      <c r="Y27" s="12">
        <v>2111</v>
      </c>
      <c r="Z27" s="1">
        <v>51.6</v>
      </c>
      <c r="AA27">
        <v>40.200000000000003</v>
      </c>
      <c r="AB27" s="4" t="s">
        <v>92</v>
      </c>
      <c r="AC27" s="5">
        <v>13981</v>
      </c>
      <c r="AD27" s="10"/>
      <c r="AE27" s="5">
        <v>13981</v>
      </c>
      <c r="AF27">
        <v>2733</v>
      </c>
      <c r="AG27">
        <v>0.52800000000000002</v>
      </c>
      <c r="AH27" s="1">
        <v>51.6</v>
      </c>
      <c r="AT27" s="18" t="s">
        <v>25</v>
      </c>
      <c r="AU27" s="19">
        <v>2600</v>
      </c>
      <c r="AV27" s="20">
        <v>0.52</v>
      </c>
      <c r="AW27" s="19">
        <v>2404</v>
      </c>
      <c r="AX27" s="20">
        <v>0.48</v>
      </c>
    </row>
    <row r="28" spans="1:50" ht="29.5" thickBot="1" x14ac:dyDescent="0.4">
      <c r="A28" t="s">
        <v>26</v>
      </c>
      <c r="B28" s="18" t="s">
        <v>26</v>
      </c>
      <c r="C28" s="19">
        <v>84585</v>
      </c>
      <c r="D28" s="20">
        <v>0.69599999999999995</v>
      </c>
      <c r="E28" s="19">
        <v>36930</v>
      </c>
      <c r="F28" s="20">
        <v>0.30399999999999999</v>
      </c>
      <c r="G28" s="26"/>
      <c r="H28" s="26"/>
      <c r="I28" s="26"/>
      <c r="J28" s="26"/>
      <c r="L28" s="2">
        <v>0.67100000000000004</v>
      </c>
      <c r="M28">
        <v>82920</v>
      </c>
      <c r="N28" s="2">
        <v>0.30299999999999999</v>
      </c>
      <c r="O28">
        <v>37390</v>
      </c>
      <c r="P28" s="2">
        <v>2.5999999999999999E-2</v>
      </c>
      <c r="Q28">
        <v>3208</v>
      </c>
      <c r="R28">
        <v>123518</v>
      </c>
      <c r="S28" s="17">
        <f t="shared" si="0"/>
        <v>0.68921951624968836</v>
      </c>
      <c r="T28" s="17">
        <f t="shared" si="1"/>
        <v>0.31078048375031164</v>
      </c>
      <c r="U28" s="17">
        <f t="shared" si="2"/>
        <v>0.71855012380729621</v>
      </c>
      <c r="V28" s="17">
        <f t="shared" si="3"/>
        <v>0.28144987619270379</v>
      </c>
      <c r="W28" s="11" t="s">
        <v>26</v>
      </c>
      <c r="X28" s="12">
        <v>89088</v>
      </c>
      <c r="Y28" s="12">
        <v>34895</v>
      </c>
      <c r="Z28" s="1">
        <v>66.900000000000006</v>
      </c>
      <c r="AA28">
        <v>27.6</v>
      </c>
      <c r="AB28" s="4" t="s">
        <v>93</v>
      </c>
      <c r="AC28" s="5">
        <v>435232</v>
      </c>
      <c r="AD28" s="10"/>
      <c r="AE28" s="5">
        <v>435232</v>
      </c>
      <c r="AF28">
        <v>82920</v>
      </c>
      <c r="AG28">
        <v>0.67100000000000004</v>
      </c>
      <c r="AH28" s="1">
        <v>66.900000000000006</v>
      </c>
      <c r="AT28" s="18" t="s">
        <v>26</v>
      </c>
      <c r="AU28" s="19">
        <v>84585</v>
      </c>
      <c r="AV28" s="20">
        <v>0.69599999999999995</v>
      </c>
      <c r="AW28" s="19">
        <v>36930</v>
      </c>
      <c r="AX28" s="20">
        <v>0.30399999999999999</v>
      </c>
    </row>
    <row r="29" spans="1:50" ht="15" thickBot="1" x14ac:dyDescent="0.4">
      <c r="A29" t="s">
        <v>27</v>
      </c>
      <c r="B29" s="18" t="s">
        <v>27</v>
      </c>
      <c r="C29" s="19">
        <v>37122</v>
      </c>
      <c r="D29" s="20">
        <v>0.66500000000000004</v>
      </c>
      <c r="E29" s="19">
        <v>18682</v>
      </c>
      <c r="F29" s="20">
        <v>0.33500000000000002</v>
      </c>
      <c r="G29" s="26"/>
      <c r="H29" s="26"/>
      <c r="I29" s="26"/>
      <c r="J29" s="26"/>
      <c r="L29" s="2">
        <v>0.63</v>
      </c>
      <c r="M29">
        <v>35870</v>
      </c>
      <c r="N29" s="2">
        <v>0.34300000000000003</v>
      </c>
      <c r="O29">
        <v>19526</v>
      </c>
      <c r="P29" s="2">
        <v>2.8000000000000001E-2</v>
      </c>
      <c r="Q29">
        <v>1572</v>
      </c>
      <c r="R29">
        <v>56968</v>
      </c>
      <c r="S29" s="17">
        <f t="shared" si="0"/>
        <v>0.64751967651093945</v>
      </c>
      <c r="T29" s="17">
        <f t="shared" si="1"/>
        <v>0.35248032348906055</v>
      </c>
      <c r="U29" s="17">
        <f t="shared" si="2"/>
        <v>0.69243949832185125</v>
      </c>
      <c r="V29" s="17">
        <f t="shared" si="3"/>
        <v>0.30756050167814875</v>
      </c>
      <c r="W29" s="11" t="s">
        <v>27</v>
      </c>
      <c r="X29" s="12">
        <v>39199</v>
      </c>
      <c r="Y29" s="12">
        <v>17411</v>
      </c>
      <c r="Z29" s="1">
        <v>64.900000000000006</v>
      </c>
      <c r="AA29">
        <v>29.6</v>
      </c>
      <c r="AB29" s="4" t="s">
        <v>94</v>
      </c>
      <c r="AC29" s="5">
        <v>142166</v>
      </c>
      <c r="AD29" s="10"/>
      <c r="AE29" s="5">
        <v>142166</v>
      </c>
      <c r="AF29">
        <v>35870</v>
      </c>
      <c r="AG29">
        <v>0.63</v>
      </c>
      <c r="AH29" s="1">
        <v>64.900000000000006</v>
      </c>
      <c r="AT29" s="18" t="s">
        <v>27</v>
      </c>
      <c r="AU29" s="19">
        <v>37122</v>
      </c>
      <c r="AV29" s="20">
        <v>0.66500000000000004</v>
      </c>
      <c r="AW29" s="19">
        <v>18682</v>
      </c>
      <c r="AX29" s="20">
        <v>0.33500000000000002</v>
      </c>
    </row>
    <row r="30" spans="1:50" ht="29.5" thickBot="1" x14ac:dyDescent="0.4">
      <c r="A30" t="s">
        <v>28</v>
      </c>
      <c r="B30" s="18" t="s">
        <v>28</v>
      </c>
      <c r="C30" s="19">
        <v>25495</v>
      </c>
      <c r="D30" s="20">
        <v>0.504</v>
      </c>
      <c r="E30" s="19">
        <v>25078</v>
      </c>
      <c r="F30" s="20">
        <v>0.496</v>
      </c>
      <c r="G30" s="26"/>
      <c r="H30" s="26"/>
      <c r="I30" s="26"/>
      <c r="J30" s="26"/>
      <c r="L30" s="2">
        <v>0.47699999999999998</v>
      </c>
      <c r="M30">
        <v>24663</v>
      </c>
      <c r="N30" s="2">
        <v>0.48399999999999999</v>
      </c>
      <c r="O30">
        <v>24986</v>
      </c>
      <c r="P30" s="2">
        <v>3.9E-2</v>
      </c>
      <c r="Q30">
        <v>2027</v>
      </c>
      <c r="R30">
        <v>51676</v>
      </c>
      <c r="S30" s="17">
        <f t="shared" si="0"/>
        <v>0.49674716509899497</v>
      </c>
      <c r="T30" s="17">
        <f t="shared" si="1"/>
        <v>0.50325283490100503</v>
      </c>
      <c r="U30" s="17">
        <f t="shared" si="2"/>
        <v>0.52719656805212678</v>
      </c>
      <c r="V30" s="17">
        <f t="shared" si="3"/>
        <v>0.47280343194787322</v>
      </c>
      <c r="W30" s="11" t="s">
        <v>28</v>
      </c>
      <c r="X30" s="12">
        <v>26053</v>
      </c>
      <c r="Y30" s="12">
        <v>23365</v>
      </c>
      <c r="Z30" s="1">
        <v>48.7</v>
      </c>
      <c r="AA30">
        <v>44.2</v>
      </c>
      <c r="AB30" s="4" t="s">
        <v>95</v>
      </c>
      <c r="AC30" s="5">
        <v>99107</v>
      </c>
      <c r="AD30" s="10"/>
      <c r="AE30" s="5">
        <v>99107</v>
      </c>
      <c r="AF30">
        <v>24663</v>
      </c>
      <c r="AG30">
        <v>0.47699999999999998</v>
      </c>
      <c r="AH30" s="1">
        <v>48.7</v>
      </c>
      <c r="AT30" s="18" t="s">
        <v>28</v>
      </c>
      <c r="AU30" s="19">
        <v>25495</v>
      </c>
      <c r="AV30" s="20">
        <v>0.504</v>
      </c>
      <c r="AW30" s="19">
        <v>25078</v>
      </c>
      <c r="AX30" s="20">
        <v>0.496</v>
      </c>
    </row>
    <row r="31" spans="1:50" ht="29.5" thickBot="1" x14ac:dyDescent="0.4">
      <c r="A31" t="s">
        <v>29</v>
      </c>
      <c r="B31" s="22" t="s">
        <v>29</v>
      </c>
      <c r="C31" s="19">
        <v>515902</v>
      </c>
      <c r="D31" s="20">
        <v>0.47499999999999998</v>
      </c>
      <c r="E31" s="19">
        <v>570574</v>
      </c>
      <c r="F31" s="20">
        <v>0.52500000000000002</v>
      </c>
      <c r="G31" s="26"/>
      <c r="H31" s="26"/>
      <c r="I31" s="26"/>
      <c r="J31" s="26"/>
      <c r="L31" s="2">
        <v>0.45600000000000002</v>
      </c>
      <c r="M31">
        <v>512440</v>
      </c>
      <c r="N31" s="2">
        <v>0.51900000000000002</v>
      </c>
      <c r="O31">
        <v>582332</v>
      </c>
      <c r="P31" s="2">
        <v>2.5000000000000001E-2</v>
      </c>
      <c r="Q31">
        <v>27892</v>
      </c>
      <c r="R31">
        <v>1122664</v>
      </c>
      <c r="S31" s="17">
        <f t="shared" si="0"/>
        <v>0.46807919822574928</v>
      </c>
      <c r="T31" s="17">
        <f t="shared" si="1"/>
        <v>0.53192080177425072</v>
      </c>
      <c r="U31" s="17">
        <f t="shared" si="2"/>
        <v>0.54601744323964807</v>
      </c>
      <c r="V31" s="17">
        <f t="shared" si="3"/>
        <v>0.45398255676035193</v>
      </c>
      <c r="W31" s="11" t="s">
        <v>29</v>
      </c>
      <c r="X31" s="12">
        <v>609961</v>
      </c>
      <c r="Y31" s="12">
        <v>507148</v>
      </c>
      <c r="Z31" s="1">
        <v>49.9</v>
      </c>
      <c r="AA31">
        <v>44.7</v>
      </c>
      <c r="AB31" s="4" t="s">
        <v>96</v>
      </c>
      <c r="AC31" s="5">
        <v>3172532</v>
      </c>
      <c r="AD31" s="10"/>
      <c r="AE31" s="5">
        <v>3172532</v>
      </c>
      <c r="AF31">
        <v>512440</v>
      </c>
      <c r="AG31">
        <v>0.45600000000000002</v>
      </c>
      <c r="AH31" s="1">
        <v>49.9</v>
      </c>
      <c r="AT31" s="22" t="s">
        <v>29</v>
      </c>
      <c r="AU31" s="19">
        <v>515902</v>
      </c>
      <c r="AV31" s="20">
        <v>0.47499999999999998</v>
      </c>
      <c r="AW31" s="19">
        <v>570574</v>
      </c>
      <c r="AX31" s="20">
        <v>0.52500000000000002</v>
      </c>
    </row>
    <row r="32" spans="1:50" ht="15" thickBot="1" x14ac:dyDescent="0.4">
      <c r="A32" t="s">
        <v>30</v>
      </c>
      <c r="B32" s="22" t="s">
        <v>30</v>
      </c>
      <c r="C32" s="19">
        <v>68599</v>
      </c>
      <c r="D32" s="20">
        <v>0.41399999999999998</v>
      </c>
      <c r="E32" s="19">
        <v>97139</v>
      </c>
      <c r="F32" s="20">
        <v>0.58599999999999997</v>
      </c>
      <c r="G32" s="26"/>
      <c r="H32" s="26"/>
      <c r="I32" s="26"/>
      <c r="J32" s="26"/>
      <c r="L32" s="2">
        <v>0.39</v>
      </c>
      <c r="M32">
        <v>66818</v>
      </c>
      <c r="N32" s="2">
        <v>0.58299999999999996</v>
      </c>
      <c r="O32">
        <v>99921</v>
      </c>
      <c r="P32" s="2">
        <v>2.7E-2</v>
      </c>
      <c r="Q32">
        <v>4583</v>
      </c>
      <c r="R32">
        <v>171322</v>
      </c>
      <c r="S32" s="17">
        <f t="shared" si="0"/>
        <v>0.40073408140866862</v>
      </c>
      <c r="T32" s="17">
        <f t="shared" si="1"/>
        <v>0.59926591859133138</v>
      </c>
      <c r="U32" s="17">
        <f t="shared" si="2"/>
        <v>0.43587493403381028</v>
      </c>
      <c r="V32" s="17">
        <f t="shared" si="3"/>
        <v>0.56412506596618972</v>
      </c>
      <c r="W32" s="11" t="s">
        <v>30</v>
      </c>
      <c r="X32" s="12">
        <v>73509</v>
      </c>
      <c r="Y32" s="12">
        <v>95138</v>
      </c>
      <c r="Z32" s="1">
        <v>41.8</v>
      </c>
      <c r="AA32">
        <v>52.5</v>
      </c>
      <c r="AB32" s="4" t="s">
        <v>97</v>
      </c>
      <c r="AC32" s="5">
        <v>380531</v>
      </c>
      <c r="AD32" s="10"/>
      <c r="AE32" s="5">
        <v>380531</v>
      </c>
      <c r="AF32">
        <v>66818</v>
      </c>
      <c r="AG32">
        <v>0.39</v>
      </c>
      <c r="AH32" s="1">
        <v>41.8</v>
      </c>
      <c r="AT32" s="22" t="s">
        <v>30</v>
      </c>
      <c r="AU32" s="19">
        <v>68599</v>
      </c>
      <c r="AV32" s="20">
        <v>0.41399999999999998</v>
      </c>
      <c r="AW32" s="19">
        <v>97139</v>
      </c>
      <c r="AX32" s="20">
        <v>0.58599999999999997</v>
      </c>
    </row>
    <row r="33" spans="1:50" ht="29.5" thickBot="1" x14ac:dyDescent="0.4">
      <c r="A33" t="s">
        <v>31</v>
      </c>
      <c r="B33" s="22" t="s">
        <v>31</v>
      </c>
      <c r="C33" s="19">
        <v>4162</v>
      </c>
      <c r="D33" s="20">
        <v>0.42799999999999999</v>
      </c>
      <c r="E33" s="19">
        <v>5560</v>
      </c>
      <c r="F33" s="20">
        <v>0.57199999999999995</v>
      </c>
      <c r="G33" s="26"/>
      <c r="H33" s="26"/>
      <c r="I33" s="26"/>
      <c r="J33" s="26"/>
      <c r="L33" s="2">
        <v>0.40100000000000002</v>
      </c>
      <c r="M33">
        <v>4026</v>
      </c>
      <c r="N33" s="2">
        <v>0.56899999999999995</v>
      </c>
      <c r="O33">
        <v>5721</v>
      </c>
      <c r="P33" s="2">
        <v>0.03</v>
      </c>
      <c r="Q33">
        <v>300</v>
      </c>
      <c r="R33">
        <v>10047</v>
      </c>
      <c r="S33" s="17">
        <f t="shared" si="0"/>
        <v>0.41305016928285626</v>
      </c>
      <c r="T33" s="17">
        <f t="shared" si="1"/>
        <v>0.58694983071714368</v>
      </c>
      <c r="U33" s="17">
        <f t="shared" si="2"/>
        <v>0.38957089762360625</v>
      </c>
      <c r="V33" s="17">
        <f t="shared" si="3"/>
        <v>0.6104291023763937</v>
      </c>
      <c r="W33" s="11" t="s">
        <v>31</v>
      </c>
      <c r="X33" s="12">
        <v>3459</v>
      </c>
      <c r="Y33" s="12">
        <v>5420</v>
      </c>
      <c r="Z33" s="1">
        <v>36.5</v>
      </c>
      <c r="AA33">
        <v>57.5</v>
      </c>
      <c r="AB33" s="4" t="s">
        <v>98</v>
      </c>
      <c r="AC33" s="5">
        <v>18627</v>
      </c>
      <c r="AD33" s="10"/>
      <c r="AE33" s="5">
        <v>18627</v>
      </c>
      <c r="AF33">
        <v>4026</v>
      </c>
      <c r="AG33">
        <v>0.40100000000000002</v>
      </c>
      <c r="AH33" s="1">
        <v>36.5</v>
      </c>
      <c r="AT33" s="22" t="s">
        <v>31</v>
      </c>
      <c r="AU33" s="19">
        <v>4162</v>
      </c>
      <c r="AV33" s="20">
        <v>0.42799999999999999</v>
      </c>
      <c r="AW33" s="19">
        <v>5560</v>
      </c>
      <c r="AX33" s="20">
        <v>0.57199999999999995</v>
      </c>
    </row>
    <row r="34" spans="1:50" ht="29.5" thickBot="1" x14ac:dyDescent="0.4">
      <c r="A34" t="s">
        <v>32</v>
      </c>
      <c r="B34" s="18" t="s">
        <v>32</v>
      </c>
      <c r="C34" s="19">
        <v>327698</v>
      </c>
      <c r="D34" s="20">
        <v>0.51900000000000002</v>
      </c>
      <c r="E34" s="19">
        <v>303651</v>
      </c>
      <c r="F34" s="20">
        <v>0.48099999999999998</v>
      </c>
      <c r="G34" s="26"/>
      <c r="H34" s="26"/>
      <c r="I34" s="26"/>
      <c r="J34" s="26"/>
      <c r="L34" s="2">
        <v>0.497</v>
      </c>
      <c r="M34">
        <v>329063</v>
      </c>
      <c r="N34" s="2">
        <v>0.48099999999999998</v>
      </c>
      <c r="O34">
        <v>318127</v>
      </c>
      <c r="P34" s="2">
        <v>2.1999999999999999E-2</v>
      </c>
      <c r="Q34">
        <v>14717</v>
      </c>
      <c r="R34">
        <v>661907</v>
      </c>
      <c r="S34" s="17">
        <f t="shared" si="0"/>
        <v>0.50844883264574547</v>
      </c>
      <c r="T34" s="17">
        <f t="shared" si="1"/>
        <v>0.49155116735425453</v>
      </c>
      <c r="U34" s="17">
        <f t="shared" si="2"/>
        <v>0.52861071267918824</v>
      </c>
      <c r="V34" s="17">
        <f t="shared" si="3"/>
        <v>0.47138928732081176</v>
      </c>
      <c r="W34" s="11" t="s">
        <v>32</v>
      </c>
      <c r="X34" s="12">
        <v>373695</v>
      </c>
      <c r="Y34" s="12">
        <v>333243</v>
      </c>
      <c r="Z34" s="1">
        <v>49</v>
      </c>
      <c r="AA34">
        <v>46.4</v>
      </c>
      <c r="AB34" s="4" t="s">
        <v>99</v>
      </c>
      <c r="AC34" s="5">
        <v>2387741</v>
      </c>
      <c r="AD34" s="10"/>
      <c r="AE34" s="5">
        <v>2387741</v>
      </c>
      <c r="AF34">
        <v>329063</v>
      </c>
      <c r="AG34">
        <v>0.497</v>
      </c>
      <c r="AH34" s="1">
        <v>49</v>
      </c>
      <c r="AT34" s="18" t="s">
        <v>32</v>
      </c>
      <c r="AU34" s="19">
        <v>327698</v>
      </c>
      <c r="AV34" s="20">
        <v>0.51900000000000002</v>
      </c>
      <c r="AW34" s="19">
        <v>303651</v>
      </c>
      <c r="AX34" s="20">
        <v>0.48099999999999998</v>
      </c>
    </row>
    <row r="35" spans="1:50" ht="29.5" thickBot="1" x14ac:dyDescent="0.4">
      <c r="A35" t="s">
        <v>33</v>
      </c>
      <c r="B35" s="18" t="s">
        <v>33</v>
      </c>
      <c r="C35" s="19">
        <v>302078</v>
      </c>
      <c r="D35" s="20">
        <v>0.60699999999999998</v>
      </c>
      <c r="E35" s="19">
        <v>195412</v>
      </c>
      <c r="F35" s="20">
        <v>0.39300000000000002</v>
      </c>
      <c r="G35" s="26"/>
      <c r="H35" s="26"/>
      <c r="I35" s="26"/>
      <c r="J35" s="26"/>
      <c r="L35" s="2">
        <v>0.58099999999999996</v>
      </c>
      <c r="M35">
        <v>300503</v>
      </c>
      <c r="N35" s="2">
        <v>0.39200000000000002</v>
      </c>
      <c r="O35">
        <v>202514</v>
      </c>
      <c r="P35" s="2">
        <v>2.7E-2</v>
      </c>
      <c r="Q35">
        <v>13792</v>
      </c>
      <c r="R35">
        <v>516809</v>
      </c>
      <c r="S35" s="17">
        <f t="shared" si="0"/>
        <v>0.5974012806724226</v>
      </c>
      <c r="T35" s="17">
        <f t="shared" si="1"/>
        <v>0.4025987193275774</v>
      </c>
      <c r="U35" s="17">
        <f t="shared" si="2"/>
        <v>0.63205780400611078</v>
      </c>
      <c r="V35" s="17">
        <f t="shared" si="3"/>
        <v>0.36794219599388922</v>
      </c>
      <c r="W35" s="11" t="s">
        <v>33</v>
      </c>
      <c r="X35" s="12">
        <v>326023</v>
      </c>
      <c r="Y35" s="12">
        <v>189789</v>
      </c>
      <c r="Z35" s="1">
        <v>58.2</v>
      </c>
      <c r="AA35">
        <v>35.799999999999997</v>
      </c>
      <c r="AB35" s="4" t="s">
        <v>100</v>
      </c>
      <c r="AC35" s="5">
        <v>1514460</v>
      </c>
      <c r="AD35" s="10"/>
      <c r="AE35" s="5">
        <v>1514460</v>
      </c>
      <c r="AF35">
        <v>300503</v>
      </c>
      <c r="AG35">
        <v>0.58099999999999996</v>
      </c>
      <c r="AH35" s="1">
        <v>58.2</v>
      </c>
      <c r="AT35" s="18" t="s">
        <v>33</v>
      </c>
      <c r="AU35" s="19">
        <v>302078</v>
      </c>
      <c r="AV35" s="20">
        <v>0.60699999999999998</v>
      </c>
      <c r="AW35" s="19">
        <v>195412</v>
      </c>
      <c r="AX35" s="20">
        <v>0.39300000000000002</v>
      </c>
    </row>
    <row r="36" spans="1:50" ht="29.5" thickBot="1" x14ac:dyDescent="0.4">
      <c r="A36" t="s">
        <v>34</v>
      </c>
      <c r="B36" s="18" t="s">
        <v>34</v>
      </c>
      <c r="C36" s="19">
        <v>11389</v>
      </c>
      <c r="D36" s="20">
        <v>0.61099999999999999</v>
      </c>
      <c r="E36" s="19">
        <v>7255</v>
      </c>
      <c r="F36" s="20">
        <v>0.38900000000000001</v>
      </c>
      <c r="G36" s="26"/>
      <c r="H36" s="26"/>
      <c r="I36" s="26"/>
      <c r="J36" s="26"/>
      <c r="L36" s="2">
        <v>0.59199999999999997</v>
      </c>
      <c r="M36">
        <v>11276</v>
      </c>
      <c r="N36" s="2">
        <v>0.38600000000000001</v>
      </c>
      <c r="O36">
        <v>7343</v>
      </c>
      <c r="P36" s="2">
        <v>2.1999999999999999E-2</v>
      </c>
      <c r="Q36">
        <v>425</v>
      </c>
      <c r="R36">
        <v>19044</v>
      </c>
      <c r="S36" s="17">
        <f t="shared" si="0"/>
        <v>0.60561791718137381</v>
      </c>
      <c r="T36" s="17">
        <f t="shared" si="1"/>
        <v>0.39438208281862619</v>
      </c>
      <c r="U36" s="17">
        <f t="shared" si="2"/>
        <v>0.61491994892446711</v>
      </c>
      <c r="V36" s="17">
        <f t="shared" si="3"/>
        <v>0.38508005107553289</v>
      </c>
      <c r="W36" s="11" t="s">
        <v>34</v>
      </c>
      <c r="X36" s="12">
        <v>12521</v>
      </c>
      <c r="Y36" s="12">
        <v>7841</v>
      </c>
      <c r="Z36" s="1">
        <v>56.4</v>
      </c>
      <c r="AA36">
        <v>37.1</v>
      </c>
      <c r="AB36" s="4" t="s">
        <v>101</v>
      </c>
      <c r="AC36" s="5">
        <v>59414</v>
      </c>
      <c r="AD36" s="10"/>
      <c r="AE36" s="5">
        <v>59414</v>
      </c>
      <c r="AF36">
        <v>11276</v>
      </c>
      <c r="AG36">
        <v>0.59199999999999997</v>
      </c>
      <c r="AH36" s="1">
        <v>56.4</v>
      </c>
      <c r="AT36" s="18" t="s">
        <v>34</v>
      </c>
      <c r="AU36" s="19">
        <v>11389</v>
      </c>
      <c r="AV36" s="20">
        <v>0.61099999999999999</v>
      </c>
      <c r="AW36" s="19">
        <v>7255</v>
      </c>
      <c r="AX36" s="20">
        <v>0.38900000000000001</v>
      </c>
    </row>
    <row r="37" spans="1:50" ht="44" thickBot="1" x14ac:dyDescent="0.4">
      <c r="A37" t="s">
        <v>35</v>
      </c>
      <c r="B37" s="18" t="s">
        <v>35</v>
      </c>
      <c r="C37" s="19">
        <v>298067</v>
      </c>
      <c r="D37" s="20">
        <v>0.54</v>
      </c>
      <c r="E37" s="19">
        <v>253433</v>
      </c>
      <c r="F37" s="20">
        <v>0.46</v>
      </c>
      <c r="G37" s="26"/>
      <c r="H37" s="26"/>
      <c r="I37" s="26"/>
      <c r="J37" s="26"/>
      <c r="L37" s="2">
        <v>0.52500000000000002</v>
      </c>
      <c r="M37">
        <v>305109</v>
      </c>
      <c r="N37" s="2">
        <v>0.45100000000000001</v>
      </c>
      <c r="O37">
        <v>262358</v>
      </c>
      <c r="P37" s="2">
        <v>2.4E-2</v>
      </c>
      <c r="Q37">
        <v>14050</v>
      </c>
      <c r="R37">
        <v>581517</v>
      </c>
      <c r="S37" s="17">
        <f t="shared" si="0"/>
        <v>0.53766826969674009</v>
      </c>
      <c r="T37" s="17">
        <f t="shared" si="1"/>
        <v>0.46233173030325991</v>
      </c>
      <c r="U37" s="17">
        <f t="shared" si="2"/>
        <v>0.55685024498711755</v>
      </c>
      <c r="V37" s="17">
        <f t="shared" si="3"/>
        <v>0.44314975501288245</v>
      </c>
      <c r="W37" s="11" t="s">
        <v>35</v>
      </c>
      <c r="X37" s="12">
        <v>340833</v>
      </c>
      <c r="Y37" s="12">
        <v>271240</v>
      </c>
      <c r="Z37" s="1">
        <v>52.8</v>
      </c>
      <c r="AA37">
        <v>43.1</v>
      </c>
      <c r="AB37" s="4" t="s">
        <v>102</v>
      </c>
      <c r="AC37" s="5">
        <v>2140096</v>
      </c>
      <c r="AD37" s="10"/>
      <c r="AE37" s="5">
        <v>2140096</v>
      </c>
      <c r="AF37">
        <v>305109</v>
      </c>
      <c r="AG37">
        <v>0.52500000000000002</v>
      </c>
      <c r="AH37" s="1">
        <v>52.8</v>
      </c>
      <c r="AT37" s="18" t="s">
        <v>35</v>
      </c>
      <c r="AU37" s="19">
        <v>298067</v>
      </c>
      <c r="AV37" s="20">
        <v>0.54</v>
      </c>
      <c r="AW37" s="19">
        <v>253433</v>
      </c>
      <c r="AX37" s="20">
        <v>0.46</v>
      </c>
    </row>
    <row r="38" spans="1:50" ht="29.5" thickBot="1" x14ac:dyDescent="0.4">
      <c r="A38" t="s">
        <v>36</v>
      </c>
      <c r="B38" s="18" t="s">
        <v>36</v>
      </c>
      <c r="C38" s="19">
        <v>622781</v>
      </c>
      <c r="D38" s="20">
        <v>0.54400000000000004</v>
      </c>
      <c r="E38" s="19">
        <v>521884</v>
      </c>
      <c r="F38" s="20">
        <v>0.45600000000000002</v>
      </c>
      <c r="G38" s="26"/>
      <c r="H38" s="26"/>
      <c r="I38" s="26"/>
      <c r="J38" s="26"/>
      <c r="L38" s="2">
        <v>0.52600000000000002</v>
      </c>
      <c r="M38">
        <v>626957</v>
      </c>
      <c r="N38" s="2">
        <v>0.45</v>
      </c>
      <c r="O38">
        <v>536726</v>
      </c>
      <c r="P38" s="2">
        <v>2.4E-2</v>
      </c>
      <c r="Q38">
        <v>28599</v>
      </c>
      <c r="R38">
        <v>1192282</v>
      </c>
      <c r="S38" s="17">
        <f t="shared" si="0"/>
        <v>0.53876957900046663</v>
      </c>
      <c r="T38" s="17">
        <f t="shared" si="1"/>
        <v>0.46123042099953337</v>
      </c>
      <c r="U38" s="17">
        <f t="shared" si="2"/>
        <v>0.60620717053976036</v>
      </c>
      <c r="V38" s="17">
        <f t="shared" si="3"/>
        <v>0.39379282946023964</v>
      </c>
      <c r="W38" s="11" t="s">
        <v>36</v>
      </c>
      <c r="X38" s="12">
        <v>735476</v>
      </c>
      <c r="Y38" s="12">
        <v>477766</v>
      </c>
      <c r="Z38" s="1">
        <v>55.9</v>
      </c>
      <c r="AA38">
        <v>38.9</v>
      </c>
      <c r="AB38" s="4" t="s">
        <v>103</v>
      </c>
      <c r="AC38" s="5">
        <v>3317749</v>
      </c>
      <c r="AD38" s="10"/>
      <c r="AE38" s="5">
        <v>3317749</v>
      </c>
      <c r="AF38">
        <v>626957</v>
      </c>
      <c r="AG38">
        <v>0.52600000000000002</v>
      </c>
      <c r="AH38" s="1">
        <v>55.9</v>
      </c>
      <c r="AT38" s="18" t="s">
        <v>36</v>
      </c>
      <c r="AU38" s="19">
        <v>622781</v>
      </c>
      <c r="AV38" s="20">
        <v>0.54400000000000004</v>
      </c>
      <c r="AW38" s="19">
        <v>521884</v>
      </c>
      <c r="AX38" s="20">
        <v>0.45600000000000002</v>
      </c>
    </row>
    <row r="39" spans="1:50" ht="29.5" thickBot="1" x14ac:dyDescent="0.4">
      <c r="A39" t="s">
        <v>37</v>
      </c>
      <c r="B39" s="18" t="s">
        <v>37</v>
      </c>
      <c r="C39" s="19">
        <v>305126</v>
      </c>
      <c r="D39" s="20">
        <v>0.88500000000000001</v>
      </c>
      <c r="E39" s="19">
        <v>39589</v>
      </c>
      <c r="F39" s="20">
        <v>0.115</v>
      </c>
      <c r="G39" s="26"/>
      <c r="H39" s="26"/>
      <c r="I39" s="26"/>
      <c r="J39" s="26"/>
      <c r="L39" s="2">
        <v>0.83499999999999996</v>
      </c>
      <c r="M39">
        <v>301723</v>
      </c>
      <c r="N39" s="2">
        <v>0.13</v>
      </c>
      <c r="O39">
        <v>47076</v>
      </c>
      <c r="P39" s="2">
        <v>3.4000000000000002E-2</v>
      </c>
      <c r="Q39">
        <v>12410</v>
      </c>
      <c r="R39">
        <v>361209</v>
      </c>
      <c r="S39" s="17">
        <f t="shared" si="0"/>
        <v>0.86503401672596536</v>
      </c>
      <c r="T39" s="17">
        <f t="shared" si="1"/>
        <v>0.13496598327403464</v>
      </c>
      <c r="U39" s="17">
        <f t="shared" si="2"/>
        <v>0.90153929754527495</v>
      </c>
      <c r="V39" s="17">
        <f t="shared" si="3"/>
        <v>9.8460702454725046E-2</v>
      </c>
      <c r="W39" s="11" t="s">
        <v>37</v>
      </c>
      <c r="X39" s="12">
        <v>345084</v>
      </c>
      <c r="Y39" s="12">
        <v>37688</v>
      </c>
      <c r="Z39" s="1">
        <v>85.3</v>
      </c>
      <c r="AA39">
        <v>9.9</v>
      </c>
      <c r="AB39" s="4" t="s">
        <v>104</v>
      </c>
      <c r="AC39" s="5">
        <v>870887</v>
      </c>
      <c r="AD39" s="10"/>
      <c r="AE39" s="5">
        <v>870887</v>
      </c>
      <c r="AF39">
        <v>301723</v>
      </c>
      <c r="AG39">
        <v>0.83499999999999996</v>
      </c>
      <c r="AH39" s="1">
        <v>85.3</v>
      </c>
      <c r="AT39" s="18" t="s">
        <v>37</v>
      </c>
      <c r="AU39" s="19">
        <v>305126</v>
      </c>
      <c r="AV39" s="20">
        <v>0.88500000000000001</v>
      </c>
      <c r="AW39" s="19">
        <v>39589</v>
      </c>
      <c r="AX39" s="20">
        <v>0.115</v>
      </c>
    </row>
    <row r="40" spans="1:50" ht="29.5" thickBot="1" x14ac:dyDescent="0.4">
      <c r="A40" t="s">
        <v>38</v>
      </c>
      <c r="B40" s="18" t="s">
        <v>38</v>
      </c>
      <c r="C40" s="19">
        <v>113706</v>
      </c>
      <c r="D40" s="20">
        <v>0.56999999999999995</v>
      </c>
      <c r="E40" s="19">
        <v>85787</v>
      </c>
      <c r="F40" s="20">
        <v>0.43</v>
      </c>
      <c r="G40" s="26"/>
      <c r="H40" s="26"/>
      <c r="I40" s="26"/>
      <c r="J40" s="26"/>
      <c r="L40" s="2">
        <v>0.55800000000000005</v>
      </c>
      <c r="M40">
        <v>114121</v>
      </c>
      <c r="N40" s="2">
        <v>0.42</v>
      </c>
      <c r="O40">
        <v>86071</v>
      </c>
      <c r="P40" s="2">
        <v>2.1999999999999999E-2</v>
      </c>
      <c r="Q40">
        <v>4505</v>
      </c>
      <c r="R40">
        <v>204697</v>
      </c>
      <c r="S40" s="17">
        <f t="shared" si="0"/>
        <v>0.57005774456521741</v>
      </c>
      <c r="T40" s="17">
        <f t="shared" si="1"/>
        <v>0.42994225543478259</v>
      </c>
      <c r="U40" s="17">
        <f t="shared" si="2"/>
        <v>0.5766162048938398</v>
      </c>
      <c r="V40" s="17">
        <f t="shared" si="3"/>
        <v>0.4233837951061602</v>
      </c>
      <c r="W40" s="11" t="s">
        <v>38</v>
      </c>
      <c r="X40" s="12">
        <v>121124</v>
      </c>
      <c r="Y40" s="12">
        <v>88936</v>
      </c>
      <c r="Z40" s="1">
        <v>53.2</v>
      </c>
      <c r="AA40">
        <v>41.9</v>
      </c>
      <c r="AB40" s="4" t="s">
        <v>105</v>
      </c>
      <c r="AC40" s="5">
        <v>733709</v>
      </c>
      <c r="AD40" s="10"/>
      <c r="AE40" s="5">
        <v>733709</v>
      </c>
      <c r="AF40">
        <v>114121</v>
      </c>
      <c r="AG40">
        <v>0.55800000000000005</v>
      </c>
      <c r="AH40" s="1">
        <v>53.2</v>
      </c>
      <c r="AT40" s="18" t="s">
        <v>38</v>
      </c>
      <c r="AU40" s="19">
        <v>113706</v>
      </c>
      <c r="AV40" s="20">
        <v>0.56999999999999995</v>
      </c>
      <c r="AW40" s="19">
        <v>85787</v>
      </c>
      <c r="AX40" s="20">
        <v>0.43</v>
      </c>
    </row>
    <row r="41" spans="1:50" ht="44" thickBot="1" x14ac:dyDescent="0.4">
      <c r="A41" t="s">
        <v>39</v>
      </c>
      <c r="B41" s="18" t="s">
        <v>39</v>
      </c>
      <c r="C41" s="19">
        <v>62216</v>
      </c>
      <c r="D41" s="20">
        <v>0.50800000000000001</v>
      </c>
      <c r="E41" s="19">
        <v>60262</v>
      </c>
      <c r="F41" s="20">
        <v>0.49199999999999999</v>
      </c>
      <c r="G41" s="26"/>
      <c r="H41" s="26"/>
      <c r="I41" s="26"/>
      <c r="J41" s="26"/>
      <c r="L41" s="2">
        <v>0.48799999999999999</v>
      </c>
      <c r="M41">
        <v>61258</v>
      </c>
      <c r="N41" s="2">
        <v>0.47699999999999998</v>
      </c>
      <c r="O41">
        <v>59967</v>
      </c>
      <c r="P41" s="2">
        <v>3.5000000000000003E-2</v>
      </c>
      <c r="Q41">
        <v>4413</v>
      </c>
      <c r="R41">
        <v>125638</v>
      </c>
      <c r="S41" s="17">
        <f t="shared" si="0"/>
        <v>0.50532480923901835</v>
      </c>
      <c r="T41" s="17">
        <f t="shared" si="1"/>
        <v>0.49467519076098165</v>
      </c>
      <c r="U41" s="17">
        <f t="shared" si="2"/>
        <v>0.54438594641075355</v>
      </c>
      <c r="V41" s="17">
        <f t="shared" si="3"/>
        <v>0.45561405358924645</v>
      </c>
      <c r="W41" s="11" t="s">
        <v>39</v>
      </c>
      <c r="X41" s="12">
        <v>67107</v>
      </c>
      <c r="Y41" s="12">
        <v>56164</v>
      </c>
      <c r="Z41" s="1">
        <v>50.8</v>
      </c>
      <c r="AA41">
        <v>42.4</v>
      </c>
      <c r="AB41" s="4" t="s">
        <v>106</v>
      </c>
      <c r="AC41" s="5">
        <v>282887</v>
      </c>
      <c r="AD41" s="10"/>
      <c r="AE41" s="5">
        <v>282887</v>
      </c>
      <c r="AF41">
        <v>61258</v>
      </c>
      <c r="AG41">
        <v>0.48799999999999999</v>
      </c>
      <c r="AH41" s="1">
        <v>50.8</v>
      </c>
      <c r="AT41" s="18" t="s">
        <v>39</v>
      </c>
      <c r="AU41" s="19">
        <v>62216</v>
      </c>
      <c r="AV41" s="20">
        <v>0.50800000000000001</v>
      </c>
      <c r="AW41" s="19">
        <v>60262</v>
      </c>
      <c r="AX41" s="20">
        <v>0.49199999999999999</v>
      </c>
    </row>
    <row r="42" spans="1:50" ht="29.5" thickBot="1" x14ac:dyDescent="0.4">
      <c r="A42" t="s">
        <v>40</v>
      </c>
      <c r="B42" s="18" t="s">
        <v>40</v>
      </c>
      <c r="C42" s="19">
        <v>213503</v>
      </c>
      <c r="D42" s="20">
        <v>0.77200000000000002</v>
      </c>
      <c r="E42" s="19">
        <v>62979</v>
      </c>
      <c r="F42" s="20">
        <v>0.22800000000000001</v>
      </c>
      <c r="G42" s="26"/>
      <c r="H42" s="26"/>
      <c r="I42" s="26"/>
      <c r="J42" s="26"/>
      <c r="L42" s="2">
        <v>0.72099999999999997</v>
      </c>
      <c r="M42">
        <v>206085</v>
      </c>
      <c r="N42" s="2">
        <v>0.255</v>
      </c>
      <c r="O42">
        <v>72756</v>
      </c>
      <c r="P42" s="2">
        <v>2.4E-2</v>
      </c>
      <c r="Q42">
        <v>6879</v>
      </c>
      <c r="R42">
        <v>285720</v>
      </c>
      <c r="S42" s="17">
        <f t="shared" si="0"/>
        <v>0.73907710845965979</v>
      </c>
      <c r="T42" s="17">
        <f t="shared" si="1"/>
        <v>0.26092289154034021</v>
      </c>
      <c r="U42" s="17">
        <f t="shared" si="2"/>
        <v>0.80416887810122006</v>
      </c>
      <c r="V42" s="17">
        <f t="shared" si="3"/>
        <v>0.19583112189877994</v>
      </c>
      <c r="W42" s="11" t="s">
        <v>40</v>
      </c>
      <c r="X42" s="12">
        <v>237882</v>
      </c>
      <c r="Y42" s="12">
        <v>57929</v>
      </c>
      <c r="Z42" s="1">
        <v>76.3</v>
      </c>
      <c r="AA42">
        <v>19.100000000000001</v>
      </c>
      <c r="AB42" s="4" t="s">
        <v>107</v>
      </c>
      <c r="AC42" s="5">
        <v>764797</v>
      </c>
      <c r="AD42" s="10"/>
      <c r="AE42" s="5">
        <v>764797</v>
      </c>
      <c r="AF42">
        <v>206085</v>
      </c>
      <c r="AG42">
        <v>0.72099999999999997</v>
      </c>
      <c r="AH42" s="1">
        <v>76.3</v>
      </c>
      <c r="AT42" s="18" t="s">
        <v>40</v>
      </c>
      <c r="AU42" s="19">
        <v>213503</v>
      </c>
      <c r="AV42" s="20">
        <v>0.77200000000000002</v>
      </c>
      <c r="AW42" s="19">
        <v>62979</v>
      </c>
      <c r="AX42" s="20">
        <v>0.22800000000000001</v>
      </c>
    </row>
    <row r="43" spans="1:50" ht="29.5" thickBot="1" x14ac:dyDescent="0.4">
      <c r="A43" t="s">
        <v>41</v>
      </c>
      <c r="B43" s="18" t="s">
        <v>41</v>
      </c>
      <c r="C43" s="19">
        <v>93921</v>
      </c>
      <c r="D43" s="20">
        <v>0.59599999999999997</v>
      </c>
      <c r="E43" s="19">
        <v>63599</v>
      </c>
      <c r="F43" s="20">
        <v>0.40400000000000003</v>
      </c>
      <c r="G43" s="26"/>
      <c r="H43" s="26"/>
      <c r="I43" s="26"/>
      <c r="J43" s="26"/>
      <c r="L43" s="2">
        <v>0.57599999999999996</v>
      </c>
      <c r="M43">
        <v>94129</v>
      </c>
      <c r="N43" s="2">
        <v>0.39600000000000002</v>
      </c>
      <c r="O43">
        <v>64606</v>
      </c>
      <c r="P43" s="2">
        <v>2.8000000000000001E-2</v>
      </c>
      <c r="Q43">
        <v>4585</v>
      </c>
      <c r="R43">
        <v>163320</v>
      </c>
      <c r="S43" s="17">
        <f t="shared" si="0"/>
        <v>0.59299461366428319</v>
      </c>
      <c r="T43" s="17">
        <f t="shared" si="1"/>
        <v>0.40700538633571681</v>
      </c>
      <c r="U43" s="17">
        <f t="shared" si="2"/>
        <v>0.65527469771936375</v>
      </c>
      <c r="V43" s="17">
        <f t="shared" si="3"/>
        <v>0.34472530228063625</v>
      </c>
      <c r="W43" s="11" t="s">
        <v>41</v>
      </c>
      <c r="X43" s="12">
        <v>107142</v>
      </c>
      <c r="Y43" s="12">
        <v>56365</v>
      </c>
      <c r="Z43" s="1">
        <v>61.1</v>
      </c>
      <c r="AA43">
        <v>32.9</v>
      </c>
      <c r="AB43" s="4" t="s">
        <v>108</v>
      </c>
      <c r="AC43" s="5">
        <v>446170</v>
      </c>
      <c r="AD43" s="10"/>
      <c r="AE43" s="5">
        <v>446170</v>
      </c>
      <c r="AF43">
        <v>94129</v>
      </c>
      <c r="AG43">
        <v>0.57599999999999996</v>
      </c>
      <c r="AH43" s="1">
        <v>61.1</v>
      </c>
      <c r="AT43" s="18" t="s">
        <v>41</v>
      </c>
      <c r="AU43" s="19">
        <v>93921</v>
      </c>
      <c r="AV43" s="20">
        <v>0.59599999999999997</v>
      </c>
      <c r="AW43" s="19">
        <v>63599</v>
      </c>
      <c r="AX43" s="20">
        <v>0.40400000000000003</v>
      </c>
    </row>
    <row r="44" spans="1:50" ht="29.5" thickBot="1" x14ac:dyDescent="0.4">
      <c r="A44" t="s">
        <v>42</v>
      </c>
      <c r="B44" s="18" t="s">
        <v>42</v>
      </c>
      <c r="C44" s="19">
        <v>454647</v>
      </c>
      <c r="D44" s="20">
        <v>0.72899999999999998</v>
      </c>
      <c r="E44" s="19">
        <v>168722</v>
      </c>
      <c r="F44" s="20">
        <v>0.27100000000000002</v>
      </c>
      <c r="G44" s="26"/>
      <c r="H44" s="26"/>
      <c r="I44" s="26"/>
      <c r="J44" s="26"/>
      <c r="L44" s="2">
        <v>0.70099999999999996</v>
      </c>
      <c r="M44">
        <v>450818</v>
      </c>
      <c r="N44" s="2">
        <v>0.27200000000000002</v>
      </c>
      <c r="O44">
        <v>174843</v>
      </c>
      <c r="P44" s="2">
        <v>2.7E-2</v>
      </c>
      <c r="Q44">
        <v>17430</v>
      </c>
      <c r="R44">
        <v>643091</v>
      </c>
      <c r="S44" s="17">
        <f t="shared" si="0"/>
        <v>0.72054674975745647</v>
      </c>
      <c r="T44" s="17">
        <f t="shared" si="1"/>
        <v>0.27945325024254353</v>
      </c>
      <c r="U44" s="17">
        <f t="shared" si="2"/>
        <v>0.7794001614598407</v>
      </c>
      <c r="V44" s="17">
        <f t="shared" si="3"/>
        <v>0.2205998385401593</v>
      </c>
      <c r="W44" s="11" t="s">
        <v>42</v>
      </c>
      <c r="X44" s="12">
        <v>511684</v>
      </c>
      <c r="Y44" s="12">
        <v>144826</v>
      </c>
      <c r="Z44" s="1">
        <v>73.3</v>
      </c>
      <c r="AA44">
        <v>21.3</v>
      </c>
      <c r="AB44" s="4" t="s">
        <v>109</v>
      </c>
      <c r="AC44" s="5">
        <v>1919402</v>
      </c>
      <c r="AD44" s="10"/>
      <c r="AE44" s="5">
        <v>1919402</v>
      </c>
      <c r="AF44">
        <v>450818</v>
      </c>
      <c r="AG44">
        <v>0.70099999999999996</v>
      </c>
      <c r="AH44" s="1">
        <v>73.3</v>
      </c>
      <c r="AT44" s="18" t="s">
        <v>42</v>
      </c>
      <c r="AU44" s="19">
        <v>454647</v>
      </c>
      <c r="AV44" s="20">
        <v>0.72899999999999998</v>
      </c>
      <c r="AW44" s="19">
        <v>168722</v>
      </c>
      <c r="AX44" s="20">
        <v>0.27100000000000002</v>
      </c>
    </row>
    <row r="45" spans="1:50" ht="29.5" thickBot="1" x14ac:dyDescent="0.4">
      <c r="A45" t="s">
        <v>43</v>
      </c>
      <c r="B45" s="18" t="s">
        <v>43</v>
      </c>
      <c r="C45" s="19">
        <v>91109</v>
      </c>
      <c r="D45" s="20">
        <v>0.78200000000000003</v>
      </c>
      <c r="E45" s="19">
        <v>25463</v>
      </c>
      <c r="F45" s="20">
        <v>0.218</v>
      </c>
      <c r="G45" s="26"/>
      <c r="H45" s="26"/>
      <c r="I45" s="26"/>
      <c r="J45" s="26"/>
      <c r="L45" s="2">
        <v>0.75600000000000001</v>
      </c>
      <c r="M45">
        <v>90805</v>
      </c>
      <c r="N45" s="2">
        <v>0.2</v>
      </c>
      <c r="O45">
        <v>24047</v>
      </c>
      <c r="P45" s="2">
        <v>4.3999999999999997E-2</v>
      </c>
      <c r="Q45">
        <v>5243</v>
      </c>
      <c r="R45">
        <v>120095</v>
      </c>
      <c r="S45" s="17">
        <f t="shared" si="0"/>
        <v>0.79062619719290916</v>
      </c>
      <c r="T45" s="17">
        <f t="shared" si="1"/>
        <v>0.20937380280709084</v>
      </c>
      <c r="U45" s="17">
        <f t="shared" si="2"/>
        <v>0.80934172848317998</v>
      </c>
      <c r="V45" s="17">
        <f t="shared" si="3"/>
        <v>0.19065827151682002</v>
      </c>
      <c r="W45" s="11" t="s">
        <v>43</v>
      </c>
      <c r="X45" s="12">
        <v>95249</v>
      </c>
      <c r="Y45" s="12">
        <v>22438</v>
      </c>
      <c r="Z45" s="1">
        <v>75.400000000000006</v>
      </c>
      <c r="AA45">
        <v>18.100000000000001</v>
      </c>
      <c r="AB45" s="4" t="s">
        <v>110</v>
      </c>
      <c r="AC45" s="5">
        <v>274673</v>
      </c>
      <c r="AD45" s="10"/>
      <c r="AE45" s="5">
        <v>274673</v>
      </c>
      <c r="AF45">
        <v>90805</v>
      </c>
      <c r="AG45">
        <v>0.75600000000000001</v>
      </c>
      <c r="AH45" s="1">
        <v>75.400000000000006</v>
      </c>
      <c r="AT45" s="18" t="s">
        <v>43</v>
      </c>
      <c r="AU45" s="19">
        <v>91109</v>
      </c>
      <c r="AV45" s="20">
        <v>0.78200000000000003</v>
      </c>
      <c r="AW45" s="19">
        <v>25463</v>
      </c>
      <c r="AX45" s="20">
        <v>0.218</v>
      </c>
    </row>
    <row r="46" spans="1:50" ht="15" thickBot="1" x14ac:dyDescent="0.4">
      <c r="A46" t="s">
        <v>44</v>
      </c>
      <c r="B46" s="22" t="s">
        <v>44</v>
      </c>
      <c r="C46" s="19">
        <v>27155</v>
      </c>
      <c r="D46" s="20">
        <v>0.36499999999999999</v>
      </c>
      <c r="E46" s="19">
        <v>47184</v>
      </c>
      <c r="F46" s="20">
        <v>0.63500000000000001</v>
      </c>
      <c r="G46" s="26"/>
      <c r="H46" s="26"/>
      <c r="I46" s="26"/>
      <c r="J46" s="26"/>
      <c r="L46" s="2">
        <v>0.33800000000000002</v>
      </c>
      <c r="M46">
        <v>25819</v>
      </c>
      <c r="N46" s="2">
        <v>0.63</v>
      </c>
      <c r="O46">
        <v>48067</v>
      </c>
      <c r="P46" s="2">
        <v>3.2000000000000001E-2</v>
      </c>
      <c r="Q46">
        <v>2449</v>
      </c>
      <c r="R46">
        <v>76335</v>
      </c>
      <c r="S46" s="17">
        <f t="shared" si="0"/>
        <v>0.34944373764989306</v>
      </c>
      <c r="T46" s="17">
        <f t="shared" si="1"/>
        <v>0.65055626235010688</v>
      </c>
      <c r="U46" s="17">
        <f t="shared" si="2"/>
        <v>0.30104348060853953</v>
      </c>
      <c r="V46" s="17">
        <f t="shared" si="3"/>
        <v>0.69895651939146042</v>
      </c>
      <c r="W46" s="11" t="s">
        <v>44</v>
      </c>
      <c r="X46" s="12">
        <v>22301</v>
      </c>
      <c r="Y46" s="12">
        <v>51778</v>
      </c>
      <c r="Z46" s="1">
        <v>28.4</v>
      </c>
      <c r="AA46">
        <v>65.8</v>
      </c>
      <c r="AB46" s="4" t="s">
        <v>111</v>
      </c>
      <c r="AC46" s="5">
        <v>179631</v>
      </c>
      <c r="AD46" s="10"/>
      <c r="AE46" s="5">
        <v>179631</v>
      </c>
      <c r="AF46">
        <v>25819</v>
      </c>
      <c r="AG46">
        <v>0.33800000000000002</v>
      </c>
      <c r="AH46" s="1">
        <v>28.4</v>
      </c>
      <c r="AT46" s="22" t="s">
        <v>44</v>
      </c>
      <c r="AU46" s="19">
        <v>27155</v>
      </c>
      <c r="AV46" s="20">
        <v>0.36499999999999999</v>
      </c>
      <c r="AW46" s="19">
        <v>47184</v>
      </c>
      <c r="AX46" s="20">
        <v>0.63500000000000001</v>
      </c>
    </row>
    <row r="47" spans="1:50" ht="15" thickBot="1" x14ac:dyDescent="0.4">
      <c r="A47" t="s">
        <v>45</v>
      </c>
      <c r="B47" s="22" t="s">
        <v>45</v>
      </c>
      <c r="C47" s="21">
        <v>677</v>
      </c>
      <c r="D47" s="20">
        <v>0.38600000000000001</v>
      </c>
      <c r="E47" s="19">
        <v>1078</v>
      </c>
      <c r="F47" s="20">
        <v>0.61399999999999999</v>
      </c>
      <c r="G47" s="26"/>
      <c r="H47" s="26"/>
      <c r="I47" s="26"/>
      <c r="J47" s="26"/>
      <c r="L47" s="2">
        <v>0.36399999999999999</v>
      </c>
      <c r="M47">
        <v>653</v>
      </c>
      <c r="N47" s="2">
        <v>0.58799999999999997</v>
      </c>
      <c r="O47">
        <v>1056</v>
      </c>
      <c r="P47" s="2">
        <v>4.8000000000000001E-2</v>
      </c>
      <c r="Q47">
        <v>86</v>
      </c>
      <c r="R47">
        <v>1795</v>
      </c>
      <c r="S47" s="17">
        <f t="shared" si="0"/>
        <v>0.38209479227618492</v>
      </c>
      <c r="T47" s="17">
        <f t="shared" si="1"/>
        <v>0.61790520772381508</v>
      </c>
      <c r="U47" s="17">
        <f t="shared" si="2"/>
        <v>0.36446331109763491</v>
      </c>
      <c r="V47" s="17">
        <f t="shared" si="3"/>
        <v>0.63553668890236503</v>
      </c>
      <c r="W47" s="11" t="s">
        <v>45</v>
      </c>
      <c r="X47" s="13">
        <v>601</v>
      </c>
      <c r="Y47" s="12">
        <v>1048</v>
      </c>
      <c r="Z47" s="1">
        <v>33.299999999999997</v>
      </c>
      <c r="AA47">
        <v>58.3</v>
      </c>
      <c r="AB47" s="4" t="s">
        <v>112</v>
      </c>
      <c r="AC47" s="5">
        <v>2947</v>
      </c>
      <c r="AD47" s="10"/>
      <c r="AE47" s="5">
        <v>2947</v>
      </c>
      <c r="AF47">
        <v>653</v>
      </c>
      <c r="AG47">
        <v>0.36399999999999999</v>
      </c>
      <c r="AH47" s="1">
        <v>33.299999999999997</v>
      </c>
      <c r="AT47" s="22" t="s">
        <v>45</v>
      </c>
      <c r="AU47" s="21">
        <v>677</v>
      </c>
      <c r="AV47" s="20">
        <v>0.38600000000000001</v>
      </c>
      <c r="AW47" s="19">
        <v>1078</v>
      </c>
      <c r="AX47" s="20">
        <v>0.61399999999999999</v>
      </c>
    </row>
    <row r="48" spans="1:50" ht="29.5" thickBot="1" x14ac:dyDescent="0.4">
      <c r="A48" t="s">
        <v>46</v>
      </c>
      <c r="B48" s="22" t="s">
        <v>46</v>
      </c>
      <c r="C48" s="19">
        <v>8196</v>
      </c>
      <c r="D48" s="20">
        <v>0.42</v>
      </c>
      <c r="E48" s="19">
        <v>11334</v>
      </c>
      <c r="F48" s="20">
        <v>0.57999999999999996</v>
      </c>
      <c r="G48" s="26"/>
      <c r="H48" s="26"/>
      <c r="I48" s="26"/>
      <c r="J48" s="26"/>
      <c r="L48" s="2">
        <v>0.40400000000000003</v>
      </c>
      <c r="M48">
        <v>8046</v>
      </c>
      <c r="N48" s="2">
        <v>0.55600000000000005</v>
      </c>
      <c r="O48">
        <v>11077</v>
      </c>
      <c r="P48" s="2">
        <v>0.04</v>
      </c>
      <c r="Q48">
        <v>787</v>
      </c>
      <c r="R48">
        <v>19910</v>
      </c>
      <c r="S48" s="17">
        <f t="shared" si="0"/>
        <v>0.42074988234063693</v>
      </c>
      <c r="T48" s="17">
        <f t="shared" si="1"/>
        <v>0.57925011765936307</v>
      </c>
      <c r="U48" s="17">
        <f t="shared" si="2"/>
        <v>0.38944818304172274</v>
      </c>
      <c r="V48" s="17">
        <f t="shared" si="3"/>
        <v>0.61055181695827732</v>
      </c>
      <c r="W48" s="11" t="s">
        <v>46</v>
      </c>
      <c r="X48" s="12">
        <v>7234</v>
      </c>
      <c r="Y48" s="12">
        <v>11341</v>
      </c>
      <c r="Z48" s="1">
        <v>35.9</v>
      </c>
      <c r="AA48">
        <v>57.3</v>
      </c>
      <c r="AB48" s="4" t="s">
        <v>113</v>
      </c>
      <c r="AC48" s="5">
        <v>43603</v>
      </c>
      <c r="AD48" s="10"/>
      <c r="AE48" s="5">
        <v>43603</v>
      </c>
      <c r="AF48">
        <v>8046</v>
      </c>
      <c r="AG48">
        <v>0.40400000000000003</v>
      </c>
      <c r="AH48" s="1">
        <v>35.9</v>
      </c>
      <c r="AT48" s="22" t="s">
        <v>46</v>
      </c>
      <c r="AU48" s="19">
        <v>8196</v>
      </c>
      <c r="AV48" s="20">
        <v>0.42</v>
      </c>
      <c r="AW48" s="19">
        <v>11334</v>
      </c>
      <c r="AX48" s="20">
        <v>0.57999999999999996</v>
      </c>
    </row>
    <row r="49" spans="1:50" ht="15" thickBot="1" x14ac:dyDescent="0.4">
      <c r="A49" t="s">
        <v>47</v>
      </c>
      <c r="B49" s="18" t="s">
        <v>47</v>
      </c>
      <c r="C49" s="19">
        <v>98251</v>
      </c>
      <c r="D49" s="20">
        <v>0.66</v>
      </c>
      <c r="E49" s="19">
        <v>50634</v>
      </c>
      <c r="F49" s="20">
        <v>0.34</v>
      </c>
      <c r="G49" s="26"/>
      <c r="H49" s="26"/>
      <c r="I49" s="26"/>
      <c r="J49" s="26"/>
      <c r="L49" s="2">
        <v>0.63500000000000001</v>
      </c>
      <c r="M49">
        <v>96783</v>
      </c>
      <c r="N49" s="2">
        <v>0.34200000000000003</v>
      </c>
      <c r="O49">
        <v>52092</v>
      </c>
      <c r="P49" s="2">
        <v>2.3E-2</v>
      </c>
      <c r="Q49">
        <v>3569</v>
      </c>
      <c r="R49">
        <v>152444</v>
      </c>
      <c r="S49" s="17">
        <f t="shared" si="0"/>
        <v>0.65009571788413101</v>
      </c>
      <c r="T49" s="17">
        <f t="shared" si="1"/>
        <v>0.34990428211586899</v>
      </c>
      <c r="U49" s="17">
        <f t="shared" si="2"/>
        <v>0.66346901737101371</v>
      </c>
      <c r="V49" s="17">
        <f t="shared" si="3"/>
        <v>0.33653098262898629</v>
      </c>
      <c r="W49" s="11" t="s">
        <v>47</v>
      </c>
      <c r="X49" s="12">
        <v>102360</v>
      </c>
      <c r="Y49" s="12">
        <v>51920</v>
      </c>
      <c r="Z49" s="1">
        <v>61.9</v>
      </c>
      <c r="AA49">
        <v>32.299999999999997</v>
      </c>
      <c r="AB49" s="4" t="s">
        <v>114</v>
      </c>
      <c r="AC49" s="5">
        <v>440207</v>
      </c>
      <c r="AD49" s="10"/>
      <c r="AE49" s="5">
        <v>440207</v>
      </c>
      <c r="AF49">
        <v>96783</v>
      </c>
      <c r="AG49">
        <v>0.63500000000000001</v>
      </c>
      <c r="AH49" s="1">
        <v>61.9</v>
      </c>
      <c r="AT49" s="18" t="s">
        <v>47</v>
      </c>
      <c r="AU49" s="19">
        <v>98251</v>
      </c>
      <c r="AV49" s="20">
        <v>0.66</v>
      </c>
      <c r="AW49" s="19">
        <v>50634</v>
      </c>
      <c r="AX49" s="20">
        <v>0.34</v>
      </c>
    </row>
    <row r="50" spans="1:50" ht="29.5" thickBot="1" x14ac:dyDescent="0.4">
      <c r="A50" t="s">
        <v>48</v>
      </c>
      <c r="B50" s="18" t="s">
        <v>48</v>
      </c>
      <c r="C50" s="19">
        <v>154892</v>
      </c>
      <c r="D50" s="20">
        <v>0.73699999999999999</v>
      </c>
      <c r="E50" s="19">
        <v>55256</v>
      </c>
      <c r="F50" s="20">
        <v>0.26300000000000001</v>
      </c>
      <c r="G50" s="26"/>
      <c r="H50" s="26"/>
      <c r="I50" s="26"/>
      <c r="J50" s="26"/>
      <c r="L50" s="2">
        <v>0.71099999999999997</v>
      </c>
      <c r="M50">
        <v>153942</v>
      </c>
      <c r="N50" s="2">
        <v>0.253</v>
      </c>
      <c r="O50">
        <v>54784</v>
      </c>
      <c r="P50" s="2">
        <v>3.5999999999999997E-2</v>
      </c>
      <c r="Q50">
        <v>7782</v>
      </c>
      <c r="R50">
        <v>216508</v>
      </c>
      <c r="S50" s="17">
        <f t="shared" si="0"/>
        <v>0.73753150062761708</v>
      </c>
      <c r="T50" s="17">
        <f t="shared" si="1"/>
        <v>0.26246849937238292</v>
      </c>
      <c r="U50" s="17">
        <f t="shared" si="2"/>
        <v>0.75732972059496895</v>
      </c>
      <c r="V50" s="17">
        <f t="shared" si="3"/>
        <v>0.24267027940503105</v>
      </c>
      <c r="W50" s="11" t="s">
        <v>48</v>
      </c>
      <c r="X50" s="12">
        <v>160435</v>
      </c>
      <c r="Y50" s="12">
        <v>51408</v>
      </c>
      <c r="Z50" s="1">
        <v>70.7</v>
      </c>
      <c r="AA50">
        <v>22.8</v>
      </c>
      <c r="AB50" s="4" t="s">
        <v>115</v>
      </c>
      <c r="AC50" s="5">
        <v>503070</v>
      </c>
      <c r="AD50" s="10"/>
      <c r="AE50" s="5">
        <v>503070</v>
      </c>
      <c r="AF50">
        <v>153942</v>
      </c>
      <c r="AG50">
        <v>0.71099999999999997</v>
      </c>
      <c r="AH50" s="1">
        <v>70.7</v>
      </c>
      <c r="AT50" s="18" t="s">
        <v>48</v>
      </c>
      <c r="AU50" s="19">
        <v>154892</v>
      </c>
      <c r="AV50" s="20">
        <v>0.73699999999999999</v>
      </c>
      <c r="AW50" s="19">
        <v>55256</v>
      </c>
      <c r="AX50" s="20">
        <v>0.26300000000000001</v>
      </c>
    </row>
    <row r="51" spans="1:50" ht="29.5" thickBot="1" x14ac:dyDescent="0.4">
      <c r="A51" t="s">
        <v>49</v>
      </c>
      <c r="B51" s="18" t="s">
        <v>49</v>
      </c>
      <c r="C51" s="19">
        <v>78470</v>
      </c>
      <c r="D51" s="20">
        <v>0.51800000000000002</v>
      </c>
      <c r="E51" s="19">
        <v>73060</v>
      </c>
      <c r="F51" s="20">
        <v>0.48199999999999998</v>
      </c>
      <c r="G51" s="26"/>
      <c r="H51" s="26"/>
      <c r="I51" s="26"/>
      <c r="J51" s="26"/>
      <c r="L51" s="2">
        <v>0.5</v>
      </c>
      <c r="M51">
        <v>77724</v>
      </c>
      <c r="N51" s="2">
        <v>0.47299999999999998</v>
      </c>
      <c r="O51">
        <v>73459</v>
      </c>
      <c r="P51" s="2">
        <v>2.7E-2</v>
      </c>
      <c r="Q51">
        <v>4186</v>
      </c>
      <c r="R51">
        <v>155369</v>
      </c>
      <c r="S51" s="17">
        <f t="shared" si="0"/>
        <v>0.51410542190590214</v>
      </c>
      <c r="T51" s="17">
        <f t="shared" si="1"/>
        <v>0.48589457809409786</v>
      </c>
      <c r="U51" s="17">
        <f t="shared" si="2"/>
        <v>0.5098444495788087</v>
      </c>
      <c r="V51" s="17">
        <f t="shared" si="3"/>
        <v>0.4901555504211913</v>
      </c>
      <c r="W51" s="11" t="s">
        <v>49</v>
      </c>
      <c r="X51" s="12">
        <v>81647</v>
      </c>
      <c r="Y51" s="12">
        <v>78494</v>
      </c>
      <c r="Z51" s="1">
        <v>46.7</v>
      </c>
      <c r="AA51">
        <v>48</v>
      </c>
      <c r="AB51" s="4" t="s">
        <v>116</v>
      </c>
      <c r="AC51" s="5">
        <v>541560</v>
      </c>
      <c r="AD51" s="10"/>
      <c r="AE51" s="5">
        <v>541560</v>
      </c>
      <c r="AF51">
        <v>77724</v>
      </c>
      <c r="AG51">
        <v>0.5</v>
      </c>
      <c r="AH51" s="1">
        <v>46.7</v>
      </c>
      <c r="AT51" s="18" t="s">
        <v>49</v>
      </c>
      <c r="AU51" s="19">
        <v>78470</v>
      </c>
      <c r="AV51" s="20">
        <v>0.51800000000000002</v>
      </c>
      <c r="AW51" s="19">
        <v>73060</v>
      </c>
      <c r="AX51" s="20">
        <v>0.48199999999999998</v>
      </c>
    </row>
    <row r="52" spans="1:50" ht="15" thickBot="1" x14ac:dyDescent="0.4">
      <c r="A52" t="s">
        <v>50</v>
      </c>
      <c r="B52" s="22" t="s">
        <v>50</v>
      </c>
      <c r="C52" s="19">
        <v>12395</v>
      </c>
      <c r="D52" s="20">
        <v>0.41199999999999998</v>
      </c>
      <c r="E52" s="19">
        <v>17715</v>
      </c>
      <c r="F52" s="20">
        <v>0.58799999999999997</v>
      </c>
      <c r="G52" s="26"/>
      <c r="H52" s="26"/>
      <c r="I52" s="26"/>
      <c r="J52" s="26"/>
      <c r="L52" s="2">
        <v>0.39300000000000002</v>
      </c>
      <c r="M52">
        <v>12192</v>
      </c>
      <c r="N52" s="2">
        <v>0.58399999999999996</v>
      </c>
      <c r="O52">
        <v>18122</v>
      </c>
      <c r="P52" s="2">
        <v>2.3E-2</v>
      </c>
      <c r="Q52">
        <v>712</v>
      </c>
      <c r="R52">
        <v>31026</v>
      </c>
      <c r="S52" s="17">
        <f t="shared" si="0"/>
        <v>0.4021904070726397</v>
      </c>
      <c r="T52" s="17">
        <f t="shared" si="1"/>
        <v>0.59780959292736036</v>
      </c>
      <c r="U52" s="17">
        <f t="shared" si="2"/>
        <v>0.41840522206578779</v>
      </c>
      <c r="V52" s="17">
        <f t="shared" si="3"/>
        <v>0.58159477793421221</v>
      </c>
      <c r="W52" s="11" t="s">
        <v>50</v>
      </c>
      <c r="X52" s="12">
        <v>13076</v>
      </c>
      <c r="Y52" s="12">
        <v>18176</v>
      </c>
      <c r="Z52" s="1">
        <v>38.700000000000003</v>
      </c>
      <c r="AA52">
        <v>55.8</v>
      </c>
      <c r="AB52" s="4" t="s">
        <v>117</v>
      </c>
      <c r="AC52" s="5">
        <v>96651</v>
      </c>
      <c r="AD52" s="10"/>
      <c r="AE52" s="5">
        <v>96651</v>
      </c>
      <c r="AF52">
        <v>12192</v>
      </c>
      <c r="AG52">
        <v>0.39300000000000002</v>
      </c>
      <c r="AH52" s="1">
        <v>38.700000000000003</v>
      </c>
      <c r="AT52" s="22" t="s">
        <v>50</v>
      </c>
      <c r="AU52" s="19">
        <v>12395</v>
      </c>
      <c r="AV52" s="20">
        <v>0.41199999999999998</v>
      </c>
      <c r="AW52" s="19">
        <v>17715</v>
      </c>
      <c r="AX52" s="20">
        <v>0.58799999999999997</v>
      </c>
    </row>
    <row r="53" spans="1:50" ht="29.5" thickBot="1" x14ac:dyDescent="0.4">
      <c r="A53" t="s">
        <v>51</v>
      </c>
      <c r="B53" s="22" t="s">
        <v>51</v>
      </c>
      <c r="C53" s="19">
        <v>8349</v>
      </c>
      <c r="D53" s="20">
        <v>0.37</v>
      </c>
      <c r="E53" s="19">
        <v>14241</v>
      </c>
      <c r="F53" s="20">
        <v>0.63</v>
      </c>
      <c r="G53" s="26"/>
      <c r="H53" s="26"/>
      <c r="I53" s="26"/>
      <c r="J53" s="26"/>
      <c r="L53" s="2">
        <v>0.34499999999999997</v>
      </c>
      <c r="M53">
        <v>7934</v>
      </c>
      <c r="N53" s="2">
        <v>0.62</v>
      </c>
      <c r="O53">
        <v>14235</v>
      </c>
      <c r="P53" s="2">
        <v>3.5000000000000003E-2</v>
      </c>
      <c r="Q53">
        <v>808</v>
      </c>
      <c r="R53">
        <v>22977</v>
      </c>
      <c r="S53" s="17">
        <f t="shared" si="0"/>
        <v>0.35788713969958047</v>
      </c>
      <c r="T53" s="17">
        <f t="shared" si="1"/>
        <v>0.64211286030041959</v>
      </c>
      <c r="U53" s="17">
        <f t="shared" si="2"/>
        <v>0.30529525175985295</v>
      </c>
      <c r="V53" s="17">
        <f t="shared" si="3"/>
        <v>0.69470474824014705</v>
      </c>
      <c r="W53" s="11" t="s">
        <v>51</v>
      </c>
      <c r="X53" s="12">
        <v>6809</v>
      </c>
      <c r="Y53" s="12">
        <v>15494</v>
      </c>
      <c r="Z53" s="1">
        <v>29.3</v>
      </c>
      <c r="AA53">
        <v>65.400000000000006</v>
      </c>
      <c r="AB53" s="4" t="s">
        <v>118</v>
      </c>
      <c r="AC53" s="5">
        <v>63276</v>
      </c>
      <c r="AD53" s="10"/>
      <c r="AE53" s="5">
        <v>63276</v>
      </c>
      <c r="AF53">
        <v>7934</v>
      </c>
      <c r="AG53">
        <v>0.34499999999999997</v>
      </c>
      <c r="AH53" s="1">
        <v>29.3</v>
      </c>
      <c r="AT53" s="22" t="s">
        <v>51</v>
      </c>
      <c r="AU53" s="19">
        <v>8349</v>
      </c>
      <c r="AV53" s="20">
        <v>0.37</v>
      </c>
      <c r="AW53" s="19">
        <v>14241</v>
      </c>
      <c r="AX53" s="20">
        <v>0.63</v>
      </c>
    </row>
    <row r="54" spans="1:50" ht="15" thickBot="1" x14ac:dyDescent="0.4">
      <c r="A54" t="s">
        <v>52</v>
      </c>
      <c r="B54" s="22" t="s">
        <v>52</v>
      </c>
      <c r="C54" s="19">
        <v>2658</v>
      </c>
      <c r="D54" s="20">
        <v>0.47499999999999998</v>
      </c>
      <c r="E54" s="19">
        <v>2943</v>
      </c>
      <c r="F54" s="20">
        <v>0.52500000000000002</v>
      </c>
      <c r="G54" s="26"/>
      <c r="H54" s="26"/>
      <c r="I54" s="26"/>
      <c r="J54" s="26"/>
      <c r="L54" s="2">
        <v>0.47099999999999997</v>
      </c>
      <c r="M54">
        <v>2674</v>
      </c>
      <c r="N54" s="2">
        <v>0.47899999999999998</v>
      </c>
      <c r="O54">
        <v>2716</v>
      </c>
      <c r="P54" s="2">
        <v>0.05</v>
      </c>
      <c r="Q54">
        <v>284</v>
      </c>
      <c r="R54">
        <v>5674</v>
      </c>
      <c r="S54" s="17">
        <f t="shared" si="0"/>
        <v>0.4961038961038961</v>
      </c>
      <c r="T54" s="17">
        <f t="shared" si="1"/>
        <v>0.50389610389610384</v>
      </c>
      <c r="U54" s="17">
        <f t="shared" si="2"/>
        <v>0.44050935137286112</v>
      </c>
      <c r="V54" s="17">
        <f t="shared" si="3"/>
        <v>0.55949064862713893</v>
      </c>
      <c r="W54" s="11" t="s">
        <v>52</v>
      </c>
      <c r="X54" s="12">
        <v>2214</v>
      </c>
      <c r="Y54" s="12">
        <v>2812</v>
      </c>
      <c r="Z54" s="1">
        <v>39.799999999999997</v>
      </c>
      <c r="AA54">
        <v>51.1</v>
      </c>
      <c r="AB54" s="4" t="s">
        <v>119</v>
      </c>
      <c r="AC54" s="5">
        <v>12782</v>
      </c>
      <c r="AD54" s="10"/>
      <c r="AE54" s="5">
        <v>12782</v>
      </c>
      <c r="AF54">
        <v>2674</v>
      </c>
      <c r="AG54">
        <v>0.47099999999999997</v>
      </c>
      <c r="AH54" s="1">
        <v>39.799999999999997</v>
      </c>
      <c r="AT54" s="22" t="s">
        <v>52</v>
      </c>
      <c r="AU54" s="19">
        <v>2658</v>
      </c>
      <c r="AV54" s="20">
        <v>0.47499999999999998</v>
      </c>
      <c r="AW54" s="19">
        <v>2943</v>
      </c>
      <c r="AX54" s="20">
        <v>0.52500000000000002</v>
      </c>
    </row>
    <row r="55" spans="1:50" ht="15" thickBot="1" x14ac:dyDescent="0.4">
      <c r="A55" t="s">
        <v>53</v>
      </c>
      <c r="B55" s="22" t="s">
        <v>53</v>
      </c>
      <c r="C55" s="19">
        <v>42395</v>
      </c>
      <c r="D55" s="20">
        <v>0.42899999999999999</v>
      </c>
      <c r="E55" s="19">
        <v>56499</v>
      </c>
      <c r="F55" s="20">
        <v>0.57099999999999995</v>
      </c>
      <c r="G55" s="26"/>
      <c r="H55" s="26"/>
      <c r="I55" s="26"/>
      <c r="J55" s="26"/>
      <c r="L55" s="2">
        <v>0.41299999999999998</v>
      </c>
      <c r="M55">
        <v>41752</v>
      </c>
      <c r="N55" s="2">
        <v>0.56299999999999994</v>
      </c>
      <c r="O55">
        <v>56956</v>
      </c>
      <c r="P55" s="2">
        <v>2.4E-2</v>
      </c>
      <c r="Q55">
        <v>2392</v>
      </c>
      <c r="R55">
        <v>101100</v>
      </c>
      <c r="S55" s="17">
        <f t="shared" si="0"/>
        <v>0.42298496575758804</v>
      </c>
      <c r="T55" s="17">
        <f t="shared" si="1"/>
        <v>0.57701503424241196</v>
      </c>
      <c r="U55" s="17">
        <f t="shared" si="2"/>
        <v>0.44940689811491819</v>
      </c>
      <c r="V55" s="17">
        <f t="shared" si="3"/>
        <v>0.55059310188508181</v>
      </c>
      <c r="W55" s="11" t="s">
        <v>53</v>
      </c>
      <c r="X55" s="12">
        <v>47585</v>
      </c>
      <c r="Y55" s="12">
        <v>58299</v>
      </c>
      <c r="Z55" s="1">
        <v>39.6</v>
      </c>
      <c r="AA55">
        <v>55.8</v>
      </c>
      <c r="AB55" s="4" t="s">
        <v>120</v>
      </c>
      <c r="AC55" s="5">
        <v>460437</v>
      </c>
      <c r="AD55" s="10"/>
      <c r="AE55" s="5">
        <v>460437</v>
      </c>
      <c r="AF55">
        <v>41752</v>
      </c>
      <c r="AG55">
        <v>0.41299999999999998</v>
      </c>
      <c r="AH55" s="1">
        <v>39.6</v>
      </c>
      <c r="AT55" s="22" t="s">
        <v>53</v>
      </c>
      <c r="AU55" s="19">
        <v>42395</v>
      </c>
      <c r="AV55" s="20">
        <v>0.42899999999999999</v>
      </c>
      <c r="AW55" s="19">
        <v>56499</v>
      </c>
      <c r="AX55" s="20">
        <v>0.57099999999999995</v>
      </c>
    </row>
    <row r="56" spans="1:50" ht="29.5" thickBot="1" x14ac:dyDescent="0.4">
      <c r="A56" t="s">
        <v>54</v>
      </c>
      <c r="B56" s="22" t="s">
        <v>54</v>
      </c>
      <c r="C56" s="19">
        <v>10336</v>
      </c>
      <c r="D56" s="20">
        <v>0.42799999999999999</v>
      </c>
      <c r="E56" s="19">
        <v>13823</v>
      </c>
      <c r="F56" s="20">
        <v>0.57199999999999995</v>
      </c>
      <c r="G56" s="26"/>
      <c r="H56" s="26"/>
      <c r="I56" s="26"/>
      <c r="J56" s="26"/>
      <c r="L56" s="2">
        <v>0.40500000000000003</v>
      </c>
      <c r="M56">
        <v>9998</v>
      </c>
      <c r="N56" s="2">
        <v>0.56200000000000006</v>
      </c>
      <c r="O56">
        <v>13880</v>
      </c>
      <c r="P56" s="2">
        <v>3.3000000000000002E-2</v>
      </c>
      <c r="Q56">
        <v>809</v>
      </c>
      <c r="R56">
        <v>24687</v>
      </c>
      <c r="S56" s="17">
        <f t="shared" si="0"/>
        <v>0.4187117849066086</v>
      </c>
      <c r="T56" s="17">
        <f t="shared" si="1"/>
        <v>0.58128821509339135</v>
      </c>
      <c r="U56" s="17">
        <f t="shared" si="2"/>
        <v>0.38535946608093269</v>
      </c>
      <c r="V56" s="17">
        <f t="shared" si="3"/>
        <v>0.61464053391906726</v>
      </c>
      <c r="W56" s="11" t="s">
        <v>54</v>
      </c>
      <c r="X56" s="12">
        <v>9123</v>
      </c>
      <c r="Y56" s="12">
        <v>14551</v>
      </c>
      <c r="Z56" s="1">
        <v>37.799999999999997</v>
      </c>
      <c r="AA56">
        <v>56.8</v>
      </c>
      <c r="AB56" s="4" t="s">
        <v>121</v>
      </c>
      <c r="AC56" s="5">
        <v>53804</v>
      </c>
      <c r="AD56" s="10"/>
      <c r="AE56" s="5">
        <v>53804</v>
      </c>
      <c r="AF56">
        <v>9998</v>
      </c>
      <c r="AG56">
        <v>0.40500000000000003</v>
      </c>
      <c r="AH56" s="1">
        <v>37.799999999999997</v>
      </c>
      <c r="AT56" s="22" t="s">
        <v>54</v>
      </c>
      <c r="AU56" s="19">
        <v>10336</v>
      </c>
      <c r="AV56" s="20">
        <v>0.42799999999999999</v>
      </c>
      <c r="AW56" s="19">
        <v>13823</v>
      </c>
      <c r="AX56" s="20">
        <v>0.57199999999999995</v>
      </c>
    </row>
    <row r="57" spans="1:50" ht="29.5" thickBot="1" x14ac:dyDescent="0.4">
      <c r="A57" t="s">
        <v>55</v>
      </c>
      <c r="B57" s="18" t="s">
        <v>55</v>
      </c>
      <c r="C57" s="19">
        <v>171483</v>
      </c>
      <c r="D57" s="20">
        <v>0.54400000000000004</v>
      </c>
      <c r="E57" s="19">
        <v>143603</v>
      </c>
      <c r="F57" s="20">
        <v>0.45600000000000002</v>
      </c>
      <c r="G57" s="26"/>
      <c r="H57" s="26"/>
      <c r="I57" s="26"/>
      <c r="J57" s="26"/>
      <c r="L57" s="2">
        <v>0.52300000000000002</v>
      </c>
      <c r="M57">
        <v>170929</v>
      </c>
      <c r="N57" s="2">
        <v>0.45300000000000001</v>
      </c>
      <c r="O57">
        <v>147958</v>
      </c>
      <c r="P57" s="2">
        <v>2.5000000000000001E-2</v>
      </c>
      <c r="Q57">
        <v>8087</v>
      </c>
      <c r="R57">
        <v>326974</v>
      </c>
      <c r="S57" s="17">
        <f t="shared" si="0"/>
        <v>0.53601746073060363</v>
      </c>
      <c r="T57" s="17">
        <f t="shared" si="1"/>
        <v>0.46398253926939637</v>
      </c>
      <c r="U57" s="17">
        <f t="shared" si="2"/>
        <v>0.59500191292371263</v>
      </c>
      <c r="V57" s="17">
        <f t="shared" si="3"/>
        <v>0.40499808707628737</v>
      </c>
      <c r="W57" s="11" t="s">
        <v>55</v>
      </c>
      <c r="X57" s="12">
        <v>194402</v>
      </c>
      <c r="Y57" s="12">
        <v>132323</v>
      </c>
      <c r="Z57" s="1">
        <v>55.2</v>
      </c>
      <c r="AA57">
        <v>39.1</v>
      </c>
      <c r="AB57" s="4" t="s">
        <v>122</v>
      </c>
      <c r="AC57" s="5">
        <v>849738</v>
      </c>
      <c r="AD57" s="10"/>
      <c r="AE57" s="5">
        <v>849738</v>
      </c>
      <c r="AF57">
        <v>170929</v>
      </c>
      <c r="AG57">
        <v>0.52300000000000002</v>
      </c>
      <c r="AH57" s="1">
        <v>55.2</v>
      </c>
      <c r="AT57" s="18" t="s">
        <v>55</v>
      </c>
      <c r="AU57" s="19">
        <v>171483</v>
      </c>
      <c r="AV57" s="20">
        <v>0.54400000000000004</v>
      </c>
      <c r="AW57" s="19">
        <v>143603</v>
      </c>
      <c r="AX57" s="20">
        <v>0.45600000000000002</v>
      </c>
    </row>
    <row r="58" spans="1:50" ht="15" thickBot="1" x14ac:dyDescent="0.4">
      <c r="A58" t="s">
        <v>56</v>
      </c>
      <c r="B58" s="18" t="s">
        <v>56</v>
      </c>
      <c r="C58" s="19">
        <v>49148</v>
      </c>
      <c r="D58" s="20">
        <v>0.67700000000000005</v>
      </c>
      <c r="E58" s="19">
        <v>23468</v>
      </c>
      <c r="F58" s="20">
        <v>0.32300000000000001</v>
      </c>
      <c r="G58" s="26"/>
      <c r="H58" s="26"/>
      <c r="I58" s="26"/>
      <c r="J58" s="26"/>
      <c r="L58" s="2">
        <v>0.65400000000000003</v>
      </c>
      <c r="M58">
        <v>48715</v>
      </c>
      <c r="N58" s="2">
        <v>0.314</v>
      </c>
      <c r="O58">
        <v>23368</v>
      </c>
      <c r="P58" s="2">
        <v>3.2000000000000001E-2</v>
      </c>
      <c r="Q58">
        <v>2392</v>
      </c>
      <c r="R58">
        <v>74475</v>
      </c>
      <c r="S58" s="17">
        <f t="shared" si="0"/>
        <v>0.67581815407238877</v>
      </c>
      <c r="T58" s="17">
        <f t="shared" si="1"/>
        <v>0.32418184592761123</v>
      </c>
      <c r="U58" s="17">
        <f t="shared" si="2"/>
        <v>0.72527851002106214</v>
      </c>
      <c r="V58" s="17">
        <f t="shared" si="3"/>
        <v>0.27472148997893786</v>
      </c>
      <c r="W58" s="11" t="s">
        <v>56</v>
      </c>
      <c r="X58" s="12">
        <v>54752</v>
      </c>
      <c r="Y58" s="12">
        <v>20739</v>
      </c>
      <c r="Z58" s="1">
        <v>68.099999999999994</v>
      </c>
      <c r="AA58">
        <v>26</v>
      </c>
      <c r="AB58" s="4" t="s">
        <v>123</v>
      </c>
      <c r="AC58" s="5">
        <v>215802</v>
      </c>
      <c r="AD58" s="10"/>
      <c r="AE58" s="5">
        <v>215802</v>
      </c>
      <c r="AF58">
        <v>48715</v>
      </c>
      <c r="AG58">
        <v>0.65400000000000003</v>
      </c>
      <c r="AH58" s="1">
        <v>68.099999999999994</v>
      </c>
      <c r="AT58" s="18" t="s">
        <v>56</v>
      </c>
      <c r="AU58" s="19">
        <v>49148</v>
      </c>
      <c r="AV58" s="20">
        <v>0.67700000000000005</v>
      </c>
      <c r="AW58" s="19">
        <v>23468</v>
      </c>
      <c r="AX58" s="20">
        <v>0.32300000000000001</v>
      </c>
    </row>
    <row r="59" spans="1:50" ht="15" thickBot="1" x14ac:dyDescent="0.4">
      <c r="A59" t="s">
        <v>57</v>
      </c>
      <c r="B59" s="22" t="s">
        <v>57</v>
      </c>
      <c r="C59" s="19">
        <v>7896</v>
      </c>
      <c r="D59" s="20">
        <v>0.41</v>
      </c>
      <c r="E59" s="19">
        <v>11376</v>
      </c>
      <c r="F59" s="20">
        <v>0.59</v>
      </c>
      <c r="G59" s="26"/>
      <c r="H59" s="26"/>
      <c r="I59" s="26"/>
      <c r="J59" s="26"/>
      <c r="L59" s="2">
        <v>0.39100000000000001</v>
      </c>
      <c r="M59">
        <v>7711</v>
      </c>
      <c r="N59" s="2">
        <v>0.57199999999999995</v>
      </c>
      <c r="O59">
        <v>11275</v>
      </c>
      <c r="P59" s="2">
        <v>3.5999999999999997E-2</v>
      </c>
      <c r="Q59">
        <v>714</v>
      </c>
      <c r="R59">
        <v>19700</v>
      </c>
      <c r="S59" s="17">
        <f t="shared" si="0"/>
        <v>0.40614136732329087</v>
      </c>
      <c r="T59" s="17">
        <f t="shared" si="1"/>
        <v>0.59385863267670913</v>
      </c>
      <c r="U59" s="17">
        <f t="shared" si="2"/>
        <v>0.3752371916508539</v>
      </c>
      <c r="V59" s="17">
        <f t="shared" si="3"/>
        <v>0.6247628083491461</v>
      </c>
      <c r="W59" s="11" t="s">
        <v>57</v>
      </c>
      <c r="X59" s="12">
        <v>7910</v>
      </c>
      <c r="Y59" s="12">
        <v>13170</v>
      </c>
      <c r="Z59" s="1">
        <v>34.299999999999997</v>
      </c>
      <c r="AA59">
        <v>59.4</v>
      </c>
      <c r="AB59" s="4" t="s">
        <v>124</v>
      </c>
      <c r="AC59" s="5">
        <v>75275</v>
      </c>
      <c r="AD59" s="10"/>
      <c r="AE59" s="5">
        <v>75275</v>
      </c>
      <c r="AF59">
        <v>7711</v>
      </c>
      <c r="AG59">
        <v>0.39100000000000001</v>
      </c>
      <c r="AH59" s="1">
        <v>34.299999999999997</v>
      </c>
      <c r="AT59" s="22" t="s">
        <v>57</v>
      </c>
      <c r="AU59" s="19">
        <v>7896</v>
      </c>
      <c r="AV59" s="20">
        <v>0.41</v>
      </c>
      <c r="AW59" s="19">
        <v>11376</v>
      </c>
      <c r="AX59" s="20">
        <v>0.59</v>
      </c>
    </row>
    <row r="60" spans="1:50" ht="15" thickBot="1" x14ac:dyDescent="0.4">
      <c r="B60" s="23" t="s">
        <v>135</v>
      </c>
      <c r="C60" s="24">
        <v>7864624</v>
      </c>
      <c r="D60" s="25">
        <v>0.62519999999999998</v>
      </c>
      <c r="E60" s="24">
        <v>4713887</v>
      </c>
      <c r="F60" s="25">
        <v>0.37480000000000002</v>
      </c>
      <c r="G60" s="27"/>
      <c r="H60" s="27"/>
      <c r="I60" s="27"/>
      <c r="J60" s="27"/>
    </row>
  </sheetData>
  <sortState ref="AB2:AC59">
    <sortCondition ref="AB2:AB59"/>
  </sortState>
  <hyperlinks>
    <hyperlink ref="AB20" r:id="rId1" display="https://www.california-demographics.com/los-angeles-county-demographics"/>
    <hyperlink ref="AB38" r:id="rId2" display="https://www.california-demographics.com/san-diego-county-demographics"/>
    <hyperlink ref="AB31" r:id="rId3" display="https://www.california-demographics.com/orange-county-demographics"/>
    <hyperlink ref="AB34" r:id="rId4" display="https://www.california-demographics.com/riverside-county-demographics"/>
    <hyperlink ref="AB37" r:id="rId5" display="https://www.california-demographics.com/san-bernardino-county-demographics"/>
    <hyperlink ref="AB44" r:id="rId6" display="https://www.california-demographics.com/santa-clara-county-demographics"/>
    <hyperlink ref="AB2" r:id="rId7" display="https://www.california-demographics.com/alameda-county-demographics"/>
    <hyperlink ref="AB35" r:id="rId8" display="https://www.california-demographics.com/sacramento-county-demographics"/>
    <hyperlink ref="AB8" r:id="rId9" display="https://www.california-demographics.com/contra-costa-county-demographics"/>
    <hyperlink ref="AB11" r:id="rId10" display="https://www.california-demographics.com/fresno-county-demographics"/>
    <hyperlink ref="AB16" r:id="rId11" display="https://www.california-demographics.com/kern-county-demographics"/>
    <hyperlink ref="AB39" r:id="rId12" display="https://www.california-demographics.com/san-francisco-county-demographics"/>
    <hyperlink ref="AB57" r:id="rId13" display="https://www.california-demographics.com/ventura-county-demographics"/>
    <hyperlink ref="AB42" r:id="rId14" display="https://www.california-demographics.com/san-mateo-county-demographics"/>
    <hyperlink ref="AB40" r:id="rId15" display="https://www.california-demographics.com/san-joaquin-county-demographics"/>
    <hyperlink ref="AB51" r:id="rId16" display="https://www.california-demographics.com/stanislaus-county-demographics"/>
    <hyperlink ref="AB50" r:id="rId17" display="https://www.california-demographics.com/sonoma-county-demographics"/>
    <hyperlink ref="AB55" r:id="rId18" display="https://www.california-demographics.com/tulare-county-demographics"/>
    <hyperlink ref="AB43" r:id="rId19" display="https://www.california-demographics.com/santa-barbara-county-demographics"/>
    <hyperlink ref="AB49" r:id="rId20" display="https://www.california-demographics.com/solano-county-demographics"/>
    <hyperlink ref="AB28" r:id="rId21" display="https://www.california-demographics.com/monterey-county-demographics"/>
    <hyperlink ref="AB32" r:id="rId22" display="https://www.california-demographics.com/placer-county-demographics"/>
    <hyperlink ref="AB41" r:id="rId23" display="https://www.california-demographics.com/san-luis-obispo-county-demographics"/>
    <hyperlink ref="AB45" r:id="rId24" display="https://www.california-demographics.com/santa-cruz-county-demographics"/>
    <hyperlink ref="AB25" r:id="rId25" display="https://www.california-demographics.com/merced-county-demographics"/>
    <hyperlink ref="AB22" r:id="rId26" display="https://www.california-demographics.com/marin-county-demographics"/>
    <hyperlink ref="AB5" r:id="rId27" display="https://www.california-demographics.com/butte-county-demographics"/>
    <hyperlink ref="AB58" r:id="rId28" display="https://www.california-demographics.com/yolo-county-demographics"/>
    <hyperlink ref="AB10" r:id="rId29" display="https://www.california-demographics.com/el-dorado-county-demographics"/>
    <hyperlink ref="AB14" r:id="rId30" display="https://www.california-demographics.com/imperial-county-demographics"/>
    <hyperlink ref="AB46" r:id="rId31" display="https://www.california-demographics.com/shasta-county-demographics"/>
    <hyperlink ref="AB21" r:id="rId32" display="https://www.california-demographics.com/madera-county-demographics"/>
    <hyperlink ref="AB17" r:id="rId33" display="https://www.california-demographics.com/kings-county-demographics"/>
    <hyperlink ref="AB29" r:id="rId34" display="https://www.california-demographics.com/napa-county-demographics"/>
    <hyperlink ref="AB13" r:id="rId35" display="https://www.california-demographics.com/humboldt-county-demographics"/>
    <hyperlink ref="AB30" r:id="rId36" display="https://www.california-demographics.com/nevada-county-demographics"/>
    <hyperlink ref="AB52" r:id="rId37" display="https://www.california-demographics.com/sutter-county-demographics"/>
    <hyperlink ref="AB24" r:id="rId38" display="https://www.california-demographics.com/mendocino-county-demographics"/>
    <hyperlink ref="AB59" r:id="rId39" display="https://www.california-demographics.com/yuba-county-demographics"/>
    <hyperlink ref="AB18" r:id="rId40" display="https://www.california-demographics.com/lake-county-demographics"/>
    <hyperlink ref="AB53" r:id="rId41" display="https://www.california-demographics.com/tehama-county-demographics"/>
    <hyperlink ref="AB36" r:id="rId42" display="https://www.california-demographics.com/san-benito-county-demographics"/>
    <hyperlink ref="AB56" r:id="rId43" display="https://www.california-demographics.com/tuolumne-county-demographics"/>
    <hyperlink ref="AB6" r:id="rId44" display="https://www.california-demographics.com/calaveras-county-demographics"/>
    <hyperlink ref="AB48" r:id="rId45" display="https://www.california-demographics.com/siskiyou-county-demographics"/>
    <hyperlink ref="AB4" r:id="rId46" display="https://www.california-demographics.com/amador-county-demographics"/>
    <hyperlink ref="AB19" r:id="rId47" display="https://www.california-demographics.com/lassen-county-demographics"/>
    <hyperlink ref="AB12" r:id="rId48" display="https://www.california-demographics.com/glenn-county-demographics"/>
    <hyperlink ref="AB9" r:id="rId49" display="https://www.california-demographics.com/del-norte-county-demographics"/>
    <hyperlink ref="AB7" r:id="rId50" display="https://www.california-demographics.com/colusa-county-demographics"/>
    <hyperlink ref="AB33" r:id="rId51" display="https://www.california-demographics.com/plumas-county-demographics"/>
    <hyperlink ref="AB15" r:id="rId52" display="https://www.california-demographics.com/inyo-county-demographics"/>
    <hyperlink ref="AB23" r:id="rId53" display="https://www.california-demographics.com/mariposa-county-demographics"/>
    <hyperlink ref="AB27" r:id="rId54" display="https://www.california-demographics.com/mono-county-demographics"/>
    <hyperlink ref="AB54" r:id="rId55" display="https://www.california-demographics.com/trinity-county-demographics"/>
    <hyperlink ref="AB26" r:id="rId56" display="https://www.california-demographics.com/modoc-county-demographics"/>
    <hyperlink ref="AB47" r:id="rId57" display="https://www.california-demographics.com/sierra-county-demographics"/>
    <hyperlink ref="AB3" r:id="rId58" display="https://www.california-demographics.com/alpine-county-demographics"/>
    <hyperlink ref="AT2" r:id="rId59" tooltip="Alameda County, California" display="https://en.wikipedia.org/wiki/Alameda_County,_California"/>
    <hyperlink ref="AT3" r:id="rId60" tooltip="Alpine County, California" display="https://en.wikipedia.org/wiki/Alpine_County,_California"/>
    <hyperlink ref="AT4" r:id="rId61" tooltip="Amador County, California" display="https://en.wikipedia.org/wiki/Amador_County,_California"/>
    <hyperlink ref="AT5" r:id="rId62" tooltip="Butte County, California" display="https://en.wikipedia.org/wiki/Butte_County,_California"/>
    <hyperlink ref="AT6" r:id="rId63" tooltip="Calaveras County, California" display="https://en.wikipedia.org/wiki/Calaveras_County,_California"/>
    <hyperlink ref="AT7" r:id="rId64" tooltip="Colusa County, California" display="https://en.wikipedia.org/wiki/Colusa_County,_California"/>
    <hyperlink ref="AT8" r:id="rId65" tooltip="Contra Costa County, California" display="https://en.wikipedia.org/wiki/Contra_Costa_County,_California"/>
    <hyperlink ref="AT9" r:id="rId66" tooltip="Del Norte County, California" display="https://en.wikipedia.org/wiki/Del_Norte_County,_California"/>
    <hyperlink ref="AT10" r:id="rId67" tooltip="El Dorado County, California" display="https://en.wikipedia.org/wiki/El_Dorado_County,_California"/>
    <hyperlink ref="AT11" r:id="rId68" tooltip="Fresno County, California" display="https://en.wikipedia.org/wiki/Fresno_County,_California"/>
    <hyperlink ref="AT12" r:id="rId69" tooltip="Glenn County, California" display="https://en.wikipedia.org/wiki/Glenn_County,_California"/>
    <hyperlink ref="AT13" r:id="rId70" tooltip="Humboldt County, California" display="https://en.wikipedia.org/wiki/Humboldt_County,_California"/>
    <hyperlink ref="AT14" r:id="rId71" tooltip="Imperial County, California" display="https://en.wikipedia.org/wiki/Imperial_County,_California"/>
    <hyperlink ref="AT15" r:id="rId72" tooltip="Inyo County, California" display="https://en.wikipedia.org/wiki/Inyo_County,_California"/>
    <hyperlink ref="AT16" r:id="rId73" tooltip="Kern County, California" display="https://en.wikipedia.org/wiki/Kern_County,_California"/>
    <hyperlink ref="AT17" r:id="rId74" tooltip="Kings County, California" display="https://en.wikipedia.org/wiki/Kings_County,_California"/>
    <hyperlink ref="AT18" r:id="rId75" tooltip="Lake County, California" display="https://en.wikipedia.org/wiki/Lake_County,_California"/>
    <hyperlink ref="AT19" r:id="rId76" tooltip="Lassen County, California" display="https://en.wikipedia.org/wiki/Lassen_County,_California"/>
    <hyperlink ref="AT20" r:id="rId77" tooltip="Los Angeles County, California" display="https://en.wikipedia.org/wiki/Los_Angeles_County,_California"/>
    <hyperlink ref="AT21" r:id="rId78" tooltip="Madera County, California" display="https://en.wikipedia.org/wiki/Madera_County,_California"/>
    <hyperlink ref="AT22" r:id="rId79" tooltip="Marin County, California" display="https://en.wikipedia.org/wiki/Marin_County,_California"/>
    <hyperlink ref="AT23" r:id="rId80" tooltip="Mariposa County, California" display="https://en.wikipedia.org/wiki/Mariposa_County,_California"/>
    <hyperlink ref="AT24" r:id="rId81" tooltip="Mendocino County, California" display="https://en.wikipedia.org/wiki/Mendocino_County,_California"/>
    <hyperlink ref="AT25" r:id="rId82" tooltip="Merced County, California" display="https://en.wikipedia.org/wiki/Merced_County,_California"/>
    <hyperlink ref="AT26" r:id="rId83" tooltip="Modoc County, California" display="https://en.wikipedia.org/wiki/Modoc_County,_California"/>
    <hyperlink ref="AT27" r:id="rId84" tooltip="Mono County, California" display="https://en.wikipedia.org/wiki/Mono_County,_California"/>
    <hyperlink ref="AT28" r:id="rId85" tooltip="Monterey County, California" display="https://en.wikipedia.org/wiki/Monterey_County,_California"/>
    <hyperlink ref="AT29" r:id="rId86" tooltip="Napa County, California" display="https://en.wikipedia.org/wiki/Napa_County,_California"/>
    <hyperlink ref="AT30" r:id="rId87" tooltip="Nevada County, California" display="https://en.wikipedia.org/wiki/Nevada_County,_California"/>
    <hyperlink ref="AT31" r:id="rId88" tooltip="Orange County, California" display="https://en.wikipedia.org/wiki/Orange_County,_California"/>
    <hyperlink ref="AT32" r:id="rId89" tooltip="Placer County, California" display="https://en.wikipedia.org/wiki/Placer_County,_California"/>
    <hyperlink ref="AT33" r:id="rId90" tooltip="Plumas County, California" display="https://en.wikipedia.org/wiki/Plumas_County,_California"/>
    <hyperlink ref="AT34" r:id="rId91" tooltip="Riverside County, California" display="https://en.wikipedia.org/wiki/Riverside_County,_California"/>
    <hyperlink ref="AT35" r:id="rId92" tooltip="Sacramento County, California" display="https://en.wikipedia.org/wiki/Sacramento_County,_California"/>
    <hyperlink ref="AT36" r:id="rId93" tooltip="San Benito County, California" display="https://en.wikipedia.org/wiki/San_Benito_County,_California"/>
    <hyperlink ref="AT37" r:id="rId94" tooltip="San Bernardino County, California" display="https://en.wikipedia.org/wiki/San_Bernardino_County,_California"/>
    <hyperlink ref="AT38" r:id="rId95" tooltip="San Diego County, California" display="https://en.wikipedia.org/wiki/San_Diego_County,_California"/>
    <hyperlink ref="AT39" r:id="rId96" tooltip="San Francisco County, California" display="https://en.wikipedia.org/wiki/San_Francisco_County,_California"/>
    <hyperlink ref="AT40" r:id="rId97" tooltip="San Joaquin County, California" display="https://en.wikipedia.org/wiki/San_Joaquin_County,_California"/>
    <hyperlink ref="AT41" r:id="rId98" tooltip="San Luis Obispo County, California" display="https://en.wikipedia.org/wiki/San_Luis_Obispo_County,_California"/>
    <hyperlink ref="AT42" r:id="rId99" tooltip="San Mateo County, California" display="https://en.wikipedia.org/wiki/San_Mateo_County,_California"/>
    <hyperlink ref="AT43" r:id="rId100" tooltip="Santa Barbara County, California" display="https://en.wikipedia.org/wiki/Santa_Barbara_County,_California"/>
    <hyperlink ref="AT44" r:id="rId101" tooltip="Santa Clara County, California" display="https://en.wikipedia.org/wiki/Santa_Clara_County,_California"/>
    <hyperlink ref="AT45" r:id="rId102" tooltip="Santa Cruz County, California" display="https://en.wikipedia.org/wiki/Santa_Cruz_County,_California"/>
    <hyperlink ref="AT46" r:id="rId103" tooltip="Shasta County, California" display="https://en.wikipedia.org/wiki/Shasta_County,_California"/>
    <hyperlink ref="AT47" r:id="rId104" tooltip="Sierra County, California" display="https://en.wikipedia.org/wiki/Sierra_County,_California"/>
    <hyperlink ref="AT48" r:id="rId105" tooltip="Siskiyou County, California" display="https://en.wikipedia.org/wiki/Siskiyou_County,_California"/>
    <hyperlink ref="AT49" r:id="rId106" tooltip="Solano County, California" display="https://en.wikipedia.org/wiki/Solano_County,_California"/>
    <hyperlink ref="AT50" r:id="rId107" tooltip="Sonoma County, California" display="https://en.wikipedia.org/wiki/Sonoma_County,_California"/>
    <hyperlink ref="AT51" r:id="rId108" tooltip="Stanislaus County, California" display="https://en.wikipedia.org/wiki/Stanislaus_County,_California"/>
    <hyperlink ref="AT52" r:id="rId109" tooltip="Sutter County, California" display="https://en.wikipedia.org/wiki/Sutter_County,_California"/>
    <hyperlink ref="AT53" r:id="rId110" tooltip="Tehama County, California" display="https://en.wikipedia.org/wiki/Tehama_County,_California"/>
    <hyperlink ref="AT54" r:id="rId111" tooltip="Trinity County, California" display="https://en.wikipedia.org/wiki/Trinity_County,_California"/>
    <hyperlink ref="AT55" r:id="rId112" tooltip="Tulare County, California" display="https://en.wikipedia.org/wiki/Tulare_County,_California"/>
    <hyperlink ref="AT56" r:id="rId113" tooltip="Tuolumne County, California" display="https://en.wikipedia.org/wiki/Tuolumne_County,_California"/>
    <hyperlink ref="AT57" r:id="rId114" tooltip="Ventura County, California" display="https://en.wikipedia.org/wiki/Ventura_County,_California"/>
    <hyperlink ref="AT58" r:id="rId115" tooltip="Yolo County, California" display="https://en.wikipedia.org/wiki/Yolo_County,_California"/>
    <hyperlink ref="AT59" r:id="rId116" tooltip="Yuba County, California" display="https://en.wikipedia.org/wiki/Yuba_County,_California"/>
    <hyperlink ref="B2" r:id="rId117" tooltip="Alameda County, California" display="https://en.wikipedia.org/wiki/Alameda_County,_California"/>
    <hyperlink ref="B3" r:id="rId118" tooltip="Alpine County, California" display="https://en.wikipedia.org/wiki/Alpine_County,_California"/>
    <hyperlink ref="B4" r:id="rId119" tooltip="Amador County, California" display="https://en.wikipedia.org/wiki/Amador_County,_California"/>
    <hyperlink ref="B5" r:id="rId120" tooltip="Butte County, California" display="https://en.wikipedia.org/wiki/Butte_County,_California"/>
    <hyperlink ref="B6" r:id="rId121" tooltip="Calaveras County, California" display="https://en.wikipedia.org/wiki/Calaveras_County,_California"/>
    <hyperlink ref="B7" r:id="rId122" tooltip="Colusa County, California" display="https://en.wikipedia.org/wiki/Colusa_County,_California"/>
    <hyperlink ref="B8" r:id="rId123" tooltip="Contra Costa County, California" display="https://en.wikipedia.org/wiki/Contra_Costa_County,_California"/>
    <hyperlink ref="B9" r:id="rId124" tooltip="Del Norte County, California" display="https://en.wikipedia.org/wiki/Del_Norte_County,_California"/>
    <hyperlink ref="B10" r:id="rId125" tooltip="El Dorado County, California" display="https://en.wikipedia.org/wiki/El_Dorado_County,_California"/>
    <hyperlink ref="B11" r:id="rId126" tooltip="Fresno County, California" display="https://en.wikipedia.org/wiki/Fresno_County,_California"/>
    <hyperlink ref="B12" r:id="rId127" tooltip="Glenn County, California" display="https://en.wikipedia.org/wiki/Glenn_County,_California"/>
    <hyperlink ref="B13" r:id="rId128" tooltip="Humboldt County, California" display="https://en.wikipedia.org/wiki/Humboldt_County,_California"/>
    <hyperlink ref="B14" r:id="rId129" tooltip="Imperial County, California" display="https://en.wikipedia.org/wiki/Imperial_County,_California"/>
    <hyperlink ref="B15" r:id="rId130" tooltip="Inyo County, California" display="https://en.wikipedia.org/wiki/Inyo_County,_California"/>
    <hyperlink ref="B16" r:id="rId131" tooltip="Kern County, California" display="https://en.wikipedia.org/wiki/Kern_County,_California"/>
    <hyperlink ref="B17" r:id="rId132" tooltip="Kings County, California" display="https://en.wikipedia.org/wiki/Kings_County,_California"/>
    <hyperlink ref="B18" r:id="rId133" tooltip="Lake County, California" display="https://en.wikipedia.org/wiki/Lake_County,_California"/>
    <hyperlink ref="B19" r:id="rId134" tooltip="Lassen County, California" display="https://en.wikipedia.org/wiki/Lassen_County,_California"/>
    <hyperlink ref="B20" r:id="rId135" tooltip="Los Angeles County, California" display="https://en.wikipedia.org/wiki/Los_Angeles_County,_California"/>
    <hyperlink ref="B21" r:id="rId136" tooltip="Madera County, California" display="https://en.wikipedia.org/wiki/Madera_County,_California"/>
    <hyperlink ref="B22" r:id="rId137" tooltip="Marin County, California" display="https://en.wikipedia.org/wiki/Marin_County,_California"/>
    <hyperlink ref="B23" r:id="rId138" tooltip="Mariposa County, California" display="https://en.wikipedia.org/wiki/Mariposa_County,_California"/>
    <hyperlink ref="B24" r:id="rId139" tooltip="Mendocino County, California" display="https://en.wikipedia.org/wiki/Mendocino_County,_California"/>
    <hyperlink ref="B25" r:id="rId140" tooltip="Merced County, California" display="https://en.wikipedia.org/wiki/Merced_County,_California"/>
    <hyperlink ref="B26" r:id="rId141" tooltip="Modoc County, California" display="https://en.wikipedia.org/wiki/Modoc_County,_California"/>
    <hyperlink ref="B27" r:id="rId142" tooltip="Mono County, California" display="https://en.wikipedia.org/wiki/Mono_County,_California"/>
    <hyperlink ref="B28" r:id="rId143" tooltip="Monterey County, California" display="https://en.wikipedia.org/wiki/Monterey_County,_California"/>
    <hyperlink ref="B29" r:id="rId144" tooltip="Napa County, California" display="https://en.wikipedia.org/wiki/Napa_County,_California"/>
    <hyperlink ref="B30" r:id="rId145" tooltip="Nevada County, California" display="https://en.wikipedia.org/wiki/Nevada_County,_California"/>
    <hyperlink ref="B31" r:id="rId146" tooltip="Orange County, California" display="https://en.wikipedia.org/wiki/Orange_County,_California"/>
    <hyperlink ref="B32" r:id="rId147" tooltip="Placer County, California" display="https://en.wikipedia.org/wiki/Placer_County,_California"/>
    <hyperlink ref="B33" r:id="rId148" tooltip="Plumas County, California" display="https://en.wikipedia.org/wiki/Plumas_County,_California"/>
    <hyperlink ref="B34" r:id="rId149" tooltip="Riverside County, California" display="https://en.wikipedia.org/wiki/Riverside_County,_California"/>
    <hyperlink ref="B35" r:id="rId150" tooltip="Sacramento County, California" display="https://en.wikipedia.org/wiki/Sacramento_County,_California"/>
    <hyperlink ref="B36" r:id="rId151" tooltip="San Benito County, California" display="https://en.wikipedia.org/wiki/San_Benito_County,_California"/>
    <hyperlink ref="B37" r:id="rId152" tooltip="San Bernardino County, California" display="https://en.wikipedia.org/wiki/San_Bernardino_County,_California"/>
    <hyperlink ref="B38" r:id="rId153" tooltip="San Diego County, California" display="https://en.wikipedia.org/wiki/San_Diego_County,_California"/>
    <hyperlink ref="B39" r:id="rId154" tooltip="San Francisco County, California" display="https://en.wikipedia.org/wiki/San_Francisco_County,_California"/>
    <hyperlink ref="B40" r:id="rId155" tooltip="San Joaquin County, California" display="https://en.wikipedia.org/wiki/San_Joaquin_County,_California"/>
    <hyperlink ref="B41" r:id="rId156" tooltip="San Luis Obispo County, California" display="https://en.wikipedia.org/wiki/San_Luis_Obispo_County,_California"/>
    <hyperlink ref="B42" r:id="rId157" tooltip="San Mateo County, California" display="https://en.wikipedia.org/wiki/San_Mateo_County,_California"/>
    <hyperlink ref="B43" r:id="rId158" tooltip="Santa Barbara County, California" display="https://en.wikipedia.org/wiki/Santa_Barbara_County,_California"/>
    <hyperlink ref="B44" r:id="rId159" tooltip="Santa Clara County, California" display="https://en.wikipedia.org/wiki/Santa_Clara_County,_California"/>
    <hyperlink ref="B45" r:id="rId160" tooltip="Santa Cruz County, California" display="https://en.wikipedia.org/wiki/Santa_Cruz_County,_California"/>
    <hyperlink ref="B46" r:id="rId161" tooltip="Shasta County, California" display="https://en.wikipedia.org/wiki/Shasta_County,_California"/>
    <hyperlink ref="B47" r:id="rId162" tooltip="Sierra County, California" display="https://en.wikipedia.org/wiki/Sierra_County,_California"/>
    <hyperlink ref="B48" r:id="rId163" tooltip="Siskiyou County, California" display="https://en.wikipedia.org/wiki/Siskiyou_County,_California"/>
    <hyperlink ref="B49" r:id="rId164" tooltip="Solano County, California" display="https://en.wikipedia.org/wiki/Solano_County,_California"/>
    <hyperlink ref="B50" r:id="rId165" tooltip="Sonoma County, California" display="https://en.wikipedia.org/wiki/Sonoma_County,_California"/>
    <hyperlink ref="B51" r:id="rId166" tooltip="Stanislaus County, California" display="https://en.wikipedia.org/wiki/Stanislaus_County,_California"/>
    <hyperlink ref="B52" r:id="rId167" tooltip="Sutter County, California" display="https://en.wikipedia.org/wiki/Sutter_County,_California"/>
    <hyperlink ref="B53" r:id="rId168" tooltip="Tehama County, California" display="https://en.wikipedia.org/wiki/Tehama_County,_California"/>
    <hyperlink ref="B54" r:id="rId169" tooltip="Trinity County, California" display="https://en.wikipedia.org/wiki/Trinity_County,_California"/>
    <hyperlink ref="B55" r:id="rId170" tooltip="Tulare County, California" display="https://en.wikipedia.org/wiki/Tulare_County,_California"/>
    <hyperlink ref="B56" r:id="rId171" tooltip="Tuolumne County, California" display="https://en.wikipedia.org/wiki/Tuolumne_County,_California"/>
    <hyperlink ref="B57" r:id="rId172" tooltip="Ventura County, California" display="https://en.wikipedia.org/wiki/Ventura_County,_California"/>
    <hyperlink ref="B58" r:id="rId173" tooltip="Yolo County, California" display="https://en.wikipedia.org/wiki/Yolo_County,_California"/>
    <hyperlink ref="B59" r:id="rId174" tooltip="Yuba County, California" display="https://en.wikipedia.org/wiki/Yuba_County,_California"/>
  </hyperlinks>
  <pageMargins left="0.7" right="0.7" top="0.75" bottom="0.75" header="0.3" footer="0.3"/>
  <pageSetup orientation="portrait" horizontalDpi="1200" verticalDpi="1200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obama vote by pop</vt:lpstr>
      <vt:lpstr>Sheet3</vt:lpstr>
      <vt:lpstr>obamavandvsby pop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bgrofman</dc:creator>
  <cp:lastModifiedBy>Bernie Grofman</cp:lastModifiedBy>
  <dcterms:created xsi:type="dcterms:W3CDTF">2017-10-03T12:33:13Z</dcterms:created>
  <dcterms:modified xsi:type="dcterms:W3CDTF">2018-10-04T15:38:32Z</dcterms:modified>
</cp:coreProperties>
</file>