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<sst xmlns="http://schemas.openxmlformats.org/spreadsheetml/2006/main" count="83" uniqueCount="34">
  <si>
    <t xml:space="preserve">Klassenname</t>
  </si>
  <si>
    <t xml:space="preserve">6x</t>
  </si>
  <si>
    <t xml:space="preserve">Categories</t>
  </si>
  <si>
    <t xml:space="preserve">oral</t>
  </si>
  <si>
    <t xml:space="preserve">default</t>
  </si>
  <si>
    <t xml:space="preserve">redaction</t>
  </si>
  <si>
    <t xml:space="preserve">voci</t>
  </si>
  <si>
    <t xml:space="preserve">grammaire</t>
  </si>
  <si>
    <t xml:space="preserve">linear</t>
  </si>
  <si>
    <t xml:space="preserve">orale</t>
  </si>
  <si>
    <t xml:space="preserve">redaction 1</t>
  </si>
  <si>
    <t xml:space="preserve">redaction 2</t>
  </si>
  <si>
    <t xml:space="preserve">voci 1</t>
  </si>
  <si>
    <t xml:space="preserve">voci 2</t>
  </si>
  <si>
    <t xml:space="preserve">voci 3</t>
  </si>
  <si>
    <t xml:space="preserve">grammaire 1</t>
  </si>
  <si>
    <t xml:space="preserve">grammaire 2</t>
  </si>
  <si>
    <t xml:space="preserve">Nachname</t>
  </si>
  <si>
    <t xml:space="preserve">Vorname</t>
  </si>
  <si>
    <t xml:space="preserve">Punkte</t>
  </si>
  <si>
    <t xml:space="preserve">Note</t>
  </si>
  <si>
    <t xml:space="preserve">Matumona</t>
  </si>
  <si>
    <t xml:space="preserve">Noe</t>
  </si>
  <si>
    <t xml:space="preserve">Zillig</t>
  </si>
  <si>
    <t xml:space="preserve">Nicolas</t>
  </si>
  <si>
    <t xml:space="preserve">Sarman</t>
  </si>
  <si>
    <t xml:space="preserve">Dominik</t>
  </si>
  <si>
    <t xml:space="preserve">Kohler</t>
  </si>
  <si>
    <t xml:space="preserve">Alina</t>
  </si>
  <si>
    <t xml:space="preserve">Nina</t>
  </si>
  <si>
    <t xml:space="preserve">asdf</t>
  </si>
  <si>
    <t xml:space="preserve">Marlene</t>
  </si>
  <si>
    <t xml:space="preserve">Cat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</si>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</sst>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n">
        <v>0.3</v>
      </c>
      <c r="D2" s="1" t="s">
        <v>4</v>
      </c>
      <c r="E2" s="0" t="n">
        <v>1</v>
      </c>
    </row>
    <row r="3" customFormat="false" ht="13.8" hidden="false" customHeight="false" outlineLevel="0" collapsed="false">
      <c r="B3" s="1" t="s">
        <v>5</v>
      </c>
      <c r="C3" s="1" t="n">
        <v>0.2</v>
      </c>
      <c r="D3" s="1" t="s">
        <v>4</v>
      </c>
      <c r="E3" s="0" t="n">
        <v>2</v>
      </c>
    </row>
    <row r="4" customFormat="false" ht="13.8" hidden="false" customHeight="false" outlineLevel="0" collapsed="false">
      <c r="B4" s="1" t="s">
        <v>6</v>
      </c>
      <c r="C4" s="1" t="n">
        <v>0.3</v>
      </c>
      <c r="D4" s="1" t="s">
        <v>4</v>
      </c>
      <c r="E4" s="0" t="n">
        <v>3</v>
      </c>
    </row>
    <row r="5" customFormat="false" ht="13.8" hidden="false" customHeight="false" outlineLevel="0" collapsed="false">
      <c r="B5" s="1" t="s">
        <v>7</v>
      </c>
      <c r="C5" s="1" t="n">
        <v>0.2</v>
      </c>
      <c r="D5" s="1" t="s">
        <v>4</v>
      </c>
      <c r="E5" s="0" t="n">
        <v>4</v>
      </c>
    </row>
    <row r="6" customFormat="false" ht="13.8" hidden="false" customHeight="false" outlineLevel="0" collapsed="false">
      <c r="C6" s="1" t="n">
        <v>1</v>
      </c>
      <c r="D6" s="1" t="n">
        <v>6</v>
      </c>
      <c r="F6" s="1" t="n">
        <v>1</v>
      </c>
      <c r="G6" s="1" t="n">
        <v>6</v>
      </c>
      <c r="I6" s="1" t="n">
        <v>1</v>
      </c>
      <c r="J6" s="1" t="n">
        <v>6</v>
      </c>
      <c r="L6" s="1" t="n">
        <v>1</v>
      </c>
      <c r="M6" s="1" t="n">
        <v>6</v>
      </c>
      <c r="O6" s="1" t="n">
        <v>1</v>
      </c>
      <c r="P6" s="1" t="n">
        <v>6</v>
      </c>
      <c r="R6" s="1" t="n">
        <v>1</v>
      </c>
      <c r="S6" s="1" t="n">
        <v>6</v>
      </c>
      <c r="U6" s="1" t="n">
        <v>1</v>
      </c>
      <c r="V6" s="1" t="n">
        <v>6</v>
      </c>
      <c r="X6" s="1" t="n">
        <v>1</v>
      </c>
      <c r="Y6" s="1" t="n">
        <v>6</v>
      </c>
    </row>
    <row r="7" customFormat="false" ht="13.8" hidden="false" customHeight="false" outlineLevel="0" collapsed="false">
      <c r="C7" s="1" t="n">
        <v>10</v>
      </c>
      <c r="D7" s="1" t="n">
        <v>10</v>
      </c>
      <c r="F7" s="1" t="n">
        <v>25</v>
      </c>
      <c r="G7" s="1" t="n">
        <v>22</v>
      </c>
      <c r="I7" s="1" t="n">
        <v>25</v>
      </c>
      <c r="J7" s="1" t="n">
        <v>23</v>
      </c>
      <c r="L7" s="1" t="n">
        <v>15</v>
      </c>
      <c r="M7" s="1" t="n">
        <v>15</v>
      </c>
      <c r="O7" s="1" t="n">
        <v>15</v>
      </c>
      <c r="P7" s="1" t="n">
        <v>15</v>
      </c>
      <c r="R7" s="1" t="n">
        <v>15</v>
      </c>
      <c r="S7" s="1" t="n">
        <v>15</v>
      </c>
      <c r="U7" s="1" t="n">
        <v>35</v>
      </c>
      <c r="V7" s="1" t="n">
        <v>30</v>
      </c>
      <c r="X7" s="1" t="n">
        <v>35</v>
      </c>
      <c r="Y7" s="1" t="n">
        <v>28</v>
      </c>
    </row>
    <row r="8" customFormat="false" ht="13.8" hidden="false" customHeight="false" outlineLevel="0" collapsed="false">
      <c r="C8" s="1" t="s">
        <v>8</v>
      </c>
      <c r="F8" s="1" t="s">
        <v>8</v>
      </c>
      <c r="I8" s="1" t="s">
        <v>8</v>
      </c>
      <c r="L8" s="1" t="s">
        <v>8</v>
      </c>
      <c r="O8" s="1" t="s">
        <v>8</v>
      </c>
      <c r="R8" s="1" t="s">
        <v>8</v>
      </c>
      <c r="U8" s="1" t="s">
        <v>8</v>
      </c>
      <c r="X8" s="1" t="s">
        <v>8</v>
      </c>
    </row>
    <row r="9" customFormat="false" ht="13.8" hidden="false" customHeight="false" outlineLevel="0" collapsed="false">
      <c r="C9" s="1" t="s">
        <v>9</v>
      </c>
      <c r="D9" s="1" t="s">
        <v>3</v>
      </c>
      <c r="F9" s="1" t="s">
        <v>10</v>
      </c>
      <c r="G9" s="1" t="s">
        <v>5</v>
      </c>
      <c r="I9" s="1" t="s">
        <v>11</v>
      </c>
      <c r="J9" s="1" t="s">
        <v>5</v>
      </c>
      <c r="L9" s="1" t="s">
        <v>12</v>
      </c>
      <c r="M9" s="1" t="s">
        <v>6</v>
      </c>
      <c r="O9" s="1" t="s">
        <v>13</v>
      </c>
      <c r="P9" s="1" t="s">
        <v>6</v>
      </c>
      <c r="R9" s="1" t="s">
        <v>14</v>
      </c>
      <c r="S9" s="1" t="s">
        <v>6</v>
      </c>
      <c r="U9" s="1" t="s">
        <v>15</v>
      </c>
      <c r="V9" s="1" t="s">
        <v>7</v>
      </c>
      <c r="X9" s="1" t="s">
        <v>16</v>
      </c>
      <c r="Y9" s="1" t="s">
        <v>7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">
        <v>19</v>
      </c>
      <c r="D10" s="1" t="s">
        <v>20</v>
      </c>
      <c r="F10" s="1" t="s">
        <v>19</v>
      </c>
      <c r="G10" s="1" t="s">
        <v>20</v>
      </c>
      <c r="I10" s="1" t="s">
        <v>19</v>
      </c>
      <c r="J10" s="1" t="s">
        <v>20</v>
      </c>
      <c r="L10" s="1" t="s">
        <v>19</v>
      </c>
      <c r="M10" s="1" t="s">
        <v>20</v>
      </c>
      <c r="O10" s="1" t="s">
        <v>19</v>
      </c>
      <c r="P10" s="1" t="s">
        <v>20</v>
      </c>
      <c r="R10" s="1" t="s">
        <v>19</v>
      </c>
      <c r="S10" s="1" t="s">
        <v>20</v>
      </c>
      <c r="U10" s="1" t="s">
        <v>19</v>
      </c>
      <c r="V10" s="1" t="s">
        <v>20</v>
      </c>
      <c r="X10" s="1" t="s">
        <v>19</v>
      </c>
      <c r="Y10" s="1" t="s">
        <v>20</v>
      </c>
    </row>
    <row r="11" customFormat="false" ht="13.8" hidden="false" customHeight="false" outlineLevel="0" collapsed="false">
      <c r="A11" s="1" t="s">
        <v>21</v>
      </c>
      <c r="B11" s="1" t="s">
        <v>22</v>
      </c>
      <c r="C11" s="1" t="n">
        <v>10</v>
      </c>
      <c r="D11" s="1" t="n">
        <v>6</v>
      </c>
      <c r="E11" s="1" t="n">
        <f aca="false">1+5*C11/$D$7</f>
        <v>6</v>
      </c>
      <c r="F11" s="1" t="n">
        <v>25</v>
      </c>
      <c r="G11" s="1" t="n">
        <v>6</v>
      </c>
      <c r="H11" s="1" t="n">
        <f aca="false">1+5*F11/G$7</f>
        <v>6.68181818181818</v>
      </c>
      <c r="I11" s="1" t="n">
        <v>25</v>
      </c>
      <c r="J11" s="1" t="n">
        <v>6</v>
      </c>
      <c r="K11" s="1" t="n">
        <f aca="false">1+5*I11/J$7</f>
        <v>6.43478260869565</v>
      </c>
      <c r="L11" s="1" t="n">
        <v>15</v>
      </c>
      <c r="M11" s="1" t="n">
        <v>6</v>
      </c>
      <c r="N11" s="1" t="n">
        <f aca="false">1 + 5*L11/M$7</f>
        <v>6</v>
      </c>
      <c r="O11" s="1" t="n">
        <v>15</v>
      </c>
      <c r="P11" s="1" t="n">
        <v>6</v>
      </c>
      <c r="Q11" s="1" t="n">
        <f aca="false">1 + 5*O11/P$7</f>
        <v>6</v>
      </c>
      <c r="R11" s="1" t="n">
        <v>15</v>
      </c>
      <c r="S11" s="1" t="n">
        <v>6</v>
      </c>
      <c r="T11" s="1" t="n">
        <f aca="false">1 + 5*R11/S$7</f>
        <v>6</v>
      </c>
      <c r="U11" s="1" t="n">
        <v>35</v>
      </c>
      <c r="V11" s="1" t="n">
        <v>6</v>
      </c>
      <c r="W11" s="1" t="n">
        <f aca="false">1 + 5*U11/V$7</f>
        <v>6.83333333333333</v>
      </c>
      <c r="X11" s="1" t="n">
        <v>35</v>
      </c>
      <c r="Y11" s="1" t="n">
        <v>6</v>
      </c>
      <c r="Z11" s="1" t="n">
        <f aca="false">1 + 5*X11/Y$7</f>
        <v>7.25</v>
      </c>
    </row>
    <row r="12" customFormat="false" ht="13.8" hidden="false" customHeight="false" outlineLevel="0" collapsed="false">
      <c r="A12" s="1" t="s">
        <v>23</v>
      </c>
      <c r="B12" s="1" t="s">
        <v>24</v>
      </c>
      <c r="C12" s="1" t="n">
        <v>10</v>
      </c>
      <c r="D12" s="1" t="n">
        <v>6</v>
      </c>
      <c r="E12" s="1" t="n">
        <f aca="false">1+5*C12/$D$7</f>
        <v>6</v>
      </c>
      <c r="F12" s="1" t="n">
        <v>0</v>
      </c>
      <c r="G12" s="1" t="n">
        <v>1</v>
      </c>
      <c r="H12" s="1" t="n">
        <f aca="false">1+5*F12/G$7</f>
        <v>1</v>
      </c>
      <c r="I12" s="1" t="n">
        <v>23</v>
      </c>
      <c r="J12" s="1" t="n">
        <v>6</v>
      </c>
      <c r="K12" s="1" t="n">
        <f aca="false">1+5*I12/J$7</f>
        <v>6</v>
      </c>
      <c r="L12" s="1" t="n">
        <v>0</v>
      </c>
      <c r="M12" s="1" t="n">
        <v>1</v>
      </c>
      <c r="N12" s="1" t="n">
        <f aca="false">1 + 5*L12/M$7</f>
        <v>1</v>
      </c>
      <c r="O12" s="1" t="n">
        <v>15</v>
      </c>
      <c r="P12" s="1" t="n">
        <v>6</v>
      </c>
      <c r="Q12" s="1" t="n">
        <f aca="false">1 + 5*O12/P$7</f>
        <v>6</v>
      </c>
      <c r="R12" s="1" t="n">
        <v>0</v>
      </c>
      <c r="S12" s="1" t="n">
        <v>1</v>
      </c>
      <c r="T12" s="1" t="n">
        <f aca="false">1 + 5*R12/S$7</f>
        <v>1</v>
      </c>
      <c r="U12" s="1" t="n">
        <v>0</v>
      </c>
      <c r="V12" s="1" t="n">
        <v>1</v>
      </c>
      <c r="W12" s="1" t="n">
        <f aca="false">1 + 5*U12/V$7</f>
        <v>1</v>
      </c>
      <c r="X12" s="1" t="n">
        <v>25</v>
      </c>
      <c r="Y12" s="1" t="n">
        <v>5.4643</v>
      </c>
      <c r="Z12" s="1" t="n">
        <f aca="false">1 + 5*X12/Y$7</f>
        <v>5.46428571428571</v>
      </c>
    </row>
    <row r="13" customFormat="false" ht="13.8" hidden="false" customHeight="false" outlineLevel="0" collapsed="false">
      <c r="A13" s="1" t="s">
        <v>25</v>
      </c>
      <c r="B13" s="1" t="s">
        <v>26</v>
      </c>
      <c r="C13" s="1" t="n">
        <v>10</v>
      </c>
      <c r="D13" s="1" t="n">
        <v>6</v>
      </c>
      <c r="E13" s="1" t="n">
        <f aca="false">1+5*C13/$D$7</f>
        <v>6</v>
      </c>
      <c r="F13" s="1" t="n">
        <v>8</v>
      </c>
      <c r="G13" s="1" t="n">
        <v>2.8182</v>
      </c>
      <c r="H13" s="1" t="n">
        <f aca="false">1+5*F13/G$7</f>
        <v>2.81818181818182</v>
      </c>
      <c r="I13" s="1" t="n">
        <v>22</v>
      </c>
      <c r="J13" s="1" t="n">
        <v>5.7826</v>
      </c>
      <c r="K13" s="1" t="n">
        <f aca="false">1+5*I13/J$7</f>
        <v>5.78260869565217</v>
      </c>
      <c r="L13" s="1" t="n">
        <v>15</v>
      </c>
      <c r="M13" s="1" t="n">
        <v>6</v>
      </c>
      <c r="N13" s="1" t="n">
        <f aca="false">1 + 5*L13/M$7</f>
        <v>6</v>
      </c>
      <c r="O13" s="1" t="n">
        <v>7</v>
      </c>
      <c r="P13" s="1" t="n">
        <v>3.3333</v>
      </c>
      <c r="Q13" s="1" t="n">
        <f aca="false">1 + 5*O13/P$7</f>
        <v>3.33333333333333</v>
      </c>
      <c r="R13" s="1" t="n">
        <v>9</v>
      </c>
      <c r="S13" s="1" t="n">
        <v>4</v>
      </c>
      <c r="T13" s="1" t="n">
        <f aca="false">1 + 5*R13/S$7</f>
        <v>4</v>
      </c>
      <c r="U13" s="1" t="n">
        <v>17</v>
      </c>
      <c r="V13" s="1" t="n">
        <v>3.8333</v>
      </c>
      <c r="W13" s="1" t="n">
        <f aca="false">1 + 5*U13/V$7</f>
        <v>3.83333333333333</v>
      </c>
      <c r="X13" s="1" t="n">
        <v>17</v>
      </c>
      <c r="Y13" s="1" t="n">
        <v>4.0357</v>
      </c>
      <c r="Z13" s="1" t="n">
        <f aca="false">1 + 5*X13/Y$7</f>
        <v>4.03571428571429</v>
      </c>
    </row>
    <row r="14" customFormat="false" ht="13.8" hidden="false" customHeight="false" outlineLevel="0" collapsed="false">
      <c r="A14" s="1" t="s">
        <v>27</v>
      </c>
      <c r="B14" s="1" t="s">
        <v>28</v>
      </c>
      <c r="C14" s="1" t="n">
        <v>0</v>
      </c>
      <c r="D14" s="1" t="n">
        <v>1</v>
      </c>
      <c r="E14" s="1" t="n">
        <f aca="false">1+5*C14/$D$7</f>
        <v>1</v>
      </c>
      <c r="F14" s="1" t="n">
        <v>0</v>
      </c>
      <c r="G14" s="1" t="n">
        <v>1</v>
      </c>
      <c r="H14" s="1" t="n">
        <f aca="false">1+5*F14/G$7</f>
        <v>1</v>
      </c>
      <c r="I14" s="1" t="n">
        <v>0</v>
      </c>
      <c r="J14" s="1" t="n">
        <v>1</v>
      </c>
      <c r="K14" s="1" t="n">
        <f aca="false">1+5*I14/J$7</f>
        <v>1</v>
      </c>
      <c r="L14" s="1" t="n">
        <v>0</v>
      </c>
      <c r="M14" s="1" t="n">
        <v>1</v>
      </c>
      <c r="N14" s="1" t="n">
        <f aca="false">1 + 5*L14/M$7</f>
        <v>1</v>
      </c>
      <c r="O14" s="1" t="n">
        <v>0</v>
      </c>
      <c r="P14" s="1" t="n">
        <v>1</v>
      </c>
      <c r="Q14" s="1" t="n">
        <f aca="false">1 + 5*O14/P$7</f>
        <v>1</v>
      </c>
      <c r="R14" s="1" t="n">
        <v>0</v>
      </c>
      <c r="S14" s="1" t="n">
        <v>1</v>
      </c>
      <c r="T14" s="1" t="n">
        <f aca="false">1 + 5*R14/S$7</f>
        <v>1</v>
      </c>
      <c r="U14" s="1" t="n">
        <v>0</v>
      </c>
      <c r="V14" s="1" t="n">
        <v>1</v>
      </c>
      <c r="W14" s="1" t="n">
        <f aca="false">1 + 5*U14/V$7</f>
        <v>1</v>
      </c>
      <c r="X14" s="1" t="n">
        <v>0</v>
      </c>
      <c r="Y14" s="1" t="n">
        <v>1</v>
      </c>
      <c r="Z14" s="1" t="n">
        <f aca="false">1 + 5*X14/Y$7</f>
        <v>1</v>
      </c>
    </row>
    <row r="15" customFormat="false" ht="13.8" hidden="false" customHeight="false" outlineLevel="0" collapsed="false">
      <c r="A15" s="1" t="s">
        <v>21</v>
      </c>
      <c r="B15" s="1" t="s">
        <v>29</v>
      </c>
      <c r="C15" s="1" t="n">
        <v>10</v>
      </c>
      <c r="D15" s="1" t="n">
        <v>6</v>
      </c>
      <c r="E15" s="1" t="n">
        <f aca="false">1+5*C15/$D$7</f>
        <v>6</v>
      </c>
      <c r="F15" s="1" t="n">
        <v>23</v>
      </c>
      <c r="G15" s="1" t="n">
        <v>6</v>
      </c>
      <c r="H15" s="1" t="n">
        <f aca="false">1+5*F15/G$7</f>
        <v>6.22727272727273</v>
      </c>
      <c r="I15" s="1" t="n">
        <v>18</v>
      </c>
      <c r="J15" s="1" t="n">
        <v>4.913</v>
      </c>
      <c r="K15" s="1" t="n">
        <f aca="false">1+5*I15/J$7</f>
        <v>4.91304347826087</v>
      </c>
      <c r="L15" s="1" t="n">
        <v>14</v>
      </c>
      <c r="M15" s="1" t="n">
        <v>5.6667</v>
      </c>
      <c r="N15" s="1" t="n">
        <f aca="false">1 + 5*L15/M$7</f>
        <v>5.66666666666667</v>
      </c>
      <c r="O15" s="1" t="n">
        <v>15</v>
      </c>
      <c r="P15" s="1" t="n">
        <v>6</v>
      </c>
      <c r="Q15" s="1" t="n">
        <f aca="false">1 + 5*O15/P$7</f>
        <v>6</v>
      </c>
      <c r="R15" s="1" t="n">
        <v>14</v>
      </c>
      <c r="S15" s="1" t="n">
        <v>5.6667</v>
      </c>
      <c r="T15" s="1" t="n">
        <f aca="false">1 + 5*R15/S$7</f>
        <v>5.66666666666667</v>
      </c>
      <c r="U15" s="1" t="n">
        <v>30</v>
      </c>
      <c r="V15" s="1" t="n">
        <v>6</v>
      </c>
      <c r="W15" s="1" t="n">
        <f aca="false">1 + 5*U15/V$7</f>
        <v>6</v>
      </c>
      <c r="X15" s="1" t="n">
        <v>29</v>
      </c>
      <c r="Y15" s="1" t="n">
        <v>6</v>
      </c>
      <c r="Z15" s="1" t="n">
        <f aca="false">1 + 5*X15/Y$7</f>
        <v>6.17857142857143</v>
      </c>
    </row>
    <row r="16" customFormat="false" ht="13.8" hidden="false" customHeight="false" outlineLevel="0" collapsed="false">
      <c r="A16" s="1" t="s">
        <v>30</v>
      </c>
      <c r="B16" s="1" t="s">
        <v>31</v>
      </c>
      <c r="C16" s="1" t="n">
        <v>7</v>
      </c>
      <c r="D16" s="1" t="n">
        <v>4.5</v>
      </c>
      <c r="E16" s="1" t="n">
        <f aca="false">1+5*C16/$D$7</f>
        <v>4.5</v>
      </c>
      <c r="F16" s="1" t="n">
        <v>21</v>
      </c>
      <c r="G16" s="1" t="n">
        <v>5.7727</v>
      </c>
      <c r="H16" s="1" t="n">
        <f aca="false">1+5*F16/G$7</f>
        <v>5.77272727272727</v>
      </c>
      <c r="I16" s="1" t="n">
        <v>16</v>
      </c>
      <c r="J16" s="1" t="n">
        <v>4.4783</v>
      </c>
      <c r="K16" s="1" t="n">
        <f aca="false">1+5*I16/J$7</f>
        <v>4.47826086956522</v>
      </c>
      <c r="L16" s="1" t="n">
        <v>12</v>
      </c>
      <c r="M16" s="1" t="n">
        <v>5</v>
      </c>
      <c r="N16" s="1" t="n">
        <f aca="false">1 + 5*L16/M$7</f>
        <v>5</v>
      </c>
      <c r="O16" s="1" t="n">
        <v>14</v>
      </c>
      <c r="P16" s="1" t="n">
        <v>5.6667</v>
      </c>
      <c r="Q16" s="1" t="n">
        <f aca="false">1 + 5*O16/P$7</f>
        <v>5.66666666666667</v>
      </c>
      <c r="R16" s="1" t="n">
        <v>14</v>
      </c>
      <c r="S16" s="1" t="n">
        <v>5.6667</v>
      </c>
      <c r="T16" s="1" t="n">
        <f aca="false">1 + 5*R16/S$7</f>
        <v>5.66666666666667</v>
      </c>
      <c r="U16" s="1" t="n">
        <v>28</v>
      </c>
      <c r="V16" s="1" t="n">
        <v>5.6667</v>
      </c>
      <c r="W16" s="1" t="n">
        <f aca="false">1 + 5*U16/V$7</f>
        <v>5.66666666666667</v>
      </c>
      <c r="X16" s="1" t="n">
        <v>29</v>
      </c>
      <c r="Y16" s="1" t="n">
        <v>6</v>
      </c>
      <c r="Z16" s="1" t="n">
        <f aca="false">1 + 5*X16/Y$7</f>
        <v>6.17857142857143</v>
      </c>
    </row>
    <row r="17" customFormat="false" ht="13.8" hidden="false" customHeight="false" outlineLevel="0" collapsed="false">
      <c r="A17" s="1" t="s">
        <v>27</v>
      </c>
      <c r="B17" s="1" t="s">
        <v>29</v>
      </c>
      <c r="C17" s="1" t="n">
        <v>10</v>
      </c>
      <c r="D17" s="1" t="n">
        <v>6</v>
      </c>
      <c r="E17" s="1" t="n">
        <f aca="false">1+5*C17/$D$7</f>
        <v>6</v>
      </c>
      <c r="F17" s="1" t="n">
        <v>20</v>
      </c>
      <c r="G17" s="1" t="n">
        <v>5.5455</v>
      </c>
      <c r="H17" s="1" t="n">
        <f aca="false">1+5*F17/G$7</f>
        <v>5.54545454545455</v>
      </c>
      <c r="I17" s="1" t="n">
        <v>15</v>
      </c>
      <c r="J17" s="1" t="n">
        <v>4.2609</v>
      </c>
      <c r="K17" s="1" t="n">
        <f aca="false">1+5*I17/J$7</f>
        <v>4.26086956521739</v>
      </c>
      <c r="L17" s="1" t="n">
        <v>12</v>
      </c>
      <c r="M17" s="1" t="n">
        <v>5</v>
      </c>
      <c r="N17" s="1" t="n">
        <f aca="false">1 + 5*L17/M$7</f>
        <v>5</v>
      </c>
      <c r="O17" s="1" t="n">
        <v>13</v>
      </c>
      <c r="P17" s="1" t="n">
        <v>5.3333</v>
      </c>
      <c r="Q17" s="1" t="n">
        <f aca="false">1 + 5*O17/P$7</f>
        <v>5.33333333333333</v>
      </c>
      <c r="R17" s="1" t="n">
        <v>11</v>
      </c>
      <c r="S17" s="1" t="n">
        <v>4.6667</v>
      </c>
      <c r="T17" s="1" t="n">
        <f aca="false">1 + 5*R17/S$7</f>
        <v>4.66666666666667</v>
      </c>
      <c r="U17" s="1" t="n">
        <v>26</v>
      </c>
      <c r="V17" s="1" t="n">
        <v>5.3333</v>
      </c>
      <c r="W17" s="1" t="n">
        <f aca="false">1 + 5*U17/V$7</f>
        <v>5.33333333333333</v>
      </c>
      <c r="X17" s="1" t="n">
        <v>26</v>
      </c>
      <c r="Y17" s="1" t="n">
        <v>5.6429</v>
      </c>
      <c r="Z17" s="1" t="n">
        <f aca="false">1 + 5*X17/Y$7</f>
        <v>5.64285714285714</v>
      </c>
    </row>
    <row r="22" customFormat="false" ht="13.8" hidden="false" customHeight="false" outlineLevel="0" collapsed="false">
      <c r="C22" s="0" t="s">
        <v>32</v>
      </c>
      <c r="D22" s="0" t="n">
        <v>1</v>
      </c>
      <c r="E22" s="0" t="n">
        <v>2</v>
      </c>
      <c r="F22" s="0" t="n">
        <v>3</v>
      </c>
      <c r="G22" s="0" t="n">
        <v>4</v>
      </c>
      <c r="H22" s="0" t="s">
        <v>33</v>
      </c>
    </row>
    <row r="23" customFormat="false" ht="13.8" hidden="false" customHeight="false" outlineLevel="0" collapsed="false">
      <c r="A23" s="1" t="s">
        <v>21</v>
      </c>
      <c r="B23" s="1" t="s">
        <v>22</v>
      </c>
      <c r="D23" s="0" t="n">
        <f aca="false">D11</f>
        <v>6</v>
      </c>
      <c r="E23" s="0" t="n">
        <f aca="false">(G11+J11)/2</f>
        <v>6</v>
      </c>
      <c r="F23" s="0" t="n">
        <f aca="false">(M11+P11+S11)/3</f>
        <v>6</v>
      </c>
      <c r="G23" s="0" t="n">
        <f aca="false">(V11+Y11)/2</f>
        <v>6</v>
      </c>
      <c r="H23" s="0" t="n">
        <f aca="false">$C$2 * D23 + $C$3 * E23 + $C$4 * F23 + $C$5 * G23</f>
        <v>6</v>
      </c>
      <c r="J23" s="0" t="n">
        <v>6</v>
      </c>
    </row>
    <row r="24" customFormat="false" ht="13.8" hidden="false" customHeight="false" outlineLevel="0" collapsed="false">
      <c r="A24" s="1" t="s">
        <v>23</v>
      </c>
      <c r="B24" s="1" t="s">
        <v>24</v>
      </c>
      <c r="D24" s="0" t="n">
        <f aca="false">D12</f>
        <v>6</v>
      </c>
      <c r="E24" s="0" t="n">
        <f aca="false">(G12+J12)/2</f>
        <v>3.5</v>
      </c>
      <c r="F24" s="0" t="n">
        <f aca="false">(M12+P12+S12)/3</f>
        <v>2.66666666666667</v>
      </c>
      <c r="G24" s="0" t="n">
        <f aca="false">(V12+Y12)/2</f>
        <v>3.23215</v>
      </c>
      <c r="H24" s="0" t="n">
        <f aca="false">$C$2 * D24 + $C$3 * E24 + $C$4 * F24 + $C$5 * G24</f>
        <v>3.94643</v>
      </c>
    </row>
    <row r="25" customFormat="false" ht="13.8" hidden="false" customHeight="false" outlineLevel="0" collapsed="false">
      <c r="A25" s="1" t="s">
        <v>25</v>
      </c>
      <c r="B25" s="1" t="s">
        <v>26</v>
      </c>
      <c r="D25" s="0" t="n">
        <f aca="false">D13</f>
        <v>6</v>
      </c>
      <c r="E25" s="0" t="n">
        <f aca="false">(G13+J13)/2</f>
        <v>4.3004</v>
      </c>
      <c r="F25" s="0" t="n">
        <f aca="false">(M13+P13+S13)/3</f>
        <v>4.44443333333333</v>
      </c>
      <c r="G25" s="0" t="n">
        <f aca="false">(V13+Y13)/2</f>
        <v>3.9345</v>
      </c>
      <c r="H25" s="0" t="n">
        <f aca="false">$C$2 * D25 + $C$3 * E25 + $C$4 * F25 + $C$5 * G25</f>
        <v>4.78031</v>
      </c>
      <c r="J25" s="0" t="n">
        <v>4.78031</v>
      </c>
    </row>
    <row r="26" customFormat="false" ht="13.8" hidden="false" customHeight="false" outlineLevel="0" collapsed="false">
      <c r="A26" s="1" t="s">
        <v>27</v>
      </c>
      <c r="B26" s="1" t="s">
        <v>28</v>
      </c>
      <c r="D26" s="0" t="n">
        <f aca="false">D14</f>
        <v>1</v>
      </c>
      <c r="E26" s="0" t="n">
        <f aca="false">(G14+J14)/2</f>
        <v>1</v>
      </c>
      <c r="F26" s="0" t="n">
        <f aca="false">(M14+P14+S14)/3</f>
        <v>1</v>
      </c>
      <c r="G26" s="0" t="n">
        <f aca="false">(V14+Y14)/2</f>
        <v>1</v>
      </c>
      <c r="H26" s="0" t="n">
        <f aca="false">$C$2 * D26 + $C$3 * E26 + $C$4 * F26 + $C$5 * G26</f>
        <v>1</v>
      </c>
      <c r="J26" s="0" t="n">
        <v>1</v>
      </c>
    </row>
    <row r="27" customFormat="false" ht="13.8" hidden="false" customHeight="false" outlineLevel="0" collapsed="false">
      <c r="A27" s="1" t="s">
        <v>21</v>
      </c>
      <c r="B27" s="1" t="s">
        <v>29</v>
      </c>
      <c r="D27" s="0" t="n">
        <f aca="false">D15</f>
        <v>6</v>
      </c>
      <c r="E27" s="0" t="n">
        <f aca="false">(G15+J15)/2</f>
        <v>5.4565</v>
      </c>
      <c r="F27" s="0" t="n">
        <f aca="false">(M15+P15+S15)/3</f>
        <v>5.7778</v>
      </c>
      <c r="G27" s="0" t="n">
        <f aca="false">(V15+Y15)/2</f>
        <v>6</v>
      </c>
      <c r="H27" s="0" t="n">
        <f aca="false">$C$2 * D27 + $C$3 * E27 + $C$4 * F27 + $C$5 * G27</f>
        <v>5.82464</v>
      </c>
      <c r="J27" s="0" t="n">
        <v>5.824</v>
      </c>
    </row>
    <row r="28" customFormat="false" ht="13.8" hidden="false" customHeight="false" outlineLevel="0" collapsed="false">
      <c r="A28" s="1" t="s">
        <v>30</v>
      </c>
      <c r="B28" s="1" t="s">
        <v>31</v>
      </c>
      <c r="D28" s="0" t="n">
        <f aca="false">D16</f>
        <v>4.5</v>
      </c>
      <c r="E28" s="0" t="n">
        <f aca="false">(G16+J16)/2</f>
        <v>5.1255</v>
      </c>
      <c r="F28" s="0" t="n">
        <f aca="false">(M16+P16+S16)/3</f>
        <v>5.44446666666667</v>
      </c>
      <c r="G28" s="0" t="n">
        <f aca="false">(V16+Y16)/2</f>
        <v>5.83335</v>
      </c>
      <c r="H28" s="0" t="n">
        <f aca="false">$C$2 * D28 + $C$3 * E28 + $C$4 * F28 + $C$5 * G28</f>
        <v>5.17511</v>
      </c>
    </row>
    <row r="29" customFormat="false" ht="13.8" hidden="false" customHeight="false" outlineLevel="0" collapsed="false">
      <c r="A29" s="1" t="s">
        <v>27</v>
      </c>
      <c r="B29" s="1" t="s">
        <v>29</v>
      </c>
      <c r="D29" s="0" t="n">
        <f aca="false">D17</f>
        <v>6</v>
      </c>
      <c r="E29" s="0" t="n">
        <f aca="false">(G17+J17)/2</f>
        <v>4.9032</v>
      </c>
      <c r="F29" s="0" t="n">
        <f aca="false">(M17+P17+S17)/3</f>
        <v>5</v>
      </c>
      <c r="G29" s="0" t="n">
        <f aca="false">(V17+Y17)/2</f>
        <v>5.4881</v>
      </c>
      <c r="H29" s="0" t="n">
        <f aca="false">$C$2 * D29 + $C$3 * E29 + $C$4 * F29 + $C$5 * G29</f>
        <v>5.37826</v>
      </c>
      <c r="J29" s="0" t="n">
        <v>5.378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2023-05-09T14:47:55Z</dcterms:created>
  <dc:creator>openpyxl</dc:creator>
  <dc:description/>
  <dc:language>en-US</dc:language>
  <cp:lastModifiedBy/>
  <dcterms:modified xsi:type="dcterms:W3CDTF">2023-05-09T17:07:15Z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