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\Documents\4_CURSOS 2022\Curso_Excel\Gestão de Acidentes\"/>
    </mc:Choice>
  </mc:AlternateContent>
  <xr:revisionPtr revIDLastSave="0" documentId="13_ncr:1_{9B8AE5B2-31D3-480D-A3CC-11D3D0D7F769}" xr6:coauthVersionLast="45" xr6:coauthVersionMax="45" xr10:uidLastSave="{00000000-0000-0000-0000-000000000000}"/>
  <bookViews>
    <workbookView xWindow="-120" yWindow="-120" windowWidth="20730" windowHeight="11160" tabRatio="522" firstSheet="1" activeTab="2" xr2:uid="{C0C54615-22F6-4BDF-B0C3-DEEC8A5DFD8A}"/>
  </bookViews>
  <sheets>
    <sheet name="Acidentologia" sheetId="13" r:id="rId1"/>
    <sheet name="Análises" sheetId="15" r:id="rId2"/>
    <sheet name="Dashboard2" sheetId="16" r:id="rId3"/>
  </sheets>
  <definedNames>
    <definedName name="_xlnm._FilterDatabase" localSheetId="0" hidden="1">Acidentologia!$A$1:$N$141</definedName>
    <definedName name="_xlchart.v1.0" hidden="1">Análises!$D$4:$D$12</definedName>
    <definedName name="_xlchart.v1.1" hidden="1">Análises!$E$4:$E$13</definedName>
    <definedName name="Imagem">INDEX(#REF!,MATCH(#REF!,#REF!,0))</definedName>
    <definedName name="Imagem_Vendedor">INDEX(#REF!,MATCH(#REF!,#REF!,0))</definedName>
    <definedName name="Imagemnova">INDEX(#REF!,MATCH(#REF!,#REF!,0))</definedName>
    <definedName name="SegmentaçãodeDados_ANO1">#N/A</definedName>
    <definedName name="SegmentaçãodeDados_TIPO_DE_OCORRÊNCI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2" i="13"/>
</calcChain>
</file>

<file path=xl/sharedStrings.xml><?xml version="1.0" encoding="utf-8"?>
<sst xmlns="http://schemas.openxmlformats.org/spreadsheetml/2006/main" count="1484" uniqueCount="120">
  <si>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</si>
  <si>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</si>
  <si>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</si>
  <si>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</si>
  <si>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</si>
  <si>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</si>
  <si>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</si>
  <si>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</si>
  <si>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</si>
  <si>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</si>
  <si>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</si>
  <si>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</si>
  <si>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</si>
  <si>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</si>
  <si>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Corte</t>
  </si>
  <si>
    <t>Maquinário sem manutenção</t>
  </si>
  <si>
    <t>Braço direito</t>
  </si>
  <si>
    <t>Não</t>
  </si>
  <si>
    <t>De 0 até 2 anos</t>
  </si>
  <si>
    <t>Op. Injetoras</t>
  </si>
  <si>
    <t>Injetoras</t>
  </si>
  <si>
    <t>Masculino</t>
  </si>
  <si>
    <t>2°</t>
  </si>
  <si>
    <t>Ferimento</t>
  </si>
  <si>
    <t>Perna Esquerda</t>
  </si>
  <si>
    <t>Mais de 10 anos</t>
  </si>
  <si>
    <t>Prensista</t>
  </si>
  <si>
    <t>Prensas</t>
  </si>
  <si>
    <t>3°</t>
  </si>
  <si>
    <t>Dedos da mão direita</t>
  </si>
  <si>
    <t>Mais de 2 até 4 anos</t>
  </si>
  <si>
    <t>Furador</t>
  </si>
  <si>
    <t>Acabamento</t>
  </si>
  <si>
    <t>Feminino</t>
  </si>
  <si>
    <t>1°</t>
  </si>
  <si>
    <t>Laceração</t>
  </si>
  <si>
    <t>Pé direito</t>
  </si>
  <si>
    <t>Sim</t>
  </si>
  <si>
    <t>Op. CD</t>
  </si>
  <si>
    <t>CD</t>
  </si>
  <si>
    <t>Queimadura</t>
  </si>
  <si>
    <t>Braço esquerdo</t>
  </si>
  <si>
    <t>Mais de 4 à 6 anos</t>
  </si>
  <si>
    <t>Cabeça</t>
  </si>
  <si>
    <t>Op. Acabamento</t>
  </si>
  <si>
    <t>Fratura</t>
  </si>
  <si>
    <t>Perna direita</t>
  </si>
  <si>
    <t>Trajeto</t>
  </si>
  <si>
    <t>Ferramenta Inadequada</t>
  </si>
  <si>
    <t>Dedos da mão esquerda</t>
  </si>
  <si>
    <t>Mais de 6 à 8 anos</t>
  </si>
  <si>
    <t>Pintor</t>
  </si>
  <si>
    <t>Pintura</t>
  </si>
  <si>
    <t>Falta de Treinamento</t>
  </si>
  <si>
    <t>Mecânico</t>
  </si>
  <si>
    <t>Manutenção</t>
  </si>
  <si>
    <t>Contusão</t>
  </si>
  <si>
    <t>Ombro Esquerdo</t>
  </si>
  <si>
    <t>Mão Esquerda</t>
  </si>
  <si>
    <t>Cortador</t>
  </si>
  <si>
    <t>Op. Mistura</t>
  </si>
  <si>
    <t>Mistura</t>
  </si>
  <si>
    <t>Não uso de EPI adequado</t>
  </si>
  <si>
    <t>Ferramenteiro</t>
  </si>
  <si>
    <t>Traumatismo</t>
  </si>
  <si>
    <t>Queda do mesmo nível</t>
  </si>
  <si>
    <t>Pé esquerdo</t>
  </si>
  <si>
    <t>Conferente</t>
  </si>
  <si>
    <t>Almoxarifado</t>
  </si>
  <si>
    <t>Mais de 8 à 10 anos</t>
  </si>
  <si>
    <t>Ombro esquerdo</t>
  </si>
  <si>
    <t>Escoriações</t>
  </si>
  <si>
    <t>Entorse</t>
  </si>
  <si>
    <t>Embalador</t>
  </si>
  <si>
    <t xml:space="preserve">Mecânico </t>
  </si>
  <si>
    <t>Perna esquerda</t>
  </si>
  <si>
    <t>Empilhador</t>
  </si>
  <si>
    <t>Olho</t>
  </si>
  <si>
    <t>Esmagamento</t>
  </si>
  <si>
    <t>Montador</t>
  </si>
  <si>
    <t>Ombro Direito</t>
  </si>
  <si>
    <t>Lesão Ocular</t>
  </si>
  <si>
    <t>Face</t>
  </si>
  <si>
    <t>Op. Peneira</t>
  </si>
  <si>
    <t>Peneiras</t>
  </si>
  <si>
    <t>Op. Exportação</t>
  </si>
  <si>
    <t>Mão Direita</t>
  </si>
  <si>
    <t>Dedos da mão Esquerda</t>
  </si>
  <si>
    <t>Postural</t>
  </si>
  <si>
    <t xml:space="preserve">Pescoço </t>
  </si>
  <si>
    <t>Luxação</t>
  </si>
  <si>
    <t>Líder</t>
  </si>
  <si>
    <t>Tórax</t>
  </si>
  <si>
    <t>Perna Direita</t>
  </si>
  <si>
    <t>Distensão, torção</t>
  </si>
  <si>
    <t>Outros</t>
  </si>
  <si>
    <t>Choques elétricos</t>
  </si>
  <si>
    <t>Joelho</t>
  </si>
  <si>
    <t>Dedos da mão Direita</t>
  </si>
  <si>
    <t>Pé Esquerdo</t>
  </si>
  <si>
    <t>Perfuração</t>
  </si>
  <si>
    <t>NATUREZA DA LESÃO</t>
  </si>
  <si>
    <t>CAUSA PRINCIPAL</t>
  </si>
  <si>
    <t>P. DO CORPO</t>
  </si>
  <si>
    <t>AFAST</t>
  </si>
  <si>
    <t>DIAS AFAST.</t>
  </si>
  <si>
    <t>TIPO DE OCORRÊNCIA</t>
  </si>
  <si>
    <t>TEMPO DA FUNÇÃO</t>
  </si>
  <si>
    <t>FUNÇÃO</t>
  </si>
  <si>
    <t>SETOR</t>
  </si>
  <si>
    <t>SEXO</t>
  </si>
  <si>
    <t>TURNO</t>
  </si>
  <si>
    <t>DATA</t>
  </si>
  <si>
    <t>ACA</t>
  </si>
  <si>
    <t>ASA</t>
  </si>
  <si>
    <t>ANO</t>
  </si>
  <si>
    <t>MÊS</t>
  </si>
  <si>
    <t>Contagem de DATA</t>
  </si>
  <si>
    <t>Segmentação de Dados</t>
  </si>
  <si>
    <t>Soma de DIAS AFAST.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</si>
</sst>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dd/mm/yy;@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4" fillId="0" borderId="0" xfId="0" applyFont="1" applyBorder="1"/>
    <xf numFmtId="165" fontId="3" fillId="0" borderId="0" xfId="0" quotePrefix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165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0" xfId="0" quotePrefix="1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254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6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dd/mm/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color theme="0"/>
        <name val="Eras Medium ITC"/>
        <family val="2"/>
        <scheme val="none"/>
      </font>
      <fill>
        <patternFill>
          <bgColor rgb="FF002060"/>
        </patternFill>
      </fill>
    </dxf>
    <dxf>
      <font>
        <color theme="0"/>
        <name val="Eras Medium ITC"/>
        <family val="2"/>
        <scheme val="none"/>
      </font>
      <fill>
        <patternFill>
          <bgColor rgb="FF00A24B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Eras Medium ITC"/>
        <family val="2"/>
        <scheme val="none"/>
      </font>
      <fill>
        <patternFill patternType="solid">
          <bgColor rgb="FF002159"/>
        </patternFill>
      </fill>
    </dxf>
  </dxfs>
  <tableStyles count="7" defaultTableStyle="TableStyleMedium2" defaultPivotStyle="PivotStyleLight16">
    <tableStyle name="Dashboard" pivot="0" table="0" count="3" xr9:uid="{53F8D35B-D18D-43A5-9382-5C5CBEDB8374}">
      <tableStyleElement type="wholeTable" dxfId="2541"/>
    </tableStyle>
    <tableStyle name="Dashboard Claro" pivot="0" table="0" count="3" xr9:uid="{EAC9B54A-9071-4E89-8E0C-375EDD71B8CB}">
      <tableStyleElement type="wholeTable" dxfId="2540"/>
    </tableStyle>
    <tableStyle name="Estilo de Segmentação de Dados 1" pivot="0" table="0" count="3" xr9:uid="{F1CF3910-474D-405C-8CA2-28A5F8683700}">
      <tableStyleElement type="wholeTable" dxfId="2539"/>
    </tableStyle>
    <tableStyle name="Estilo de Segmentação ocorrencias" pivot="0" table="0" count="3" xr9:uid="{B8FA66CF-281C-4B77-8DB3-14EF84D9AF6F}">
      <tableStyleElement type="wholeTable" dxfId="2538"/>
    </tableStyle>
    <tableStyle name="Estilo de Tabela Branco" pivot="0" count="0" xr9:uid="{DFF34E76-A805-4E5A-9456-DC0E1EF0ED8B}"/>
    <tableStyle name="Marcia" pivot="0" table="0" count="3" xr9:uid="{9FB45270-E3F7-46E1-9945-33CB401BF4E9}">
      <tableStyleElement type="wholeTable" dxfId="2537"/>
    </tableStyle>
    <tableStyle name="Transparente" pivot="0" count="0" xr9:uid="{B8F28C4C-2D68-4F74-93DE-C1785815E2CF}"/>
  </tableStyles>
  <colors>
    <mruColors>
      <color rgb="FF7DC050"/>
      <color rgb="FF00A24B"/>
      <color rgb="FF0070CC"/>
      <color rgb="FF002159"/>
      <color rgb="FFABC4FF"/>
      <color rgb="FF0080E8"/>
      <color rgb="FFEDF2FB"/>
      <color rgb="FF005296"/>
      <color rgb="FF09D5BD"/>
      <color rgb="FF01B8AA"/>
    </mruColors>
  </colors>
  <extLst>
    <ext xmlns:x14="http://schemas.microsoft.com/office/spreadsheetml/2009/9/main" uri="{46F421CA-312F-682f-3DD2-61675219B42D}">
      <x14:dxfs count="10">
        <dxf>
          <font>
            <color rgb="FF002159"/>
            <name val="Eras Medium ITC"/>
            <family val="2"/>
          </font>
          <fill>
            <patternFill>
              <bgColor theme="0"/>
            </patternFill>
          </fill>
        </dxf>
        <dxf>
          <font>
            <color theme="0"/>
            <name val="Eras Medium ITC"/>
            <family val="2"/>
          </font>
          <fill>
            <patternFill>
              <bgColor theme="0"/>
            </patternFill>
          </fill>
        </dxf>
        <dxf>
          <font>
            <color rgb="FF00A24B"/>
            <name val="Eras Medium ITC"/>
            <family val="2"/>
            <scheme val="none"/>
          </font>
          <fill>
            <patternFill>
              <bgColor theme="0"/>
            </patternFill>
          </fill>
        </dxf>
        <dxf>
          <font>
            <color rgb="FF00A24B"/>
            <name val="Eras Medium ITC"/>
            <family val="2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Eras Medium ITC"/>
            <family val="2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Eras Medium ITC"/>
            <family val="2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9"/>
            <x14:slicerStyleElement type="hoveredSelectedItemWithData" dxfId="8"/>
          </x14:slicerStyleElements>
        </x14:slicerStyle>
        <x14:slicerStyle name="Dashboard Claro">
          <x14:slicerStyleElements>
            <x14:slicerStyleElement type="selectedItemWithData" dxfId="7"/>
            <x14:slicerStyleElement type="hoveredSelectedItemWithData" dxfId="6"/>
          </x14:slicerStyleElements>
        </x14:slicerStyle>
        <x14:slicerStyle name="Estilo de Segmentação de Dados 1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ocorrencias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Marcia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86675186222086E-3"/>
          <c:y val="7.2072090663285071E-2"/>
          <c:w val="0.99260266496275562"/>
          <c:h val="0.77593266805514216"/>
        </c:manualLayout>
      </c:layout>
      <c:lineChart>
        <c:grouping val="standard"/>
        <c:varyColors val="0"/>
        <c:ser>
          <c:idx val="0"/>
          <c:order val="0"/>
          <c:tx>
            <c:v>Ocorrência</c:v>
          </c:tx>
          <c:spPr>
            <a:ln w="12700" cap="rnd">
              <a:solidFill>
                <a:schemeClr val="bg1">
                  <a:alpha val="92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38000"/>
                </a:prstClr>
              </a:outerShdw>
            </a:effectLst>
          </c:spPr>
          <c:marker>
            <c:symbol val="diamond"/>
            <c:size val="8"/>
            <c:spPr>
              <a:solidFill>
                <a:schemeClr val="bg1"/>
              </a:solidFill>
              <a:ln w="12700">
                <a:noFill/>
              </a:ln>
              <a:effectLst>
                <a:outerShdw blurRad="50800" dist="38100" dir="2700000" algn="tl" rotWithShape="0">
                  <a:prstClr val="black">
                    <a:alpha val="38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Análises!$B$4:$B$15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A2-492D-B10D-5F8FAE10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29360"/>
        <c:axId val="316927720"/>
      </c:lineChart>
      <c:catAx>
        <c:axId val="3169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A24B">
                  <a:alpha val="19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927720"/>
        <c:crosses val="autoZero"/>
        <c:auto val="1"/>
        <c:lblAlgn val="ctr"/>
        <c:lblOffset val="100"/>
        <c:noMultiLvlLbl val="0"/>
      </c:catAx>
      <c:valAx>
        <c:axId val="3169277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A24B">
                  <a:alpha val="19000"/>
                </a:srgb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6929360"/>
        <c:crossesAt val="1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61229483754388E-3"/>
          <c:y val="7.2527497630006973E-2"/>
          <c:w val="0.98735814713835557"/>
          <c:h val="0.75228562854914893"/>
        </c:manualLayout>
      </c:layout>
      <c:barChart>
        <c:barDir val="col"/>
        <c:grouping val="clustered"/>
        <c:varyColors val="0"/>
        <c:ser>
          <c:idx val="0"/>
          <c:order val="0"/>
          <c:tx>
            <c:v>Principais Causas</c:v>
          </c:tx>
          <c:spPr>
            <a:solidFill>
              <a:schemeClr val="bg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Análises!$A$27:$A$31</c:f>
              <c:strCache>
                <c:ptCount val="5"/>
                <c:pt idx="0">
                  <c:v>Não uso de EPI adequado</c:v>
                </c:pt>
                <c:pt idx="1">
                  <c:v>Ferramenta Inadequada</c:v>
                </c:pt>
                <c:pt idx="2">
                  <c:v>Falta de Treinamento</c:v>
                </c:pt>
                <c:pt idx="3">
                  <c:v>Maquinário sem manutenção</c:v>
                </c:pt>
                <c:pt idx="4">
                  <c:v>Queda do mesmo nível</c:v>
                </c:pt>
              </c:strCache>
            </c:strRef>
          </c:cat>
          <c:val>
            <c:numRef>
              <c:f>Análises!$B$27:$B$31</c:f>
              <c:numCache>
                <c:formatCode>General</c:formatCode>
                <c:ptCount val="5"/>
                <c:pt idx="0">
                  <c:v>45</c:v>
                </c:pt>
                <c:pt idx="1">
                  <c:v>37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F-4C67-A335-02C7945C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43807512"/>
        <c:axId val="543808824"/>
      </c:barChart>
      <c:catAx>
        <c:axId val="5438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pt-BR"/>
          </a:p>
        </c:txPr>
        <c:crossAx val="543808824"/>
        <c:crosses val="autoZero"/>
        <c:auto val="1"/>
        <c:lblAlgn val="ctr"/>
        <c:lblOffset val="100"/>
        <c:noMultiLvlLbl val="0"/>
      </c:catAx>
      <c:valAx>
        <c:axId val="543808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38075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33520381384526"/>
          <c:y val="7.1544715447154475E-2"/>
          <c:w val="0.70359301569026778"/>
          <c:h val="0.85691056910569108"/>
        </c:manualLayout>
      </c:layout>
      <c:barChart>
        <c:barDir val="bar"/>
        <c:grouping val="clustered"/>
        <c:varyColors val="0"/>
        <c:ser>
          <c:idx val="0"/>
          <c:order val="0"/>
          <c:tx>
            <c:v>Tempo na Função</c:v>
          </c:tx>
          <c:spPr>
            <a:solidFill>
              <a:schemeClr val="bg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Análises!$G$4:$G$9</c:f>
              <c:strCache>
                <c:ptCount val="6"/>
                <c:pt idx="0">
                  <c:v>De 0 até 2 anos</c:v>
                </c:pt>
                <c:pt idx="1">
                  <c:v>Mais de 2 até 4 anos</c:v>
                </c:pt>
                <c:pt idx="2">
                  <c:v>Mais de 6 à 8 anos</c:v>
                </c:pt>
                <c:pt idx="3">
                  <c:v>Mais de 10 anos</c:v>
                </c:pt>
                <c:pt idx="4">
                  <c:v>Mais de 4 à 6 anos</c:v>
                </c:pt>
                <c:pt idx="5">
                  <c:v>Mais de 8 à 10 anos</c:v>
                </c:pt>
              </c:strCache>
            </c:strRef>
          </c:cat>
          <c:val>
            <c:numRef>
              <c:f>Análises!$H$4:$H$9</c:f>
              <c:numCache>
                <c:formatCode>General</c:formatCode>
                <c:ptCount val="6"/>
                <c:pt idx="0">
                  <c:v>48</c:v>
                </c:pt>
                <c:pt idx="1">
                  <c:v>35</c:v>
                </c:pt>
                <c:pt idx="2">
                  <c:v>24</c:v>
                </c:pt>
                <c:pt idx="3">
                  <c:v>16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D-461B-8D2C-51F1758C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7320192"/>
        <c:axId val="547319208"/>
      </c:barChart>
      <c:catAx>
        <c:axId val="54732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pt-BR"/>
          </a:p>
        </c:txPr>
        <c:crossAx val="547319208"/>
        <c:crosses val="autoZero"/>
        <c:auto val="1"/>
        <c:lblAlgn val="ctr"/>
        <c:lblOffset val="100"/>
        <c:noMultiLvlLbl val="0"/>
      </c:catAx>
      <c:valAx>
        <c:axId val="54731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73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00000000-9F99-46B4-91DB-BEAE7B321A82}">
          <cx:tx>
            <cx:txData>
              <cx:f/>
              <cx:v>Parte do Corpo</cx:v>
            </cx:txData>
          </cx:tx>
          <cx:spPr>
            <a:ln w="3175"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Eras Medium ITC" panose="020B0602030504020804" pitchFamily="34" charset="0"/>
                    <a:ea typeface="Eras Medium ITC" panose="020B0602030504020804" pitchFamily="34" charset="0"/>
                    <a:cs typeface="Eras Medium ITC" panose="020B0602030504020804" pitchFamily="34" charset="0"/>
                  </a:defRPr>
                </a:pPr>
                <a:endParaRPr lang="pt-BR" sz="900" b="0" i="0" u="none" strike="noStrike" baseline="0">
                  <a:solidFill>
                    <a:sysClr val="window" lastClr="FFFFFF"/>
                  </a:solidFill>
                  <a:latin typeface="Eras Medium ITC" panose="020B0602030504020804" pitchFamily="34" charset="0"/>
                </a:endParaRPr>
              </a:p>
            </cx:txPr>
          </cx:dataLabels>
          <cx:dataId val="0"/>
          <cx:layoutPr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9.png"/><Relationship Id="rId18" Type="http://schemas.openxmlformats.org/officeDocument/2006/relationships/image" Target="../media/image14.svg"/><Relationship Id="rId26" Type="http://schemas.openxmlformats.org/officeDocument/2006/relationships/image" Target="../media/image22.svg"/><Relationship Id="rId3" Type="http://schemas.openxmlformats.org/officeDocument/2006/relationships/image" Target="../media/image3.png"/><Relationship Id="rId21" Type="http://schemas.openxmlformats.org/officeDocument/2006/relationships/image" Target="../media/image17.png"/><Relationship Id="rId7" Type="http://schemas.openxmlformats.org/officeDocument/2006/relationships/image" Target="../media/image7.png"/><Relationship Id="rId12" Type="http://schemas.microsoft.com/office/2014/relationships/chartEx" Target="../charts/chartEx1.xml"/><Relationship Id="rId17" Type="http://schemas.openxmlformats.org/officeDocument/2006/relationships/image" Target="../media/image13.png"/><Relationship Id="rId25" Type="http://schemas.openxmlformats.org/officeDocument/2006/relationships/image" Target="../media/image21.png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20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24" Type="http://schemas.openxmlformats.org/officeDocument/2006/relationships/image" Target="../media/image20.sv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23" Type="http://schemas.openxmlformats.org/officeDocument/2006/relationships/image" Target="../media/image19.png"/><Relationship Id="rId10" Type="http://schemas.openxmlformats.org/officeDocument/2006/relationships/chart" Target="../charts/chart2.xml"/><Relationship Id="rId19" Type="http://schemas.openxmlformats.org/officeDocument/2006/relationships/image" Target="../media/image15.png"/><Relationship Id="rId4" Type="http://schemas.openxmlformats.org/officeDocument/2006/relationships/image" Target="../media/image4.svg"/><Relationship Id="rId9" Type="http://schemas.openxmlformats.org/officeDocument/2006/relationships/chart" Target="../charts/chart1.xml"/><Relationship Id="rId14" Type="http://schemas.openxmlformats.org/officeDocument/2006/relationships/image" Target="../media/image10.svg"/><Relationship Id="rId22" Type="http://schemas.openxmlformats.org/officeDocument/2006/relationships/image" Target="../media/image1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21</xdr:col>
      <xdr:colOff>238126</xdr:colOff>
      <xdr:row>34</xdr:row>
      <xdr:rowOff>104776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7A1C3B1-410C-4763-80F0-B6502353700F}"/>
            </a:ext>
          </a:extLst>
        </xdr:cNvPr>
        <xdr:cNvSpPr/>
      </xdr:nvSpPr>
      <xdr:spPr>
        <a:xfrm>
          <a:off x="9526" y="0"/>
          <a:ext cx="13087350" cy="6581776"/>
        </a:xfrm>
        <a:prstGeom prst="rect">
          <a:avLst/>
        </a:prstGeom>
        <a:gradFill flip="none" rotWithShape="1">
          <a:gsLst>
            <a:gs pos="0">
              <a:srgbClr val="7DC050"/>
            </a:gs>
            <a:gs pos="100000">
              <a:srgbClr val="00A24B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171450</xdr:colOff>
      <xdr:row>0</xdr:row>
      <xdr:rowOff>123825</xdr:rowOff>
    </xdr:from>
    <xdr:to>
      <xdr:col>3</xdr:col>
      <xdr:colOff>296210</xdr:colOff>
      <xdr:row>20</xdr:row>
      <xdr:rowOff>54429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FBD5390-2B83-4377-84E1-4295293DE65A}"/>
            </a:ext>
          </a:extLst>
        </xdr:cNvPr>
        <xdr:cNvSpPr/>
      </xdr:nvSpPr>
      <xdr:spPr>
        <a:xfrm>
          <a:off x="171450" y="123825"/>
          <a:ext cx="1953560" cy="3740604"/>
        </a:xfrm>
        <a:prstGeom prst="roundRect">
          <a:avLst>
            <a:gd name="adj" fmla="val 10267"/>
          </a:avLst>
        </a:prstGeom>
        <a:solidFill>
          <a:srgbClr val="00A24B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104560</xdr:colOff>
      <xdr:row>0</xdr:row>
      <xdr:rowOff>123358</xdr:rowOff>
    </xdr:from>
    <xdr:to>
      <xdr:col>20</xdr:col>
      <xdr:colOff>575797</xdr:colOff>
      <xdr:row>5</xdr:row>
      <xdr:rowOff>113869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3984E7FD-3D37-47D7-B081-1AF411690A50}"/>
            </a:ext>
          </a:extLst>
        </xdr:cNvPr>
        <xdr:cNvSpPr/>
      </xdr:nvSpPr>
      <xdr:spPr>
        <a:xfrm>
          <a:off x="9901703" y="123358"/>
          <a:ext cx="2920523" cy="943011"/>
        </a:xfrm>
        <a:prstGeom prst="roundRect">
          <a:avLst>
            <a:gd name="adj" fmla="val 10267"/>
          </a:avLst>
        </a:prstGeom>
        <a:solidFill>
          <a:srgbClr val="00A24B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521153</xdr:colOff>
      <xdr:row>6</xdr:row>
      <xdr:rowOff>58919</xdr:rowOff>
    </xdr:from>
    <xdr:to>
      <xdr:col>21</xdr:col>
      <xdr:colOff>36019</xdr:colOff>
      <xdr:row>19</xdr:row>
      <xdr:rowOff>163285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4B83031-AAAE-4568-982D-02883A56D32E}"/>
            </a:ext>
          </a:extLst>
        </xdr:cNvPr>
        <xdr:cNvGrpSpPr/>
      </xdr:nvGrpSpPr>
      <xdr:grpSpPr>
        <a:xfrm>
          <a:off x="2358117" y="1225246"/>
          <a:ext cx="10536652" cy="2631406"/>
          <a:chOff x="2219325" y="1221461"/>
          <a:chExt cx="10206778" cy="2417087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027DF4F4-01EB-4714-A184-871A7BA86E61}"/>
              </a:ext>
            </a:extLst>
          </xdr:cNvPr>
          <xdr:cNvSpPr/>
        </xdr:nvSpPr>
        <xdr:spPr>
          <a:xfrm>
            <a:off x="2219325" y="1228724"/>
            <a:ext cx="10204086" cy="2409824"/>
          </a:xfrm>
          <a:prstGeom prst="roundRect">
            <a:avLst>
              <a:gd name="adj" fmla="val 5699"/>
            </a:avLst>
          </a:prstGeom>
          <a:solidFill>
            <a:schemeClr val="bg1"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5BB645D0-B129-44A8-9232-B29BBAFA9DD1}"/>
              </a:ext>
            </a:extLst>
          </xdr:cNvPr>
          <xdr:cNvSpPr/>
        </xdr:nvSpPr>
        <xdr:spPr>
          <a:xfrm>
            <a:off x="2222017" y="1221461"/>
            <a:ext cx="10204086" cy="384451"/>
          </a:xfrm>
          <a:prstGeom prst="roundRect">
            <a:avLst>
              <a:gd name="adj" fmla="val 5699"/>
            </a:avLst>
          </a:prstGeom>
          <a:solidFill>
            <a:srgbClr val="00A24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214434</xdr:colOff>
      <xdr:row>20</xdr:row>
      <xdr:rowOff>172736</xdr:rowOff>
    </xdr:from>
    <xdr:to>
      <xdr:col>7</xdr:col>
      <xdr:colOff>112059</xdr:colOff>
      <xdr:row>33</xdr:row>
      <xdr:rowOff>185057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B40590EA-2C93-43FD-9AAF-F70D558013EB}"/>
            </a:ext>
          </a:extLst>
        </xdr:cNvPr>
        <xdr:cNvGrpSpPr/>
      </xdr:nvGrpSpPr>
      <xdr:grpSpPr>
        <a:xfrm>
          <a:off x="214434" y="4060491"/>
          <a:ext cx="4183875" cy="2539362"/>
          <a:chOff x="2219325" y="1149730"/>
          <a:chExt cx="10206778" cy="2488821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BCA8FD6B-4220-429E-8F48-2759ABA90689}"/>
              </a:ext>
            </a:extLst>
          </xdr:cNvPr>
          <xdr:cNvSpPr/>
        </xdr:nvSpPr>
        <xdr:spPr>
          <a:xfrm>
            <a:off x="2219325" y="1228725"/>
            <a:ext cx="10204086" cy="2409826"/>
          </a:xfrm>
          <a:prstGeom prst="roundRect">
            <a:avLst>
              <a:gd name="adj" fmla="val 5699"/>
            </a:avLst>
          </a:prstGeom>
          <a:solidFill>
            <a:schemeClr val="bg1"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081D3941-B7E8-4198-9731-414CED7CC966}"/>
              </a:ext>
            </a:extLst>
          </xdr:cNvPr>
          <xdr:cNvSpPr/>
        </xdr:nvSpPr>
        <xdr:spPr>
          <a:xfrm>
            <a:off x="2222017" y="1149730"/>
            <a:ext cx="10204086" cy="384451"/>
          </a:xfrm>
          <a:prstGeom prst="roundRect">
            <a:avLst>
              <a:gd name="adj" fmla="val 5699"/>
            </a:avLst>
          </a:prstGeom>
          <a:solidFill>
            <a:srgbClr val="00A24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0</xdr:col>
      <xdr:colOff>223637</xdr:colOff>
      <xdr:row>21</xdr:row>
      <xdr:rowOff>1070</xdr:rowOff>
    </xdr:from>
    <xdr:to>
      <xdr:col>0</xdr:col>
      <xdr:colOff>550359</xdr:colOff>
      <xdr:row>22</xdr:row>
      <xdr:rowOff>134570</xdr:rowOff>
    </xdr:to>
    <xdr:pic>
      <xdr:nvPicPr>
        <xdr:cNvPr id="34" name="Gráfico 33" descr="Esqueleto">
          <a:extLst>
            <a:ext uri="{FF2B5EF4-FFF2-40B4-BE49-F238E27FC236}">
              <a16:creationId xmlns:a16="http://schemas.microsoft.com/office/drawing/2014/main" id="{E10A0E5A-C8C6-4B9B-9B4A-E03F4C58F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3637" y="4001570"/>
          <a:ext cx="326722" cy="324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578303</xdr:colOff>
      <xdr:row>6</xdr:row>
      <xdr:rowOff>85725</xdr:rowOff>
    </xdr:from>
    <xdr:to>
      <xdr:col>4</xdr:col>
      <xdr:colOff>296375</xdr:colOff>
      <xdr:row>8</xdr:row>
      <xdr:rowOff>28725</xdr:rowOff>
    </xdr:to>
    <xdr:pic>
      <xdr:nvPicPr>
        <xdr:cNvPr id="39" name="Gráfico 38" descr="Usuário">
          <a:extLst>
            <a:ext uri="{FF2B5EF4-FFF2-40B4-BE49-F238E27FC236}">
              <a16:creationId xmlns:a16="http://schemas.microsoft.com/office/drawing/2014/main" id="{7249779C-ADD4-4B09-8D2E-34658437F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15267" y="1228725"/>
          <a:ext cx="330394" cy="324000"/>
        </a:xfrm>
        <a:prstGeom prst="rect">
          <a:avLst/>
        </a:prstGeom>
      </xdr:spPr>
    </xdr:pic>
    <xdr:clientData/>
  </xdr:twoCellAnchor>
  <xdr:oneCellAnchor>
    <xdr:from>
      <xdr:col>4</xdr:col>
      <xdr:colOff>292553</xdr:colOff>
      <xdr:row>6</xdr:row>
      <xdr:rowOff>104775</xdr:rowOff>
    </xdr:from>
    <xdr:ext cx="2201500" cy="355738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EA9C9D57-838C-437B-A435-4B6697F9EBEE}"/>
            </a:ext>
          </a:extLst>
        </xdr:cNvPr>
        <xdr:cNvSpPr txBox="1"/>
      </xdr:nvSpPr>
      <xdr:spPr>
        <a:xfrm>
          <a:off x="2741839" y="1247775"/>
          <a:ext cx="2201500" cy="3557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solidFill>
                <a:schemeClr val="bg1"/>
              </a:solidFill>
              <a:latin typeface="Eras Medium ITC" panose="020B0602030504020804" pitchFamily="34" charset="0"/>
            </a:rPr>
            <a:t>Ocorrência por</a:t>
          </a:r>
          <a:r>
            <a:rPr lang="pt-BR" sz="1800" baseline="0">
              <a:solidFill>
                <a:schemeClr val="bg1"/>
              </a:solidFill>
              <a:latin typeface="Eras Medium ITC" panose="020B0602030504020804" pitchFamily="34" charset="0"/>
            </a:rPr>
            <a:t> Mês</a:t>
          </a:r>
          <a:endParaRPr lang="pt-BR" sz="1800">
            <a:solidFill>
              <a:schemeClr val="bg1"/>
            </a:solidFill>
            <a:latin typeface="Eras Medium ITC" panose="020B0602030504020804" pitchFamily="34" charset="0"/>
          </a:endParaRPr>
        </a:p>
      </xdr:txBody>
    </xdr:sp>
    <xdr:clientData/>
  </xdr:oneCellAnchor>
  <xdr:oneCellAnchor>
    <xdr:from>
      <xdr:col>0</xdr:col>
      <xdr:colOff>544046</xdr:colOff>
      <xdr:row>20</xdr:row>
      <xdr:rowOff>174890</xdr:rowOff>
    </xdr:from>
    <xdr:ext cx="2758256" cy="355738"/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50AC521E-13D6-44F6-944A-FB2F7B2FF19A}"/>
            </a:ext>
          </a:extLst>
        </xdr:cNvPr>
        <xdr:cNvSpPr txBox="1"/>
      </xdr:nvSpPr>
      <xdr:spPr>
        <a:xfrm>
          <a:off x="544046" y="3984890"/>
          <a:ext cx="2758256" cy="3557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solidFill>
                <a:schemeClr val="bg1"/>
              </a:solidFill>
              <a:latin typeface="Eras Medium ITC" panose="020B0602030504020804" pitchFamily="34" charset="0"/>
            </a:rPr>
            <a:t>Parte do</a:t>
          </a:r>
          <a:r>
            <a:rPr lang="pt-BR" sz="1800" baseline="0">
              <a:solidFill>
                <a:schemeClr val="bg1"/>
              </a:solidFill>
              <a:latin typeface="Eras Medium ITC" panose="020B0602030504020804" pitchFamily="34" charset="0"/>
            </a:rPr>
            <a:t> Corpo Atingida</a:t>
          </a:r>
          <a:endParaRPr lang="pt-BR" sz="1800">
            <a:solidFill>
              <a:schemeClr val="bg1"/>
            </a:solidFill>
            <a:latin typeface="Eras Medium ITC" panose="020B0602030504020804" pitchFamily="34" charset="0"/>
          </a:endParaRPr>
        </a:p>
      </xdr:txBody>
    </xdr:sp>
    <xdr:clientData/>
  </xdr:oneCellAnchor>
  <xdr:twoCellAnchor>
    <xdr:from>
      <xdr:col>7</xdr:col>
      <xdr:colOff>186139</xdr:colOff>
      <xdr:row>20</xdr:row>
      <xdr:rowOff>175457</xdr:rowOff>
    </xdr:from>
    <xdr:to>
      <xdr:col>14</xdr:col>
      <xdr:colOff>49187</xdr:colOff>
      <xdr:row>33</xdr:row>
      <xdr:rowOff>187778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F249CD06-D6B6-454D-A6CB-BBE134BAB2BA}"/>
            </a:ext>
          </a:extLst>
        </xdr:cNvPr>
        <xdr:cNvGrpSpPr/>
      </xdr:nvGrpSpPr>
      <xdr:grpSpPr>
        <a:xfrm>
          <a:off x="4472389" y="4063212"/>
          <a:ext cx="4149298" cy="2539362"/>
          <a:chOff x="2219325" y="1149730"/>
          <a:chExt cx="10206778" cy="2488821"/>
        </a:xfrm>
      </xdr:grpSpPr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3B87F309-35F4-4C9D-A96C-B636BA3D8184}"/>
              </a:ext>
            </a:extLst>
          </xdr:cNvPr>
          <xdr:cNvSpPr/>
        </xdr:nvSpPr>
        <xdr:spPr>
          <a:xfrm>
            <a:off x="2219325" y="1228725"/>
            <a:ext cx="10204086" cy="2409826"/>
          </a:xfrm>
          <a:prstGeom prst="roundRect">
            <a:avLst>
              <a:gd name="adj" fmla="val 5699"/>
            </a:avLst>
          </a:prstGeom>
          <a:solidFill>
            <a:schemeClr val="bg1"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3" name="Retângulo: Cantos Arredondados 62">
            <a:extLst>
              <a:ext uri="{FF2B5EF4-FFF2-40B4-BE49-F238E27FC236}">
                <a16:creationId xmlns:a16="http://schemas.microsoft.com/office/drawing/2014/main" id="{2EAF0320-5D13-413F-944A-3D5841398443}"/>
              </a:ext>
            </a:extLst>
          </xdr:cNvPr>
          <xdr:cNvSpPr/>
        </xdr:nvSpPr>
        <xdr:spPr>
          <a:xfrm>
            <a:off x="2222017" y="1149730"/>
            <a:ext cx="10204086" cy="384451"/>
          </a:xfrm>
          <a:prstGeom prst="roundRect">
            <a:avLst>
              <a:gd name="adj" fmla="val 5699"/>
            </a:avLst>
          </a:prstGeom>
          <a:solidFill>
            <a:srgbClr val="00A24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14</xdr:col>
      <xdr:colOff>123266</xdr:colOff>
      <xdr:row>21</xdr:row>
      <xdr:rowOff>1285</xdr:rowOff>
    </xdr:from>
    <xdr:to>
      <xdr:col>21</xdr:col>
      <xdr:colOff>27054</xdr:colOff>
      <xdr:row>34</xdr:row>
      <xdr:rowOff>13606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E5FAA0A4-2B58-423F-84BD-B407A96DC34A}"/>
            </a:ext>
          </a:extLst>
        </xdr:cNvPr>
        <xdr:cNvGrpSpPr/>
      </xdr:nvGrpSpPr>
      <xdr:grpSpPr>
        <a:xfrm>
          <a:off x="8695766" y="4083428"/>
          <a:ext cx="4190038" cy="2539362"/>
          <a:chOff x="2219325" y="1149730"/>
          <a:chExt cx="10206778" cy="2488821"/>
        </a:xfrm>
      </xdr:grpSpPr>
      <xdr:sp macro="" textlink="">
        <xdr:nvSpPr>
          <xdr:cNvPr id="65" name="Retângulo: Cantos Arredondados 64">
            <a:extLst>
              <a:ext uri="{FF2B5EF4-FFF2-40B4-BE49-F238E27FC236}">
                <a16:creationId xmlns:a16="http://schemas.microsoft.com/office/drawing/2014/main" id="{26E7DBAE-34AC-4D1E-AE5E-9C6E32629A2E}"/>
              </a:ext>
            </a:extLst>
          </xdr:cNvPr>
          <xdr:cNvSpPr/>
        </xdr:nvSpPr>
        <xdr:spPr>
          <a:xfrm>
            <a:off x="2219325" y="1228725"/>
            <a:ext cx="10204086" cy="2409826"/>
          </a:xfrm>
          <a:prstGeom prst="roundRect">
            <a:avLst>
              <a:gd name="adj" fmla="val 5699"/>
            </a:avLst>
          </a:prstGeom>
          <a:solidFill>
            <a:schemeClr val="bg1"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6" name="Retângulo: Cantos Arredondados 65">
            <a:extLst>
              <a:ext uri="{FF2B5EF4-FFF2-40B4-BE49-F238E27FC236}">
                <a16:creationId xmlns:a16="http://schemas.microsoft.com/office/drawing/2014/main" id="{B0639EF2-D7AA-4C62-9D4A-C169374E23A3}"/>
              </a:ext>
            </a:extLst>
          </xdr:cNvPr>
          <xdr:cNvSpPr/>
        </xdr:nvSpPr>
        <xdr:spPr>
          <a:xfrm>
            <a:off x="2222017" y="1149730"/>
            <a:ext cx="10204086" cy="384451"/>
          </a:xfrm>
          <a:prstGeom prst="roundRect">
            <a:avLst>
              <a:gd name="adj" fmla="val 5699"/>
            </a:avLst>
          </a:prstGeom>
          <a:solidFill>
            <a:srgbClr val="00A24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oneCellAnchor>
    <xdr:from>
      <xdr:col>8</xdr:col>
      <xdr:colOff>57790</xdr:colOff>
      <xdr:row>20</xdr:row>
      <xdr:rowOff>189138</xdr:rowOff>
    </xdr:from>
    <xdr:ext cx="1914050" cy="355738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83B7EB2E-E28B-4A61-8450-7E9CC4552635}"/>
            </a:ext>
          </a:extLst>
        </xdr:cNvPr>
        <xdr:cNvSpPr txBox="1"/>
      </xdr:nvSpPr>
      <xdr:spPr>
        <a:xfrm>
          <a:off x="4956361" y="3999138"/>
          <a:ext cx="1914050" cy="3557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solidFill>
                <a:schemeClr val="bg1"/>
              </a:solidFill>
              <a:latin typeface="Eras Medium ITC" panose="020B0602030504020804" pitchFamily="34" charset="0"/>
            </a:rPr>
            <a:t>Principais</a:t>
          </a:r>
          <a:r>
            <a:rPr lang="pt-BR" sz="1800" baseline="0">
              <a:solidFill>
                <a:schemeClr val="bg1"/>
              </a:solidFill>
              <a:latin typeface="Eras Medium ITC" panose="020B0602030504020804" pitchFamily="34" charset="0"/>
            </a:rPr>
            <a:t> Causas</a:t>
          </a:r>
          <a:endParaRPr lang="pt-BR" sz="1800">
            <a:solidFill>
              <a:schemeClr val="bg1"/>
            </a:solidFill>
            <a:latin typeface="Eras Medium ITC" panose="020B0602030504020804" pitchFamily="34" charset="0"/>
          </a:endParaRPr>
        </a:p>
      </xdr:txBody>
    </xdr:sp>
    <xdr:clientData/>
  </xdr:oneCellAnchor>
  <xdr:twoCellAnchor editAs="oneCell">
    <xdr:from>
      <xdr:col>7</xdr:col>
      <xdr:colOff>287991</xdr:colOff>
      <xdr:row>20</xdr:row>
      <xdr:rowOff>186527</xdr:rowOff>
    </xdr:from>
    <xdr:to>
      <xdr:col>8</xdr:col>
      <xdr:colOff>6874</xdr:colOff>
      <xdr:row>22</xdr:row>
      <xdr:rowOff>129527</xdr:rowOff>
    </xdr:to>
    <xdr:pic>
      <xdr:nvPicPr>
        <xdr:cNvPr id="36" name="Gráfico 35" descr="Alvo">
          <a:extLst>
            <a:ext uri="{FF2B5EF4-FFF2-40B4-BE49-F238E27FC236}">
              <a16:creationId xmlns:a16="http://schemas.microsoft.com/office/drawing/2014/main" id="{A25DF808-F2DC-4E38-A5CB-7E4338C5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74241" y="3996527"/>
          <a:ext cx="331204" cy="324000"/>
        </a:xfrm>
        <a:prstGeom prst="rect">
          <a:avLst/>
        </a:prstGeom>
      </xdr:spPr>
    </xdr:pic>
    <xdr:clientData/>
  </xdr:twoCellAnchor>
  <xdr:oneCellAnchor>
    <xdr:from>
      <xdr:col>14</xdr:col>
      <xdr:colOff>541564</xdr:colOff>
      <xdr:row>21</xdr:row>
      <xdr:rowOff>14967</xdr:rowOff>
    </xdr:from>
    <xdr:ext cx="2042034" cy="355738"/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C29D782C-02EF-417F-B4D7-BC24875CFB52}"/>
            </a:ext>
          </a:extLst>
        </xdr:cNvPr>
        <xdr:cNvSpPr txBox="1"/>
      </xdr:nvSpPr>
      <xdr:spPr>
        <a:xfrm>
          <a:off x="9114064" y="4015467"/>
          <a:ext cx="2042034" cy="3557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solidFill>
                <a:schemeClr val="bg1"/>
              </a:solidFill>
              <a:latin typeface="Eras Medium ITC" panose="020B0602030504020804" pitchFamily="34" charset="0"/>
            </a:rPr>
            <a:t>Tempo na Função</a:t>
          </a:r>
        </a:p>
      </xdr:txBody>
    </xdr:sp>
    <xdr:clientData/>
  </xdr:oneCellAnchor>
  <xdr:twoCellAnchor editAs="oneCell">
    <xdr:from>
      <xdr:col>14</xdr:col>
      <xdr:colOff>163285</xdr:colOff>
      <xdr:row>21</xdr:row>
      <xdr:rowOff>40820</xdr:rowOff>
    </xdr:from>
    <xdr:to>
      <xdr:col>14</xdr:col>
      <xdr:colOff>487285</xdr:colOff>
      <xdr:row>22</xdr:row>
      <xdr:rowOff>174320</xdr:rowOff>
    </xdr:to>
    <xdr:pic>
      <xdr:nvPicPr>
        <xdr:cNvPr id="69" name="Gráfico 68" descr="Reunião">
          <a:extLst>
            <a:ext uri="{FF2B5EF4-FFF2-40B4-BE49-F238E27FC236}">
              <a16:creationId xmlns:a16="http://schemas.microsoft.com/office/drawing/2014/main" id="{B16FE1A1-B7C0-4932-958A-D25FF1A8C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735785" y="4041320"/>
          <a:ext cx="324000" cy="3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223762</xdr:colOff>
      <xdr:row>12</xdr:row>
      <xdr:rowOff>25703</xdr:rowOff>
    </xdr:from>
    <xdr:to>
      <xdr:col>3</xdr:col>
      <xdr:colOff>215598</xdr:colOff>
      <xdr:row>18</xdr:row>
      <xdr:rowOff>129116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2" name="ANO 2">
              <a:extLst>
                <a:ext uri="{FF2B5EF4-FFF2-40B4-BE49-F238E27FC236}">
                  <a16:creationId xmlns:a16="http://schemas.microsoft.com/office/drawing/2014/main" id="{9A009EE9-A4F2-4D04-A5BC-20F909A947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762" y="2358356"/>
              <a:ext cx="1828800" cy="126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228297</xdr:colOff>
      <xdr:row>3</xdr:row>
      <xdr:rowOff>84665</xdr:rowOff>
    </xdr:from>
    <xdr:to>
      <xdr:col>3</xdr:col>
      <xdr:colOff>220133</xdr:colOff>
      <xdr:row>9</xdr:row>
      <xdr:rowOff>111880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4" name="TIPO DE OCORRÊNCIA 1">
              <a:extLst>
                <a:ext uri="{FF2B5EF4-FFF2-40B4-BE49-F238E27FC236}">
                  <a16:creationId xmlns:a16="http://schemas.microsoft.com/office/drawing/2014/main" id="{E995258C-67D3-4844-ACB4-DCB7023B48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OCORR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297" y="667828"/>
              <a:ext cx="1828800" cy="1193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0</xdr:col>
      <xdr:colOff>282727</xdr:colOff>
      <xdr:row>1</xdr:row>
      <xdr:rowOff>104322</xdr:rowOff>
    </xdr:from>
    <xdr:ext cx="1708032" cy="297197"/>
    <xdr:sp macro="" textlink="">
      <xdr:nvSpPr>
        <xdr:cNvPr id="75" name="CaixaDeTexto 74">
          <a:extLst>
            <a:ext uri="{FF2B5EF4-FFF2-40B4-BE49-F238E27FC236}">
              <a16:creationId xmlns:a16="http://schemas.microsoft.com/office/drawing/2014/main" id="{B15FC549-7C79-48FB-99E7-28D4D90E7F70}"/>
            </a:ext>
          </a:extLst>
        </xdr:cNvPr>
        <xdr:cNvSpPr txBox="1"/>
      </xdr:nvSpPr>
      <xdr:spPr>
        <a:xfrm>
          <a:off x="282727" y="294822"/>
          <a:ext cx="1708032" cy="2971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chemeClr val="bg1"/>
              </a:solidFill>
              <a:latin typeface="Eras Medium ITC" panose="020B0602030504020804" pitchFamily="34" charset="0"/>
            </a:rPr>
            <a:t>Tipo de Ocorrência</a:t>
          </a:r>
        </a:p>
      </xdr:txBody>
    </xdr:sp>
    <xdr:clientData/>
  </xdr:oneCellAnchor>
  <xdr:oneCellAnchor>
    <xdr:from>
      <xdr:col>0</xdr:col>
      <xdr:colOff>252487</xdr:colOff>
      <xdr:row>10</xdr:row>
      <xdr:rowOff>69697</xdr:rowOff>
    </xdr:from>
    <xdr:ext cx="523861" cy="297197"/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EB44CD32-7F8A-4E06-A200-5F603952CCED}"/>
            </a:ext>
          </a:extLst>
        </xdr:cNvPr>
        <xdr:cNvSpPr txBox="1"/>
      </xdr:nvSpPr>
      <xdr:spPr>
        <a:xfrm>
          <a:off x="252487" y="1974697"/>
          <a:ext cx="523861" cy="2971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chemeClr val="bg1"/>
              </a:solidFill>
              <a:latin typeface="Eras Medium ITC" panose="020B0602030504020804" pitchFamily="34" charset="0"/>
            </a:rPr>
            <a:t>Ano</a:t>
          </a:r>
        </a:p>
      </xdr:txBody>
    </xdr:sp>
    <xdr:clientData/>
  </xdr:oneCellAnchor>
  <xdr:twoCellAnchor>
    <xdr:from>
      <xdr:col>0</xdr:col>
      <xdr:colOff>281037</xdr:colOff>
      <xdr:row>9</xdr:row>
      <xdr:rowOff>68035</xdr:rowOff>
    </xdr:from>
    <xdr:to>
      <xdr:col>3</xdr:col>
      <xdr:colOff>136365</xdr:colOff>
      <xdr:row>9</xdr:row>
      <xdr:rowOff>70327</xdr:rowOff>
    </xdr:to>
    <xdr:cxnSp macro="">
      <xdr:nvCxnSpPr>
        <xdr:cNvPr id="77" name="Conector reto 76">
          <a:extLst>
            <a:ext uri="{FF2B5EF4-FFF2-40B4-BE49-F238E27FC236}">
              <a16:creationId xmlns:a16="http://schemas.microsoft.com/office/drawing/2014/main" id="{0CAE17D9-193A-46C7-9748-68D749212695}"/>
            </a:ext>
          </a:extLst>
        </xdr:cNvPr>
        <xdr:cNvCxnSpPr/>
      </xdr:nvCxnSpPr>
      <xdr:spPr>
        <a:xfrm>
          <a:off x="281037" y="1782535"/>
          <a:ext cx="1692292" cy="2292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578302</xdr:colOff>
      <xdr:row>8</xdr:row>
      <xdr:rowOff>171449</xdr:rowOff>
    </xdr:from>
    <xdr:to>
      <xdr:col>20</xdr:col>
      <xdr:colOff>592309</xdr:colOff>
      <xdr:row>19</xdr:row>
      <xdr:rowOff>14286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B1820B89-E4F2-4B3D-876B-BDAB0788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190501</xdr:colOff>
      <xdr:row>23</xdr:row>
      <xdr:rowOff>42958</xdr:rowOff>
    </xdr:from>
    <xdr:to>
      <xdr:col>14</xdr:col>
      <xdr:colOff>67236</xdr:colOff>
      <xdr:row>33</xdr:row>
      <xdr:rowOff>64124</xdr:rowOff>
    </xdr:to>
    <xdr:graphicFrame macro="">
      <xdr:nvGraphicFramePr>
        <xdr:cNvPr id="83" name="Gráfico 82">
          <a:extLst>
            <a:ext uri="{FF2B5EF4-FFF2-40B4-BE49-F238E27FC236}">
              <a16:creationId xmlns:a16="http://schemas.microsoft.com/office/drawing/2014/main" id="{4B98BFD2-2E31-4720-8F8B-B42E1C81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123265</xdr:colOff>
      <xdr:row>23</xdr:row>
      <xdr:rowOff>47624</xdr:rowOff>
    </xdr:from>
    <xdr:to>
      <xdr:col>21</xdr:col>
      <xdr:colOff>21851</xdr:colOff>
      <xdr:row>33</xdr:row>
      <xdr:rowOff>95249</xdr:rowOff>
    </xdr:to>
    <xdr:graphicFrame macro="">
      <xdr:nvGraphicFramePr>
        <xdr:cNvPr id="85" name="Gráfico 84">
          <a:extLst>
            <a:ext uri="{FF2B5EF4-FFF2-40B4-BE49-F238E27FC236}">
              <a16:creationId xmlns:a16="http://schemas.microsoft.com/office/drawing/2014/main" id="{ED7AFAD9-8A61-4407-8A7B-09884AD8A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190501</xdr:colOff>
      <xdr:row>22</xdr:row>
      <xdr:rowOff>148167</xdr:rowOff>
    </xdr:from>
    <xdr:to>
      <xdr:col>7</xdr:col>
      <xdr:colOff>127000</xdr:colOff>
      <xdr:row>33</xdr:row>
      <xdr:rowOff>179917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7" name="Gráfico 86">
              <a:extLst>
                <a:ext uri="{FF2B5EF4-FFF2-40B4-BE49-F238E27FC236}">
                  <a16:creationId xmlns:a16="http://schemas.microsoft.com/office/drawing/2014/main" id="{A4DA9491-B5C9-44A7-9B5D-40B6D9DDF1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4339167"/>
              <a:ext cx="4222749" cy="212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17</xdr:col>
      <xdr:colOff>94533</xdr:colOff>
      <xdr:row>4</xdr:row>
      <xdr:rowOff>31080</xdr:rowOff>
    </xdr:from>
    <xdr:ext cx="1864894" cy="267958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6D0B8FFF-0043-4733-BC58-7B5E22147299}"/>
            </a:ext>
          </a:extLst>
        </xdr:cNvPr>
        <xdr:cNvSpPr txBox="1"/>
      </xdr:nvSpPr>
      <xdr:spPr>
        <a:xfrm>
          <a:off x="10503997" y="793080"/>
          <a:ext cx="1864894" cy="267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0">
              <a:solidFill>
                <a:schemeClr val="bg1"/>
              </a:solidFill>
              <a:latin typeface="Eras Medium ITC" panose="020B0602030504020804" pitchFamily="34" charset="0"/>
            </a:rPr>
            <a:t>Ocorrências</a:t>
          </a:r>
          <a:r>
            <a:rPr lang="pt-BR" sz="1200" b="0">
              <a:solidFill>
                <a:schemeClr val="bg1"/>
              </a:solidFill>
              <a:latin typeface="Eras Medium ITC" panose="020B0602030504020804" pitchFamily="34" charset="0"/>
            </a:rPr>
            <a:t> por Turno</a:t>
          </a:r>
        </a:p>
      </xdr:txBody>
    </xdr:sp>
    <xdr:clientData/>
  </xdr:oneCellAnchor>
  <xdr:twoCellAnchor>
    <xdr:from>
      <xdr:col>16</xdr:col>
      <xdr:colOff>204823</xdr:colOff>
      <xdr:row>2</xdr:row>
      <xdr:rowOff>149856</xdr:rowOff>
    </xdr:from>
    <xdr:to>
      <xdr:col>17</xdr:col>
      <xdr:colOff>375271</xdr:colOff>
      <xdr:row>4</xdr:row>
      <xdr:rowOff>81821</xdr:rowOff>
    </xdr:to>
    <xdr:sp macro="" textlink="Análises!H14">
      <xdr:nvSpPr>
        <xdr:cNvPr id="50" name="CaixaDeTexto 49">
          <a:extLst>
            <a:ext uri="{FF2B5EF4-FFF2-40B4-BE49-F238E27FC236}">
              <a16:creationId xmlns:a16="http://schemas.microsoft.com/office/drawing/2014/main" id="{C2C2A632-94B4-4701-A579-0F9DE6CDF8A7}"/>
            </a:ext>
          </a:extLst>
        </xdr:cNvPr>
        <xdr:cNvSpPr txBox="1"/>
      </xdr:nvSpPr>
      <xdr:spPr>
        <a:xfrm>
          <a:off x="10001966" y="530856"/>
          <a:ext cx="782769" cy="3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3917A3F-6D3F-4EF3-A8DD-656B6823F1C6}" type="TxLink">
            <a:rPr lang="en-US" sz="1600" b="0" i="0" u="none" strike="noStrike">
              <a:solidFill>
                <a:schemeClr val="bg1"/>
              </a:solidFill>
              <a:latin typeface="Eras Medium ITC" panose="020B0602030504020804" pitchFamily="34" charset="0"/>
              <a:ea typeface="+mn-ea"/>
              <a:cs typeface="+mn-cs"/>
            </a:rPr>
            <a:pPr marL="0" indent="0" algn="ctr"/>
            <a:t>40,7%</a:t>
          </a:fld>
          <a:endParaRPr lang="pt-BR" sz="5400" b="0" i="0" u="none" strike="noStrike">
            <a:solidFill>
              <a:schemeClr val="bg1"/>
            </a:solidFill>
            <a:latin typeface="Eras Medium ITC" panose="020B06020305040208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587827</xdr:colOff>
      <xdr:row>2</xdr:row>
      <xdr:rowOff>121782</xdr:rowOff>
    </xdr:from>
    <xdr:to>
      <xdr:col>19</xdr:col>
      <xdr:colOff>146669</xdr:colOff>
      <xdr:row>4</xdr:row>
      <xdr:rowOff>53747</xdr:rowOff>
    </xdr:to>
    <xdr:sp macro="" textlink="Análises!H15">
      <xdr:nvSpPr>
        <xdr:cNvPr id="51" name="CaixaDeTexto 50">
          <a:extLst>
            <a:ext uri="{FF2B5EF4-FFF2-40B4-BE49-F238E27FC236}">
              <a16:creationId xmlns:a16="http://schemas.microsoft.com/office/drawing/2014/main" id="{4FE73D01-C86B-415E-B815-2BD71E699B7C}"/>
            </a:ext>
          </a:extLst>
        </xdr:cNvPr>
        <xdr:cNvSpPr txBox="1"/>
      </xdr:nvSpPr>
      <xdr:spPr>
        <a:xfrm>
          <a:off x="10997291" y="502782"/>
          <a:ext cx="783485" cy="3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FCE8007-A22F-44F6-A1C7-07D3ABB42164}" type="TxLink">
            <a:rPr lang="en-US" sz="1600" b="0" i="0" u="none" strike="noStrike">
              <a:solidFill>
                <a:schemeClr val="bg1"/>
              </a:solidFill>
              <a:latin typeface="Eras Medium ITC" panose="020B0602030504020804" pitchFamily="34" charset="0"/>
              <a:ea typeface="+mn-ea"/>
              <a:cs typeface="+mn-cs"/>
            </a:rPr>
            <a:pPr marL="0" indent="0" algn="ctr"/>
            <a:t>20,7%</a:t>
          </a:fld>
          <a:endParaRPr lang="pt-BR" sz="7200" b="0" i="0" u="none" strike="noStrike">
            <a:solidFill>
              <a:schemeClr val="bg1"/>
            </a:solidFill>
            <a:latin typeface="Eras Medium ITC" panose="020B06020305040208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325139</xdr:colOff>
      <xdr:row>2</xdr:row>
      <xdr:rowOff>139830</xdr:rowOff>
    </xdr:from>
    <xdr:to>
      <xdr:col>20</xdr:col>
      <xdr:colOff>495587</xdr:colOff>
      <xdr:row>4</xdr:row>
      <xdr:rowOff>71795</xdr:rowOff>
    </xdr:to>
    <xdr:sp macro="" textlink="Análises!H16">
      <xdr:nvSpPr>
        <xdr:cNvPr id="52" name="CaixaDeTexto 51">
          <a:extLst>
            <a:ext uri="{FF2B5EF4-FFF2-40B4-BE49-F238E27FC236}">
              <a16:creationId xmlns:a16="http://schemas.microsoft.com/office/drawing/2014/main" id="{F4423EFF-15E7-46CA-99B4-078469D6E78E}"/>
            </a:ext>
          </a:extLst>
        </xdr:cNvPr>
        <xdr:cNvSpPr txBox="1"/>
      </xdr:nvSpPr>
      <xdr:spPr>
        <a:xfrm>
          <a:off x="11959246" y="520830"/>
          <a:ext cx="782770" cy="3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326047-A387-4976-917D-F8D6DD452E59}" type="TxLink">
            <a:rPr lang="en-US" sz="1600" b="0" i="0" u="none" strike="noStrike">
              <a:solidFill>
                <a:schemeClr val="bg1"/>
              </a:solidFill>
              <a:latin typeface="Eras Medium ITC" panose="020B0602030504020804" pitchFamily="34" charset="0"/>
              <a:ea typeface="+mn-ea"/>
              <a:cs typeface="+mn-cs"/>
            </a:rPr>
            <a:pPr marL="0" indent="0" algn="ctr"/>
            <a:t>38,6%</a:t>
          </a:fld>
          <a:endParaRPr lang="pt-BR" sz="7200" b="0" i="0" u="none" strike="noStrike">
            <a:solidFill>
              <a:schemeClr val="bg1"/>
            </a:solidFill>
            <a:latin typeface="Eras Medium ITC" panose="020B06020305040208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484364</xdr:colOff>
      <xdr:row>0</xdr:row>
      <xdr:rowOff>152402</xdr:rowOff>
    </xdr:from>
    <xdr:to>
      <xdr:col>7</xdr:col>
      <xdr:colOff>3581</xdr:colOff>
      <xdr:row>5</xdr:row>
      <xdr:rowOff>122322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63E2E6F5-36CC-442B-A259-67554568093B}"/>
            </a:ext>
          </a:extLst>
        </xdr:cNvPr>
        <xdr:cNvSpPr/>
      </xdr:nvSpPr>
      <xdr:spPr>
        <a:xfrm>
          <a:off x="2321328" y="152402"/>
          <a:ext cx="1968503" cy="922420"/>
        </a:xfrm>
        <a:prstGeom prst="roundRect">
          <a:avLst>
            <a:gd name="adj" fmla="val 10267"/>
          </a:avLst>
        </a:prstGeom>
        <a:solidFill>
          <a:srgbClr val="00A24B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396607</xdr:colOff>
      <xdr:row>3</xdr:row>
      <xdr:rowOff>78061</xdr:rowOff>
    </xdr:from>
    <xdr:ext cx="1309076" cy="267958"/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93E0D90E-A20D-48B0-94CC-A0446659C683}"/>
            </a:ext>
          </a:extLst>
        </xdr:cNvPr>
        <xdr:cNvSpPr txBox="1"/>
      </xdr:nvSpPr>
      <xdr:spPr>
        <a:xfrm>
          <a:off x="2845893" y="649561"/>
          <a:ext cx="1309076" cy="267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bg1"/>
              </a:solidFill>
              <a:latin typeface="Eras Medium ITC" panose="020B0602030504020804" pitchFamily="34" charset="0"/>
            </a:rPr>
            <a:t>Quantidade </a:t>
          </a:r>
          <a:r>
            <a:rPr lang="pt-BR" sz="1200">
              <a:solidFill>
                <a:schemeClr val="bg1"/>
              </a:solidFill>
              <a:latin typeface="Eras Medium ITC" panose="020B0602030504020804" pitchFamily="34" charset="0"/>
            </a:rPr>
            <a:t>Total</a:t>
          </a:r>
          <a:endParaRPr lang="pt-BR" sz="1100">
            <a:solidFill>
              <a:schemeClr val="bg1"/>
            </a:solidFill>
            <a:latin typeface="Eras Medium ITC" panose="020B0602030504020804" pitchFamily="34" charset="0"/>
          </a:endParaRPr>
        </a:p>
      </xdr:txBody>
    </xdr:sp>
    <xdr:clientData/>
  </xdr:oneCellAnchor>
  <xdr:twoCellAnchor>
    <xdr:from>
      <xdr:col>4</xdr:col>
      <xdr:colOff>595848</xdr:colOff>
      <xdr:row>1</xdr:row>
      <xdr:rowOff>111258</xdr:rowOff>
    </xdr:from>
    <xdr:to>
      <xdr:col>6</xdr:col>
      <xdr:colOff>33658</xdr:colOff>
      <xdr:row>3</xdr:row>
      <xdr:rowOff>43223</xdr:rowOff>
    </xdr:to>
    <xdr:sp macro="" textlink="Análises!A40">
      <xdr:nvSpPr>
        <xdr:cNvPr id="78" name="CaixaDeTexto 77">
          <a:extLst>
            <a:ext uri="{FF2B5EF4-FFF2-40B4-BE49-F238E27FC236}">
              <a16:creationId xmlns:a16="http://schemas.microsoft.com/office/drawing/2014/main" id="{2E66CA25-8C12-4165-A1CC-91D823255E56}"/>
            </a:ext>
          </a:extLst>
        </xdr:cNvPr>
        <xdr:cNvSpPr txBox="1"/>
      </xdr:nvSpPr>
      <xdr:spPr>
        <a:xfrm>
          <a:off x="3045134" y="301758"/>
          <a:ext cx="662453" cy="3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50AB8CE-FE31-4375-AC79-67F1C1D103A4}" type="TxLink">
            <a:rPr lang="en-US" sz="1800" b="0" i="0" u="none" strike="noStrike">
              <a:solidFill>
                <a:schemeClr val="bg1"/>
              </a:solidFill>
              <a:latin typeface="Eras Medium ITC" panose="020B0602030504020804" pitchFamily="34" charset="0"/>
              <a:ea typeface="+mn-ea"/>
              <a:cs typeface="+mn-cs"/>
            </a:rPr>
            <a:pPr marL="0" indent="0" algn="ctr"/>
            <a:t>140</a:t>
          </a:fld>
          <a:endParaRPr lang="pt-BR" sz="4000" b="0" i="0" u="none" strike="noStrike">
            <a:solidFill>
              <a:schemeClr val="bg1"/>
            </a:solidFill>
            <a:latin typeface="Eras Medium ITC" panose="020B06020305040208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244530</xdr:colOff>
      <xdr:row>0</xdr:row>
      <xdr:rowOff>164433</xdr:rowOff>
    </xdr:from>
    <xdr:to>
      <xdr:col>10</xdr:col>
      <xdr:colOff>376068</xdr:colOff>
      <xdr:row>5</xdr:row>
      <xdr:rowOff>134353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B5A24CFA-56ED-4297-B5BD-26891C87AF96}"/>
            </a:ext>
          </a:extLst>
        </xdr:cNvPr>
        <xdr:cNvSpPr/>
      </xdr:nvSpPr>
      <xdr:spPr>
        <a:xfrm>
          <a:off x="4530780" y="164433"/>
          <a:ext cx="1968502" cy="922420"/>
        </a:xfrm>
        <a:prstGeom prst="roundRect">
          <a:avLst>
            <a:gd name="adj" fmla="val 10267"/>
          </a:avLst>
        </a:prstGeom>
        <a:solidFill>
          <a:srgbClr val="00A24B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97825</xdr:colOff>
      <xdr:row>3</xdr:row>
      <xdr:rowOff>70037</xdr:rowOff>
    </xdr:from>
    <xdr:ext cx="1479444" cy="253274"/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1E638AB6-9DE8-491B-ACF0-DD50855FC142}"/>
            </a:ext>
          </a:extLst>
        </xdr:cNvPr>
        <xdr:cNvSpPr txBox="1"/>
      </xdr:nvSpPr>
      <xdr:spPr>
        <a:xfrm>
          <a:off x="4996396" y="641537"/>
          <a:ext cx="1479444" cy="253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bg1"/>
              </a:solidFill>
              <a:latin typeface="Eras Medium ITC" panose="020B0602030504020804" pitchFamily="34" charset="0"/>
            </a:rPr>
            <a:t>Total  Dias Afastados</a:t>
          </a:r>
        </a:p>
      </xdr:txBody>
    </xdr:sp>
    <xdr:clientData/>
  </xdr:oneCellAnchor>
  <xdr:twoCellAnchor>
    <xdr:from>
      <xdr:col>8</xdr:col>
      <xdr:colOff>114016</xdr:colOff>
      <xdr:row>1</xdr:row>
      <xdr:rowOff>123287</xdr:rowOff>
    </xdr:from>
    <xdr:to>
      <xdr:col>10</xdr:col>
      <xdr:colOff>61098</xdr:colOff>
      <xdr:row>3</xdr:row>
      <xdr:rowOff>55252</xdr:rowOff>
    </xdr:to>
    <xdr:sp macro="" textlink="Análises!G27">
      <xdr:nvSpPr>
        <xdr:cNvPr id="56" name="CaixaDeTexto 55">
          <a:extLst>
            <a:ext uri="{FF2B5EF4-FFF2-40B4-BE49-F238E27FC236}">
              <a16:creationId xmlns:a16="http://schemas.microsoft.com/office/drawing/2014/main" id="{C9AD5A0B-32FC-4B56-8C8C-6D808BC28E3D}"/>
            </a:ext>
          </a:extLst>
        </xdr:cNvPr>
        <xdr:cNvSpPr txBox="1"/>
      </xdr:nvSpPr>
      <xdr:spPr>
        <a:xfrm>
          <a:off x="5012587" y="313787"/>
          <a:ext cx="1171725" cy="3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1609D5A-3314-40C3-88D7-6B24C82F37F3}" type="TxLink">
            <a:rPr lang="en-US" sz="1800" b="0" i="0" u="none" strike="noStrike">
              <a:solidFill>
                <a:schemeClr val="bg1"/>
              </a:solidFill>
              <a:latin typeface="Eras Medium ITC" panose="020B0602030504020804" pitchFamily="34" charset="0"/>
              <a:ea typeface="+mn-ea"/>
              <a:cs typeface="+mn-cs"/>
            </a:rPr>
            <a:pPr marL="0" indent="0" algn="ctr"/>
            <a:t>645</a:t>
          </a:fld>
          <a:endParaRPr lang="pt-BR" sz="6000" b="0" i="0" u="none" strike="noStrike">
            <a:solidFill>
              <a:schemeClr val="bg1"/>
            </a:solidFill>
            <a:latin typeface="Eras Medium ITC" panose="020B06020305040208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285034</xdr:colOff>
      <xdr:row>2</xdr:row>
      <xdr:rowOff>50132</xdr:rowOff>
    </xdr:from>
    <xdr:to>
      <xdr:col>8</xdr:col>
      <xdr:colOff>105429</xdr:colOff>
      <xdr:row>4</xdr:row>
      <xdr:rowOff>101132</xdr:rowOff>
    </xdr:to>
    <xdr:pic>
      <xdr:nvPicPr>
        <xdr:cNvPr id="12" name="Gráfico 11" descr="Calendário diário">
          <a:extLst>
            <a:ext uri="{FF2B5EF4-FFF2-40B4-BE49-F238E27FC236}">
              <a16:creationId xmlns:a16="http://schemas.microsoft.com/office/drawing/2014/main" id="{A56AA61C-34C7-49A1-AC59-CE483C5CA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571284" y="431132"/>
          <a:ext cx="432716" cy="432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515639</xdr:colOff>
      <xdr:row>0</xdr:row>
      <xdr:rowOff>180473</xdr:rowOff>
    </xdr:from>
    <xdr:to>
      <xdr:col>20</xdr:col>
      <xdr:colOff>335955</xdr:colOff>
      <xdr:row>3</xdr:row>
      <xdr:rowOff>40894</xdr:rowOff>
    </xdr:to>
    <xdr:pic>
      <xdr:nvPicPr>
        <xdr:cNvPr id="14" name="Gráfico 13" descr="Lua e estrelas">
          <a:extLst>
            <a:ext uri="{FF2B5EF4-FFF2-40B4-BE49-F238E27FC236}">
              <a16:creationId xmlns:a16="http://schemas.microsoft.com/office/drawing/2014/main" id="{5E22DAC1-5D84-4D9A-94D3-207229E70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149746" y="180473"/>
          <a:ext cx="432638" cy="431921"/>
        </a:xfrm>
        <a:prstGeom prst="rect">
          <a:avLst/>
        </a:prstGeom>
      </xdr:spPr>
    </xdr:pic>
    <xdr:clientData/>
  </xdr:twoCellAnchor>
  <xdr:twoCellAnchor editAs="oneCell">
    <xdr:from>
      <xdr:col>18</xdr:col>
      <xdr:colOff>134242</xdr:colOff>
      <xdr:row>0</xdr:row>
      <xdr:rowOff>129947</xdr:rowOff>
    </xdr:from>
    <xdr:to>
      <xdr:col>18</xdr:col>
      <xdr:colOff>566163</xdr:colOff>
      <xdr:row>2</xdr:row>
      <xdr:rowOff>180868</xdr:rowOff>
    </xdr:to>
    <xdr:pic>
      <xdr:nvPicPr>
        <xdr:cNvPr id="23" name="Gráfico 22" descr="Sol parcial">
          <a:extLst>
            <a:ext uri="{FF2B5EF4-FFF2-40B4-BE49-F238E27FC236}">
              <a16:creationId xmlns:a16="http://schemas.microsoft.com/office/drawing/2014/main" id="{411320E1-7271-4F93-97EF-C3353B870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1156028" y="129947"/>
          <a:ext cx="431921" cy="431921"/>
        </a:xfrm>
        <a:prstGeom prst="rect">
          <a:avLst/>
        </a:prstGeom>
      </xdr:spPr>
    </xdr:pic>
    <xdr:clientData/>
  </xdr:twoCellAnchor>
  <xdr:twoCellAnchor editAs="oneCell">
    <xdr:from>
      <xdr:col>16</xdr:col>
      <xdr:colOff>344402</xdr:colOff>
      <xdr:row>0</xdr:row>
      <xdr:rowOff>149605</xdr:rowOff>
    </xdr:from>
    <xdr:to>
      <xdr:col>17</xdr:col>
      <xdr:colOff>164718</xdr:colOff>
      <xdr:row>3</xdr:row>
      <xdr:rowOff>10026</xdr:rowOff>
    </xdr:to>
    <xdr:pic>
      <xdr:nvPicPr>
        <xdr:cNvPr id="25" name="Gráfico 24" descr="Sol">
          <a:extLst>
            <a:ext uri="{FF2B5EF4-FFF2-40B4-BE49-F238E27FC236}">
              <a16:creationId xmlns:a16="http://schemas.microsoft.com/office/drawing/2014/main" id="{47795B1D-456C-4365-BE84-05940D7DC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0141545" y="149605"/>
          <a:ext cx="432637" cy="431921"/>
        </a:xfrm>
        <a:prstGeom prst="rect">
          <a:avLst/>
        </a:prstGeom>
      </xdr:spPr>
    </xdr:pic>
    <xdr:clientData/>
  </xdr:twoCellAnchor>
  <xdr:twoCellAnchor>
    <xdr:from>
      <xdr:col>11</xdr:col>
      <xdr:colOff>3979</xdr:colOff>
      <xdr:row>0</xdr:row>
      <xdr:rowOff>145416</xdr:rowOff>
    </xdr:from>
    <xdr:to>
      <xdr:col>15</xdr:col>
      <xdr:colOff>475933</xdr:colOff>
      <xdr:row>5</xdr:row>
      <xdr:rowOff>135927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B3FA796F-B4C0-49C3-AC8C-FBAD8CDBF69E}"/>
            </a:ext>
          </a:extLst>
        </xdr:cNvPr>
        <xdr:cNvSpPr/>
      </xdr:nvSpPr>
      <xdr:spPr>
        <a:xfrm>
          <a:off x="6739515" y="145416"/>
          <a:ext cx="2921239" cy="943011"/>
        </a:xfrm>
        <a:prstGeom prst="roundRect">
          <a:avLst>
            <a:gd name="adj" fmla="val 10267"/>
          </a:avLst>
        </a:prstGeom>
        <a:solidFill>
          <a:srgbClr val="00A24B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12</xdr:col>
      <xdr:colOff>490855</xdr:colOff>
      <xdr:row>3</xdr:row>
      <xdr:rowOff>72043</xdr:rowOff>
    </xdr:from>
    <xdr:ext cx="657103" cy="253274"/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3901F060-3168-490C-967E-E763D19E4653}"/>
            </a:ext>
          </a:extLst>
        </xdr:cNvPr>
        <xdr:cNvSpPr txBox="1"/>
      </xdr:nvSpPr>
      <xdr:spPr>
        <a:xfrm>
          <a:off x="7838712" y="643543"/>
          <a:ext cx="657103" cy="253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bg1"/>
              </a:solidFill>
              <a:latin typeface="Eras Medium ITC" panose="020B0602030504020804" pitchFamily="34" charset="0"/>
            </a:rPr>
            <a:t>Gênero</a:t>
          </a:r>
        </a:p>
      </xdr:txBody>
    </xdr:sp>
    <xdr:clientData/>
  </xdr:oneCellAnchor>
  <xdr:twoCellAnchor editAs="oneCell">
    <xdr:from>
      <xdr:col>3</xdr:col>
      <xdr:colOff>545718</xdr:colOff>
      <xdr:row>2</xdr:row>
      <xdr:rowOff>0</xdr:rowOff>
    </xdr:from>
    <xdr:to>
      <xdr:col>4</xdr:col>
      <xdr:colOff>366113</xdr:colOff>
      <xdr:row>4</xdr:row>
      <xdr:rowOff>51000</xdr:rowOff>
    </xdr:to>
    <xdr:pic>
      <xdr:nvPicPr>
        <xdr:cNvPr id="30" name="Gráfico 29" descr="Médico">
          <a:extLst>
            <a:ext uri="{FF2B5EF4-FFF2-40B4-BE49-F238E27FC236}">
              <a16:creationId xmlns:a16="http://schemas.microsoft.com/office/drawing/2014/main" id="{18B6519E-8351-4406-9936-4428A5B79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2382682" y="381000"/>
          <a:ext cx="432717" cy="432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184376</xdr:colOff>
      <xdr:row>1</xdr:row>
      <xdr:rowOff>160026</xdr:rowOff>
    </xdr:from>
    <xdr:to>
      <xdr:col>12</xdr:col>
      <xdr:colOff>76771</xdr:colOff>
      <xdr:row>4</xdr:row>
      <xdr:rowOff>92526</xdr:rowOff>
    </xdr:to>
    <xdr:pic>
      <xdr:nvPicPr>
        <xdr:cNvPr id="32" name="Gráfico 31" descr="Homem">
          <a:extLst>
            <a:ext uri="{FF2B5EF4-FFF2-40B4-BE49-F238E27FC236}">
              <a16:creationId xmlns:a16="http://schemas.microsoft.com/office/drawing/2014/main" id="{2FBA7CE4-2ABF-414D-B783-B5035F300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919912" y="350526"/>
          <a:ext cx="504716" cy="504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394533</xdr:colOff>
      <xdr:row>1</xdr:row>
      <xdr:rowOff>159632</xdr:rowOff>
    </xdr:from>
    <xdr:to>
      <xdr:col>15</xdr:col>
      <xdr:colOff>286928</xdr:colOff>
      <xdr:row>4</xdr:row>
      <xdr:rowOff>92132</xdr:rowOff>
    </xdr:to>
    <xdr:pic>
      <xdr:nvPicPr>
        <xdr:cNvPr id="35" name="Gráfico 34" descr="Mulher">
          <a:extLst>
            <a:ext uri="{FF2B5EF4-FFF2-40B4-BE49-F238E27FC236}">
              <a16:creationId xmlns:a16="http://schemas.microsoft.com/office/drawing/2014/main" id="{1D7909B5-6FDE-481F-A6E7-9498CF190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8967033" y="350132"/>
          <a:ext cx="504716" cy="504000"/>
        </a:xfrm>
        <a:prstGeom prst="rect">
          <a:avLst/>
        </a:prstGeom>
      </xdr:spPr>
    </xdr:pic>
    <xdr:clientData/>
  </xdr:twoCellAnchor>
  <xdr:twoCellAnchor>
    <xdr:from>
      <xdr:col>11</xdr:col>
      <xdr:colOff>505612</xdr:colOff>
      <xdr:row>1</xdr:row>
      <xdr:rowOff>121783</xdr:rowOff>
    </xdr:from>
    <xdr:to>
      <xdr:col>13</xdr:col>
      <xdr:colOff>234902</xdr:colOff>
      <xdr:row>3</xdr:row>
      <xdr:rowOff>53748</xdr:rowOff>
    </xdr:to>
    <xdr:sp macro="" textlink="Análises!H22">
      <xdr:nvSpPr>
        <xdr:cNvPr id="79" name="CaixaDeTexto 78">
          <a:extLst>
            <a:ext uri="{FF2B5EF4-FFF2-40B4-BE49-F238E27FC236}">
              <a16:creationId xmlns:a16="http://schemas.microsoft.com/office/drawing/2014/main" id="{B700355B-88AC-4FF6-95AA-20413C452FB2}"/>
            </a:ext>
          </a:extLst>
        </xdr:cNvPr>
        <xdr:cNvSpPr txBox="1"/>
      </xdr:nvSpPr>
      <xdr:spPr>
        <a:xfrm>
          <a:off x="7241148" y="312283"/>
          <a:ext cx="953933" cy="3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1B32B09-49C2-43FF-8927-7E4472DADEC9}" type="TxLink">
            <a:rPr lang="en-US" sz="1600" b="0" i="0" u="none" strike="noStrike">
              <a:solidFill>
                <a:schemeClr val="bg1"/>
              </a:solidFill>
              <a:latin typeface="Eras Medium ITC" panose="020B0602030504020804" pitchFamily="34" charset="0"/>
              <a:ea typeface="+mn-ea"/>
              <a:cs typeface="+mn-cs"/>
            </a:rPr>
            <a:pPr marL="0" indent="0" algn="ctr"/>
            <a:t>82%</a:t>
          </a:fld>
          <a:endParaRPr lang="pt-BR" sz="8000" b="0" i="0" u="none" strike="noStrike">
            <a:solidFill>
              <a:schemeClr val="bg1"/>
            </a:solidFill>
            <a:latin typeface="Eras Medium ITC" panose="020B06020305040208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154691</xdr:colOff>
      <xdr:row>1</xdr:row>
      <xdr:rowOff>113762</xdr:rowOff>
    </xdr:from>
    <xdr:to>
      <xdr:col>14</xdr:col>
      <xdr:colOff>485178</xdr:colOff>
      <xdr:row>3</xdr:row>
      <xdr:rowOff>45727</xdr:rowOff>
    </xdr:to>
    <xdr:sp macro="" textlink="Análises!H21">
      <xdr:nvSpPr>
        <xdr:cNvPr id="80" name="CaixaDeTexto 79">
          <a:extLst>
            <a:ext uri="{FF2B5EF4-FFF2-40B4-BE49-F238E27FC236}">
              <a16:creationId xmlns:a16="http://schemas.microsoft.com/office/drawing/2014/main" id="{3DC57071-FDE2-44D0-A170-456EA805C884}"/>
            </a:ext>
          </a:extLst>
        </xdr:cNvPr>
        <xdr:cNvSpPr txBox="1"/>
      </xdr:nvSpPr>
      <xdr:spPr>
        <a:xfrm>
          <a:off x="8114870" y="304262"/>
          <a:ext cx="942808" cy="3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48A3D59-4DE0-4D99-BF77-B00DF8F89ED3}" type="TxLink">
            <a:rPr lang="en-US" sz="1600" b="0" i="0" u="none" strike="noStrike">
              <a:solidFill>
                <a:schemeClr val="bg1"/>
              </a:solidFill>
              <a:latin typeface="Eras Medium ITC" panose="020B0602030504020804" pitchFamily="34" charset="0"/>
              <a:ea typeface="+mn-ea"/>
              <a:cs typeface="+mn-cs"/>
            </a:rPr>
            <a:pPr marL="0" indent="0" algn="ctr"/>
            <a:t>18%</a:t>
          </a:fld>
          <a:endParaRPr lang="pt-BR" sz="8000" b="0" i="0" u="none" strike="noStrike">
            <a:solidFill>
              <a:schemeClr val="bg1"/>
            </a:solidFill>
            <a:latin typeface="Eras Medium ITC" panose="020B06020305040208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184771</xdr:colOff>
      <xdr:row>1</xdr:row>
      <xdr:rowOff>41571</xdr:rowOff>
    </xdr:from>
    <xdr:to>
      <xdr:col>13</xdr:col>
      <xdr:colOff>185171</xdr:colOff>
      <xdr:row>3</xdr:row>
      <xdr:rowOff>20052</xdr:rowOff>
    </xdr:to>
    <xdr:cxnSp macro="">
      <xdr:nvCxnSpPr>
        <xdr:cNvPr id="84" name="Conector reto 83">
          <a:extLst>
            <a:ext uri="{FF2B5EF4-FFF2-40B4-BE49-F238E27FC236}">
              <a16:creationId xmlns:a16="http://schemas.microsoft.com/office/drawing/2014/main" id="{03AF8057-0793-47CD-B4D3-B2C4FE25B617}"/>
            </a:ext>
          </a:extLst>
        </xdr:cNvPr>
        <xdr:cNvCxnSpPr/>
      </xdr:nvCxnSpPr>
      <xdr:spPr>
        <a:xfrm flipH="1">
          <a:off x="8144950" y="232071"/>
          <a:ext cx="400" cy="35948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a" refreshedDate="44991.881379629631" createdVersion="6" refreshedVersion="6" minRefreshableVersion="3" recordCount="140" xr:uid="{0FDAC6CE-DB19-4D8F-BCAC-76DFB8FE0A50}">
  <cacheSource type="worksheet">
    <worksheetSource name="Acidentologia"/>
  </cacheSource>
  <cacheFields count="14">
    <cacheField name="DATA" numFmtId="165">
      <sharedItems containsSemiMixedTypes="0" containsNonDate="0" containsDate="1" containsString="0" minDate="2016-01-07T00:00:00" maxDate="2019-12-30T00:00:00" count="124">
        <d v="2016-01-07T00:00:00"/>
        <d v="2019-01-15T00:00:00"/>
        <d v="2016-01-25T00:00:00"/>
        <d v="2019-01-22T00:00:00"/>
        <d v="2016-02-01T00:00:00"/>
        <d v="2016-02-02T00:00:00"/>
        <d v="2018-02-08T00:00:00"/>
        <d v="2019-02-08T00:00:00"/>
        <d v="2016-03-05T00:00:00"/>
        <d v="2016-03-07T00:00:00"/>
        <d v="2019-04-11T00:00:00"/>
        <d v="2016-04-26T00:00:00"/>
        <d v="2017-04-26T00:00:00"/>
        <d v="2016-05-02T00:00:00"/>
        <d v="2016-05-14T00:00:00"/>
        <d v="2016-05-19T00:00:00"/>
        <d v="2016-06-01T00:00:00"/>
        <d v="2019-06-01T00:00:00"/>
        <d v="2019-06-28T00:00:00"/>
        <d v="2016-07-25T00:00:00"/>
        <d v="2017-07-27T00:00:00"/>
        <d v="2017-07-25T00:00:00"/>
        <d v="2019-11-22T00:00:00"/>
        <d v="2018-07-09T00:00:00"/>
        <d v="2019-07-19T00:00:00"/>
        <d v="2019-07-01T00:00:00"/>
        <d v="2016-08-25T00:00:00"/>
        <d v="2016-08-26T00:00:00"/>
        <d v="2016-09-08T00:00:00"/>
        <d v="2017-06-09T00:00:00"/>
        <d v="2016-05-18T00:00:00"/>
        <d v="2018-01-04T00:00:00"/>
        <d v="2018-01-05T00:00:00"/>
        <d v="2018-12-06T00:00:00"/>
        <d v="2016-01-08T00:00:00"/>
        <d v="2017-02-08T00:00:00"/>
        <d v="2018-02-16T00:00:00"/>
        <d v="2017-02-17T00:00:00"/>
        <d v="2018-02-23T00:00:00"/>
        <d v="2016-02-23T00:00:00"/>
        <d v="2019-12-04T00:00:00"/>
        <d v="2018-03-05T00:00:00"/>
        <d v="2018-03-08T00:00:00"/>
        <d v="2019-03-14T00:00:00"/>
        <d v="2016-03-17T00:00:00"/>
        <d v="2016-03-22T00:00:00"/>
        <d v="2017-04-01T00:00:00"/>
        <d v="2019-04-01T00:00:00"/>
        <d v="2018-04-12T00:00:00"/>
        <d v="2016-04-20T00:00:00"/>
        <d v="2018-04-20T00:00:00"/>
        <d v="2018-04-25T00:00:00"/>
        <d v="2016-04-27T00:00:00"/>
        <d v="2018-05-02T00:00:00"/>
        <d v="2018-05-11T00:00:00"/>
        <d v="2019-05-10T00:00:00"/>
        <d v="2019-05-17T00:00:00"/>
        <d v="2017-05-17T00:00:00"/>
        <d v="2017-05-28T00:00:00"/>
        <d v="2019-06-06T00:00:00"/>
        <d v="2018-06-29T00:00:00"/>
        <d v="2019-06-29T00:00:00"/>
        <d v="2016-06-30T00:00:00"/>
        <d v="2018-06-30T00:00:00"/>
        <d v="2017-07-08T00:00:00"/>
        <d v="2017-07-11T00:00:00"/>
        <d v="2016-07-13T00:00:00"/>
        <d v="2019-11-15T00:00:00"/>
        <d v="2019-12-16T00:00:00"/>
        <d v="2018-11-23T00:00:00"/>
        <d v="2018-07-25T00:00:00"/>
        <d v="2016-07-26T00:00:00"/>
        <d v="2016-07-28T00:00:00"/>
        <d v="2019-12-29T00:00:00"/>
        <d v="2016-07-29T00:00:00"/>
        <d v="2017-08-01T00:00:00"/>
        <d v="2017-08-02T00:00:00"/>
        <d v="2017-08-13T00:00:00"/>
        <d v="2017-08-18T00:00:00"/>
        <d v="2018-08-19T00:00:00"/>
        <d v="2019-08-25T00:00:00"/>
        <d v="2016-08-31T00:00:00"/>
        <d v="2016-07-05T00:00:00"/>
        <d v="2017-09-19T00:00:00"/>
        <d v="2019-09-23T00:00:00"/>
        <d v="2018-09-24T00:00:00"/>
        <d v="2016-10-06T00:00:00"/>
        <d v="2017-10-05T00:00:00"/>
        <d v="2019-09-24T00:00:00"/>
        <d v="2019-09-30T00:00:00"/>
        <d v="2018-10-08T00:00:00"/>
        <d v="2019-10-20T00:00:00"/>
        <d v="2017-11-09T00:00:00"/>
        <d v="2019-11-07T00:00:00"/>
        <d v="2018-11-09T00:00:00"/>
        <d v="2016-11-14T00:00:00"/>
        <d v="2018-11-15T00:00:00"/>
        <d v="2017-11-18T00:00:00"/>
        <d v="2016-12-12T00:00:00"/>
        <d v="2017-12-13T00:00:00"/>
        <d v="2017-01-25T00:00:00"/>
        <d v="2017-01-22T00:00:00"/>
        <d v="2018-02-02T00:00:00"/>
        <d v="2016-02-08T00:00:00"/>
        <d v="2017-03-05T00:00:00"/>
        <d v="2017-03-07T00:00:00"/>
        <d v="2016-04-11T00:00:00"/>
        <d v="2018-04-26T00:00:00"/>
        <d v="2017-05-02T00:00:00"/>
        <d v="2019-05-19T00:00:00"/>
        <d v="2018-06-01T00:00:00"/>
        <d v="2016-08-01T00:00:00"/>
        <d v="2018-12-05T00:00:00"/>
        <d v="2017-10-27T00:00:00"/>
        <d v="2019-07-22T00:00:00"/>
        <d v="2016-07-09T00:00:00"/>
        <d v="2017-07-19T00:00:00"/>
        <d v="2017-07-01T00:00:00"/>
        <d v="2019-08-26T00:00:00"/>
        <d v="2017-09-08T00:00:00"/>
        <d v="2017-06-28T00:00:00"/>
        <d v="2017-05-18T00:00:00"/>
        <d v="2017-01-04T00:00:00"/>
        <d v="2017-12-05T00:00:00"/>
      </sharedItems>
    </cacheField>
    <cacheField name="ANO" numFmtId="0">
      <sharedItems containsSemiMixedTypes="0" containsString="0" containsNumber="1" containsInteger="1" minValue="2016" maxValue="2019" count="4">
        <n v="2016"/>
        <n v="2019"/>
        <n v="2018"/>
        <n v="2017"/>
      </sharedItems>
    </cacheField>
    <cacheField name="MÊS" numFmtId="0">
      <sharedItems count="12">
        <s v="jan"/>
        <s v="fev"/>
        <s v="mar"/>
        <s v="abr"/>
        <s v="mai"/>
        <s v="jun"/>
        <s v="jul"/>
        <s v="nov"/>
        <s v="ago"/>
        <s v="set"/>
        <s v="dez"/>
        <s v="out"/>
      </sharedItems>
    </cacheField>
    <cacheField name="TURNO" numFmtId="0">
      <sharedItems count="3">
        <s v="1°"/>
        <s v="3°"/>
        <s v="2°"/>
      </sharedItems>
    </cacheField>
    <cacheField name="SEXO" numFmtId="0">
      <sharedItems count="2">
        <s v="Masculino"/>
        <s v="Feminino"/>
      </sharedItems>
    </cacheField>
    <cacheField name="SETOR" numFmtId="0">
      <sharedItems/>
    </cacheField>
    <cacheField name="FUNÇÃO" numFmtId="0">
      <sharedItems/>
    </cacheField>
    <cacheField name="TEMPO DA FUNÇÃO" numFmtId="16">
      <sharedItems count="6">
        <s v="Mais de 6 à 8 anos"/>
        <s v="Mais de 10 anos"/>
        <s v="De 0 até 2 anos"/>
        <s v="Mais de 2 até 4 anos"/>
        <s v="Mais de 4 à 6 anos"/>
        <s v="Mais de 8 à 10 anos"/>
      </sharedItems>
    </cacheField>
    <cacheField name="TIPO DE OCORRÊNCIA" numFmtId="16">
      <sharedItems count="3">
        <s v="ASA"/>
        <s v="Trajeto"/>
        <s v="ACA"/>
      </sharedItems>
    </cacheField>
    <cacheField name="DIAS AFAST." numFmtId="1">
      <sharedItems containsSemiMixedTypes="0" containsString="0" containsNumber="1" containsInteger="1" minValue="0" maxValue="120" count="9">
        <n v="0"/>
        <n v="90"/>
        <n v="30"/>
        <n v="5"/>
        <n v="10"/>
        <n v="20"/>
        <n v="120"/>
        <n v="15"/>
        <n v="40"/>
      </sharedItems>
    </cacheField>
    <cacheField name="AFAST" numFmtId="1">
      <sharedItems/>
    </cacheField>
    <cacheField name="P. DO CORPO" numFmtId="16">
      <sharedItems count="18">
        <s v="Dedos da mão esquerda"/>
        <s v="Mão Esquerda"/>
        <s v="Pé direito"/>
        <s v="Ombro esquerdo"/>
        <s v="Olho"/>
        <s v="Dedos da mão direita"/>
        <s v="Perna esquerda"/>
        <s v="Pé esquerdo"/>
        <s v="Cabeça"/>
        <s v="Braço direito"/>
        <s v="Perna direita"/>
        <s v="Braço esquerdo"/>
        <s v="Mão Direita"/>
        <s v="Face"/>
        <s v="Joelho"/>
        <s v="Ombro Direito"/>
        <s v="Tórax"/>
        <s v="Pescoço "/>
      </sharedItems>
    </cacheField>
    <cacheField name="CAUSA PRINCIPAL" numFmtId="16">
      <sharedItems count="9">
        <s v="Maquinário sem manutenção"/>
        <s v="Falta de Treinamento"/>
        <s v="Não uso de EPI adequado"/>
        <s v="Ferramenta Inadequada"/>
        <s v="Queimadura"/>
        <s v="Queda do mesmo nível"/>
        <s v="Choques elétricos"/>
        <s v="Postural"/>
        <s v="Trânsito (Bicicleta)" u="1"/>
      </sharedItems>
    </cacheField>
    <cacheField name="NATUREZA DA LESÃO" numFmtId="16">
      <sharedItems count="16">
        <s v="Corte"/>
        <s v="Esmagamento"/>
        <s v="Contusão"/>
        <s v="Fratura"/>
        <s v="Escoriações"/>
        <s v="Entorse"/>
        <s v="Traumatismo"/>
        <s v="Queimadura"/>
        <s v="Laceração"/>
        <s v="Ferimento"/>
        <s v="Perfuração"/>
        <s v="Outros"/>
        <s v="Lesão Ocular"/>
        <s v="Distensão, torção"/>
        <s v="Luxação"/>
        <s v="Múltiplas" u="1"/>
      </sharedItems>
    </cacheField>
  </cacheFields>
  <extLst>
    <ext xmlns:x14="http://schemas.microsoft.com/office/spreadsheetml/2009/9/main" uri="{725AE2AE-9491-48be-B2B4-4EB974FC3084}">
      <x14:pivotCacheDefinition pivotCacheId="14285156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x v="0"/>
    <x v="0"/>
    <s v="Acabamento"/>
    <s v="Montador"/>
    <x v="0"/>
    <x v="0"/>
    <x v="0"/>
    <s v="Não"/>
    <x v="0"/>
    <x v="0"/>
    <x v="0"/>
  </r>
  <r>
    <x v="1"/>
    <x v="1"/>
    <x v="0"/>
    <x v="0"/>
    <x v="0"/>
    <s v="Prensas"/>
    <s v="Prensista"/>
    <x v="1"/>
    <x v="0"/>
    <x v="0"/>
    <s v="Não"/>
    <x v="1"/>
    <x v="1"/>
    <x v="1"/>
  </r>
  <r>
    <x v="2"/>
    <x v="0"/>
    <x v="0"/>
    <x v="0"/>
    <x v="0"/>
    <s v="Mistura"/>
    <s v="Op. Mistura"/>
    <x v="2"/>
    <x v="0"/>
    <x v="0"/>
    <s v="Não"/>
    <x v="2"/>
    <x v="2"/>
    <x v="2"/>
  </r>
  <r>
    <x v="3"/>
    <x v="1"/>
    <x v="0"/>
    <x v="0"/>
    <x v="1"/>
    <s v="Acabamento"/>
    <s v="Montador"/>
    <x v="0"/>
    <x v="0"/>
    <x v="0"/>
    <s v="Não"/>
    <x v="1"/>
    <x v="3"/>
    <x v="2"/>
  </r>
  <r>
    <x v="4"/>
    <x v="0"/>
    <x v="1"/>
    <x v="1"/>
    <x v="0"/>
    <s v="Acabamento"/>
    <s v="Furador"/>
    <x v="2"/>
    <x v="1"/>
    <x v="0"/>
    <s v="Não"/>
    <x v="0"/>
    <x v="2"/>
    <x v="0"/>
  </r>
  <r>
    <x v="5"/>
    <x v="0"/>
    <x v="1"/>
    <x v="0"/>
    <x v="0"/>
    <s v="Acabamento"/>
    <s v="Cortador"/>
    <x v="1"/>
    <x v="0"/>
    <x v="0"/>
    <s v="Não"/>
    <x v="3"/>
    <x v="2"/>
    <x v="1"/>
  </r>
  <r>
    <x v="6"/>
    <x v="2"/>
    <x v="1"/>
    <x v="0"/>
    <x v="0"/>
    <s v="Pintura"/>
    <s v="Pintor"/>
    <x v="2"/>
    <x v="2"/>
    <x v="1"/>
    <s v="Sim"/>
    <x v="0"/>
    <x v="0"/>
    <x v="3"/>
  </r>
  <r>
    <x v="7"/>
    <x v="1"/>
    <x v="1"/>
    <x v="0"/>
    <x v="0"/>
    <s v="Pintura"/>
    <s v="Pintor"/>
    <x v="3"/>
    <x v="0"/>
    <x v="0"/>
    <s v="Não"/>
    <x v="4"/>
    <x v="0"/>
    <x v="0"/>
  </r>
  <r>
    <x v="8"/>
    <x v="0"/>
    <x v="2"/>
    <x v="1"/>
    <x v="0"/>
    <s v="Manutenção"/>
    <s v="Mecânico"/>
    <x v="0"/>
    <x v="0"/>
    <x v="0"/>
    <s v="Não"/>
    <x v="5"/>
    <x v="2"/>
    <x v="3"/>
  </r>
  <r>
    <x v="9"/>
    <x v="0"/>
    <x v="2"/>
    <x v="2"/>
    <x v="1"/>
    <s v="CD"/>
    <s v="Empilhador"/>
    <x v="2"/>
    <x v="0"/>
    <x v="0"/>
    <s v="Não"/>
    <x v="5"/>
    <x v="2"/>
    <x v="0"/>
  </r>
  <r>
    <x v="10"/>
    <x v="1"/>
    <x v="3"/>
    <x v="0"/>
    <x v="0"/>
    <s v="Injetoras"/>
    <s v="Op. Injetoras"/>
    <x v="1"/>
    <x v="0"/>
    <x v="0"/>
    <s v="Não"/>
    <x v="0"/>
    <x v="3"/>
    <x v="2"/>
  </r>
  <r>
    <x v="11"/>
    <x v="0"/>
    <x v="3"/>
    <x v="1"/>
    <x v="1"/>
    <s v="Acabamento"/>
    <s v="Cortador"/>
    <x v="2"/>
    <x v="0"/>
    <x v="0"/>
    <s v="Não"/>
    <x v="6"/>
    <x v="2"/>
    <x v="4"/>
  </r>
  <r>
    <x v="12"/>
    <x v="3"/>
    <x v="3"/>
    <x v="1"/>
    <x v="0"/>
    <s v="Manutenção"/>
    <s v="Mecânico "/>
    <x v="4"/>
    <x v="1"/>
    <x v="2"/>
    <s v="Sim"/>
    <x v="1"/>
    <x v="2"/>
    <x v="3"/>
  </r>
  <r>
    <x v="13"/>
    <x v="0"/>
    <x v="4"/>
    <x v="2"/>
    <x v="1"/>
    <s v="Acabamento"/>
    <s v="Embalador"/>
    <x v="4"/>
    <x v="0"/>
    <x v="0"/>
    <s v="Não"/>
    <x v="0"/>
    <x v="2"/>
    <x v="3"/>
  </r>
  <r>
    <x v="14"/>
    <x v="0"/>
    <x v="4"/>
    <x v="1"/>
    <x v="0"/>
    <s v="Acabamento"/>
    <s v="Cortador"/>
    <x v="5"/>
    <x v="0"/>
    <x v="0"/>
    <s v="Não"/>
    <x v="7"/>
    <x v="2"/>
    <x v="5"/>
  </r>
  <r>
    <x v="15"/>
    <x v="0"/>
    <x v="4"/>
    <x v="1"/>
    <x v="0"/>
    <s v="Acabamento"/>
    <s v="Cortador"/>
    <x v="2"/>
    <x v="1"/>
    <x v="3"/>
    <s v="Sim"/>
    <x v="8"/>
    <x v="4"/>
    <x v="4"/>
  </r>
  <r>
    <x v="16"/>
    <x v="0"/>
    <x v="5"/>
    <x v="1"/>
    <x v="0"/>
    <s v="Manutenção"/>
    <s v="Mecânico"/>
    <x v="3"/>
    <x v="2"/>
    <x v="4"/>
    <s v="Sim"/>
    <x v="3"/>
    <x v="5"/>
    <x v="6"/>
  </r>
  <r>
    <x v="16"/>
    <x v="0"/>
    <x v="5"/>
    <x v="1"/>
    <x v="0"/>
    <s v="Prensas"/>
    <s v="Prensista"/>
    <x v="3"/>
    <x v="1"/>
    <x v="0"/>
    <s v="Não"/>
    <x v="9"/>
    <x v="4"/>
    <x v="5"/>
  </r>
  <r>
    <x v="17"/>
    <x v="1"/>
    <x v="5"/>
    <x v="2"/>
    <x v="0"/>
    <s v="Acabamento"/>
    <s v="Op. Acabamento"/>
    <x v="5"/>
    <x v="0"/>
    <x v="0"/>
    <s v="Não"/>
    <x v="0"/>
    <x v="2"/>
    <x v="0"/>
  </r>
  <r>
    <x v="18"/>
    <x v="1"/>
    <x v="5"/>
    <x v="0"/>
    <x v="1"/>
    <s v="Almoxarifado"/>
    <s v="Conferente"/>
    <x v="3"/>
    <x v="2"/>
    <x v="3"/>
    <s v="Sim"/>
    <x v="7"/>
    <x v="5"/>
    <x v="6"/>
  </r>
  <r>
    <x v="19"/>
    <x v="0"/>
    <x v="6"/>
    <x v="0"/>
    <x v="0"/>
    <s v="Manutenção"/>
    <s v="Ferramenteiro"/>
    <x v="0"/>
    <x v="0"/>
    <x v="0"/>
    <s v="Não"/>
    <x v="0"/>
    <x v="2"/>
    <x v="0"/>
  </r>
  <r>
    <x v="20"/>
    <x v="3"/>
    <x v="6"/>
    <x v="1"/>
    <x v="0"/>
    <s v="Mistura"/>
    <s v="Op. Mistura"/>
    <x v="0"/>
    <x v="0"/>
    <x v="0"/>
    <s v="Não"/>
    <x v="0"/>
    <x v="1"/>
    <x v="0"/>
  </r>
  <r>
    <x v="21"/>
    <x v="3"/>
    <x v="6"/>
    <x v="0"/>
    <x v="0"/>
    <s v="Prensas"/>
    <s v="Prensista"/>
    <x v="0"/>
    <x v="0"/>
    <x v="0"/>
    <s v="Não"/>
    <x v="1"/>
    <x v="1"/>
    <x v="3"/>
  </r>
  <r>
    <x v="22"/>
    <x v="1"/>
    <x v="7"/>
    <x v="1"/>
    <x v="0"/>
    <s v="Acabamento"/>
    <s v="Cortador"/>
    <x v="0"/>
    <x v="0"/>
    <x v="0"/>
    <s v="Não"/>
    <x v="1"/>
    <x v="1"/>
    <x v="0"/>
  </r>
  <r>
    <x v="23"/>
    <x v="2"/>
    <x v="6"/>
    <x v="0"/>
    <x v="0"/>
    <s v="Injetoras"/>
    <s v="Op. Injetoras"/>
    <x v="3"/>
    <x v="0"/>
    <x v="0"/>
    <s v="Não"/>
    <x v="3"/>
    <x v="3"/>
    <x v="2"/>
  </r>
  <r>
    <x v="24"/>
    <x v="1"/>
    <x v="6"/>
    <x v="1"/>
    <x v="0"/>
    <s v="Manutenção"/>
    <s v="Mecânico"/>
    <x v="0"/>
    <x v="2"/>
    <x v="1"/>
    <s v="Sim"/>
    <x v="0"/>
    <x v="1"/>
    <x v="3"/>
  </r>
  <r>
    <x v="25"/>
    <x v="1"/>
    <x v="6"/>
    <x v="0"/>
    <x v="0"/>
    <s v="Pintura"/>
    <s v="Pintor"/>
    <x v="0"/>
    <x v="0"/>
    <x v="0"/>
    <s v="Não"/>
    <x v="0"/>
    <x v="3"/>
    <x v="3"/>
  </r>
  <r>
    <x v="26"/>
    <x v="0"/>
    <x v="8"/>
    <x v="2"/>
    <x v="1"/>
    <s v="Acabamento"/>
    <s v="Op. Acabamento"/>
    <x v="4"/>
    <x v="1"/>
    <x v="2"/>
    <s v="Sim"/>
    <x v="10"/>
    <x v="2"/>
    <x v="3"/>
  </r>
  <r>
    <x v="27"/>
    <x v="0"/>
    <x v="8"/>
    <x v="1"/>
    <x v="1"/>
    <s v="Acabamento"/>
    <s v="Op. Acabamento"/>
    <x v="2"/>
    <x v="0"/>
    <x v="0"/>
    <s v="Não"/>
    <x v="8"/>
    <x v="0"/>
    <x v="0"/>
  </r>
  <r>
    <x v="28"/>
    <x v="0"/>
    <x v="9"/>
    <x v="0"/>
    <x v="0"/>
    <s v="Prensas"/>
    <s v="Prensista"/>
    <x v="3"/>
    <x v="0"/>
    <x v="0"/>
    <s v="Não"/>
    <x v="11"/>
    <x v="4"/>
    <x v="7"/>
  </r>
  <r>
    <x v="18"/>
    <x v="1"/>
    <x v="5"/>
    <x v="0"/>
    <x v="0"/>
    <s v="Prensas"/>
    <s v="Prensista"/>
    <x v="4"/>
    <x v="0"/>
    <x v="0"/>
    <s v="Não"/>
    <x v="11"/>
    <x v="4"/>
    <x v="7"/>
  </r>
  <r>
    <x v="29"/>
    <x v="3"/>
    <x v="5"/>
    <x v="1"/>
    <x v="1"/>
    <s v="CD"/>
    <s v="Op. CD"/>
    <x v="2"/>
    <x v="2"/>
    <x v="2"/>
    <s v="Sim"/>
    <x v="2"/>
    <x v="0"/>
    <x v="8"/>
  </r>
  <r>
    <x v="30"/>
    <x v="0"/>
    <x v="4"/>
    <x v="0"/>
    <x v="0"/>
    <s v="Acabamento"/>
    <s v="Furador"/>
    <x v="3"/>
    <x v="0"/>
    <x v="0"/>
    <s v="Não"/>
    <x v="5"/>
    <x v="0"/>
    <x v="0"/>
  </r>
  <r>
    <x v="31"/>
    <x v="2"/>
    <x v="0"/>
    <x v="1"/>
    <x v="0"/>
    <s v="Prensas"/>
    <s v="Prensista"/>
    <x v="1"/>
    <x v="1"/>
    <x v="0"/>
    <s v="Não"/>
    <x v="6"/>
    <x v="2"/>
    <x v="9"/>
  </r>
  <r>
    <x v="32"/>
    <x v="2"/>
    <x v="0"/>
    <x v="2"/>
    <x v="1"/>
    <s v="Injetoras"/>
    <s v="Op. Injetoras"/>
    <x v="2"/>
    <x v="0"/>
    <x v="0"/>
    <s v="Não"/>
    <x v="9"/>
    <x v="0"/>
    <x v="0"/>
  </r>
  <r>
    <x v="33"/>
    <x v="2"/>
    <x v="10"/>
    <x v="2"/>
    <x v="0"/>
    <s v="Prensas"/>
    <s v="Prensista"/>
    <x v="1"/>
    <x v="0"/>
    <x v="0"/>
    <s v="Não"/>
    <x v="11"/>
    <x v="4"/>
    <x v="7"/>
  </r>
  <r>
    <x v="34"/>
    <x v="0"/>
    <x v="0"/>
    <x v="2"/>
    <x v="0"/>
    <s v="Acabamento"/>
    <s v="Op. Acabamento"/>
    <x v="2"/>
    <x v="0"/>
    <x v="0"/>
    <s v="Não"/>
    <x v="0"/>
    <x v="0"/>
    <x v="0"/>
  </r>
  <r>
    <x v="35"/>
    <x v="3"/>
    <x v="1"/>
    <x v="2"/>
    <x v="0"/>
    <s v="Prensas"/>
    <s v="Prensista"/>
    <x v="1"/>
    <x v="0"/>
    <x v="0"/>
    <s v="Não"/>
    <x v="8"/>
    <x v="3"/>
    <x v="0"/>
  </r>
  <r>
    <x v="36"/>
    <x v="2"/>
    <x v="1"/>
    <x v="2"/>
    <x v="0"/>
    <s v="Acabamento"/>
    <s v="Montador"/>
    <x v="1"/>
    <x v="0"/>
    <x v="0"/>
    <s v="Não"/>
    <x v="11"/>
    <x v="2"/>
    <x v="10"/>
  </r>
  <r>
    <x v="37"/>
    <x v="3"/>
    <x v="1"/>
    <x v="1"/>
    <x v="0"/>
    <s v="Injetoras"/>
    <s v="Op. Injetoras"/>
    <x v="2"/>
    <x v="0"/>
    <x v="0"/>
    <s v="Não"/>
    <x v="5"/>
    <x v="2"/>
    <x v="0"/>
  </r>
  <r>
    <x v="38"/>
    <x v="2"/>
    <x v="1"/>
    <x v="1"/>
    <x v="0"/>
    <s v="Prensas"/>
    <s v="Prensista"/>
    <x v="0"/>
    <x v="0"/>
    <x v="0"/>
    <s v="Não"/>
    <x v="9"/>
    <x v="4"/>
    <x v="7"/>
  </r>
  <r>
    <x v="39"/>
    <x v="0"/>
    <x v="1"/>
    <x v="0"/>
    <x v="1"/>
    <s v="Acabamento"/>
    <s v="Op. Acabamento"/>
    <x v="3"/>
    <x v="0"/>
    <x v="0"/>
    <s v="Não"/>
    <x v="0"/>
    <x v="3"/>
    <x v="2"/>
  </r>
  <r>
    <x v="40"/>
    <x v="1"/>
    <x v="10"/>
    <x v="1"/>
    <x v="1"/>
    <s v="Acabamento"/>
    <s v="Op. Acabamento"/>
    <x v="2"/>
    <x v="0"/>
    <x v="0"/>
    <s v="Não"/>
    <x v="5"/>
    <x v="3"/>
    <x v="2"/>
  </r>
  <r>
    <x v="41"/>
    <x v="2"/>
    <x v="2"/>
    <x v="1"/>
    <x v="0"/>
    <s v="Acabamento"/>
    <s v="Op. Acabamento"/>
    <x v="2"/>
    <x v="0"/>
    <x v="0"/>
    <s v="Não"/>
    <x v="9"/>
    <x v="2"/>
    <x v="4"/>
  </r>
  <r>
    <x v="42"/>
    <x v="2"/>
    <x v="2"/>
    <x v="0"/>
    <x v="0"/>
    <s v="Acabamento"/>
    <s v="Montador"/>
    <x v="3"/>
    <x v="0"/>
    <x v="0"/>
    <s v="Não"/>
    <x v="0"/>
    <x v="3"/>
    <x v="9"/>
  </r>
  <r>
    <x v="43"/>
    <x v="1"/>
    <x v="2"/>
    <x v="0"/>
    <x v="0"/>
    <s v="Acabamento"/>
    <s v="Op. Acabamento"/>
    <x v="1"/>
    <x v="0"/>
    <x v="0"/>
    <s v="Não"/>
    <x v="5"/>
    <x v="3"/>
    <x v="2"/>
  </r>
  <r>
    <x v="44"/>
    <x v="0"/>
    <x v="2"/>
    <x v="1"/>
    <x v="0"/>
    <s v="Prensas"/>
    <s v="Prensista"/>
    <x v="1"/>
    <x v="0"/>
    <x v="0"/>
    <s v="Não"/>
    <x v="7"/>
    <x v="3"/>
    <x v="2"/>
  </r>
  <r>
    <x v="45"/>
    <x v="0"/>
    <x v="2"/>
    <x v="2"/>
    <x v="0"/>
    <s v="Acabamento"/>
    <s v="Montador"/>
    <x v="3"/>
    <x v="0"/>
    <x v="0"/>
    <s v="Não"/>
    <x v="1"/>
    <x v="3"/>
    <x v="10"/>
  </r>
  <r>
    <x v="46"/>
    <x v="3"/>
    <x v="3"/>
    <x v="1"/>
    <x v="0"/>
    <s v="Manutenção"/>
    <s v="Mecânico"/>
    <x v="0"/>
    <x v="0"/>
    <x v="0"/>
    <s v="Não"/>
    <x v="1"/>
    <x v="3"/>
    <x v="9"/>
  </r>
  <r>
    <x v="47"/>
    <x v="1"/>
    <x v="3"/>
    <x v="0"/>
    <x v="1"/>
    <s v="Pintura"/>
    <s v="Pintor"/>
    <x v="0"/>
    <x v="0"/>
    <x v="0"/>
    <s v="Não"/>
    <x v="10"/>
    <x v="6"/>
    <x v="11"/>
  </r>
  <r>
    <x v="48"/>
    <x v="2"/>
    <x v="3"/>
    <x v="1"/>
    <x v="0"/>
    <s v="Manutenção"/>
    <s v="Mecânico"/>
    <x v="1"/>
    <x v="0"/>
    <x v="0"/>
    <s v="Não"/>
    <x v="12"/>
    <x v="3"/>
    <x v="2"/>
  </r>
  <r>
    <x v="49"/>
    <x v="0"/>
    <x v="3"/>
    <x v="2"/>
    <x v="0"/>
    <s v="Mistura"/>
    <s v="Op. Mistura"/>
    <x v="2"/>
    <x v="0"/>
    <x v="0"/>
    <s v="Não"/>
    <x v="4"/>
    <x v="3"/>
    <x v="12"/>
  </r>
  <r>
    <x v="50"/>
    <x v="2"/>
    <x v="3"/>
    <x v="0"/>
    <x v="0"/>
    <s v="Prensas"/>
    <s v="Prensista"/>
    <x v="2"/>
    <x v="0"/>
    <x v="0"/>
    <s v="Não"/>
    <x v="7"/>
    <x v="3"/>
    <x v="2"/>
  </r>
  <r>
    <x v="51"/>
    <x v="2"/>
    <x v="3"/>
    <x v="0"/>
    <x v="1"/>
    <s v="Prensas"/>
    <s v="Prensista"/>
    <x v="2"/>
    <x v="0"/>
    <x v="0"/>
    <s v="Não"/>
    <x v="10"/>
    <x v="6"/>
    <x v="11"/>
  </r>
  <r>
    <x v="52"/>
    <x v="0"/>
    <x v="3"/>
    <x v="2"/>
    <x v="0"/>
    <s v="Mistura"/>
    <s v="Op. Mistura"/>
    <x v="3"/>
    <x v="0"/>
    <x v="0"/>
    <s v="Não"/>
    <x v="1"/>
    <x v="3"/>
    <x v="2"/>
  </r>
  <r>
    <x v="53"/>
    <x v="2"/>
    <x v="4"/>
    <x v="1"/>
    <x v="0"/>
    <s v="Manutenção"/>
    <s v="Mecânico"/>
    <x v="0"/>
    <x v="0"/>
    <x v="0"/>
    <s v="Não"/>
    <x v="0"/>
    <x v="1"/>
    <x v="0"/>
  </r>
  <r>
    <x v="54"/>
    <x v="2"/>
    <x v="4"/>
    <x v="1"/>
    <x v="1"/>
    <s v="Acabamento"/>
    <s v="Montador"/>
    <x v="2"/>
    <x v="0"/>
    <x v="0"/>
    <s v="Não"/>
    <x v="0"/>
    <x v="3"/>
    <x v="0"/>
  </r>
  <r>
    <x v="55"/>
    <x v="1"/>
    <x v="4"/>
    <x v="0"/>
    <x v="0"/>
    <s v="Acabamento"/>
    <s v="Montador"/>
    <x v="3"/>
    <x v="0"/>
    <x v="0"/>
    <s v="Não"/>
    <x v="5"/>
    <x v="3"/>
    <x v="0"/>
  </r>
  <r>
    <x v="56"/>
    <x v="1"/>
    <x v="4"/>
    <x v="2"/>
    <x v="0"/>
    <s v="Pintura"/>
    <s v="Pintor"/>
    <x v="2"/>
    <x v="0"/>
    <x v="0"/>
    <s v="Não"/>
    <x v="7"/>
    <x v="2"/>
    <x v="0"/>
  </r>
  <r>
    <x v="57"/>
    <x v="3"/>
    <x v="4"/>
    <x v="0"/>
    <x v="0"/>
    <s v="Acabamento"/>
    <s v="Op. Acabamento"/>
    <x v="4"/>
    <x v="0"/>
    <x v="0"/>
    <s v="Não"/>
    <x v="11"/>
    <x v="2"/>
    <x v="9"/>
  </r>
  <r>
    <x v="58"/>
    <x v="3"/>
    <x v="4"/>
    <x v="1"/>
    <x v="0"/>
    <s v="Acabamento"/>
    <s v="Cortador"/>
    <x v="3"/>
    <x v="0"/>
    <x v="0"/>
    <s v="Não"/>
    <x v="13"/>
    <x v="2"/>
    <x v="0"/>
  </r>
  <r>
    <x v="59"/>
    <x v="1"/>
    <x v="5"/>
    <x v="2"/>
    <x v="0"/>
    <s v="Acabamento"/>
    <s v="Cortador"/>
    <x v="2"/>
    <x v="0"/>
    <x v="0"/>
    <s v="Não"/>
    <x v="1"/>
    <x v="3"/>
    <x v="9"/>
  </r>
  <r>
    <x v="60"/>
    <x v="2"/>
    <x v="5"/>
    <x v="1"/>
    <x v="0"/>
    <s v="Pintura"/>
    <s v="Pintor"/>
    <x v="3"/>
    <x v="0"/>
    <x v="0"/>
    <s v="Não"/>
    <x v="0"/>
    <x v="3"/>
    <x v="0"/>
  </r>
  <r>
    <x v="61"/>
    <x v="1"/>
    <x v="5"/>
    <x v="1"/>
    <x v="0"/>
    <s v="Pintura"/>
    <s v="Pintor"/>
    <x v="2"/>
    <x v="0"/>
    <x v="0"/>
    <s v="Não"/>
    <x v="2"/>
    <x v="3"/>
    <x v="12"/>
  </r>
  <r>
    <x v="60"/>
    <x v="2"/>
    <x v="5"/>
    <x v="2"/>
    <x v="0"/>
    <s v="Mistura"/>
    <s v="Op. Mistura"/>
    <x v="2"/>
    <x v="0"/>
    <x v="0"/>
    <s v="Não"/>
    <x v="6"/>
    <x v="3"/>
    <x v="9"/>
  </r>
  <r>
    <x v="62"/>
    <x v="0"/>
    <x v="5"/>
    <x v="0"/>
    <x v="0"/>
    <s v="Acabamento"/>
    <s v="Op. Acabamento"/>
    <x v="2"/>
    <x v="0"/>
    <x v="0"/>
    <s v="Não"/>
    <x v="5"/>
    <x v="3"/>
    <x v="0"/>
  </r>
  <r>
    <x v="63"/>
    <x v="2"/>
    <x v="5"/>
    <x v="1"/>
    <x v="0"/>
    <s v="Pintura"/>
    <s v="Pintor"/>
    <x v="2"/>
    <x v="0"/>
    <x v="0"/>
    <s v="Não"/>
    <x v="14"/>
    <x v="3"/>
    <x v="2"/>
  </r>
  <r>
    <x v="25"/>
    <x v="1"/>
    <x v="6"/>
    <x v="2"/>
    <x v="0"/>
    <s v="Acabamento"/>
    <s v="Op. Acabamento"/>
    <x v="2"/>
    <x v="0"/>
    <x v="0"/>
    <s v="Não"/>
    <x v="5"/>
    <x v="1"/>
    <x v="0"/>
  </r>
  <r>
    <x v="64"/>
    <x v="3"/>
    <x v="6"/>
    <x v="1"/>
    <x v="0"/>
    <s v="Mistura"/>
    <s v="Op. Mistura"/>
    <x v="2"/>
    <x v="0"/>
    <x v="0"/>
    <s v="Não"/>
    <x v="11"/>
    <x v="1"/>
    <x v="9"/>
  </r>
  <r>
    <x v="65"/>
    <x v="3"/>
    <x v="6"/>
    <x v="2"/>
    <x v="1"/>
    <s v="Pintura"/>
    <s v="Pintor"/>
    <x v="2"/>
    <x v="2"/>
    <x v="5"/>
    <s v="Sim"/>
    <x v="0"/>
    <x v="5"/>
    <x v="6"/>
  </r>
  <r>
    <x v="66"/>
    <x v="0"/>
    <x v="6"/>
    <x v="2"/>
    <x v="0"/>
    <s v="Acabamento"/>
    <s v="Op. Acabamento"/>
    <x v="2"/>
    <x v="0"/>
    <x v="0"/>
    <s v="Não"/>
    <x v="8"/>
    <x v="1"/>
    <x v="0"/>
  </r>
  <r>
    <x v="67"/>
    <x v="1"/>
    <x v="7"/>
    <x v="1"/>
    <x v="0"/>
    <s v="Injetoras"/>
    <s v="Op. Injetoras"/>
    <x v="2"/>
    <x v="0"/>
    <x v="0"/>
    <s v="Não"/>
    <x v="0"/>
    <x v="2"/>
    <x v="0"/>
  </r>
  <r>
    <x v="68"/>
    <x v="1"/>
    <x v="10"/>
    <x v="0"/>
    <x v="1"/>
    <s v="Acabamento"/>
    <s v="Op. Injetoras"/>
    <x v="2"/>
    <x v="0"/>
    <x v="0"/>
    <s v="Não"/>
    <x v="5"/>
    <x v="3"/>
    <x v="2"/>
  </r>
  <r>
    <x v="69"/>
    <x v="2"/>
    <x v="7"/>
    <x v="1"/>
    <x v="0"/>
    <s v="Manutenção"/>
    <s v="Mecânico"/>
    <x v="2"/>
    <x v="0"/>
    <x v="0"/>
    <s v="Não"/>
    <x v="10"/>
    <x v="2"/>
    <x v="9"/>
  </r>
  <r>
    <x v="70"/>
    <x v="2"/>
    <x v="6"/>
    <x v="1"/>
    <x v="0"/>
    <s v="Acabamento"/>
    <s v="Montador"/>
    <x v="3"/>
    <x v="0"/>
    <x v="0"/>
    <s v="Não"/>
    <x v="9"/>
    <x v="2"/>
    <x v="0"/>
  </r>
  <r>
    <x v="71"/>
    <x v="0"/>
    <x v="6"/>
    <x v="1"/>
    <x v="1"/>
    <s v="Acabamento"/>
    <s v="Op. Acabamento"/>
    <x v="0"/>
    <x v="0"/>
    <x v="0"/>
    <s v="Não"/>
    <x v="4"/>
    <x v="6"/>
    <x v="11"/>
  </r>
  <r>
    <x v="72"/>
    <x v="0"/>
    <x v="6"/>
    <x v="1"/>
    <x v="1"/>
    <s v="Pintura"/>
    <s v="Pintor"/>
    <x v="4"/>
    <x v="0"/>
    <x v="0"/>
    <s v="Não"/>
    <x v="0"/>
    <x v="2"/>
    <x v="9"/>
  </r>
  <r>
    <x v="73"/>
    <x v="1"/>
    <x v="10"/>
    <x v="0"/>
    <x v="0"/>
    <s v="Acabamento"/>
    <s v="Embalador"/>
    <x v="2"/>
    <x v="0"/>
    <x v="0"/>
    <s v="Não"/>
    <x v="0"/>
    <x v="2"/>
    <x v="0"/>
  </r>
  <r>
    <x v="74"/>
    <x v="0"/>
    <x v="6"/>
    <x v="1"/>
    <x v="0"/>
    <s v="Acabamento"/>
    <s v="Op. Acabamento"/>
    <x v="0"/>
    <x v="0"/>
    <x v="0"/>
    <s v="Não"/>
    <x v="10"/>
    <x v="6"/>
    <x v="11"/>
  </r>
  <r>
    <x v="75"/>
    <x v="3"/>
    <x v="8"/>
    <x v="2"/>
    <x v="0"/>
    <s v="Acabamento"/>
    <s v="Op. Acabamento"/>
    <x v="2"/>
    <x v="0"/>
    <x v="0"/>
    <s v="Não"/>
    <x v="15"/>
    <x v="7"/>
    <x v="13"/>
  </r>
  <r>
    <x v="76"/>
    <x v="3"/>
    <x v="8"/>
    <x v="2"/>
    <x v="1"/>
    <s v="Pintura"/>
    <s v="Pintor"/>
    <x v="3"/>
    <x v="0"/>
    <x v="0"/>
    <s v="Não"/>
    <x v="10"/>
    <x v="1"/>
    <x v="0"/>
  </r>
  <r>
    <x v="77"/>
    <x v="3"/>
    <x v="8"/>
    <x v="1"/>
    <x v="0"/>
    <s v="Mistura"/>
    <s v="Op. Mistura"/>
    <x v="1"/>
    <x v="0"/>
    <x v="0"/>
    <s v="Não"/>
    <x v="16"/>
    <x v="3"/>
    <x v="2"/>
  </r>
  <r>
    <x v="78"/>
    <x v="3"/>
    <x v="8"/>
    <x v="1"/>
    <x v="0"/>
    <s v="Mistura"/>
    <s v="Op. Mistura"/>
    <x v="3"/>
    <x v="0"/>
    <x v="0"/>
    <s v="Não"/>
    <x v="6"/>
    <x v="3"/>
    <x v="2"/>
  </r>
  <r>
    <x v="79"/>
    <x v="2"/>
    <x v="8"/>
    <x v="0"/>
    <x v="0"/>
    <s v="Acabamento"/>
    <s v="Líder"/>
    <x v="3"/>
    <x v="0"/>
    <x v="0"/>
    <s v="Não"/>
    <x v="15"/>
    <x v="5"/>
    <x v="14"/>
  </r>
  <r>
    <x v="80"/>
    <x v="1"/>
    <x v="8"/>
    <x v="1"/>
    <x v="0"/>
    <s v="Mistura"/>
    <s v="Op. Mistura"/>
    <x v="2"/>
    <x v="2"/>
    <x v="4"/>
    <s v="Sim"/>
    <x v="2"/>
    <x v="5"/>
    <x v="6"/>
  </r>
  <r>
    <x v="26"/>
    <x v="0"/>
    <x v="8"/>
    <x v="0"/>
    <x v="0"/>
    <s v="Prensas"/>
    <s v="Prensista"/>
    <x v="2"/>
    <x v="0"/>
    <x v="0"/>
    <s v="Não"/>
    <x v="17"/>
    <x v="3"/>
    <x v="2"/>
  </r>
  <r>
    <x v="81"/>
    <x v="0"/>
    <x v="8"/>
    <x v="0"/>
    <x v="0"/>
    <s v="Mistura"/>
    <s v="Op. Mistura"/>
    <x v="2"/>
    <x v="0"/>
    <x v="0"/>
    <s v="Não"/>
    <x v="12"/>
    <x v="3"/>
    <x v="2"/>
  </r>
  <r>
    <x v="82"/>
    <x v="0"/>
    <x v="6"/>
    <x v="0"/>
    <x v="0"/>
    <s v="Pintura"/>
    <s v="Pintor"/>
    <x v="3"/>
    <x v="0"/>
    <x v="0"/>
    <s v="Não"/>
    <x v="5"/>
    <x v="2"/>
    <x v="9"/>
  </r>
  <r>
    <x v="83"/>
    <x v="3"/>
    <x v="9"/>
    <x v="1"/>
    <x v="0"/>
    <s v="Mistura"/>
    <s v="Op. Mistura"/>
    <x v="2"/>
    <x v="2"/>
    <x v="4"/>
    <s v="Sim"/>
    <x v="15"/>
    <x v="7"/>
    <x v="6"/>
  </r>
  <r>
    <x v="84"/>
    <x v="1"/>
    <x v="9"/>
    <x v="2"/>
    <x v="0"/>
    <s v="Prensas"/>
    <s v="Prensista"/>
    <x v="5"/>
    <x v="0"/>
    <x v="0"/>
    <s v="Não"/>
    <x v="1"/>
    <x v="2"/>
    <x v="9"/>
  </r>
  <r>
    <x v="85"/>
    <x v="2"/>
    <x v="9"/>
    <x v="0"/>
    <x v="0"/>
    <s v="Pintura"/>
    <s v="Pintor"/>
    <x v="3"/>
    <x v="0"/>
    <x v="0"/>
    <s v="Não"/>
    <x v="0"/>
    <x v="3"/>
    <x v="2"/>
  </r>
  <r>
    <x v="86"/>
    <x v="0"/>
    <x v="11"/>
    <x v="1"/>
    <x v="0"/>
    <s v="Prensas"/>
    <s v="Prensista"/>
    <x v="3"/>
    <x v="0"/>
    <x v="0"/>
    <s v="Não"/>
    <x v="1"/>
    <x v="3"/>
    <x v="2"/>
  </r>
  <r>
    <x v="87"/>
    <x v="3"/>
    <x v="11"/>
    <x v="0"/>
    <x v="0"/>
    <s v="Acabamento"/>
    <s v="Op. Exportação"/>
    <x v="3"/>
    <x v="0"/>
    <x v="0"/>
    <s v="Não"/>
    <x v="2"/>
    <x v="3"/>
    <x v="2"/>
  </r>
  <r>
    <x v="88"/>
    <x v="1"/>
    <x v="9"/>
    <x v="0"/>
    <x v="0"/>
    <s v="Acabamento"/>
    <s v="Furador"/>
    <x v="2"/>
    <x v="0"/>
    <x v="0"/>
    <s v="Não"/>
    <x v="12"/>
    <x v="3"/>
    <x v="2"/>
  </r>
  <r>
    <x v="89"/>
    <x v="1"/>
    <x v="9"/>
    <x v="0"/>
    <x v="0"/>
    <s v="Manutenção"/>
    <s v="Mecânico"/>
    <x v="1"/>
    <x v="0"/>
    <x v="0"/>
    <s v="Não"/>
    <x v="5"/>
    <x v="2"/>
    <x v="2"/>
  </r>
  <r>
    <x v="90"/>
    <x v="2"/>
    <x v="11"/>
    <x v="0"/>
    <x v="0"/>
    <s v="Manutenção"/>
    <s v="Mecânico"/>
    <x v="0"/>
    <x v="0"/>
    <x v="0"/>
    <s v="Não"/>
    <x v="11"/>
    <x v="2"/>
    <x v="1"/>
  </r>
  <r>
    <x v="91"/>
    <x v="1"/>
    <x v="11"/>
    <x v="1"/>
    <x v="0"/>
    <s v="Acabamento"/>
    <s v="Montador"/>
    <x v="2"/>
    <x v="0"/>
    <x v="0"/>
    <s v="Não"/>
    <x v="9"/>
    <x v="2"/>
    <x v="2"/>
  </r>
  <r>
    <x v="86"/>
    <x v="0"/>
    <x v="11"/>
    <x v="2"/>
    <x v="0"/>
    <s v="Acabamento"/>
    <s v="Op. Acabamento"/>
    <x v="2"/>
    <x v="0"/>
    <x v="0"/>
    <s v="Não"/>
    <x v="5"/>
    <x v="2"/>
    <x v="0"/>
  </r>
  <r>
    <x v="92"/>
    <x v="3"/>
    <x v="7"/>
    <x v="0"/>
    <x v="0"/>
    <s v="Manutenção"/>
    <s v="Mecânico"/>
    <x v="2"/>
    <x v="0"/>
    <x v="0"/>
    <s v="Não"/>
    <x v="2"/>
    <x v="2"/>
    <x v="2"/>
  </r>
  <r>
    <x v="93"/>
    <x v="1"/>
    <x v="7"/>
    <x v="0"/>
    <x v="0"/>
    <s v="Pintura"/>
    <s v="Pintor"/>
    <x v="3"/>
    <x v="0"/>
    <x v="0"/>
    <s v="Não"/>
    <x v="4"/>
    <x v="2"/>
    <x v="12"/>
  </r>
  <r>
    <x v="94"/>
    <x v="2"/>
    <x v="7"/>
    <x v="0"/>
    <x v="0"/>
    <s v="Acabamento"/>
    <s v="Op. Acabamento"/>
    <x v="2"/>
    <x v="0"/>
    <x v="0"/>
    <s v="Não"/>
    <x v="0"/>
    <x v="2"/>
    <x v="2"/>
  </r>
  <r>
    <x v="95"/>
    <x v="0"/>
    <x v="7"/>
    <x v="0"/>
    <x v="0"/>
    <s v="CD"/>
    <s v="Op. Exportação"/>
    <x v="5"/>
    <x v="0"/>
    <x v="0"/>
    <s v="Não"/>
    <x v="8"/>
    <x v="5"/>
    <x v="9"/>
  </r>
  <r>
    <x v="96"/>
    <x v="2"/>
    <x v="7"/>
    <x v="2"/>
    <x v="0"/>
    <s v="Peneiras"/>
    <s v="Op. Peneira"/>
    <x v="3"/>
    <x v="0"/>
    <x v="0"/>
    <s v="Não"/>
    <x v="13"/>
    <x v="5"/>
    <x v="9"/>
  </r>
  <r>
    <x v="97"/>
    <x v="3"/>
    <x v="7"/>
    <x v="2"/>
    <x v="0"/>
    <s v="Mistura"/>
    <s v="Op. Mistura"/>
    <x v="3"/>
    <x v="0"/>
    <x v="0"/>
    <s v="Não"/>
    <x v="4"/>
    <x v="5"/>
    <x v="12"/>
  </r>
  <r>
    <x v="98"/>
    <x v="0"/>
    <x v="10"/>
    <x v="0"/>
    <x v="1"/>
    <s v="Injetoras"/>
    <s v="Op. Injetoras"/>
    <x v="2"/>
    <x v="0"/>
    <x v="0"/>
    <s v="Não"/>
    <x v="1"/>
    <x v="5"/>
    <x v="9"/>
  </r>
  <r>
    <x v="98"/>
    <x v="0"/>
    <x v="10"/>
    <x v="0"/>
    <x v="0"/>
    <s v="Injetoras"/>
    <s v="Op. Injetoras"/>
    <x v="2"/>
    <x v="0"/>
    <x v="0"/>
    <s v="Não"/>
    <x v="5"/>
    <x v="1"/>
    <x v="9"/>
  </r>
  <r>
    <x v="99"/>
    <x v="3"/>
    <x v="10"/>
    <x v="0"/>
    <x v="0"/>
    <s v="Manutenção"/>
    <s v="Mecânico"/>
    <x v="5"/>
    <x v="0"/>
    <x v="0"/>
    <s v="Não"/>
    <x v="15"/>
    <x v="1"/>
    <x v="3"/>
  </r>
  <r>
    <x v="100"/>
    <x v="3"/>
    <x v="0"/>
    <x v="0"/>
    <x v="0"/>
    <s v="Mistura"/>
    <s v="Op. Mistura"/>
    <x v="3"/>
    <x v="0"/>
    <x v="0"/>
    <s v="Não"/>
    <x v="2"/>
    <x v="2"/>
    <x v="2"/>
  </r>
  <r>
    <x v="101"/>
    <x v="3"/>
    <x v="0"/>
    <x v="0"/>
    <x v="1"/>
    <s v="Acabamento"/>
    <s v="Montador"/>
    <x v="0"/>
    <x v="0"/>
    <x v="0"/>
    <s v="Não"/>
    <x v="1"/>
    <x v="3"/>
    <x v="2"/>
  </r>
  <r>
    <x v="4"/>
    <x v="0"/>
    <x v="1"/>
    <x v="1"/>
    <x v="0"/>
    <s v="Acabamento"/>
    <s v="Furador"/>
    <x v="2"/>
    <x v="0"/>
    <x v="0"/>
    <s v="Não"/>
    <x v="0"/>
    <x v="2"/>
    <x v="0"/>
  </r>
  <r>
    <x v="102"/>
    <x v="2"/>
    <x v="1"/>
    <x v="0"/>
    <x v="0"/>
    <s v="Acabamento"/>
    <s v="Cortador"/>
    <x v="1"/>
    <x v="0"/>
    <x v="0"/>
    <s v="Não"/>
    <x v="3"/>
    <x v="2"/>
    <x v="1"/>
  </r>
  <r>
    <x v="103"/>
    <x v="0"/>
    <x v="1"/>
    <x v="0"/>
    <x v="1"/>
    <s v="Pintura"/>
    <s v="Pintor"/>
    <x v="1"/>
    <x v="2"/>
    <x v="6"/>
    <s v="Sim"/>
    <x v="0"/>
    <x v="0"/>
    <x v="3"/>
  </r>
  <r>
    <x v="35"/>
    <x v="3"/>
    <x v="1"/>
    <x v="0"/>
    <x v="0"/>
    <s v="Pintura"/>
    <s v="Pintor"/>
    <x v="3"/>
    <x v="0"/>
    <x v="0"/>
    <s v="Não"/>
    <x v="4"/>
    <x v="0"/>
    <x v="0"/>
  </r>
  <r>
    <x v="104"/>
    <x v="3"/>
    <x v="2"/>
    <x v="1"/>
    <x v="0"/>
    <s v="Manutenção"/>
    <s v="Mecânico"/>
    <x v="0"/>
    <x v="0"/>
    <x v="0"/>
    <s v="Não"/>
    <x v="5"/>
    <x v="2"/>
    <x v="3"/>
  </r>
  <r>
    <x v="105"/>
    <x v="3"/>
    <x v="2"/>
    <x v="2"/>
    <x v="0"/>
    <s v="CD"/>
    <s v="Empilhador"/>
    <x v="2"/>
    <x v="0"/>
    <x v="0"/>
    <s v="Não"/>
    <x v="5"/>
    <x v="2"/>
    <x v="0"/>
  </r>
  <r>
    <x v="106"/>
    <x v="0"/>
    <x v="3"/>
    <x v="0"/>
    <x v="0"/>
    <s v="Injetoras"/>
    <s v="Op. Injetoras"/>
    <x v="3"/>
    <x v="0"/>
    <x v="0"/>
    <s v="Não"/>
    <x v="0"/>
    <x v="3"/>
    <x v="2"/>
  </r>
  <r>
    <x v="107"/>
    <x v="2"/>
    <x v="3"/>
    <x v="1"/>
    <x v="0"/>
    <s v="Acabamento"/>
    <s v="Cortador"/>
    <x v="2"/>
    <x v="0"/>
    <x v="0"/>
    <s v="Não"/>
    <x v="6"/>
    <x v="2"/>
    <x v="4"/>
  </r>
  <r>
    <x v="12"/>
    <x v="3"/>
    <x v="3"/>
    <x v="1"/>
    <x v="0"/>
    <s v="Manutenção"/>
    <s v="Mecânico "/>
    <x v="4"/>
    <x v="1"/>
    <x v="7"/>
    <s v="Sim"/>
    <x v="1"/>
    <x v="2"/>
    <x v="3"/>
  </r>
  <r>
    <x v="108"/>
    <x v="3"/>
    <x v="4"/>
    <x v="2"/>
    <x v="1"/>
    <s v="Acabamento"/>
    <s v="Embalador"/>
    <x v="4"/>
    <x v="0"/>
    <x v="0"/>
    <s v="Não"/>
    <x v="0"/>
    <x v="2"/>
    <x v="3"/>
  </r>
  <r>
    <x v="14"/>
    <x v="0"/>
    <x v="4"/>
    <x v="1"/>
    <x v="0"/>
    <s v="Acabamento"/>
    <s v="Cortador"/>
    <x v="5"/>
    <x v="0"/>
    <x v="0"/>
    <s v="Não"/>
    <x v="7"/>
    <x v="2"/>
    <x v="5"/>
  </r>
  <r>
    <x v="109"/>
    <x v="1"/>
    <x v="4"/>
    <x v="1"/>
    <x v="0"/>
    <s v="Acabamento"/>
    <s v="Cortador"/>
    <x v="2"/>
    <x v="1"/>
    <x v="3"/>
    <s v="Sim"/>
    <x v="8"/>
    <x v="4"/>
    <x v="4"/>
  </r>
  <r>
    <x v="16"/>
    <x v="0"/>
    <x v="5"/>
    <x v="1"/>
    <x v="0"/>
    <s v="Manutenção"/>
    <s v="Mecânico"/>
    <x v="3"/>
    <x v="2"/>
    <x v="4"/>
    <s v="Sim"/>
    <x v="3"/>
    <x v="5"/>
    <x v="6"/>
  </r>
  <r>
    <x v="110"/>
    <x v="2"/>
    <x v="5"/>
    <x v="1"/>
    <x v="0"/>
    <s v="Prensas"/>
    <s v="Prensista"/>
    <x v="3"/>
    <x v="0"/>
    <x v="0"/>
    <s v="Não"/>
    <x v="9"/>
    <x v="4"/>
    <x v="7"/>
  </r>
  <r>
    <x v="111"/>
    <x v="0"/>
    <x v="8"/>
    <x v="2"/>
    <x v="0"/>
    <s v="Acabamento"/>
    <s v="Op. Acabamento"/>
    <x v="5"/>
    <x v="0"/>
    <x v="0"/>
    <s v="Não"/>
    <x v="0"/>
    <x v="2"/>
    <x v="0"/>
  </r>
  <r>
    <x v="18"/>
    <x v="1"/>
    <x v="5"/>
    <x v="0"/>
    <x v="1"/>
    <s v="Almoxarifado"/>
    <s v="Conferente"/>
    <x v="3"/>
    <x v="2"/>
    <x v="3"/>
    <s v="Sim"/>
    <x v="7"/>
    <x v="5"/>
    <x v="6"/>
  </r>
  <r>
    <x v="112"/>
    <x v="2"/>
    <x v="10"/>
    <x v="0"/>
    <x v="0"/>
    <s v="Manutenção"/>
    <s v="Ferramenteiro"/>
    <x v="0"/>
    <x v="0"/>
    <x v="0"/>
    <s v="Não"/>
    <x v="0"/>
    <x v="2"/>
    <x v="0"/>
  </r>
  <r>
    <x v="113"/>
    <x v="3"/>
    <x v="11"/>
    <x v="1"/>
    <x v="0"/>
    <s v="Mistura"/>
    <s v="Op. Mistura"/>
    <x v="0"/>
    <x v="0"/>
    <x v="0"/>
    <s v="Não"/>
    <x v="0"/>
    <x v="1"/>
    <x v="0"/>
  </r>
  <r>
    <x v="70"/>
    <x v="2"/>
    <x v="6"/>
    <x v="0"/>
    <x v="0"/>
    <s v="Prensas"/>
    <s v="Prensista"/>
    <x v="0"/>
    <x v="0"/>
    <x v="0"/>
    <s v="Não"/>
    <x v="1"/>
    <x v="1"/>
    <x v="3"/>
  </r>
  <r>
    <x v="114"/>
    <x v="1"/>
    <x v="6"/>
    <x v="1"/>
    <x v="0"/>
    <s v="Acabamento"/>
    <s v="Cortador"/>
    <x v="0"/>
    <x v="0"/>
    <x v="0"/>
    <s v="Não"/>
    <x v="1"/>
    <x v="1"/>
    <x v="0"/>
  </r>
  <r>
    <x v="115"/>
    <x v="0"/>
    <x v="6"/>
    <x v="0"/>
    <x v="0"/>
    <s v="Injetoras"/>
    <s v="Op. Injetoras"/>
    <x v="3"/>
    <x v="0"/>
    <x v="0"/>
    <s v="Não"/>
    <x v="3"/>
    <x v="3"/>
    <x v="2"/>
  </r>
  <r>
    <x v="116"/>
    <x v="3"/>
    <x v="6"/>
    <x v="1"/>
    <x v="0"/>
    <s v="Manutenção"/>
    <s v="Mecânico"/>
    <x v="0"/>
    <x v="2"/>
    <x v="1"/>
    <s v="Sim"/>
    <x v="0"/>
    <x v="1"/>
    <x v="3"/>
  </r>
  <r>
    <x v="117"/>
    <x v="3"/>
    <x v="6"/>
    <x v="0"/>
    <x v="0"/>
    <s v="Pintura"/>
    <s v="Pintor"/>
    <x v="0"/>
    <x v="0"/>
    <x v="0"/>
    <s v="Não"/>
    <x v="0"/>
    <x v="3"/>
    <x v="3"/>
  </r>
  <r>
    <x v="26"/>
    <x v="0"/>
    <x v="8"/>
    <x v="2"/>
    <x v="0"/>
    <s v="Acabamento"/>
    <s v="Op. Acabamento"/>
    <x v="4"/>
    <x v="1"/>
    <x v="2"/>
    <s v="Sim"/>
    <x v="10"/>
    <x v="2"/>
    <x v="3"/>
  </r>
  <r>
    <x v="118"/>
    <x v="1"/>
    <x v="8"/>
    <x v="1"/>
    <x v="0"/>
    <s v="Acabamento"/>
    <s v="Op. Acabamento"/>
    <x v="2"/>
    <x v="0"/>
    <x v="0"/>
    <s v="Não"/>
    <x v="8"/>
    <x v="0"/>
    <x v="4"/>
  </r>
  <r>
    <x v="119"/>
    <x v="3"/>
    <x v="9"/>
    <x v="0"/>
    <x v="0"/>
    <s v="Prensas"/>
    <s v="Prensista"/>
    <x v="3"/>
    <x v="0"/>
    <x v="0"/>
    <s v="Não"/>
    <x v="11"/>
    <x v="4"/>
    <x v="7"/>
  </r>
  <r>
    <x v="120"/>
    <x v="3"/>
    <x v="5"/>
    <x v="0"/>
    <x v="0"/>
    <s v="Prensas"/>
    <s v="Prensista"/>
    <x v="4"/>
    <x v="0"/>
    <x v="0"/>
    <s v="Não"/>
    <x v="11"/>
    <x v="4"/>
    <x v="7"/>
  </r>
  <r>
    <x v="29"/>
    <x v="3"/>
    <x v="5"/>
    <x v="1"/>
    <x v="0"/>
    <s v="CD"/>
    <s v="Op. CD"/>
    <x v="3"/>
    <x v="2"/>
    <x v="8"/>
    <s v="Sim"/>
    <x v="2"/>
    <x v="0"/>
    <x v="8"/>
  </r>
  <r>
    <x v="121"/>
    <x v="3"/>
    <x v="4"/>
    <x v="0"/>
    <x v="1"/>
    <s v="Acabamento"/>
    <s v="Furador"/>
    <x v="3"/>
    <x v="0"/>
    <x v="0"/>
    <s v="Não"/>
    <x v="5"/>
    <x v="0"/>
    <x v="0"/>
  </r>
  <r>
    <x v="122"/>
    <x v="3"/>
    <x v="0"/>
    <x v="1"/>
    <x v="0"/>
    <s v="Prensas"/>
    <s v="Prensista"/>
    <x v="1"/>
    <x v="0"/>
    <x v="0"/>
    <s v="Não"/>
    <x v="6"/>
    <x v="0"/>
    <x v="9"/>
  </r>
  <r>
    <x v="123"/>
    <x v="3"/>
    <x v="10"/>
    <x v="2"/>
    <x v="0"/>
    <s v="Injetoras"/>
    <s v="Op. Injetoras"/>
    <x v="1"/>
    <x v="0"/>
    <x v="0"/>
    <s v="Não"/>
    <x v="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F5BFC-34E1-414F-83CE-53FA652B38F8}" name="Tempo na Função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9">
  <location ref="G3:H10" firstHeaderRow="1" firstDataRow="1" firstDataCol="1"/>
  <pivotFields count="14">
    <pivotField dataField="1" numFmtId="165"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7">
        <item x="2"/>
        <item x="1"/>
        <item x="3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numFmtId="1"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2"/>
    </i>
    <i>
      <x v="4"/>
    </i>
    <i>
      <x v="1"/>
    </i>
    <i>
      <x v="3"/>
    </i>
    <i>
      <x v="5"/>
    </i>
    <i t="grand">
      <x/>
    </i>
  </rowItems>
  <colItems count="1">
    <i/>
  </colItems>
  <dataFields count="1">
    <dataField name="Contagem de DATA" fld="0" subtotal="count" baseField="0" baseItem="0"/>
  </dataFields>
  <formats count="4">
    <format dxfId="2489">
      <pivotArea outline="0" collapsedLevelsAreSubtotals="1" fieldPosition="0"/>
    </format>
    <format dxfId="2488">
      <pivotArea field="8" type="button" dataOnly="0" labelOnly="1" outline="0"/>
    </format>
    <format dxfId="2487">
      <pivotArea type="topRight" dataOnly="0" labelOnly="1" outline="0" fieldPosition="0"/>
    </format>
    <format dxfId="248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93CE1-DD98-4DD9-935F-92E4640B0FFC}" name="Parte do Corpo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D3:E22" firstHeaderRow="1" firstDataRow="1" firstDataCol="1"/>
  <pivotFields count="14">
    <pivotField dataField="1" numFmtId="165"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numFmtId="1" showAll="0"/>
    <pivotField showAll="0"/>
    <pivotField axis="axisRow" showAll="0" sortType="descending">
      <items count="19">
        <item x="16"/>
        <item x="17"/>
        <item x="6"/>
        <item x="10"/>
        <item x="7"/>
        <item x="2"/>
        <item x="3"/>
        <item x="15"/>
        <item x="4"/>
        <item x="1"/>
        <item x="12"/>
        <item x="14"/>
        <item x="13"/>
        <item x="0"/>
        <item x="5"/>
        <item x="8"/>
        <item x="1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1"/>
  </rowFields>
  <rowItems count="19">
    <i>
      <x v="13"/>
    </i>
    <i>
      <x v="14"/>
    </i>
    <i>
      <x v="9"/>
    </i>
    <i>
      <x v="16"/>
    </i>
    <i>
      <x v="17"/>
    </i>
    <i>
      <x v="5"/>
    </i>
    <i>
      <x v="15"/>
    </i>
    <i>
      <x v="3"/>
    </i>
    <i>
      <x v="4"/>
    </i>
    <i>
      <x v="2"/>
    </i>
    <i>
      <x v="6"/>
    </i>
    <i>
      <x v="8"/>
    </i>
    <i>
      <x v="7"/>
    </i>
    <i>
      <x v="10"/>
    </i>
    <i>
      <x v="12"/>
    </i>
    <i>
      <x v="11"/>
    </i>
    <i>
      <x v="1"/>
    </i>
    <i>
      <x/>
    </i>
    <i t="grand">
      <x/>
    </i>
  </rowItems>
  <colItems count="1">
    <i/>
  </colItems>
  <dataFields count="1">
    <dataField name="Contagem de DATA" fld="0" subtotal="count" baseField="0" baseItem="0"/>
  </dataFields>
  <formats count="4">
    <format dxfId="2493">
      <pivotArea outline="0" collapsedLevelsAreSubtotals="1" fieldPosition="0"/>
    </format>
    <format dxfId="2492">
      <pivotArea field="8" type="button" dataOnly="0" labelOnly="1" outline="0"/>
    </format>
    <format dxfId="2491">
      <pivotArea type="topRight" dataOnly="0" labelOnly="1" outline="0" fieldPosition="0"/>
    </format>
    <format dxfId="249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2C5E2-D3D8-4039-AA03-78BA87511874}" name="Tabela dinâmica9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9">
  <location ref="G26:G27" firstHeaderRow="1" firstDataRow="1" firstDataCol="0"/>
  <pivotFields count="14">
    <pivotField numFmtId="165" showAll="0"/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7">
        <item x="2"/>
        <item x="1"/>
        <item x="3"/>
        <item x="4"/>
        <item x="0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dataField="1" numFmtId="1" showAll="0">
      <items count="10">
        <item x="0"/>
        <item x="3"/>
        <item x="4"/>
        <item x="7"/>
        <item x="5"/>
        <item x="2"/>
        <item x="8"/>
        <item x="1"/>
        <item x="6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DIAS AFAST." fld="9" baseField="0" baseItem="1230978560"/>
  </dataFields>
  <formats count="4">
    <format dxfId="2497">
      <pivotArea outline="0" collapsedLevelsAreSubtotals="1" fieldPosition="0"/>
    </format>
    <format dxfId="2496">
      <pivotArea field="8" type="button" dataOnly="0" labelOnly="1" outline="0"/>
    </format>
    <format dxfId="2495">
      <pivotArea type="topRight" dataOnly="0" labelOnly="1" outline="0" fieldPosition="0"/>
    </format>
    <format dxfId="249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740CC-B215-4521-B539-F4CC6C4F0372}" name="Tabela dinâmica8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9">
  <location ref="G20:H23" firstHeaderRow="1" firstDataRow="1" firstDataCol="1"/>
  <pivotFields count="14">
    <pivotField dataField="1" numFmtId="165" showAll="0"/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 sortType="descending">
      <items count="7">
        <item x="2"/>
        <item x="1"/>
        <item x="3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numFmtId="1"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DATA" fld="0" subtotal="count" showDataAs="percentOfTotal" baseField="3" baseItem="0" numFmtId="10"/>
  </dataFields>
  <formats count="6">
    <format dxfId="2503">
      <pivotArea outline="0" collapsedLevelsAreSubtotals="1" fieldPosition="0"/>
    </format>
    <format dxfId="2502">
      <pivotArea field="8" type="button" dataOnly="0" labelOnly="1" outline="0"/>
    </format>
    <format dxfId="2501">
      <pivotArea type="topRight" dataOnly="0" labelOnly="1" outline="0" fieldPosition="0"/>
    </format>
    <format dxfId="2500">
      <pivotArea dataOnly="0" labelOnly="1" grandCol="1" outline="0" fieldPosition="0"/>
    </format>
    <format dxfId="2499">
      <pivotArea outline="0" fieldPosition="0">
        <references count="1">
          <reference field="4294967294" count="1">
            <x v="0"/>
          </reference>
        </references>
      </pivotArea>
    </format>
    <format dxfId="2498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D1E7A-DDEB-4560-9A15-A491092FA2C1}" name="Por mês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A3:B16" firstHeaderRow="1" firstDataRow="1" firstDataCol="1"/>
  <pivotFields count="14">
    <pivotField dataField="1" numFmtId="165" showAll="0"/>
    <pivotField showAll="0">
      <items count="5">
        <item x="0"/>
        <item x="3"/>
        <item x="2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8"/>
        <item x="9"/>
        <item x="11"/>
        <item x="7"/>
        <item x="1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numFmtId="1"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DATA" fld="0" subtotal="count" baseField="0" baseItem="0"/>
  </dataFields>
  <formats count="4">
    <format dxfId="2507">
      <pivotArea outline="0" collapsedLevelsAreSubtotals="1" fieldPosition="0"/>
    </format>
    <format dxfId="2506">
      <pivotArea field="8" type="button" dataOnly="0" labelOnly="1" outline="0"/>
    </format>
    <format dxfId="2505">
      <pivotArea type="topRight" dataOnly="0" labelOnly="1" outline="0" fieldPosition="0"/>
    </format>
    <format dxfId="250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23B13-D927-4398-AF46-DDD9B1BFC01C}" name="Tabela dinâmica5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9">
  <location ref="G13:H17" firstHeaderRow="1" firstDataRow="1" firstDataCol="1"/>
  <pivotFields count="14">
    <pivotField dataField="1" numFmtId="165" showAll="0"/>
    <pivotField showAll="0">
      <items count="5">
        <item x="0"/>
        <item x="3"/>
        <item x="2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 sortType="descending">
      <items count="7">
        <item x="2"/>
        <item x="1"/>
        <item x="3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numFmtId="1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DATA" fld="0" subtotal="count" showDataAs="percentOfTotal" baseField="3" baseItem="0" numFmtId="10"/>
  </dataFields>
  <formats count="6">
    <format dxfId="2512">
      <pivotArea outline="0" collapsedLevelsAreSubtotals="1" fieldPosition="0"/>
    </format>
    <format dxfId="2511">
      <pivotArea field="8" type="button" dataOnly="0" labelOnly="1" outline="0"/>
    </format>
    <format dxfId="2510">
      <pivotArea type="topRight" dataOnly="0" labelOnly="1" outline="0" fieldPosition="0"/>
    </format>
    <format dxfId="2509">
      <pivotArea dataOnly="0" labelOnly="1" grandCol="1" outline="0" fieldPosition="0"/>
    </format>
    <format dxfId="2508">
      <pivotArea outline="0" fieldPosition="0">
        <references count="1">
          <reference field="4294967294" count="1">
            <x v="0"/>
          </reference>
        </references>
      </pivotArea>
    </format>
    <format dxfId="397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51CDD-E362-4CE1-8CA9-1966862E46D6}" name="Tabela dinâmica7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A39:A40" firstHeaderRow="1" firstDataRow="1" firstDataCol="0"/>
  <pivotFields count="14">
    <pivotField dataField="1" numFmtId="165"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numFmtI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DATA" fld="0" subtotal="count" baseField="0" baseItem="0"/>
  </dataFields>
  <formats count="4">
    <format dxfId="2516">
      <pivotArea outline="0" collapsedLevelsAreSubtotals="1" fieldPosition="0"/>
    </format>
    <format dxfId="2515">
      <pivotArea field="8" type="button" dataOnly="0" labelOnly="1" outline="0"/>
    </format>
    <format dxfId="2514">
      <pivotArea type="topRight" dataOnly="0" labelOnly="1" outline="0" fieldPosition="0"/>
    </format>
    <format dxfId="25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8AB48-75FB-4C98-B769-4D5B3F5BBA99}" name="Causas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>
  <location ref="A26:B35" firstHeaderRow="1" firstDataRow="1" firstDataCol="1"/>
  <pivotFields count="14">
    <pivotField dataField="1" numFmtId="165"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numFmtId="1" showAll="0"/>
    <pivotField showAll="0"/>
    <pivotField showAll="0"/>
    <pivotField axis="axisRow" showAll="0" sortType="descending">
      <items count="10">
        <item x="6"/>
        <item x="1"/>
        <item x="3"/>
        <item x="0"/>
        <item x="2"/>
        <item x="7"/>
        <item x="5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2"/>
  </rowFields>
  <rowItems count="9">
    <i>
      <x v="4"/>
    </i>
    <i>
      <x v="2"/>
    </i>
    <i>
      <x v="1"/>
    </i>
    <i>
      <x v="3"/>
    </i>
    <i>
      <x v="6"/>
    </i>
    <i>
      <x v="7"/>
    </i>
    <i>
      <x/>
    </i>
    <i>
      <x v="5"/>
    </i>
    <i t="grand">
      <x/>
    </i>
  </rowItems>
  <colItems count="1">
    <i/>
  </colItems>
  <dataFields count="1">
    <dataField name="Contagem de DATA" fld="0" subtotal="count" baseField="0" baseItem="0"/>
  </dataFields>
  <formats count="4">
    <format dxfId="2520">
      <pivotArea outline="0" collapsedLevelsAreSubtotals="1" fieldPosition="0"/>
    </format>
    <format dxfId="2519">
      <pivotArea field="8" type="button" dataOnly="0" labelOnly="1" outline="0"/>
    </format>
    <format dxfId="2518">
      <pivotArea type="topRight" dataOnly="0" labelOnly="1" outline="0" fieldPosition="0"/>
    </format>
    <format dxfId="25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D69F2C62-FBE8-44B0-9A40-48D971479C78}" sourceName="ANO">
  <pivotTables>
    <pivotTable tabId="15" name="Por mês"/>
    <pivotTable tabId="15" name="Parte do Corpo"/>
    <pivotTable tabId="15" name="Tempo na Função"/>
    <pivotTable tabId="15" name="Causas"/>
    <pivotTable tabId="15" name="Tabela dinâmica7"/>
    <pivotTable tabId="15" name="Tabela dinâmica5"/>
    <pivotTable tabId="15" name="Tabela dinâmica8"/>
    <pivotTable tabId="15" name="Tabela dinâmica9"/>
  </pivotTables>
  <data>
    <tabular pivotCacheId="1428515659">
      <items count="4">
        <i x="0" s="1"/>
        <i x="3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OCORRÊNCIA" xr10:uid="{2D543B79-D0C0-4029-ABF7-4BF31244BA60}" sourceName="TIPO DE OCORRÊNCIA">
  <pivotTables>
    <pivotTable tabId="15" name="Por mês"/>
    <pivotTable tabId="15" name="Parte do Corpo"/>
    <pivotTable tabId="15" name="Tempo na Função"/>
    <pivotTable tabId="15" name="Causas"/>
    <pivotTable tabId="15" name="Tabela dinâmica7"/>
    <pivotTable tabId="15" name="Tabela dinâmica5"/>
    <pivotTable tabId="15" name="Tabela dinâmica8"/>
    <pivotTable tabId="15" name="Tabela dinâmica9"/>
  </pivotTables>
  <data>
    <tabular pivotCacheId="1428515659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2" xr10:uid="{C38DB574-CC06-4913-9742-BEC9ED861112}" cache="SegmentaçãodeDados_ANO1" caption="ANO" showCaption="0" style="Estilo de Segmentação ocorrencias" rowHeight="241300"/>
  <slicer name="TIPO DE OCORRÊNCIA 1" xr10:uid="{93D51A1B-1188-442B-B6FF-48C8D540AACD}" cache="SegmentaçãodeDados_TIPO_DE_OCORRÊNCIA" caption="TIPO DE OCORRÊNCIA" showCaption="0" style="Estilo de Segmentação ocorrencia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9C9A90-B9AF-451B-A0BD-3043E35CFD92}" name="Acidentologia" displayName="Acidentologia" ref="A1:N141" totalsRowShown="0" headerRowDxfId="2536" dataDxfId="2535">
  <autoFilter ref="A1:N141" xr:uid="{94854D00-5480-40A6-B2F4-76CCF5EDA03D}"/>
  <tableColumns count="14">
    <tableColumn id="1" xr3:uid="{3F92A9FC-8237-41E3-93D4-CC400A9BB5AD}" name="DATA" dataDxfId="2534"/>
    <tableColumn id="2" xr3:uid="{3FB34700-7B7B-4400-A233-69551D5CB0AC}" name="ANO" dataDxfId="2533">
      <calculatedColumnFormula>YEAR(A2)</calculatedColumnFormula>
    </tableColumn>
    <tableColumn id="3" xr3:uid="{14CFBF80-A323-4971-8BFE-35E235040FA5}" name="MÊS" dataDxfId="2532">
      <calculatedColumnFormula>TEXT(A2,"mmm")</calculatedColumnFormula>
    </tableColumn>
    <tableColumn id="4" xr3:uid="{D836C37E-9500-4257-BD05-45E9A301947B}" name="TURNO" dataDxfId="2531"/>
    <tableColumn id="5" xr3:uid="{D37B5A81-C256-40F0-B2F9-F439FC4B67F8}" name="SEXO" dataDxfId="2530"/>
    <tableColumn id="6" xr3:uid="{A6AC0E03-CDC9-4480-B826-EAB374B95B01}" name="SETOR" dataDxfId="2529"/>
    <tableColumn id="7" xr3:uid="{B4BAA6D3-C9F6-4635-A6C7-D7992E27A171}" name="FUNÇÃO" dataDxfId="2528"/>
    <tableColumn id="8" xr3:uid="{E5844DF3-82A5-413B-9280-E0501B13DA4B}" name="TEMPO DA FUNÇÃO" dataDxfId="2527"/>
    <tableColumn id="9" xr3:uid="{B0D5FBB2-3BE8-4C0E-8508-F2FCADBE59A5}" name="TIPO DE OCORRÊNCIA" dataDxfId="2526"/>
    <tableColumn id="10" xr3:uid="{CC0C3AC5-1B27-4872-9E08-83F7F985AA4A}" name="DIAS AFAST." dataDxfId="2525"/>
    <tableColumn id="11" xr3:uid="{F1EFABDE-F124-43F7-A979-8C5FD68CEF03}" name="AFAST" dataDxfId="2524"/>
    <tableColumn id="12" xr3:uid="{24E5B507-9BDB-4CED-B0BB-9FE403C2EFA6}" name="P. DO CORPO" dataDxfId="2523"/>
    <tableColumn id="13" xr3:uid="{AA15BF63-9B39-4DA2-B4C6-1CF356703301}" name="CAUSA PRINCIPAL" dataDxfId="2522"/>
    <tableColumn id="14" xr3:uid="{14231C3B-2B84-4216-A28C-C255B635541F}" name="NATUREZA DA LESÃO" dataDxfId="252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5C1C-AA53-4C02-B7BA-A37D73E22F06}">
  <dimension ref="A1:N216"/>
  <sheetViews>
    <sheetView showGridLines="0" workbookViewId="0">
      <selection activeCell="K8" sqref="K8"/>
    </sheetView>
  </sheetViews>
  <sheetFormatPr defaultRowHeight="15" x14ac:dyDescent="0.25"/>
  <cols>
    <col min="1" max="1" width="10.5703125" style="8" bestFit="1" customWidth="1"/>
    <col min="2" max="3" width="10.5703125" style="8" customWidth="1"/>
    <col min="4" max="4" width="12" style="8" bestFit="1" customWidth="1"/>
    <col min="5" max="5" width="10.7109375" style="8" bestFit="1" customWidth="1"/>
    <col min="6" max="6" width="11.85546875" style="8" bestFit="1" customWidth="1"/>
    <col min="7" max="7" width="15.140625" style="8" bestFit="1" customWidth="1"/>
    <col min="8" max="8" width="23.85546875" style="8" bestFit="1" customWidth="1"/>
    <col min="9" max="9" width="26.28515625" style="8" bestFit="1" customWidth="1"/>
    <col min="10" max="10" width="17.28515625" style="8" bestFit="1" customWidth="1"/>
    <col min="11" max="11" width="11.7109375" style="8" bestFit="1" customWidth="1"/>
    <col min="12" max="12" width="21.85546875" style="8" bestFit="1" customWidth="1"/>
    <col min="13" max="13" width="25.28515625" style="8" bestFit="1" customWidth="1"/>
    <col min="14" max="14" width="25.5703125" style="8" bestFit="1" customWidth="1"/>
    <col min="15" max="16384" width="9.140625" style="8"/>
  </cols>
  <sheetData>
    <row r="1" spans="1:14" s="3" customFormat="1" ht="12.75" x14ac:dyDescent="0.2">
      <c r="A1" s="11" t="s">
        <v>112</v>
      </c>
      <c r="B1" s="12" t="s">
        <v>115</v>
      </c>
      <c r="C1" s="12" t="s">
        <v>116</v>
      </c>
      <c r="D1" s="11" t="s">
        <v>111</v>
      </c>
      <c r="E1" s="11" t="s">
        <v>110</v>
      </c>
      <c r="F1" s="11" t="s">
        <v>109</v>
      </c>
      <c r="G1" s="11" t="s">
        <v>108</v>
      </c>
      <c r="H1" s="11" t="s">
        <v>107</v>
      </c>
      <c r="I1" s="11" t="s">
        <v>106</v>
      </c>
      <c r="J1" s="11" t="s">
        <v>105</v>
      </c>
      <c r="K1" s="11" t="s">
        <v>104</v>
      </c>
      <c r="L1" s="11" t="s">
        <v>103</v>
      </c>
      <c r="M1" s="11" t="s">
        <v>102</v>
      </c>
      <c r="N1" s="11" t="s">
        <v>101</v>
      </c>
    </row>
    <row r="2" spans="1:14" x14ac:dyDescent="0.25">
      <c r="A2" s="4">
        <v>42376</v>
      </c>
      <c r="B2" s="13">
        <f>YEAR(A2)</f>
        <v>2016</v>
      </c>
      <c r="C2" s="13" t="str">
        <f>TEXT(A2,"mmm")</f>
        <v>jan</v>
      </c>
      <c r="D2" s="5" t="s">
        <v>34</v>
      </c>
      <c r="E2" s="5" t="s">
        <v>21</v>
      </c>
      <c r="F2" s="5" t="s">
        <v>32</v>
      </c>
      <c r="G2" s="5" t="s">
        <v>79</v>
      </c>
      <c r="H2" s="6" t="s">
        <v>50</v>
      </c>
      <c r="I2" s="6" t="s">
        <v>114</v>
      </c>
      <c r="J2" s="7">
        <v>0</v>
      </c>
      <c r="K2" s="7" t="s">
        <v>17</v>
      </c>
      <c r="L2" s="6" t="s">
        <v>49</v>
      </c>
      <c r="M2" s="6" t="s">
        <v>15</v>
      </c>
      <c r="N2" s="6" t="s">
        <v>14</v>
      </c>
    </row>
    <row r="3" spans="1:14" x14ac:dyDescent="0.25">
      <c r="A3" s="4">
        <v>43480</v>
      </c>
      <c r="B3" s="13">
        <f t="shared" ref="B3:B66" si="0">YEAR(A3)</f>
        <v>2019</v>
      </c>
      <c r="C3" s="13" t="str">
        <f t="shared" ref="C3:C66" si="1">TEXT(A3,"mmm")</f>
        <v>jan</v>
      </c>
      <c r="D3" s="5" t="s">
        <v>34</v>
      </c>
      <c r="E3" s="5" t="s">
        <v>21</v>
      </c>
      <c r="F3" s="5" t="s">
        <v>27</v>
      </c>
      <c r="G3" s="5" t="s">
        <v>26</v>
      </c>
      <c r="H3" s="6" t="s">
        <v>25</v>
      </c>
      <c r="I3" s="6" t="s">
        <v>114</v>
      </c>
      <c r="J3" s="7">
        <v>0</v>
      </c>
      <c r="K3" s="7" t="s">
        <v>17</v>
      </c>
      <c r="L3" s="6" t="s">
        <v>58</v>
      </c>
      <c r="M3" s="6" t="s">
        <v>53</v>
      </c>
      <c r="N3" s="6" t="s">
        <v>78</v>
      </c>
    </row>
    <row r="4" spans="1:14" x14ac:dyDescent="0.25">
      <c r="A4" s="4">
        <v>42394</v>
      </c>
      <c r="B4" s="13">
        <f t="shared" si="0"/>
        <v>2016</v>
      </c>
      <c r="C4" s="13" t="str">
        <f t="shared" si="1"/>
        <v>jan</v>
      </c>
      <c r="D4" s="5" t="s">
        <v>34</v>
      </c>
      <c r="E4" s="5" t="s">
        <v>21</v>
      </c>
      <c r="F4" s="5" t="s">
        <v>61</v>
      </c>
      <c r="G4" s="5" t="s">
        <v>60</v>
      </c>
      <c r="H4" s="6" t="s">
        <v>18</v>
      </c>
      <c r="I4" s="6" t="s">
        <v>114</v>
      </c>
      <c r="J4" s="7">
        <v>0</v>
      </c>
      <c r="K4" s="7" t="s">
        <v>17</v>
      </c>
      <c r="L4" s="6" t="s">
        <v>36</v>
      </c>
      <c r="M4" s="6" t="s">
        <v>62</v>
      </c>
      <c r="N4" s="6" t="s">
        <v>56</v>
      </c>
    </row>
    <row r="5" spans="1:14" x14ac:dyDescent="0.25">
      <c r="A5" s="4">
        <v>43487</v>
      </c>
      <c r="B5" s="13">
        <f t="shared" si="0"/>
        <v>2019</v>
      </c>
      <c r="C5" s="13" t="str">
        <f t="shared" si="1"/>
        <v>jan</v>
      </c>
      <c r="D5" s="5" t="s">
        <v>34</v>
      </c>
      <c r="E5" s="5" t="s">
        <v>33</v>
      </c>
      <c r="F5" s="5" t="s">
        <v>32</v>
      </c>
      <c r="G5" s="5" t="s">
        <v>79</v>
      </c>
      <c r="H5" s="6" t="s">
        <v>50</v>
      </c>
      <c r="I5" s="6" t="s">
        <v>114</v>
      </c>
      <c r="J5" s="7">
        <v>0</v>
      </c>
      <c r="K5" s="7" t="s">
        <v>17</v>
      </c>
      <c r="L5" s="6" t="s">
        <v>58</v>
      </c>
      <c r="M5" s="6" t="s">
        <v>48</v>
      </c>
      <c r="N5" s="6" t="s">
        <v>56</v>
      </c>
    </row>
    <row r="6" spans="1:14" x14ac:dyDescent="0.25">
      <c r="A6" s="4">
        <v>42401</v>
      </c>
      <c r="B6" s="13">
        <f t="shared" si="0"/>
        <v>2016</v>
      </c>
      <c r="C6" s="13" t="str">
        <f t="shared" si="1"/>
        <v>fev</v>
      </c>
      <c r="D6" s="5" t="s">
        <v>28</v>
      </c>
      <c r="E6" s="5" t="s">
        <v>21</v>
      </c>
      <c r="F6" s="5" t="s">
        <v>32</v>
      </c>
      <c r="G6" s="5" t="s">
        <v>31</v>
      </c>
      <c r="H6" s="6" t="s">
        <v>18</v>
      </c>
      <c r="I6" s="6" t="s">
        <v>47</v>
      </c>
      <c r="J6" s="7">
        <v>0</v>
      </c>
      <c r="K6" s="7" t="s">
        <v>17</v>
      </c>
      <c r="L6" s="6" t="s">
        <v>49</v>
      </c>
      <c r="M6" s="6" t="s">
        <v>62</v>
      </c>
      <c r="N6" s="6" t="s">
        <v>14</v>
      </c>
    </row>
    <row r="7" spans="1:14" x14ac:dyDescent="0.25">
      <c r="A7" s="4">
        <v>42402</v>
      </c>
      <c r="B7" s="13">
        <f t="shared" si="0"/>
        <v>2016</v>
      </c>
      <c r="C7" s="13" t="str">
        <f t="shared" si="1"/>
        <v>fev</v>
      </c>
      <c r="D7" s="5" t="s">
        <v>34</v>
      </c>
      <c r="E7" s="5" t="s">
        <v>21</v>
      </c>
      <c r="F7" s="5" t="s">
        <v>32</v>
      </c>
      <c r="G7" s="5" t="s">
        <v>59</v>
      </c>
      <c r="H7" s="6" t="s">
        <v>25</v>
      </c>
      <c r="I7" s="6" t="s">
        <v>114</v>
      </c>
      <c r="J7" s="7">
        <v>0</v>
      </c>
      <c r="K7" s="7" t="s">
        <v>17</v>
      </c>
      <c r="L7" s="6" t="s">
        <v>70</v>
      </c>
      <c r="M7" s="6" t="s">
        <v>62</v>
      </c>
      <c r="N7" s="6" t="s">
        <v>78</v>
      </c>
    </row>
    <row r="8" spans="1:14" x14ac:dyDescent="0.25">
      <c r="A8" s="4">
        <v>43139</v>
      </c>
      <c r="B8" s="13">
        <f t="shared" si="0"/>
        <v>2018</v>
      </c>
      <c r="C8" s="13" t="str">
        <f t="shared" si="1"/>
        <v>fev</v>
      </c>
      <c r="D8" s="5" t="s">
        <v>34</v>
      </c>
      <c r="E8" s="5" t="s">
        <v>21</v>
      </c>
      <c r="F8" s="5" t="s">
        <v>52</v>
      </c>
      <c r="G8" s="5" t="s">
        <v>51</v>
      </c>
      <c r="H8" s="6" t="s">
        <v>18</v>
      </c>
      <c r="I8" s="6" t="s">
        <v>113</v>
      </c>
      <c r="J8" s="7">
        <v>90</v>
      </c>
      <c r="K8" s="7" t="s">
        <v>37</v>
      </c>
      <c r="L8" s="6" t="s">
        <v>49</v>
      </c>
      <c r="M8" s="6" t="s">
        <v>15</v>
      </c>
      <c r="N8" s="6" t="s">
        <v>45</v>
      </c>
    </row>
    <row r="9" spans="1:14" x14ac:dyDescent="0.25">
      <c r="A9" s="4">
        <v>43504</v>
      </c>
      <c r="B9" s="13">
        <f t="shared" si="0"/>
        <v>2019</v>
      </c>
      <c r="C9" s="13" t="str">
        <f t="shared" si="1"/>
        <v>fev</v>
      </c>
      <c r="D9" s="5" t="s">
        <v>34</v>
      </c>
      <c r="E9" s="5" t="s">
        <v>21</v>
      </c>
      <c r="F9" s="5" t="s">
        <v>52</v>
      </c>
      <c r="G9" s="5" t="s">
        <v>51</v>
      </c>
      <c r="H9" s="6" t="s">
        <v>30</v>
      </c>
      <c r="I9" s="6" t="s">
        <v>114</v>
      </c>
      <c r="J9" s="7">
        <v>0</v>
      </c>
      <c r="K9" s="7" t="s">
        <v>17</v>
      </c>
      <c r="L9" s="6" t="s">
        <v>77</v>
      </c>
      <c r="M9" s="6" t="s">
        <v>15</v>
      </c>
      <c r="N9" s="6" t="s">
        <v>14</v>
      </c>
    </row>
    <row r="10" spans="1:14" x14ac:dyDescent="0.25">
      <c r="A10" s="4">
        <v>42434</v>
      </c>
      <c r="B10" s="13">
        <f t="shared" si="0"/>
        <v>2016</v>
      </c>
      <c r="C10" s="13" t="str">
        <f t="shared" si="1"/>
        <v>mar</v>
      </c>
      <c r="D10" s="5" t="s">
        <v>28</v>
      </c>
      <c r="E10" s="5" t="s">
        <v>21</v>
      </c>
      <c r="F10" s="5" t="s">
        <v>55</v>
      </c>
      <c r="G10" s="5" t="s">
        <v>54</v>
      </c>
      <c r="H10" s="6" t="s">
        <v>50</v>
      </c>
      <c r="I10" s="6" t="s">
        <v>114</v>
      </c>
      <c r="J10" s="7">
        <v>0</v>
      </c>
      <c r="K10" s="7" t="s">
        <v>17</v>
      </c>
      <c r="L10" s="6" t="s">
        <v>29</v>
      </c>
      <c r="M10" s="6" t="s">
        <v>62</v>
      </c>
      <c r="N10" s="6" t="s">
        <v>45</v>
      </c>
    </row>
    <row r="11" spans="1:14" x14ac:dyDescent="0.25">
      <c r="A11" s="4">
        <v>42436</v>
      </c>
      <c r="B11" s="13">
        <f t="shared" si="0"/>
        <v>2016</v>
      </c>
      <c r="C11" s="13" t="str">
        <f t="shared" si="1"/>
        <v>mar</v>
      </c>
      <c r="D11" s="5" t="s">
        <v>22</v>
      </c>
      <c r="E11" s="5" t="s">
        <v>33</v>
      </c>
      <c r="F11" s="5" t="s">
        <v>39</v>
      </c>
      <c r="G11" s="5" t="s">
        <v>76</v>
      </c>
      <c r="H11" s="6" t="s">
        <v>18</v>
      </c>
      <c r="I11" s="6" t="s">
        <v>114</v>
      </c>
      <c r="J11" s="7">
        <v>0</v>
      </c>
      <c r="K11" s="7" t="s">
        <v>17</v>
      </c>
      <c r="L11" s="6" t="s">
        <v>29</v>
      </c>
      <c r="M11" s="6" t="s">
        <v>62</v>
      </c>
      <c r="N11" s="6" t="s">
        <v>14</v>
      </c>
    </row>
    <row r="12" spans="1:14" x14ac:dyDescent="0.25">
      <c r="A12" s="4">
        <v>43566</v>
      </c>
      <c r="B12" s="13">
        <f t="shared" si="0"/>
        <v>2019</v>
      </c>
      <c r="C12" s="13" t="str">
        <f t="shared" si="1"/>
        <v>abr</v>
      </c>
      <c r="D12" s="5" t="s">
        <v>34</v>
      </c>
      <c r="E12" s="5" t="s">
        <v>21</v>
      </c>
      <c r="F12" s="5" t="s">
        <v>20</v>
      </c>
      <c r="G12" s="5" t="s">
        <v>19</v>
      </c>
      <c r="H12" s="6" t="s">
        <v>25</v>
      </c>
      <c r="I12" s="6" t="s">
        <v>114</v>
      </c>
      <c r="J12" s="7">
        <v>0</v>
      </c>
      <c r="K12" s="7" t="s">
        <v>17</v>
      </c>
      <c r="L12" s="6" t="s">
        <v>49</v>
      </c>
      <c r="M12" s="6" t="s">
        <v>48</v>
      </c>
      <c r="N12" s="6" t="s">
        <v>56</v>
      </c>
    </row>
    <row r="13" spans="1:14" x14ac:dyDescent="0.25">
      <c r="A13" s="4">
        <v>42486</v>
      </c>
      <c r="B13" s="13">
        <f t="shared" si="0"/>
        <v>2016</v>
      </c>
      <c r="C13" s="13" t="str">
        <f t="shared" si="1"/>
        <v>abr</v>
      </c>
      <c r="D13" s="5" t="s">
        <v>28</v>
      </c>
      <c r="E13" s="5" t="s">
        <v>33</v>
      </c>
      <c r="F13" s="5" t="s">
        <v>32</v>
      </c>
      <c r="G13" s="5" t="s">
        <v>59</v>
      </c>
      <c r="H13" s="6" t="s">
        <v>18</v>
      </c>
      <c r="I13" s="6" t="s">
        <v>114</v>
      </c>
      <c r="J13" s="7">
        <v>0</v>
      </c>
      <c r="K13" s="7" t="s">
        <v>17</v>
      </c>
      <c r="L13" s="6" t="s">
        <v>75</v>
      </c>
      <c r="M13" s="6" t="s">
        <v>62</v>
      </c>
      <c r="N13" s="6" t="s">
        <v>71</v>
      </c>
    </row>
    <row r="14" spans="1:14" x14ac:dyDescent="0.25">
      <c r="A14" s="4">
        <v>42851</v>
      </c>
      <c r="B14" s="13">
        <f t="shared" si="0"/>
        <v>2017</v>
      </c>
      <c r="C14" s="13" t="str">
        <f t="shared" si="1"/>
        <v>abr</v>
      </c>
      <c r="D14" s="5" t="s">
        <v>28</v>
      </c>
      <c r="E14" s="5" t="s">
        <v>21</v>
      </c>
      <c r="F14" s="5" t="s">
        <v>55</v>
      </c>
      <c r="G14" s="5" t="s">
        <v>74</v>
      </c>
      <c r="H14" s="6" t="s">
        <v>42</v>
      </c>
      <c r="I14" s="6" t="s">
        <v>47</v>
      </c>
      <c r="J14" s="7">
        <v>30</v>
      </c>
      <c r="K14" s="7" t="s">
        <v>37</v>
      </c>
      <c r="L14" s="6" t="s">
        <v>58</v>
      </c>
      <c r="M14" s="6" t="s">
        <v>62</v>
      </c>
      <c r="N14" s="6" t="s">
        <v>45</v>
      </c>
    </row>
    <row r="15" spans="1:14" x14ac:dyDescent="0.25">
      <c r="A15" s="4">
        <v>42492</v>
      </c>
      <c r="B15" s="13">
        <f t="shared" si="0"/>
        <v>2016</v>
      </c>
      <c r="C15" s="13" t="str">
        <f t="shared" si="1"/>
        <v>mai</v>
      </c>
      <c r="D15" s="5" t="s">
        <v>22</v>
      </c>
      <c r="E15" s="5" t="s">
        <v>33</v>
      </c>
      <c r="F15" s="5" t="s">
        <v>32</v>
      </c>
      <c r="G15" s="5" t="s">
        <v>73</v>
      </c>
      <c r="H15" s="6" t="s">
        <v>42</v>
      </c>
      <c r="I15" s="6" t="s">
        <v>114</v>
      </c>
      <c r="J15" s="7">
        <v>0</v>
      </c>
      <c r="K15" s="7" t="s">
        <v>17</v>
      </c>
      <c r="L15" s="6" t="s">
        <v>49</v>
      </c>
      <c r="M15" s="6" t="s">
        <v>62</v>
      </c>
      <c r="N15" s="6" t="s">
        <v>45</v>
      </c>
    </row>
    <row r="16" spans="1:14" x14ac:dyDescent="0.25">
      <c r="A16" s="4">
        <v>42504</v>
      </c>
      <c r="B16" s="13">
        <f t="shared" si="0"/>
        <v>2016</v>
      </c>
      <c r="C16" s="13" t="str">
        <f t="shared" si="1"/>
        <v>mai</v>
      </c>
      <c r="D16" s="5" t="s">
        <v>28</v>
      </c>
      <c r="E16" s="5" t="s">
        <v>21</v>
      </c>
      <c r="F16" s="5" t="s">
        <v>32</v>
      </c>
      <c r="G16" s="5" t="s">
        <v>59</v>
      </c>
      <c r="H16" s="6" t="s">
        <v>69</v>
      </c>
      <c r="I16" s="6" t="s">
        <v>114</v>
      </c>
      <c r="J16" s="7">
        <v>0</v>
      </c>
      <c r="K16" s="7" t="s">
        <v>17</v>
      </c>
      <c r="L16" s="6" t="s">
        <v>66</v>
      </c>
      <c r="M16" s="6" t="s">
        <v>62</v>
      </c>
      <c r="N16" s="6" t="s">
        <v>72</v>
      </c>
    </row>
    <row r="17" spans="1:14" x14ac:dyDescent="0.25">
      <c r="A17" s="4">
        <v>42509</v>
      </c>
      <c r="B17" s="13">
        <f t="shared" si="0"/>
        <v>2016</v>
      </c>
      <c r="C17" s="13" t="str">
        <f t="shared" si="1"/>
        <v>mai</v>
      </c>
      <c r="D17" s="5" t="s">
        <v>28</v>
      </c>
      <c r="E17" s="5" t="s">
        <v>21</v>
      </c>
      <c r="F17" s="5" t="s">
        <v>32</v>
      </c>
      <c r="G17" s="5" t="s">
        <v>59</v>
      </c>
      <c r="H17" s="6" t="s">
        <v>18</v>
      </c>
      <c r="I17" s="6" t="s">
        <v>47</v>
      </c>
      <c r="J17" s="7">
        <v>5</v>
      </c>
      <c r="K17" s="7" t="s">
        <v>37</v>
      </c>
      <c r="L17" s="6" t="s">
        <v>43</v>
      </c>
      <c r="M17" s="6" t="s">
        <v>40</v>
      </c>
      <c r="N17" s="6" t="s">
        <v>71</v>
      </c>
    </row>
    <row r="18" spans="1:14" x14ac:dyDescent="0.25">
      <c r="A18" s="4">
        <v>42522</v>
      </c>
      <c r="B18" s="13">
        <f t="shared" si="0"/>
        <v>2016</v>
      </c>
      <c r="C18" s="13" t="str">
        <f t="shared" si="1"/>
        <v>jun</v>
      </c>
      <c r="D18" s="5" t="s">
        <v>28</v>
      </c>
      <c r="E18" s="5" t="s">
        <v>21</v>
      </c>
      <c r="F18" s="5" t="s">
        <v>55</v>
      </c>
      <c r="G18" s="5" t="s">
        <v>54</v>
      </c>
      <c r="H18" s="6" t="s">
        <v>30</v>
      </c>
      <c r="I18" s="6" t="s">
        <v>113</v>
      </c>
      <c r="J18" s="7">
        <v>10</v>
      </c>
      <c r="K18" s="7" t="s">
        <v>37</v>
      </c>
      <c r="L18" s="6" t="s">
        <v>70</v>
      </c>
      <c r="M18" s="6" t="s">
        <v>65</v>
      </c>
      <c r="N18" s="6" t="s">
        <v>64</v>
      </c>
    </row>
    <row r="19" spans="1:14" x14ac:dyDescent="0.25">
      <c r="A19" s="4">
        <v>42522</v>
      </c>
      <c r="B19" s="13">
        <f t="shared" si="0"/>
        <v>2016</v>
      </c>
      <c r="C19" s="13" t="str">
        <f t="shared" si="1"/>
        <v>jun</v>
      </c>
      <c r="D19" s="5" t="s">
        <v>28</v>
      </c>
      <c r="E19" s="5" t="s">
        <v>21</v>
      </c>
      <c r="F19" s="5" t="s">
        <v>27</v>
      </c>
      <c r="G19" s="5" t="s">
        <v>26</v>
      </c>
      <c r="H19" s="6" t="s">
        <v>30</v>
      </c>
      <c r="I19" s="6" t="s">
        <v>47</v>
      </c>
      <c r="J19" s="7">
        <v>0</v>
      </c>
      <c r="K19" s="7" t="s">
        <v>17</v>
      </c>
      <c r="L19" s="6" t="s">
        <v>16</v>
      </c>
      <c r="M19" s="6" t="s">
        <v>40</v>
      </c>
      <c r="N19" s="6" t="s">
        <v>72</v>
      </c>
    </row>
    <row r="20" spans="1:14" x14ac:dyDescent="0.25">
      <c r="A20" s="4">
        <v>43617</v>
      </c>
      <c r="B20" s="13">
        <f t="shared" si="0"/>
        <v>2019</v>
      </c>
      <c r="C20" s="13" t="str">
        <f t="shared" si="1"/>
        <v>jun</v>
      </c>
      <c r="D20" s="5" t="s">
        <v>22</v>
      </c>
      <c r="E20" s="5" t="s">
        <v>21</v>
      </c>
      <c r="F20" s="5" t="s">
        <v>32</v>
      </c>
      <c r="G20" s="5" t="s">
        <v>44</v>
      </c>
      <c r="H20" s="6" t="s">
        <v>69</v>
      </c>
      <c r="I20" s="6" t="s">
        <v>114</v>
      </c>
      <c r="J20" s="7">
        <v>0</v>
      </c>
      <c r="K20" s="7" t="s">
        <v>17</v>
      </c>
      <c r="L20" s="6" t="s">
        <v>49</v>
      </c>
      <c r="M20" s="6" t="s">
        <v>62</v>
      </c>
      <c r="N20" s="6" t="s">
        <v>14</v>
      </c>
    </row>
    <row r="21" spans="1:14" x14ac:dyDescent="0.25">
      <c r="A21" s="4">
        <v>43644</v>
      </c>
      <c r="B21" s="13">
        <f t="shared" si="0"/>
        <v>2019</v>
      </c>
      <c r="C21" s="13" t="str">
        <f t="shared" si="1"/>
        <v>jun</v>
      </c>
      <c r="D21" s="5" t="s">
        <v>34</v>
      </c>
      <c r="E21" s="5" t="s">
        <v>33</v>
      </c>
      <c r="F21" s="5" t="s">
        <v>68</v>
      </c>
      <c r="G21" s="5" t="s">
        <v>67</v>
      </c>
      <c r="H21" s="6" t="s">
        <v>30</v>
      </c>
      <c r="I21" s="6" t="s">
        <v>113</v>
      </c>
      <c r="J21" s="7">
        <v>5</v>
      </c>
      <c r="K21" s="7" t="s">
        <v>37</v>
      </c>
      <c r="L21" s="6" t="s">
        <v>66</v>
      </c>
      <c r="M21" s="6" t="s">
        <v>65</v>
      </c>
      <c r="N21" s="6" t="s">
        <v>64</v>
      </c>
    </row>
    <row r="22" spans="1:14" x14ac:dyDescent="0.25">
      <c r="A22" s="4">
        <v>42576</v>
      </c>
      <c r="B22" s="13">
        <f t="shared" si="0"/>
        <v>2016</v>
      </c>
      <c r="C22" s="13" t="str">
        <f t="shared" si="1"/>
        <v>jul</v>
      </c>
      <c r="D22" s="5" t="s">
        <v>34</v>
      </c>
      <c r="E22" s="5" t="s">
        <v>21</v>
      </c>
      <c r="F22" s="5" t="s">
        <v>55</v>
      </c>
      <c r="G22" s="5" t="s">
        <v>63</v>
      </c>
      <c r="H22" s="6" t="s">
        <v>50</v>
      </c>
      <c r="I22" s="6" t="s">
        <v>114</v>
      </c>
      <c r="J22" s="7">
        <v>0</v>
      </c>
      <c r="K22" s="7" t="s">
        <v>17</v>
      </c>
      <c r="L22" s="6" t="s">
        <v>49</v>
      </c>
      <c r="M22" s="6" t="s">
        <v>62</v>
      </c>
      <c r="N22" s="6" t="s">
        <v>14</v>
      </c>
    </row>
    <row r="23" spans="1:14" x14ac:dyDescent="0.25">
      <c r="A23" s="4">
        <v>42943</v>
      </c>
      <c r="B23" s="13">
        <f t="shared" si="0"/>
        <v>2017</v>
      </c>
      <c r="C23" s="13" t="str">
        <f t="shared" si="1"/>
        <v>jul</v>
      </c>
      <c r="D23" s="5" t="s">
        <v>28</v>
      </c>
      <c r="E23" s="5" t="s">
        <v>21</v>
      </c>
      <c r="F23" s="5" t="s">
        <v>61</v>
      </c>
      <c r="G23" s="5" t="s">
        <v>60</v>
      </c>
      <c r="H23" s="6" t="s">
        <v>50</v>
      </c>
      <c r="I23" s="6" t="s">
        <v>114</v>
      </c>
      <c r="J23" s="7">
        <v>0</v>
      </c>
      <c r="K23" s="7" t="s">
        <v>17</v>
      </c>
      <c r="L23" s="6" t="s">
        <v>49</v>
      </c>
      <c r="M23" s="6" t="s">
        <v>53</v>
      </c>
      <c r="N23" s="6" t="s">
        <v>14</v>
      </c>
    </row>
    <row r="24" spans="1:14" x14ac:dyDescent="0.25">
      <c r="A24" s="4">
        <v>42941</v>
      </c>
      <c r="B24" s="13">
        <f t="shared" si="0"/>
        <v>2017</v>
      </c>
      <c r="C24" s="13" t="str">
        <f t="shared" si="1"/>
        <v>jul</v>
      </c>
      <c r="D24" s="5" t="s">
        <v>34</v>
      </c>
      <c r="E24" s="5" t="s">
        <v>21</v>
      </c>
      <c r="F24" s="5" t="s">
        <v>27</v>
      </c>
      <c r="G24" s="5" t="s">
        <v>26</v>
      </c>
      <c r="H24" s="6" t="s">
        <v>50</v>
      </c>
      <c r="I24" s="6" t="s">
        <v>114</v>
      </c>
      <c r="J24" s="7">
        <v>0</v>
      </c>
      <c r="K24" s="7" t="s">
        <v>17</v>
      </c>
      <c r="L24" s="6" t="s">
        <v>58</v>
      </c>
      <c r="M24" s="6" t="s">
        <v>53</v>
      </c>
      <c r="N24" s="6" t="s">
        <v>45</v>
      </c>
    </row>
    <row r="25" spans="1:14" x14ac:dyDescent="0.25">
      <c r="A25" s="4">
        <v>43791</v>
      </c>
      <c r="B25" s="13">
        <f t="shared" si="0"/>
        <v>2019</v>
      </c>
      <c r="C25" s="13" t="str">
        <f t="shared" si="1"/>
        <v>nov</v>
      </c>
      <c r="D25" s="5" t="s">
        <v>28</v>
      </c>
      <c r="E25" s="5" t="s">
        <v>21</v>
      </c>
      <c r="F25" s="5" t="s">
        <v>32</v>
      </c>
      <c r="G25" s="5" t="s">
        <v>59</v>
      </c>
      <c r="H25" s="6" t="s">
        <v>50</v>
      </c>
      <c r="I25" s="6" t="s">
        <v>114</v>
      </c>
      <c r="J25" s="7">
        <v>0</v>
      </c>
      <c r="K25" s="7" t="s">
        <v>17</v>
      </c>
      <c r="L25" s="6" t="s">
        <v>58</v>
      </c>
      <c r="M25" s="6" t="s">
        <v>53</v>
      </c>
      <c r="N25" s="6" t="s">
        <v>14</v>
      </c>
    </row>
    <row r="26" spans="1:14" x14ac:dyDescent="0.25">
      <c r="A26" s="4">
        <v>43290</v>
      </c>
      <c r="B26" s="13">
        <f t="shared" si="0"/>
        <v>2018</v>
      </c>
      <c r="C26" s="13" t="str">
        <f t="shared" si="1"/>
        <v>jul</v>
      </c>
      <c r="D26" s="5" t="s">
        <v>34</v>
      </c>
      <c r="E26" s="5" t="s">
        <v>21</v>
      </c>
      <c r="F26" s="5" t="s">
        <v>20</v>
      </c>
      <c r="G26" s="5" t="s">
        <v>19</v>
      </c>
      <c r="H26" s="6" t="s">
        <v>30</v>
      </c>
      <c r="I26" s="6" t="s">
        <v>114</v>
      </c>
      <c r="J26" s="7">
        <v>0</v>
      </c>
      <c r="K26" s="7" t="s">
        <v>17</v>
      </c>
      <c r="L26" s="6" t="s">
        <v>57</v>
      </c>
      <c r="M26" s="6" t="s">
        <v>48</v>
      </c>
      <c r="N26" s="6" t="s">
        <v>56</v>
      </c>
    </row>
    <row r="27" spans="1:14" x14ac:dyDescent="0.25">
      <c r="A27" s="4">
        <v>43665</v>
      </c>
      <c r="B27" s="13">
        <f t="shared" si="0"/>
        <v>2019</v>
      </c>
      <c r="C27" s="13" t="str">
        <f t="shared" si="1"/>
        <v>jul</v>
      </c>
      <c r="D27" s="5" t="s">
        <v>28</v>
      </c>
      <c r="E27" s="5" t="s">
        <v>21</v>
      </c>
      <c r="F27" s="5" t="s">
        <v>55</v>
      </c>
      <c r="G27" s="5" t="s">
        <v>54</v>
      </c>
      <c r="H27" s="6" t="s">
        <v>50</v>
      </c>
      <c r="I27" s="6" t="s">
        <v>113</v>
      </c>
      <c r="J27" s="7">
        <v>90</v>
      </c>
      <c r="K27" s="7" t="s">
        <v>37</v>
      </c>
      <c r="L27" s="6" t="s">
        <v>49</v>
      </c>
      <c r="M27" s="6" t="s">
        <v>53</v>
      </c>
      <c r="N27" s="6" t="s">
        <v>45</v>
      </c>
    </row>
    <row r="28" spans="1:14" x14ac:dyDescent="0.25">
      <c r="A28" s="4">
        <v>43647</v>
      </c>
      <c r="B28" s="13">
        <f t="shared" si="0"/>
        <v>2019</v>
      </c>
      <c r="C28" s="13" t="str">
        <f t="shared" si="1"/>
        <v>jul</v>
      </c>
      <c r="D28" s="5" t="s">
        <v>34</v>
      </c>
      <c r="E28" s="5" t="s">
        <v>21</v>
      </c>
      <c r="F28" s="5" t="s">
        <v>52</v>
      </c>
      <c r="G28" s="5" t="s">
        <v>51</v>
      </c>
      <c r="H28" s="6" t="s">
        <v>50</v>
      </c>
      <c r="I28" s="6" t="s">
        <v>114</v>
      </c>
      <c r="J28" s="7">
        <v>0</v>
      </c>
      <c r="K28" s="7" t="s">
        <v>17</v>
      </c>
      <c r="L28" s="6" t="s">
        <v>49</v>
      </c>
      <c r="M28" s="6" t="s">
        <v>48</v>
      </c>
      <c r="N28" s="6" t="s">
        <v>45</v>
      </c>
    </row>
    <row r="29" spans="1:14" x14ac:dyDescent="0.25">
      <c r="A29" s="9">
        <v>42607</v>
      </c>
      <c r="B29" s="13">
        <f t="shared" si="0"/>
        <v>2016</v>
      </c>
      <c r="C29" s="13" t="str">
        <f t="shared" si="1"/>
        <v>ago</v>
      </c>
      <c r="D29" s="5" t="s">
        <v>22</v>
      </c>
      <c r="E29" s="5" t="s">
        <v>33</v>
      </c>
      <c r="F29" s="5" t="s">
        <v>32</v>
      </c>
      <c r="G29" s="5" t="s">
        <v>44</v>
      </c>
      <c r="H29" s="6" t="s">
        <v>42</v>
      </c>
      <c r="I29" s="6" t="s">
        <v>47</v>
      </c>
      <c r="J29" s="7">
        <v>30</v>
      </c>
      <c r="K29" s="7" t="s">
        <v>37</v>
      </c>
      <c r="L29" s="6" t="s">
        <v>46</v>
      </c>
      <c r="M29" s="6" t="s">
        <v>62</v>
      </c>
      <c r="N29" s="6" t="s">
        <v>45</v>
      </c>
    </row>
    <row r="30" spans="1:14" x14ac:dyDescent="0.25">
      <c r="A30" s="4">
        <v>42608</v>
      </c>
      <c r="B30" s="13">
        <f t="shared" si="0"/>
        <v>2016</v>
      </c>
      <c r="C30" s="13" t="str">
        <f t="shared" si="1"/>
        <v>ago</v>
      </c>
      <c r="D30" s="5" t="s">
        <v>28</v>
      </c>
      <c r="E30" s="5" t="s">
        <v>33</v>
      </c>
      <c r="F30" s="5" t="s">
        <v>32</v>
      </c>
      <c r="G30" s="5" t="s">
        <v>44</v>
      </c>
      <c r="H30" s="6" t="s">
        <v>18</v>
      </c>
      <c r="I30" s="6" t="s">
        <v>114</v>
      </c>
      <c r="J30" s="7">
        <v>0</v>
      </c>
      <c r="K30" s="7" t="s">
        <v>17</v>
      </c>
      <c r="L30" s="6" t="s">
        <v>43</v>
      </c>
      <c r="M30" s="6" t="s">
        <v>15</v>
      </c>
      <c r="N30" s="6" t="s">
        <v>14</v>
      </c>
    </row>
    <row r="31" spans="1:14" x14ac:dyDescent="0.25">
      <c r="A31" s="4">
        <v>42621</v>
      </c>
      <c r="B31" s="13">
        <f t="shared" si="0"/>
        <v>2016</v>
      </c>
      <c r="C31" s="13" t="str">
        <f t="shared" si="1"/>
        <v>set</v>
      </c>
      <c r="D31" s="5" t="s">
        <v>34</v>
      </c>
      <c r="E31" s="5" t="s">
        <v>21</v>
      </c>
      <c r="F31" s="5" t="s">
        <v>27</v>
      </c>
      <c r="G31" s="5" t="s">
        <v>26</v>
      </c>
      <c r="H31" s="6" t="s">
        <v>30</v>
      </c>
      <c r="I31" s="6" t="s">
        <v>114</v>
      </c>
      <c r="J31" s="7">
        <v>0</v>
      </c>
      <c r="K31" s="7" t="s">
        <v>17</v>
      </c>
      <c r="L31" s="6" t="s">
        <v>41</v>
      </c>
      <c r="M31" s="6" t="s">
        <v>40</v>
      </c>
      <c r="N31" s="6" t="s">
        <v>40</v>
      </c>
    </row>
    <row r="32" spans="1:14" x14ac:dyDescent="0.25">
      <c r="A32" s="4">
        <v>43644</v>
      </c>
      <c r="B32" s="13">
        <f t="shared" si="0"/>
        <v>2019</v>
      </c>
      <c r="C32" s="13" t="str">
        <f t="shared" si="1"/>
        <v>jun</v>
      </c>
      <c r="D32" s="5" t="s">
        <v>34</v>
      </c>
      <c r="E32" s="5" t="s">
        <v>21</v>
      </c>
      <c r="F32" s="5" t="s">
        <v>27</v>
      </c>
      <c r="G32" s="5" t="s">
        <v>26</v>
      </c>
      <c r="H32" s="6" t="s">
        <v>42</v>
      </c>
      <c r="I32" s="6" t="s">
        <v>114</v>
      </c>
      <c r="J32" s="7">
        <v>0</v>
      </c>
      <c r="K32" s="7" t="s">
        <v>17</v>
      </c>
      <c r="L32" s="6" t="s">
        <v>41</v>
      </c>
      <c r="M32" s="6" t="s">
        <v>40</v>
      </c>
      <c r="N32" s="6" t="s">
        <v>40</v>
      </c>
    </row>
    <row r="33" spans="1:14" x14ac:dyDescent="0.25">
      <c r="A33" s="4">
        <v>42895</v>
      </c>
      <c r="B33" s="13">
        <f t="shared" si="0"/>
        <v>2017</v>
      </c>
      <c r="C33" s="13" t="str">
        <f t="shared" si="1"/>
        <v>jun</v>
      </c>
      <c r="D33" s="5" t="s">
        <v>28</v>
      </c>
      <c r="E33" s="5" t="s">
        <v>33</v>
      </c>
      <c r="F33" s="5" t="s">
        <v>39</v>
      </c>
      <c r="G33" s="5" t="s">
        <v>38</v>
      </c>
      <c r="H33" s="6" t="s">
        <v>18</v>
      </c>
      <c r="I33" s="6" t="s">
        <v>113</v>
      </c>
      <c r="J33" s="7">
        <v>30</v>
      </c>
      <c r="K33" s="7" t="s">
        <v>37</v>
      </c>
      <c r="L33" s="6" t="s">
        <v>36</v>
      </c>
      <c r="M33" s="6" t="s">
        <v>15</v>
      </c>
      <c r="N33" s="6" t="s">
        <v>35</v>
      </c>
    </row>
    <row r="34" spans="1:14" x14ac:dyDescent="0.25">
      <c r="A34" s="4">
        <v>42508</v>
      </c>
      <c r="B34" s="13">
        <f t="shared" si="0"/>
        <v>2016</v>
      </c>
      <c r="C34" s="13" t="str">
        <f t="shared" si="1"/>
        <v>mai</v>
      </c>
      <c r="D34" s="5" t="s">
        <v>34</v>
      </c>
      <c r="E34" s="5" t="s">
        <v>21</v>
      </c>
      <c r="F34" s="5" t="s">
        <v>32</v>
      </c>
      <c r="G34" s="5" t="s">
        <v>31</v>
      </c>
      <c r="H34" s="6" t="s">
        <v>30</v>
      </c>
      <c r="I34" s="6" t="s">
        <v>114</v>
      </c>
      <c r="J34" s="7">
        <v>0</v>
      </c>
      <c r="K34" s="7" t="s">
        <v>17</v>
      </c>
      <c r="L34" s="6" t="s">
        <v>29</v>
      </c>
      <c r="M34" s="6" t="s">
        <v>15</v>
      </c>
      <c r="N34" s="6" t="s">
        <v>14</v>
      </c>
    </row>
    <row r="35" spans="1:14" x14ac:dyDescent="0.25">
      <c r="A35" s="4">
        <v>43104</v>
      </c>
      <c r="B35" s="13">
        <f t="shared" si="0"/>
        <v>2018</v>
      </c>
      <c r="C35" s="13" t="str">
        <f t="shared" si="1"/>
        <v>jan</v>
      </c>
      <c r="D35" s="5" t="s">
        <v>28</v>
      </c>
      <c r="E35" s="5" t="s">
        <v>21</v>
      </c>
      <c r="F35" s="5" t="s">
        <v>27</v>
      </c>
      <c r="G35" s="5" t="s">
        <v>26</v>
      </c>
      <c r="H35" s="6" t="s">
        <v>25</v>
      </c>
      <c r="I35" s="6" t="s">
        <v>47</v>
      </c>
      <c r="J35" s="7">
        <v>0</v>
      </c>
      <c r="K35" s="7" t="s">
        <v>17</v>
      </c>
      <c r="L35" s="6" t="s">
        <v>24</v>
      </c>
      <c r="M35" s="6" t="s">
        <v>62</v>
      </c>
      <c r="N35" s="6" t="s">
        <v>23</v>
      </c>
    </row>
    <row r="36" spans="1:14" x14ac:dyDescent="0.25">
      <c r="A36" s="4">
        <v>43105</v>
      </c>
      <c r="B36" s="13">
        <f t="shared" si="0"/>
        <v>2018</v>
      </c>
      <c r="C36" s="13" t="str">
        <f t="shared" si="1"/>
        <v>jan</v>
      </c>
      <c r="D36" s="5" t="s">
        <v>22</v>
      </c>
      <c r="E36" s="5" t="s">
        <v>33</v>
      </c>
      <c r="F36" s="5" t="s">
        <v>20</v>
      </c>
      <c r="G36" s="5" t="s">
        <v>19</v>
      </c>
      <c r="H36" s="6" t="s">
        <v>18</v>
      </c>
      <c r="I36" s="6" t="s">
        <v>114</v>
      </c>
      <c r="J36" s="7">
        <v>0</v>
      </c>
      <c r="K36" s="7" t="s">
        <v>17</v>
      </c>
      <c r="L36" s="6" t="s">
        <v>16</v>
      </c>
      <c r="M36" s="6" t="s">
        <v>15</v>
      </c>
      <c r="N36" s="6" t="s">
        <v>14</v>
      </c>
    </row>
    <row r="37" spans="1:14" x14ac:dyDescent="0.25">
      <c r="A37" s="4">
        <v>43440</v>
      </c>
      <c r="B37" s="13">
        <f t="shared" si="0"/>
        <v>2018</v>
      </c>
      <c r="C37" s="13" t="str">
        <f t="shared" si="1"/>
        <v>dez</v>
      </c>
      <c r="D37" s="5" t="s">
        <v>22</v>
      </c>
      <c r="E37" s="5" t="s">
        <v>21</v>
      </c>
      <c r="F37" s="5" t="s">
        <v>27</v>
      </c>
      <c r="G37" s="5" t="s">
        <v>26</v>
      </c>
      <c r="H37" s="6" t="s">
        <v>25</v>
      </c>
      <c r="I37" s="6" t="s">
        <v>114</v>
      </c>
      <c r="J37" s="7">
        <v>0</v>
      </c>
      <c r="K37" s="7" t="s">
        <v>17</v>
      </c>
      <c r="L37" s="6" t="s">
        <v>41</v>
      </c>
      <c r="M37" s="6" t="s">
        <v>40</v>
      </c>
      <c r="N37" s="6" t="s">
        <v>40</v>
      </c>
    </row>
    <row r="38" spans="1:14" x14ac:dyDescent="0.25">
      <c r="A38" s="4">
        <v>42377</v>
      </c>
      <c r="B38" s="13">
        <f t="shared" si="0"/>
        <v>2016</v>
      </c>
      <c r="C38" s="13" t="str">
        <f t="shared" si="1"/>
        <v>jan</v>
      </c>
      <c r="D38" s="5" t="s">
        <v>22</v>
      </c>
      <c r="E38" s="5" t="s">
        <v>21</v>
      </c>
      <c r="F38" s="5" t="s">
        <v>32</v>
      </c>
      <c r="G38" s="5" t="s">
        <v>44</v>
      </c>
      <c r="H38" s="6" t="s">
        <v>18</v>
      </c>
      <c r="I38" s="6" t="s">
        <v>114</v>
      </c>
      <c r="J38" s="7">
        <v>0</v>
      </c>
      <c r="K38" s="7" t="s">
        <v>17</v>
      </c>
      <c r="L38" s="6" t="s">
        <v>49</v>
      </c>
      <c r="M38" s="6" t="s">
        <v>15</v>
      </c>
      <c r="N38" s="6" t="s">
        <v>14</v>
      </c>
    </row>
    <row r="39" spans="1:14" x14ac:dyDescent="0.25">
      <c r="A39" s="4">
        <v>42774</v>
      </c>
      <c r="B39" s="13">
        <f t="shared" si="0"/>
        <v>2017</v>
      </c>
      <c r="C39" s="13" t="str">
        <f t="shared" si="1"/>
        <v>fev</v>
      </c>
      <c r="D39" s="5" t="s">
        <v>22</v>
      </c>
      <c r="E39" s="5" t="s">
        <v>21</v>
      </c>
      <c r="F39" s="5" t="s">
        <v>27</v>
      </c>
      <c r="G39" s="5" t="s">
        <v>26</v>
      </c>
      <c r="H39" s="6" t="s">
        <v>25</v>
      </c>
      <c r="I39" s="6" t="s">
        <v>114</v>
      </c>
      <c r="J39" s="7">
        <v>0</v>
      </c>
      <c r="K39" s="7" t="s">
        <v>17</v>
      </c>
      <c r="L39" s="6" t="s">
        <v>43</v>
      </c>
      <c r="M39" s="6" t="s">
        <v>48</v>
      </c>
      <c r="N39" s="6" t="s">
        <v>14</v>
      </c>
    </row>
    <row r="40" spans="1:14" x14ac:dyDescent="0.25">
      <c r="A40" s="4">
        <v>43147</v>
      </c>
      <c r="B40" s="13">
        <f t="shared" si="0"/>
        <v>2018</v>
      </c>
      <c r="C40" s="13" t="str">
        <f t="shared" si="1"/>
        <v>fev</v>
      </c>
      <c r="D40" s="5" t="s">
        <v>22</v>
      </c>
      <c r="E40" s="5" t="s">
        <v>21</v>
      </c>
      <c r="F40" s="5" t="s">
        <v>32</v>
      </c>
      <c r="G40" s="5" t="s">
        <v>79</v>
      </c>
      <c r="H40" s="6" t="s">
        <v>25</v>
      </c>
      <c r="I40" s="6" t="s">
        <v>114</v>
      </c>
      <c r="J40" s="7">
        <v>0</v>
      </c>
      <c r="K40" s="7" t="s">
        <v>17</v>
      </c>
      <c r="L40" s="6" t="s">
        <v>41</v>
      </c>
      <c r="M40" s="6" t="s">
        <v>62</v>
      </c>
      <c r="N40" s="6" t="s">
        <v>100</v>
      </c>
    </row>
    <row r="41" spans="1:14" x14ac:dyDescent="0.25">
      <c r="A41" s="4">
        <v>42783</v>
      </c>
      <c r="B41" s="13">
        <f t="shared" si="0"/>
        <v>2017</v>
      </c>
      <c r="C41" s="13" t="str">
        <f t="shared" si="1"/>
        <v>fev</v>
      </c>
      <c r="D41" s="5" t="s">
        <v>28</v>
      </c>
      <c r="E41" s="5" t="s">
        <v>21</v>
      </c>
      <c r="F41" s="5" t="s">
        <v>20</v>
      </c>
      <c r="G41" s="5" t="s">
        <v>19</v>
      </c>
      <c r="H41" s="6" t="s">
        <v>18</v>
      </c>
      <c r="I41" s="6" t="s">
        <v>114</v>
      </c>
      <c r="J41" s="7">
        <v>0</v>
      </c>
      <c r="K41" s="7" t="s">
        <v>17</v>
      </c>
      <c r="L41" s="6" t="s">
        <v>29</v>
      </c>
      <c r="M41" s="6" t="s">
        <v>62</v>
      </c>
      <c r="N41" s="6" t="s">
        <v>14</v>
      </c>
    </row>
    <row r="42" spans="1:14" x14ac:dyDescent="0.25">
      <c r="A42" s="4">
        <v>43154</v>
      </c>
      <c r="B42" s="13">
        <f t="shared" si="0"/>
        <v>2018</v>
      </c>
      <c r="C42" s="13" t="str">
        <f t="shared" si="1"/>
        <v>fev</v>
      </c>
      <c r="D42" s="5" t="s">
        <v>28</v>
      </c>
      <c r="E42" s="5" t="s">
        <v>21</v>
      </c>
      <c r="F42" s="5" t="s">
        <v>27</v>
      </c>
      <c r="G42" s="5" t="s">
        <v>26</v>
      </c>
      <c r="H42" s="6" t="s">
        <v>50</v>
      </c>
      <c r="I42" s="6" t="s">
        <v>114</v>
      </c>
      <c r="J42" s="7">
        <v>0</v>
      </c>
      <c r="K42" s="7" t="s">
        <v>17</v>
      </c>
      <c r="L42" s="6" t="s">
        <v>16</v>
      </c>
      <c r="M42" s="6" t="s">
        <v>40</v>
      </c>
      <c r="N42" s="6" t="s">
        <v>40</v>
      </c>
    </row>
    <row r="43" spans="1:14" x14ac:dyDescent="0.25">
      <c r="A43" s="4">
        <v>42423</v>
      </c>
      <c r="B43" s="13">
        <f t="shared" si="0"/>
        <v>2016</v>
      </c>
      <c r="C43" s="13" t="str">
        <f t="shared" si="1"/>
        <v>fev</v>
      </c>
      <c r="D43" s="5" t="s">
        <v>34</v>
      </c>
      <c r="E43" s="5" t="s">
        <v>33</v>
      </c>
      <c r="F43" s="5" t="s">
        <v>32</v>
      </c>
      <c r="G43" s="5" t="s">
        <v>44</v>
      </c>
      <c r="H43" s="6" t="s">
        <v>30</v>
      </c>
      <c r="I43" s="6" t="s">
        <v>114</v>
      </c>
      <c r="J43" s="7">
        <v>0</v>
      </c>
      <c r="K43" s="7" t="s">
        <v>17</v>
      </c>
      <c r="L43" s="6" t="s">
        <v>87</v>
      </c>
      <c r="M43" s="6" t="s">
        <v>48</v>
      </c>
      <c r="N43" s="6" t="s">
        <v>56</v>
      </c>
    </row>
    <row r="44" spans="1:14" x14ac:dyDescent="0.25">
      <c r="A44" s="4">
        <v>43803</v>
      </c>
      <c r="B44" s="13">
        <f t="shared" si="0"/>
        <v>2019</v>
      </c>
      <c r="C44" s="13" t="str">
        <f t="shared" si="1"/>
        <v>dez</v>
      </c>
      <c r="D44" s="5" t="s">
        <v>28</v>
      </c>
      <c r="E44" s="5" t="s">
        <v>33</v>
      </c>
      <c r="F44" s="5" t="s">
        <v>32</v>
      </c>
      <c r="G44" s="5" t="s">
        <v>44</v>
      </c>
      <c r="H44" s="6" t="s">
        <v>18</v>
      </c>
      <c r="I44" s="6" t="s">
        <v>114</v>
      </c>
      <c r="J44" s="7">
        <v>0</v>
      </c>
      <c r="K44" s="7" t="s">
        <v>17</v>
      </c>
      <c r="L44" s="6" t="s">
        <v>29</v>
      </c>
      <c r="M44" s="6" t="s">
        <v>48</v>
      </c>
      <c r="N44" s="6" t="s">
        <v>56</v>
      </c>
    </row>
    <row r="45" spans="1:14" x14ac:dyDescent="0.25">
      <c r="A45" s="4">
        <v>43164</v>
      </c>
      <c r="B45" s="13">
        <f t="shared" si="0"/>
        <v>2018</v>
      </c>
      <c r="C45" s="13" t="str">
        <f t="shared" si="1"/>
        <v>mar</v>
      </c>
      <c r="D45" s="5" t="s">
        <v>28</v>
      </c>
      <c r="E45" s="5" t="s">
        <v>21</v>
      </c>
      <c r="F45" s="5" t="s">
        <v>32</v>
      </c>
      <c r="G45" s="5" t="s">
        <v>44</v>
      </c>
      <c r="H45" s="6" t="s">
        <v>18</v>
      </c>
      <c r="I45" s="6" t="s">
        <v>114</v>
      </c>
      <c r="J45" s="7">
        <v>0</v>
      </c>
      <c r="K45" s="7" t="s">
        <v>17</v>
      </c>
      <c r="L45" s="6" t="s">
        <v>16</v>
      </c>
      <c r="M45" s="6" t="s">
        <v>62</v>
      </c>
      <c r="N45" s="6" t="s">
        <v>71</v>
      </c>
    </row>
    <row r="46" spans="1:14" x14ac:dyDescent="0.25">
      <c r="A46" s="4">
        <v>43167</v>
      </c>
      <c r="B46" s="13">
        <f t="shared" si="0"/>
        <v>2018</v>
      </c>
      <c r="C46" s="13" t="str">
        <f t="shared" si="1"/>
        <v>mar</v>
      </c>
      <c r="D46" s="5" t="s">
        <v>34</v>
      </c>
      <c r="E46" s="5" t="s">
        <v>21</v>
      </c>
      <c r="F46" s="5" t="s">
        <v>32</v>
      </c>
      <c r="G46" s="5" t="s">
        <v>79</v>
      </c>
      <c r="H46" s="6" t="s">
        <v>30</v>
      </c>
      <c r="I46" s="6" t="s">
        <v>114</v>
      </c>
      <c r="J46" s="7">
        <v>0</v>
      </c>
      <c r="K46" s="7" t="s">
        <v>17</v>
      </c>
      <c r="L46" s="6" t="s">
        <v>87</v>
      </c>
      <c r="M46" s="6" t="s">
        <v>48</v>
      </c>
      <c r="N46" s="6" t="s">
        <v>23</v>
      </c>
    </row>
    <row r="47" spans="1:14" x14ac:dyDescent="0.25">
      <c r="A47" s="4">
        <v>43538</v>
      </c>
      <c r="B47" s="13">
        <f t="shared" si="0"/>
        <v>2019</v>
      </c>
      <c r="C47" s="13" t="str">
        <f t="shared" si="1"/>
        <v>mar</v>
      </c>
      <c r="D47" s="5" t="s">
        <v>34</v>
      </c>
      <c r="E47" s="5" t="s">
        <v>21</v>
      </c>
      <c r="F47" s="5" t="s">
        <v>32</v>
      </c>
      <c r="G47" s="5" t="s">
        <v>44</v>
      </c>
      <c r="H47" s="6" t="s">
        <v>25</v>
      </c>
      <c r="I47" s="6" t="s">
        <v>114</v>
      </c>
      <c r="J47" s="7">
        <v>0</v>
      </c>
      <c r="K47" s="7" t="s">
        <v>17</v>
      </c>
      <c r="L47" s="6" t="s">
        <v>29</v>
      </c>
      <c r="M47" s="6" t="s">
        <v>48</v>
      </c>
      <c r="N47" s="6" t="s">
        <v>56</v>
      </c>
    </row>
    <row r="48" spans="1:14" x14ac:dyDescent="0.25">
      <c r="A48" s="4">
        <v>42446</v>
      </c>
      <c r="B48" s="13">
        <f t="shared" si="0"/>
        <v>2016</v>
      </c>
      <c r="C48" s="13" t="str">
        <f t="shared" si="1"/>
        <v>mar</v>
      </c>
      <c r="D48" s="5" t="s">
        <v>28</v>
      </c>
      <c r="E48" s="5" t="s">
        <v>21</v>
      </c>
      <c r="F48" s="5" t="s">
        <v>27</v>
      </c>
      <c r="G48" s="5" t="s">
        <v>26</v>
      </c>
      <c r="H48" s="6" t="s">
        <v>25</v>
      </c>
      <c r="I48" s="6" t="s">
        <v>114</v>
      </c>
      <c r="J48" s="7">
        <v>0</v>
      </c>
      <c r="K48" s="7" t="s">
        <v>17</v>
      </c>
      <c r="L48" s="6" t="s">
        <v>99</v>
      </c>
      <c r="M48" s="6" t="s">
        <v>48</v>
      </c>
      <c r="N48" s="6" t="s">
        <v>56</v>
      </c>
    </row>
    <row r="49" spans="1:14" x14ac:dyDescent="0.25">
      <c r="A49" s="4">
        <v>42451</v>
      </c>
      <c r="B49" s="13">
        <f t="shared" si="0"/>
        <v>2016</v>
      </c>
      <c r="C49" s="13" t="str">
        <f t="shared" si="1"/>
        <v>mar</v>
      </c>
      <c r="D49" s="5" t="s">
        <v>22</v>
      </c>
      <c r="E49" s="5" t="s">
        <v>21</v>
      </c>
      <c r="F49" s="5" t="s">
        <v>32</v>
      </c>
      <c r="G49" s="5" t="s">
        <v>79</v>
      </c>
      <c r="H49" s="6" t="s">
        <v>30</v>
      </c>
      <c r="I49" s="6" t="s">
        <v>114</v>
      </c>
      <c r="J49" s="7">
        <v>0</v>
      </c>
      <c r="K49" s="7" t="s">
        <v>17</v>
      </c>
      <c r="L49" s="6" t="s">
        <v>58</v>
      </c>
      <c r="M49" s="6" t="s">
        <v>48</v>
      </c>
      <c r="N49" s="6" t="s">
        <v>100</v>
      </c>
    </row>
    <row r="50" spans="1:14" x14ac:dyDescent="0.25">
      <c r="A50" s="4">
        <v>42826</v>
      </c>
      <c r="B50" s="13">
        <f t="shared" si="0"/>
        <v>2017</v>
      </c>
      <c r="C50" s="13" t="str">
        <f t="shared" si="1"/>
        <v>abr</v>
      </c>
      <c r="D50" s="5" t="s">
        <v>28</v>
      </c>
      <c r="E50" s="5" t="s">
        <v>21</v>
      </c>
      <c r="F50" s="5" t="s">
        <v>55</v>
      </c>
      <c r="G50" s="5" t="s">
        <v>54</v>
      </c>
      <c r="H50" s="6" t="s">
        <v>50</v>
      </c>
      <c r="I50" s="6" t="s">
        <v>114</v>
      </c>
      <c r="J50" s="7">
        <v>0</v>
      </c>
      <c r="K50" s="7" t="s">
        <v>17</v>
      </c>
      <c r="L50" s="6" t="s">
        <v>58</v>
      </c>
      <c r="M50" s="6" t="s">
        <v>48</v>
      </c>
      <c r="N50" s="6" t="s">
        <v>23</v>
      </c>
    </row>
    <row r="51" spans="1:14" x14ac:dyDescent="0.25">
      <c r="A51" s="4">
        <v>43556</v>
      </c>
      <c r="B51" s="13">
        <f t="shared" si="0"/>
        <v>2019</v>
      </c>
      <c r="C51" s="13" t="str">
        <f t="shared" si="1"/>
        <v>abr</v>
      </c>
      <c r="D51" s="5" t="s">
        <v>34</v>
      </c>
      <c r="E51" s="5" t="s">
        <v>33</v>
      </c>
      <c r="F51" s="5" t="s">
        <v>52</v>
      </c>
      <c r="G51" s="5" t="s">
        <v>51</v>
      </c>
      <c r="H51" s="6" t="s">
        <v>50</v>
      </c>
      <c r="I51" s="6" t="s">
        <v>114</v>
      </c>
      <c r="J51" s="7">
        <v>0</v>
      </c>
      <c r="K51" s="7" t="s">
        <v>17</v>
      </c>
      <c r="L51" s="6" t="s">
        <v>93</v>
      </c>
      <c r="M51" s="6" t="s">
        <v>96</v>
      </c>
      <c r="N51" s="6" t="s">
        <v>95</v>
      </c>
    </row>
    <row r="52" spans="1:14" x14ac:dyDescent="0.25">
      <c r="A52" s="4">
        <v>43202</v>
      </c>
      <c r="B52" s="13">
        <f t="shared" si="0"/>
        <v>2018</v>
      </c>
      <c r="C52" s="13" t="str">
        <f t="shared" si="1"/>
        <v>abr</v>
      </c>
      <c r="D52" s="5" t="s">
        <v>28</v>
      </c>
      <c r="E52" s="5" t="s">
        <v>21</v>
      </c>
      <c r="F52" s="5" t="s">
        <v>55</v>
      </c>
      <c r="G52" s="5" t="s">
        <v>54</v>
      </c>
      <c r="H52" s="6" t="s">
        <v>25</v>
      </c>
      <c r="I52" s="6" t="s">
        <v>114</v>
      </c>
      <c r="J52" s="7">
        <v>0</v>
      </c>
      <c r="K52" s="7" t="s">
        <v>17</v>
      </c>
      <c r="L52" s="6" t="s">
        <v>86</v>
      </c>
      <c r="M52" s="6" t="s">
        <v>48</v>
      </c>
      <c r="N52" s="6" t="s">
        <v>56</v>
      </c>
    </row>
    <row r="53" spans="1:14" x14ac:dyDescent="0.25">
      <c r="A53" s="4">
        <v>42480</v>
      </c>
      <c r="B53" s="13">
        <f t="shared" si="0"/>
        <v>2016</v>
      </c>
      <c r="C53" s="13" t="str">
        <f t="shared" si="1"/>
        <v>abr</v>
      </c>
      <c r="D53" s="5" t="s">
        <v>22</v>
      </c>
      <c r="E53" s="5" t="s">
        <v>21</v>
      </c>
      <c r="F53" s="5" t="s">
        <v>61</v>
      </c>
      <c r="G53" s="5" t="s">
        <v>60</v>
      </c>
      <c r="H53" s="6" t="s">
        <v>18</v>
      </c>
      <c r="I53" s="6" t="s">
        <v>114</v>
      </c>
      <c r="J53" s="7">
        <v>0</v>
      </c>
      <c r="K53" s="7" t="s">
        <v>17</v>
      </c>
      <c r="L53" s="6" t="s">
        <v>77</v>
      </c>
      <c r="M53" s="6" t="s">
        <v>48</v>
      </c>
      <c r="N53" s="6" t="s">
        <v>81</v>
      </c>
    </row>
    <row r="54" spans="1:14" x14ac:dyDescent="0.25">
      <c r="A54" s="4">
        <v>43210</v>
      </c>
      <c r="B54" s="13">
        <f t="shared" si="0"/>
        <v>2018</v>
      </c>
      <c r="C54" s="13" t="str">
        <f t="shared" si="1"/>
        <v>abr</v>
      </c>
      <c r="D54" s="5" t="s">
        <v>34</v>
      </c>
      <c r="E54" s="5" t="s">
        <v>21</v>
      </c>
      <c r="F54" s="5" t="s">
        <v>27</v>
      </c>
      <c r="G54" s="5" t="s">
        <v>26</v>
      </c>
      <c r="H54" s="6" t="s">
        <v>18</v>
      </c>
      <c r="I54" s="6" t="s">
        <v>114</v>
      </c>
      <c r="J54" s="7">
        <v>0</v>
      </c>
      <c r="K54" s="7" t="s">
        <v>17</v>
      </c>
      <c r="L54" s="6" t="s">
        <v>99</v>
      </c>
      <c r="M54" s="6" t="s">
        <v>48</v>
      </c>
      <c r="N54" s="6" t="s">
        <v>56</v>
      </c>
    </row>
    <row r="55" spans="1:14" x14ac:dyDescent="0.25">
      <c r="A55" s="4">
        <v>43215</v>
      </c>
      <c r="B55" s="13">
        <f t="shared" si="0"/>
        <v>2018</v>
      </c>
      <c r="C55" s="13" t="str">
        <f t="shared" si="1"/>
        <v>abr</v>
      </c>
      <c r="D55" s="5" t="s">
        <v>34</v>
      </c>
      <c r="E55" s="5" t="s">
        <v>33</v>
      </c>
      <c r="F55" s="5" t="s">
        <v>27</v>
      </c>
      <c r="G55" s="5" t="s">
        <v>26</v>
      </c>
      <c r="H55" s="6" t="s">
        <v>18</v>
      </c>
      <c r="I55" s="6" t="s">
        <v>114</v>
      </c>
      <c r="J55" s="7">
        <v>0</v>
      </c>
      <c r="K55" s="7" t="s">
        <v>17</v>
      </c>
      <c r="L55" s="6" t="s">
        <v>93</v>
      </c>
      <c r="M55" s="6" t="s">
        <v>96</v>
      </c>
      <c r="N55" s="6" t="s">
        <v>95</v>
      </c>
    </row>
    <row r="56" spans="1:14" x14ac:dyDescent="0.25">
      <c r="A56" s="4">
        <v>42487</v>
      </c>
      <c r="B56" s="13">
        <f t="shared" si="0"/>
        <v>2016</v>
      </c>
      <c r="C56" s="13" t="str">
        <f t="shared" si="1"/>
        <v>abr</v>
      </c>
      <c r="D56" s="5" t="s">
        <v>22</v>
      </c>
      <c r="E56" s="5" t="s">
        <v>21</v>
      </c>
      <c r="F56" s="5" t="s">
        <v>61</v>
      </c>
      <c r="G56" s="5" t="s">
        <v>60</v>
      </c>
      <c r="H56" s="6" t="s">
        <v>30</v>
      </c>
      <c r="I56" s="6" t="s">
        <v>114</v>
      </c>
      <c r="J56" s="7">
        <v>0</v>
      </c>
      <c r="K56" s="7" t="s">
        <v>17</v>
      </c>
      <c r="L56" s="6" t="s">
        <v>58</v>
      </c>
      <c r="M56" s="6" t="s">
        <v>48</v>
      </c>
      <c r="N56" s="6" t="s">
        <v>56</v>
      </c>
    </row>
    <row r="57" spans="1:14" x14ac:dyDescent="0.25">
      <c r="A57" s="4">
        <v>43222</v>
      </c>
      <c r="B57" s="13">
        <f t="shared" si="0"/>
        <v>2018</v>
      </c>
      <c r="C57" s="13" t="str">
        <f t="shared" si="1"/>
        <v>mai</v>
      </c>
      <c r="D57" s="5" t="s">
        <v>28</v>
      </c>
      <c r="E57" s="5" t="s">
        <v>21</v>
      </c>
      <c r="F57" s="5" t="s">
        <v>55</v>
      </c>
      <c r="G57" s="5" t="s">
        <v>54</v>
      </c>
      <c r="H57" s="6" t="s">
        <v>50</v>
      </c>
      <c r="I57" s="6" t="s">
        <v>114</v>
      </c>
      <c r="J57" s="7">
        <v>0</v>
      </c>
      <c r="K57" s="7" t="s">
        <v>17</v>
      </c>
      <c r="L57" s="6" t="s">
        <v>49</v>
      </c>
      <c r="M57" s="6" t="s">
        <v>53</v>
      </c>
      <c r="N57" s="6" t="s">
        <v>14</v>
      </c>
    </row>
    <row r="58" spans="1:14" x14ac:dyDescent="0.25">
      <c r="A58" s="4">
        <v>43231</v>
      </c>
      <c r="B58" s="13">
        <f t="shared" si="0"/>
        <v>2018</v>
      </c>
      <c r="C58" s="13" t="str">
        <f t="shared" si="1"/>
        <v>mai</v>
      </c>
      <c r="D58" s="5" t="s">
        <v>28</v>
      </c>
      <c r="E58" s="5" t="s">
        <v>33</v>
      </c>
      <c r="F58" s="5" t="s">
        <v>32</v>
      </c>
      <c r="G58" s="5" t="s">
        <v>79</v>
      </c>
      <c r="H58" s="6" t="s">
        <v>18</v>
      </c>
      <c r="I58" s="6" t="s">
        <v>114</v>
      </c>
      <c r="J58" s="7">
        <v>0</v>
      </c>
      <c r="K58" s="7" t="s">
        <v>17</v>
      </c>
      <c r="L58" s="6" t="s">
        <v>49</v>
      </c>
      <c r="M58" s="6" t="s">
        <v>48</v>
      </c>
      <c r="N58" s="6" t="s">
        <v>14</v>
      </c>
    </row>
    <row r="59" spans="1:14" x14ac:dyDescent="0.25">
      <c r="A59" s="4">
        <v>43595</v>
      </c>
      <c r="B59" s="13">
        <f t="shared" si="0"/>
        <v>2019</v>
      </c>
      <c r="C59" s="13" t="str">
        <f t="shared" si="1"/>
        <v>mai</v>
      </c>
      <c r="D59" s="5" t="s">
        <v>34</v>
      </c>
      <c r="E59" s="5" t="s">
        <v>21</v>
      </c>
      <c r="F59" s="5" t="s">
        <v>32</v>
      </c>
      <c r="G59" s="5" t="s">
        <v>79</v>
      </c>
      <c r="H59" s="6" t="s">
        <v>30</v>
      </c>
      <c r="I59" s="6" t="s">
        <v>114</v>
      </c>
      <c r="J59" s="7">
        <v>0</v>
      </c>
      <c r="K59" s="7" t="s">
        <v>17</v>
      </c>
      <c r="L59" s="6" t="s">
        <v>98</v>
      </c>
      <c r="M59" s="6" t="s">
        <v>48</v>
      </c>
      <c r="N59" s="6" t="s">
        <v>14</v>
      </c>
    </row>
    <row r="60" spans="1:14" x14ac:dyDescent="0.25">
      <c r="A60" s="4">
        <v>43602</v>
      </c>
      <c r="B60" s="13">
        <f t="shared" si="0"/>
        <v>2019</v>
      </c>
      <c r="C60" s="13" t="str">
        <f t="shared" si="1"/>
        <v>mai</v>
      </c>
      <c r="D60" s="5" t="s">
        <v>22</v>
      </c>
      <c r="E60" s="5" t="s">
        <v>21</v>
      </c>
      <c r="F60" s="5" t="s">
        <v>52</v>
      </c>
      <c r="G60" s="5" t="s">
        <v>51</v>
      </c>
      <c r="H60" s="6" t="s">
        <v>18</v>
      </c>
      <c r="I60" s="6" t="s">
        <v>114</v>
      </c>
      <c r="J60" s="7">
        <v>0</v>
      </c>
      <c r="K60" s="7" t="s">
        <v>17</v>
      </c>
      <c r="L60" s="6" t="s">
        <v>66</v>
      </c>
      <c r="M60" s="6" t="s">
        <v>62</v>
      </c>
      <c r="N60" s="6" t="s">
        <v>14</v>
      </c>
    </row>
    <row r="61" spans="1:14" x14ac:dyDescent="0.25">
      <c r="A61" s="4">
        <v>42872</v>
      </c>
      <c r="B61" s="13">
        <f t="shared" si="0"/>
        <v>2017</v>
      </c>
      <c r="C61" s="13" t="str">
        <f t="shared" si="1"/>
        <v>mai</v>
      </c>
      <c r="D61" s="5" t="s">
        <v>34</v>
      </c>
      <c r="E61" s="5" t="s">
        <v>21</v>
      </c>
      <c r="F61" s="5" t="s">
        <v>32</v>
      </c>
      <c r="G61" s="5" t="s">
        <v>44</v>
      </c>
      <c r="H61" s="6" t="s">
        <v>42</v>
      </c>
      <c r="I61" s="6" t="s">
        <v>114</v>
      </c>
      <c r="J61" s="7">
        <v>0</v>
      </c>
      <c r="K61" s="7" t="s">
        <v>17</v>
      </c>
      <c r="L61" s="6" t="s">
        <v>41</v>
      </c>
      <c r="M61" s="6" t="s">
        <v>62</v>
      </c>
      <c r="N61" s="6" t="s">
        <v>23</v>
      </c>
    </row>
    <row r="62" spans="1:14" x14ac:dyDescent="0.25">
      <c r="A62" s="4">
        <v>42883</v>
      </c>
      <c r="B62" s="13">
        <f t="shared" si="0"/>
        <v>2017</v>
      </c>
      <c r="C62" s="13" t="str">
        <f t="shared" si="1"/>
        <v>mai</v>
      </c>
      <c r="D62" s="5" t="s">
        <v>28</v>
      </c>
      <c r="E62" s="5" t="s">
        <v>21</v>
      </c>
      <c r="F62" s="5" t="s">
        <v>32</v>
      </c>
      <c r="G62" s="5" t="s">
        <v>59</v>
      </c>
      <c r="H62" s="6" t="s">
        <v>30</v>
      </c>
      <c r="I62" s="6" t="s">
        <v>114</v>
      </c>
      <c r="J62" s="7">
        <v>0</v>
      </c>
      <c r="K62" s="7" t="s">
        <v>17</v>
      </c>
      <c r="L62" s="6" t="s">
        <v>82</v>
      </c>
      <c r="M62" s="6" t="s">
        <v>62</v>
      </c>
      <c r="N62" s="6" t="s">
        <v>14</v>
      </c>
    </row>
    <row r="63" spans="1:14" x14ac:dyDescent="0.25">
      <c r="A63" s="4">
        <v>43622</v>
      </c>
      <c r="B63" s="13">
        <f t="shared" si="0"/>
        <v>2019</v>
      </c>
      <c r="C63" s="13" t="str">
        <f t="shared" si="1"/>
        <v>jun</v>
      </c>
      <c r="D63" s="5" t="s">
        <v>22</v>
      </c>
      <c r="E63" s="5" t="s">
        <v>21</v>
      </c>
      <c r="F63" s="5" t="s">
        <v>32</v>
      </c>
      <c r="G63" s="5" t="s">
        <v>59</v>
      </c>
      <c r="H63" s="6" t="s">
        <v>18</v>
      </c>
      <c r="I63" s="6" t="s">
        <v>114</v>
      </c>
      <c r="J63" s="7">
        <v>0</v>
      </c>
      <c r="K63" s="7" t="s">
        <v>17</v>
      </c>
      <c r="L63" s="6" t="s">
        <v>58</v>
      </c>
      <c r="M63" s="6" t="s">
        <v>48</v>
      </c>
      <c r="N63" s="6" t="s">
        <v>23</v>
      </c>
    </row>
    <row r="64" spans="1:14" x14ac:dyDescent="0.25">
      <c r="A64" s="4">
        <v>43280</v>
      </c>
      <c r="B64" s="13">
        <f t="shared" si="0"/>
        <v>2018</v>
      </c>
      <c r="C64" s="13" t="str">
        <f t="shared" si="1"/>
        <v>jun</v>
      </c>
      <c r="D64" s="5" t="s">
        <v>28</v>
      </c>
      <c r="E64" s="5" t="s">
        <v>21</v>
      </c>
      <c r="F64" s="5" t="s">
        <v>52</v>
      </c>
      <c r="G64" s="5" t="s">
        <v>51</v>
      </c>
      <c r="H64" s="6" t="s">
        <v>30</v>
      </c>
      <c r="I64" s="6" t="s">
        <v>114</v>
      </c>
      <c r="J64" s="7">
        <v>0</v>
      </c>
      <c r="K64" s="7" t="s">
        <v>17</v>
      </c>
      <c r="L64" s="6" t="s">
        <v>49</v>
      </c>
      <c r="M64" s="6" t="s">
        <v>48</v>
      </c>
      <c r="N64" s="6" t="s">
        <v>14</v>
      </c>
    </row>
    <row r="65" spans="1:14" x14ac:dyDescent="0.25">
      <c r="A65" s="4">
        <v>43645</v>
      </c>
      <c r="B65" s="13">
        <f t="shared" si="0"/>
        <v>2019</v>
      </c>
      <c r="C65" s="13" t="str">
        <f t="shared" si="1"/>
        <v>jun</v>
      </c>
      <c r="D65" s="5" t="s">
        <v>28</v>
      </c>
      <c r="E65" s="5" t="s">
        <v>21</v>
      </c>
      <c r="F65" s="5" t="s">
        <v>52</v>
      </c>
      <c r="G65" s="5" t="s">
        <v>51</v>
      </c>
      <c r="H65" s="6" t="s">
        <v>18</v>
      </c>
      <c r="I65" s="6" t="s">
        <v>114</v>
      </c>
      <c r="J65" s="7">
        <v>0</v>
      </c>
      <c r="K65" s="7" t="s">
        <v>17</v>
      </c>
      <c r="L65" s="6" t="s">
        <v>36</v>
      </c>
      <c r="M65" s="6" t="s">
        <v>48</v>
      </c>
      <c r="N65" s="6" t="s">
        <v>81</v>
      </c>
    </row>
    <row r="66" spans="1:14" x14ac:dyDescent="0.25">
      <c r="A66" s="4">
        <v>43280</v>
      </c>
      <c r="B66" s="13">
        <f t="shared" si="0"/>
        <v>2018</v>
      </c>
      <c r="C66" s="13" t="str">
        <f t="shared" si="1"/>
        <v>jun</v>
      </c>
      <c r="D66" s="5" t="s">
        <v>22</v>
      </c>
      <c r="E66" s="5" t="s">
        <v>21</v>
      </c>
      <c r="F66" s="5" t="s">
        <v>61</v>
      </c>
      <c r="G66" s="5" t="s">
        <v>60</v>
      </c>
      <c r="H66" s="6" t="s">
        <v>18</v>
      </c>
      <c r="I66" s="6" t="s">
        <v>114</v>
      </c>
      <c r="J66" s="7">
        <v>0</v>
      </c>
      <c r="K66" s="7" t="s">
        <v>17</v>
      </c>
      <c r="L66" s="6" t="s">
        <v>24</v>
      </c>
      <c r="M66" s="6" t="s">
        <v>48</v>
      </c>
      <c r="N66" s="6" t="s">
        <v>23</v>
      </c>
    </row>
    <row r="67" spans="1:14" x14ac:dyDescent="0.25">
      <c r="A67" s="4">
        <v>42551</v>
      </c>
      <c r="B67" s="13">
        <f t="shared" ref="B67:B130" si="2">YEAR(A67)</f>
        <v>2016</v>
      </c>
      <c r="C67" s="13" t="str">
        <f t="shared" ref="C67:C130" si="3">TEXT(A67,"mmm")</f>
        <v>jun</v>
      </c>
      <c r="D67" s="5" t="s">
        <v>34</v>
      </c>
      <c r="E67" s="5" t="s">
        <v>21</v>
      </c>
      <c r="F67" s="5" t="s">
        <v>32</v>
      </c>
      <c r="G67" s="5" t="s">
        <v>44</v>
      </c>
      <c r="H67" s="6" t="s">
        <v>18</v>
      </c>
      <c r="I67" s="6" t="s">
        <v>114</v>
      </c>
      <c r="J67" s="7">
        <v>0</v>
      </c>
      <c r="K67" s="7" t="s">
        <v>17</v>
      </c>
      <c r="L67" s="6" t="s">
        <v>29</v>
      </c>
      <c r="M67" s="6" t="s">
        <v>48</v>
      </c>
      <c r="N67" s="6" t="s">
        <v>14</v>
      </c>
    </row>
    <row r="68" spans="1:14" x14ac:dyDescent="0.25">
      <c r="A68" s="4">
        <v>43281</v>
      </c>
      <c r="B68" s="13">
        <f t="shared" si="2"/>
        <v>2018</v>
      </c>
      <c r="C68" s="13" t="str">
        <f t="shared" si="3"/>
        <v>jun</v>
      </c>
      <c r="D68" s="5" t="s">
        <v>28</v>
      </c>
      <c r="E68" s="5" t="s">
        <v>21</v>
      </c>
      <c r="F68" s="5" t="s">
        <v>52</v>
      </c>
      <c r="G68" s="5" t="s">
        <v>51</v>
      </c>
      <c r="H68" s="6" t="s">
        <v>18</v>
      </c>
      <c r="I68" s="6" t="s">
        <v>114</v>
      </c>
      <c r="J68" s="7">
        <v>0</v>
      </c>
      <c r="K68" s="7" t="s">
        <v>17</v>
      </c>
      <c r="L68" s="6" t="s">
        <v>97</v>
      </c>
      <c r="M68" s="6" t="s">
        <v>48</v>
      </c>
      <c r="N68" s="6" t="s">
        <v>56</v>
      </c>
    </row>
    <row r="69" spans="1:14" x14ac:dyDescent="0.25">
      <c r="A69" s="4">
        <v>43647</v>
      </c>
      <c r="B69" s="13">
        <f t="shared" si="2"/>
        <v>2019</v>
      </c>
      <c r="C69" s="13" t="str">
        <f t="shared" si="3"/>
        <v>jul</v>
      </c>
      <c r="D69" s="5" t="s">
        <v>22</v>
      </c>
      <c r="E69" s="5" t="s">
        <v>21</v>
      </c>
      <c r="F69" s="5" t="s">
        <v>32</v>
      </c>
      <c r="G69" s="5" t="s">
        <v>44</v>
      </c>
      <c r="H69" s="6" t="s">
        <v>18</v>
      </c>
      <c r="I69" s="6" t="s">
        <v>114</v>
      </c>
      <c r="J69" s="7">
        <v>0</v>
      </c>
      <c r="K69" s="7" t="s">
        <v>17</v>
      </c>
      <c r="L69" s="6" t="s">
        <v>29</v>
      </c>
      <c r="M69" s="6" t="s">
        <v>53</v>
      </c>
      <c r="N69" s="6" t="s">
        <v>14</v>
      </c>
    </row>
    <row r="70" spans="1:14" x14ac:dyDescent="0.25">
      <c r="A70" s="4">
        <v>42924</v>
      </c>
      <c r="B70" s="13">
        <f t="shared" si="2"/>
        <v>2017</v>
      </c>
      <c r="C70" s="13" t="str">
        <f t="shared" si="3"/>
        <v>jul</v>
      </c>
      <c r="D70" s="5" t="s">
        <v>28</v>
      </c>
      <c r="E70" s="5" t="s">
        <v>21</v>
      </c>
      <c r="F70" s="5" t="s">
        <v>61</v>
      </c>
      <c r="G70" s="5" t="s">
        <v>60</v>
      </c>
      <c r="H70" s="6" t="s">
        <v>18</v>
      </c>
      <c r="I70" s="6" t="s">
        <v>114</v>
      </c>
      <c r="J70" s="7">
        <v>0</v>
      </c>
      <c r="K70" s="7" t="s">
        <v>17</v>
      </c>
      <c r="L70" s="6" t="s">
        <v>41</v>
      </c>
      <c r="M70" s="6" t="s">
        <v>53</v>
      </c>
      <c r="N70" s="6" t="s">
        <v>23</v>
      </c>
    </row>
    <row r="71" spans="1:14" x14ac:dyDescent="0.25">
      <c r="A71" s="4">
        <v>42927</v>
      </c>
      <c r="B71" s="13">
        <f t="shared" si="2"/>
        <v>2017</v>
      </c>
      <c r="C71" s="13" t="str">
        <f t="shared" si="3"/>
        <v>jul</v>
      </c>
      <c r="D71" s="5" t="s">
        <v>22</v>
      </c>
      <c r="E71" s="5" t="s">
        <v>33</v>
      </c>
      <c r="F71" s="5" t="s">
        <v>52</v>
      </c>
      <c r="G71" s="5" t="s">
        <v>51</v>
      </c>
      <c r="H71" s="6" t="s">
        <v>18</v>
      </c>
      <c r="I71" s="6" t="s">
        <v>113</v>
      </c>
      <c r="J71" s="7">
        <v>20</v>
      </c>
      <c r="K71" s="7" t="s">
        <v>37</v>
      </c>
      <c r="L71" s="6" t="s">
        <v>49</v>
      </c>
      <c r="M71" s="6" t="s">
        <v>65</v>
      </c>
      <c r="N71" s="6" t="s">
        <v>64</v>
      </c>
    </row>
    <row r="72" spans="1:14" x14ac:dyDescent="0.25">
      <c r="A72" s="4">
        <v>42564</v>
      </c>
      <c r="B72" s="13">
        <f t="shared" si="2"/>
        <v>2016</v>
      </c>
      <c r="C72" s="13" t="str">
        <f t="shared" si="3"/>
        <v>jul</v>
      </c>
      <c r="D72" s="5" t="s">
        <v>22</v>
      </c>
      <c r="E72" s="5" t="s">
        <v>21</v>
      </c>
      <c r="F72" s="5" t="s">
        <v>32</v>
      </c>
      <c r="G72" s="5" t="s">
        <v>44</v>
      </c>
      <c r="H72" s="6" t="s">
        <v>18</v>
      </c>
      <c r="I72" s="6" t="s">
        <v>114</v>
      </c>
      <c r="J72" s="7">
        <v>0</v>
      </c>
      <c r="K72" s="7" t="s">
        <v>17</v>
      </c>
      <c r="L72" s="6" t="s">
        <v>43</v>
      </c>
      <c r="M72" s="6" t="s">
        <v>53</v>
      </c>
      <c r="N72" s="6" t="s">
        <v>14</v>
      </c>
    </row>
    <row r="73" spans="1:14" x14ac:dyDescent="0.25">
      <c r="A73" s="4">
        <v>43784</v>
      </c>
      <c r="B73" s="13">
        <f t="shared" si="2"/>
        <v>2019</v>
      </c>
      <c r="C73" s="13" t="str">
        <f t="shared" si="3"/>
        <v>nov</v>
      </c>
      <c r="D73" s="5" t="s">
        <v>28</v>
      </c>
      <c r="E73" s="5" t="s">
        <v>21</v>
      </c>
      <c r="F73" s="5" t="s">
        <v>20</v>
      </c>
      <c r="G73" s="5" t="s">
        <v>19</v>
      </c>
      <c r="H73" s="6" t="s">
        <v>18</v>
      </c>
      <c r="I73" s="6" t="s">
        <v>114</v>
      </c>
      <c r="J73" s="7">
        <v>0</v>
      </c>
      <c r="K73" s="7" t="s">
        <v>17</v>
      </c>
      <c r="L73" s="6" t="s">
        <v>49</v>
      </c>
      <c r="M73" s="6" t="s">
        <v>62</v>
      </c>
      <c r="N73" s="6" t="s">
        <v>14</v>
      </c>
    </row>
    <row r="74" spans="1:14" x14ac:dyDescent="0.25">
      <c r="A74" s="4">
        <v>43815</v>
      </c>
      <c r="B74" s="13">
        <f t="shared" si="2"/>
        <v>2019</v>
      </c>
      <c r="C74" s="13" t="str">
        <f t="shared" si="3"/>
        <v>dez</v>
      </c>
      <c r="D74" s="5" t="s">
        <v>34</v>
      </c>
      <c r="E74" s="5" t="s">
        <v>33</v>
      </c>
      <c r="F74" s="5" t="s">
        <v>32</v>
      </c>
      <c r="G74" s="5" t="s">
        <v>19</v>
      </c>
      <c r="H74" s="6" t="s">
        <v>18</v>
      </c>
      <c r="I74" s="6" t="s">
        <v>114</v>
      </c>
      <c r="J74" s="7">
        <v>0</v>
      </c>
      <c r="K74" s="7" t="s">
        <v>17</v>
      </c>
      <c r="L74" s="6" t="s">
        <v>29</v>
      </c>
      <c r="M74" s="6" t="s">
        <v>48</v>
      </c>
      <c r="N74" s="6" t="s">
        <v>56</v>
      </c>
    </row>
    <row r="75" spans="1:14" x14ac:dyDescent="0.25">
      <c r="A75" s="4">
        <v>43427</v>
      </c>
      <c r="B75" s="13">
        <f t="shared" si="2"/>
        <v>2018</v>
      </c>
      <c r="C75" s="13" t="str">
        <f t="shared" si="3"/>
        <v>nov</v>
      </c>
      <c r="D75" s="5" t="s">
        <v>28</v>
      </c>
      <c r="E75" s="5" t="s">
        <v>21</v>
      </c>
      <c r="F75" s="5" t="s">
        <v>55</v>
      </c>
      <c r="G75" s="5" t="s">
        <v>54</v>
      </c>
      <c r="H75" s="6" t="s">
        <v>18</v>
      </c>
      <c r="I75" s="6" t="s">
        <v>114</v>
      </c>
      <c r="J75" s="7">
        <v>0</v>
      </c>
      <c r="K75" s="7" t="s">
        <v>17</v>
      </c>
      <c r="L75" s="6" t="s">
        <v>46</v>
      </c>
      <c r="M75" s="6" t="s">
        <v>62</v>
      </c>
      <c r="N75" s="6" t="s">
        <v>23</v>
      </c>
    </row>
    <row r="76" spans="1:14" x14ac:dyDescent="0.25">
      <c r="A76" s="4">
        <v>43306</v>
      </c>
      <c r="B76" s="13">
        <f t="shared" si="2"/>
        <v>2018</v>
      </c>
      <c r="C76" s="13" t="str">
        <f t="shared" si="3"/>
        <v>jul</v>
      </c>
      <c r="D76" s="5" t="s">
        <v>28</v>
      </c>
      <c r="E76" s="5" t="s">
        <v>21</v>
      </c>
      <c r="F76" s="5" t="s">
        <v>32</v>
      </c>
      <c r="G76" s="5" t="s">
        <v>79</v>
      </c>
      <c r="H76" s="6" t="s">
        <v>30</v>
      </c>
      <c r="I76" s="6" t="s">
        <v>114</v>
      </c>
      <c r="J76" s="7">
        <v>0</v>
      </c>
      <c r="K76" s="7" t="s">
        <v>17</v>
      </c>
      <c r="L76" s="6" t="s">
        <v>16</v>
      </c>
      <c r="M76" s="6" t="s">
        <v>62</v>
      </c>
      <c r="N76" s="6" t="s">
        <v>14</v>
      </c>
    </row>
    <row r="77" spans="1:14" x14ac:dyDescent="0.25">
      <c r="A77" s="4">
        <v>42577</v>
      </c>
      <c r="B77" s="13">
        <f t="shared" si="2"/>
        <v>2016</v>
      </c>
      <c r="C77" s="13" t="str">
        <f t="shared" si="3"/>
        <v>jul</v>
      </c>
      <c r="D77" s="5" t="s">
        <v>28</v>
      </c>
      <c r="E77" s="5" t="s">
        <v>33</v>
      </c>
      <c r="F77" s="5" t="s">
        <v>32</v>
      </c>
      <c r="G77" s="5" t="s">
        <v>44</v>
      </c>
      <c r="H77" s="6" t="s">
        <v>50</v>
      </c>
      <c r="I77" s="6" t="s">
        <v>114</v>
      </c>
      <c r="J77" s="7">
        <v>0</v>
      </c>
      <c r="K77" s="7" t="s">
        <v>17</v>
      </c>
      <c r="L77" s="6" t="s">
        <v>77</v>
      </c>
      <c r="M77" s="6" t="s">
        <v>96</v>
      </c>
      <c r="N77" s="6" t="s">
        <v>95</v>
      </c>
    </row>
    <row r="78" spans="1:14" x14ac:dyDescent="0.25">
      <c r="A78" s="4">
        <v>42579</v>
      </c>
      <c r="B78" s="13">
        <f t="shared" si="2"/>
        <v>2016</v>
      </c>
      <c r="C78" s="13" t="str">
        <f t="shared" si="3"/>
        <v>jul</v>
      </c>
      <c r="D78" s="5" t="s">
        <v>28</v>
      </c>
      <c r="E78" s="5" t="s">
        <v>33</v>
      </c>
      <c r="F78" s="5" t="s">
        <v>52</v>
      </c>
      <c r="G78" s="5" t="s">
        <v>51</v>
      </c>
      <c r="H78" s="6" t="s">
        <v>42</v>
      </c>
      <c r="I78" s="6" t="s">
        <v>114</v>
      </c>
      <c r="J78" s="7">
        <v>0</v>
      </c>
      <c r="K78" s="7" t="s">
        <v>17</v>
      </c>
      <c r="L78" s="6" t="s">
        <v>49</v>
      </c>
      <c r="M78" s="6" t="s">
        <v>62</v>
      </c>
      <c r="N78" s="6" t="s">
        <v>23</v>
      </c>
    </row>
    <row r="79" spans="1:14" x14ac:dyDescent="0.25">
      <c r="A79" s="4">
        <v>43828</v>
      </c>
      <c r="B79" s="13">
        <f t="shared" si="2"/>
        <v>2019</v>
      </c>
      <c r="C79" s="13" t="str">
        <f t="shared" si="3"/>
        <v>dez</v>
      </c>
      <c r="D79" s="5" t="s">
        <v>34</v>
      </c>
      <c r="E79" s="5" t="s">
        <v>21</v>
      </c>
      <c r="F79" s="5" t="s">
        <v>32</v>
      </c>
      <c r="G79" s="5" t="s">
        <v>73</v>
      </c>
      <c r="H79" s="6" t="s">
        <v>18</v>
      </c>
      <c r="I79" s="6" t="s">
        <v>114</v>
      </c>
      <c r="J79" s="7">
        <v>0</v>
      </c>
      <c r="K79" s="7" t="s">
        <v>17</v>
      </c>
      <c r="L79" s="6" t="s">
        <v>49</v>
      </c>
      <c r="M79" s="6" t="s">
        <v>62</v>
      </c>
      <c r="N79" s="6" t="s">
        <v>14</v>
      </c>
    </row>
    <row r="80" spans="1:14" x14ac:dyDescent="0.25">
      <c r="A80" s="4">
        <v>42580</v>
      </c>
      <c r="B80" s="13">
        <f t="shared" si="2"/>
        <v>2016</v>
      </c>
      <c r="C80" s="13" t="str">
        <f t="shared" si="3"/>
        <v>jul</v>
      </c>
      <c r="D80" s="5" t="s">
        <v>28</v>
      </c>
      <c r="E80" s="5" t="s">
        <v>21</v>
      </c>
      <c r="F80" s="5" t="s">
        <v>32</v>
      </c>
      <c r="G80" s="5" t="s">
        <v>44</v>
      </c>
      <c r="H80" s="6" t="s">
        <v>50</v>
      </c>
      <c r="I80" s="6" t="s">
        <v>114</v>
      </c>
      <c r="J80" s="7">
        <v>0</v>
      </c>
      <c r="K80" s="7" t="s">
        <v>17</v>
      </c>
      <c r="L80" s="6" t="s">
        <v>93</v>
      </c>
      <c r="M80" s="6" t="s">
        <v>96</v>
      </c>
      <c r="N80" s="6" t="s">
        <v>95</v>
      </c>
    </row>
    <row r="81" spans="1:14" x14ac:dyDescent="0.25">
      <c r="A81" s="4">
        <v>42948</v>
      </c>
      <c r="B81" s="13">
        <f t="shared" si="2"/>
        <v>2017</v>
      </c>
      <c r="C81" s="13" t="str">
        <f t="shared" si="3"/>
        <v>ago</v>
      </c>
      <c r="D81" s="5" t="s">
        <v>22</v>
      </c>
      <c r="E81" s="5" t="s">
        <v>21</v>
      </c>
      <c r="F81" s="5" t="s">
        <v>32</v>
      </c>
      <c r="G81" s="5" t="s">
        <v>44</v>
      </c>
      <c r="H81" s="6" t="s">
        <v>18</v>
      </c>
      <c r="I81" s="6" t="s">
        <v>114</v>
      </c>
      <c r="J81" s="7">
        <v>0</v>
      </c>
      <c r="K81" s="7" t="s">
        <v>17</v>
      </c>
      <c r="L81" s="6" t="s">
        <v>80</v>
      </c>
      <c r="M81" s="6" t="s">
        <v>88</v>
      </c>
      <c r="N81" s="6" t="s">
        <v>94</v>
      </c>
    </row>
    <row r="82" spans="1:14" x14ac:dyDescent="0.25">
      <c r="A82" s="4">
        <v>42949</v>
      </c>
      <c r="B82" s="13">
        <f t="shared" si="2"/>
        <v>2017</v>
      </c>
      <c r="C82" s="13" t="str">
        <f t="shared" si="3"/>
        <v>ago</v>
      </c>
      <c r="D82" s="5" t="s">
        <v>22</v>
      </c>
      <c r="E82" s="5" t="s">
        <v>33</v>
      </c>
      <c r="F82" s="5" t="s">
        <v>52</v>
      </c>
      <c r="G82" s="5" t="s">
        <v>51</v>
      </c>
      <c r="H82" s="6" t="s">
        <v>30</v>
      </c>
      <c r="I82" s="6" t="s">
        <v>114</v>
      </c>
      <c r="J82" s="7">
        <v>0</v>
      </c>
      <c r="K82" s="7" t="s">
        <v>17</v>
      </c>
      <c r="L82" s="6" t="s">
        <v>93</v>
      </c>
      <c r="M82" s="6" t="s">
        <v>53</v>
      </c>
      <c r="N82" s="6" t="s">
        <v>14</v>
      </c>
    </row>
    <row r="83" spans="1:14" x14ac:dyDescent="0.25">
      <c r="A83" s="4">
        <v>42960</v>
      </c>
      <c r="B83" s="13">
        <f t="shared" si="2"/>
        <v>2017</v>
      </c>
      <c r="C83" s="13" t="str">
        <f t="shared" si="3"/>
        <v>ago</v>
      </c>
      <c r="D83" s="5" t="s">
        <v>28</v>
      </c>
      <c r="E83" s="5" t="s">
        <v>21</v>
      </c>
      <c r="F83" s="5" t="s">
        <v>61</v>
      </c>
      <c r="G83" s="5" t="s">
        <v>60</v>
      </c>
      <c r="H83" s="6" t="s">
        <v>25</v>
      </c>
      <c r="I83" s="6" t="s">
        <v>114</v>
      </c>
      <c r="J83" s="7">
        <v>0</v>
      </c>
      <c r="K83" s="7" t="s">
        <v>17</v>
      </c>
      <c r="L83" s="6" t="s">
        <v>92</v>
      </c>
      <c r="M83" s="6" t="s">
        <v>48</v>
      </c>
      <c r="N83" s="6" t="s">
        <v>56</v>
      </c>
    </row>
    <row r="84" spans="1:14" x14ac:dyDescent="0.25">
      <c r="A84" s="4">
        <v>42965</v>
      </c>
      <c r="B84" s="13">
        <f t="shared" si="2"/>
        <v>2017</v>
      </c>
      <c r="C84" s="13" t="str">
        <f t="shared" si="3"/>
        <v>ago</v>
      </c>
      <c r="D84" s="5" t="s">
        <v>28</v>
      </c>
      <c r="E84" s="5" t="s">
        <v>21</v>
      </c>
      <c r="F84" s="5" t="s">
        <v>61</v>
      </c>
      <c r="G84" s="5" t="s">
        <v>60</v>
      </c>
      <c r="H84" s="6" t="s">
        <v>30</v>
      </c>
      <c r="I84" s="6" t="s">
        <v>114</v>
      </c>
      <c r="J84" s="7">
        <v>0</v>
      </c>
      <c r="K84" s="7" t="s">
        <v>17</v>
      </c>
      <c r="L84" s="6" t="s">
        <v>24</v>
      </c>
      <c r="M84" s="6" t="s">
        <v>48</v>
      </c>
      <c r="N84" s="6" t="s">
        <v>56</v>
      </c>
    </row>
    <row r="85" spans="1:14" x14ac:dyDescent="0.25">
      <c r="A85" s="4">
        <v>43331</v>
      </c>
      <c r="B85" s="13">
        <f t="shared" si="2"/>
        <v>2018</v>
      </c>
      <c r="C85" s="13" t="str">
        <f t="shared" si="3"/>
        <v>ago</v>
      </c>
      <c r="D85" s="5" t="s">
        <v>34</v>
      </c>
      <c r="E85" s="5" t="s">
        <v>21</v>
      </c>
      <c r="F85" s="5" t="s">
        <v>32</v>
      </c>
      <c r="G85" s="5" t="s">
        <v>91</v>
      </c>
      <c r="H85" s="6" t="s">
        <v>30</v>
      </c>
      <c r="I85" s="6" t="s">
        <v>114</v>
      </c>
      <c r="J85" s="7">
        <v>0</v>
      </c>
      <c r="K85" s="7" t="s">
        <v>17</v>
      </c>
      <c r="L85" s="6" t="s">
        <v>80</v>
      </c>
      <c r="M85" s="6" t="s">
        <v>65</v>
      </c>
      <c r="N85" s="6" t="s">
        <v>90</v>
      </c>
    </row>
    <row r="86" spans="1:14" x14ac:dyDescent="0.25">
      <c r="A86" s="4">
        <v>43702</v>
      </c>
      <c r="B86" s="13">
        <f t="shared" si="2"/>
        <v>2019</v>
      </c>
      <c r="C86" s="13" t="str">
        <f t="shared" si="3"/>
        <v>ago</v>
      </c>
      <c r="D86" s="5" t="s">
        <v>28</v>
      </c>
      <c r="E86" s="5" t="s">
        <v>21</v>
      </c>
      <c r="F86" s="5" t="s">
        <v>61</v>
      </c>
      <c r="G86" s="5" t="s">
        <v>60</v>
      </c>
      <c r="H86" s="6" t="s">
        <v>18</v>
      </c>
      <c r="I86" s="6" t="s">
        <v>113</v>
      </c>
      <c r="J86" s="7">
        <v>10</v>
      </c>
      <c r="K86" s="7" t="s">
        <v>37</v>
      </c>
      <c r="L86" s="6" t="s">
        <v>36</v>
      </c>
      <c r="M86" s="6" t="s">
        <v>65</v>
      </c>
      <c r="N86" s="6" t="s">
        <v>64</v>
      </c>
    </row>
    <row r="87" spans="1:14" x14ac:dyDescent="0.25">
      <c r="A87" s="4">
        <v>42607</v>
      </c>
      <c r="B87" s="13">
        <f t="shared" si="2"/>
        <v>2016</v>
      </c>
      <c r="C87" s="13" t="str">
        <f t="shared" si="3"/>
        <v>ago</v>
      </c>
      <c r="D87" s="5" t="s">
        <v>34</v>
      </c>
      <c r="E87" s="5" t="s">
        <v>21</v>
      </c>
      <c r="F87" s="5" t="s">
        <v>27</v>
      </c>
      <c r="G87" s="5" t="s">
        <v>26</v>
      </c>
      <c r="H87" s="6" t="s">
        <v>18</v>
      </c>
      <c r="I87" s="6" t="s">
        <v>114</v>
      </c>
      <c r="J87" s="7">
        <v>0</v>
      </c>
      <c r="K87" s="7" t="s">
        <v>17</v>
      </c>
      <c r="L87" s="6" t="s">
        <v>89</v>
      </c>
      <c r="M87" s="6" t="s">
        <v>48</v>
      </c>
      <c r="N87" s="6" t="s">
        <v>56</v>
      </c>
    </row>
    <row r="88" spans="1:14" x14ac:dyDescent="0.25">
      <c r="A88" s="4">
        <v>42613</v>
      </c>
      <c r="B88" s="13">
        <f t="shared" si="2"/>
        <v>2016</v>
      </c>
      <c r="C88" s="13" t="str">
        <f t="shared" si="3"/>
        <v>ago</v>
      </c>
      <c r="D88" s="5" t="s">
        <v>34</v>
      </c>
      <c r="E88" s="5" t="s">
        <v>21</v>
      </c>
      <c r="F88" s="5" t="s">
        <v>61</v>
      </c>
      <c r="G88" s="5" t="s">
        <v>60</v>
      </c>
      <c r="H88" s="6" t="s">
        <v>18</v>
      </c>
      <c r="I88" s="6" t="s">
        <v>114</v>
      </c>
      <c r="J88" s="7">
        <v>0</v>
      </c>
      <c r="K88" s="7" t="s">
        <v>17</v>
      </c>
      <c r="L88" s="6" t="s">
        <v>86</v>
      </c>
      <c r="M88" s="6" t="s">
        <v>48</v>
      </c>
      <c r="N88" s="6" t="s">
        <v>56</v>
      </c>
    </row>
    <row r="89" spans="1:14" x14ac:dyDescent="0.25">
      <c r="A89" s="4">
        <v>42556</v>
      </c>
      <c r="B89" s="13">
        <f t="shared" si="2"/>
        <v>2016</v>
      </c>
      <c r="C89" s="13" t="str">
        <f t="shared" si="3"/>
        <v>jul</v>
      </c>
      <c r="D89" s="5" t="s">
        <v>34</v>
      </c>
      <c r="E89" s="5" t="s">
        <v>21</v>
      </c>
      <c r="F89" s="5" t="s">
        <v>52</v>
      </c>
      <c r="G89" s="5" t="s">
        <v>51</v>
      </c>
      <c r="H89" s="6" t="s">
        <v>30</v>
      </c>
      <c r="I89" s="6" t="s">
        <v>114</v>
      </c>
      <c r="J89" s="7">
        <v>0</v>
      </c>
      <c r="K89" s="7" t="s">
        <v>17</v>
      </c>
      <c r="L89" s="6" t="s">
        <v>29</v>
      </c>
      <c r="M89" s="6" t="s">
        <v>62</v>
      </c>
      <c r="N89" s="6" t="s">
        <v>23</v>
      </c>
    </row>
    <row r="90" spans="1:14" x14ac:dyDescent="0.25">
      <c r="A90" s="4">
        <v>42997</v>
      </c>
      <c r="B90" s="13">
        <f t="shared" si="2"/>
        <v>2017</v>
      </c>
      <c r="C90" s="13" t="str">
        <f t="shared" si="3"/>
        <v>set</v>
      </c>
      <c r="D90" s="5" t="s">
        <v>28</v>
      </c>
      <c r="E90" s="5" t="s">
        <v>21</v>
      </c>
      <c r="F90" s="5" t="s">
        <v>61</v>
      </c>
      <c r="G90" s="5" t="s">
        <v>60</v>
      </c>
      <c r="H90" s="6" t="s">
        <v>18</v>
      </c>
      <c r="I90" s="6" t="s">
        <v>113</v>
      </c>
      <c r="J90" s="7">
        <v>10</v>
      </c>
      <c r="K90" s="7" t="s">
        <v>37</v>
      </c>
      <c r="L90" s="6" t="s">
        <v>80</v>
      </c>
      <c r="M90" s="6" t="s">
        <v>88</v>
      </c>
      <c r="N90" s="6" t="s">
        <v>64</v>
      </c>
    </row>
    <row r="91" spans="1:14" x14ac:dyDescent="0.25">
      <c r="A91" s="4">
        <v>43731</v>
      </c>
      <c r="B91" s="13">
        <f t="shared" si="2"/>
        <v>2019</v>
      </c>
      <c r="C91" s="13" t="str">
        <f t="shared" si="3"/>
        <v>set</v>
      </c>
      <c r="D91" s="5" t="s">
        <v>22</v>
      </c>
      <c r="E91" s="5" t="s">
        <v>21</v>
      </c>
      <c r="F91" s="5" t="s">
        <v>27</v>
      </c>
      <c r="G91" s="5" t="s">
        <v>26</v>
      </c>
      <c r="H91" s="6" t="s">
        <v>69</v>
      </c>
      <c r="I91" s="6" t="s">
        <v>114</v>
      </c>
      <c r="J91" s="7">
        <v>0</v>
      </c>
      <c r="K91" s="7" t="s">
        <v>17</v>
      </c>
      <c r="L91" s="6" t="s">
        <v>58</v>
      </c>
      <c r="M91" s="6" t="s">
        <v>62</v>
      </c>
      <c r="N91" s="6" t="s">
        <v>23</v>
      </c>
    </row>
    <row r="92" spans="1:14" x14ac:dyDescent="0.25">
      <c r="A92" s="4">
        <v>43367</v>
      </c>
      <c r="B92" s="13">
        <f t="shared" si="2"/>
        <v>2018</v>
      </c>
      <c r="C92" s="13" t="str">
        <f t="shared" si="3"/>
        <v>set</v>
      </c>
      <c r="D92" s="5" t="s">
        <v>34</v>
      </c>
      <c r="E92" s="5" t="s">
        <v>21</v>
      </c>
      <c r="F92" s="5" t="s">
        <v>52</v>
      </c>
      <c r="G92" s="5" t="s">
        <v>51</v>
      </c>
      <c r="H92" s="6" t="s">
        <v>30</v>
      </c>
      <c r="I92" s="6" t="s">
        <v>114</v>
      </c>
      <c r="J92" s="7">
        <v>0</v>
      </c>
      <c r="K92" s="7" t="s">
        <v>17</v>
      </c>
      <c r="L92" s="6" t="s">
        <v>87</v>
      </c>
      <c r="M92" s="6" t="s">
        <v>48</v>
      </c>
      <c r="N92" s="6" t="s">
        <v>56</v>
      </c>
    </row>
    <row r="93" spans="1:14" x14ac:dyDescent="0.25">
      <c r="A93" s="4">
        <v>42649</v>
      </c>
      <c r="B93" s="13">
        <f t="shared" si="2"/>
        <v>2016</v>
      </c>
      <c r="C93" s="13" t="str">
        <f t="shared" si="3"/>
        <v>out</v>
      </c>
      <c r="D93" s="5" t="s">
        <v>28</v>
      </c>
      <c r="E93" s="5" t="s">
        <v>21</v>
      </c>
      <c r="F93" s="10" t="s">
        <v>27</v>
      </c>
      <c r="G93" s="5" t="s">
        <v>26</v>
      </c>
      <c r="H93" s="6" t="s">
        <v>30</v>
      </c>
      <c r="I93" s="6" t="s">
        <v>114</v>
      </c>
      <c r="J93" s="7">
        <v>0</v>
      </c>
      <c r="K93" s="7" t="s">
        <v>17</v>
      </c>
      <c r="L93" s="6" t="s">
        <v>58</v>
      </c>
      <c r="M93" s="6" t="s">
        <v>48</v>
      </c>
      <c r="N93" s="6" t="s">
        <v>56</v>
      </c>
    </row>
    <row r="94" spans="1:14" x14ac:dyDescent="0.25">
      <c r="A94" s="4">
        <v>43013</v>
      </c>
      <c r="B94" s="13">
        <f t="shared" si="2"/>
        <v>2017</v>
      </c>
      <c r="C94" s="13" t="str">
        <f t="shared" si="3"/>
        <v>out</v>
      </c>
      <c r="D94" s="5" t="s">
        <v>34</v>
      </c>
      <c r="E94" s="5" t="s">
        <v>21</v>
      </c>
      <c r="F94" s="5" t="s">
        <v>32</v>
      </c>
      <c r="G94" s="5" t="s">
        <v>85</v>
      </c>
      <c r="H94" s="6" t="s">
        <v>30</v>
      </c>
      <c r="I94" s="6" t="s">
        <v>114</v>
      </c>
      <c r="J94" s="7">
        <v>0</v>
      </c>
      <c r="K94" s="7" t="s">
        <v>17</v>
      </c>
      <c r="L94" s="6" t="s">
        <v>36</v>
      </c>
      <c r="M94" s="6" t="s">
        <v>48</v>
      </c>
      <c r="N94" s="6" t="s">
        <v>56</v>
      </c>
    </row>
    <row r="95" spans="1:14" x14ac:dyDescent="0.25">
      <c r="A95" s="4">
        <v>43732</v>
      </c>
      <c r="B95" s="13">
        <f t="shared" si="2"/>
        <v>2019</v>
      </c>
      <c r="C95" s="13" t="str">
        <f t="shared" si="3"/>
        <v>set</v>
      </c>
      <c r="D95" s="5" t="s">
        <v>34</v>
      </c>
      <c r="E95" s="5" t="s">
        <v>21</v>
      </c>
      <c r="F95" s="5" t="s">
        <v>32</v>
      </c>
      <c r="G95" s="5" t="s">
        <v>31</v>
      </c>
      <c r="H95" s="6" t="s">
        <v>18</v>
      </c>
      <c r="I95" s="6" t="s">
        <v>114</v>
      </c>
      <c r="J95" s="7">
        <v>0</v>
      </c>
      <c r="K95" s="7" t="s">
        <v>17</v>
      </c>
      <c r="L95" s="6" t="s">
        <v>86</v>
      </c>
      <c r="M95" s="6" t="s">
        <v>48</v>
      </c>
      <c r="N95" s="6" t="s">
        <v>56</v>
      </c>
    </row>
    <row r="96" spans="1:14" x14ac:dyDescent="0.25">
      <c r="A96" s="4">
        <v>43738</v>
      </c>
      <c r="B96" s="13">
        <f t="shared" si="2"/>
        <v>2019</v>
      </c>
      <c r="C96" s="13" t="str">
        <f t="shared" si="3"/>
        <v>set</v>
      </c>
      <c r="D96" s="5" t="s">
        <v>34</v>
      </c>
      <c r="E96" s="5" t="s">
        <v>21</v>
      </c>
      <c r="F96" s="5" t="s">
        <v>55</v>
      </c>
      <c r="G96" s="5" t="s">
        <v>54</v>
      </c>
      <c r="H96" s="6" t="s">
        <v>25</v>
      </c>
      <c r="I96" s="6" t="s">
        <v>114</v>
      </c>
      <c r="J96" s="7">
        <v>0</v>
      </c>
      <c r="K96" s="7" t="s">
        <v>17</v>
      </c>
      <c r="L96" s="6" t="s">
        <v>29</v>
      </c>
      <c r="M96" s="6" t="s">
        <v>62</v>
      </c>
      <c r="N96" s="6" t="s">
        <v>56</v>
      </c>
    </row>
    <row r="97" spans="1:14" x14ac:dyDescent="0.25">
      <c r="A97" s="4">
        <v>43381</v>
      </c>
      <c r="B97" s="13">
        <f t="shared" si="2"/>
        <v>2018</v>
      </c>
      <c r="C97" s="13" t="str">
        <f t="shared" si="3"/>
        <v>out</v>
      </c>
      <c r="D97" s="5" t="s">
        <v>34</v>
      </c>
      <c r="E97" s="5" t="s">
        <v>21</v>
      </c>
      <c r="F97" s="5" t="s">
        <v>55</v>
      </c>
      <c r="G97" s="5" t="s">
        <v>54</v>
      </c>
      <c r="H97" s="6" t="s">
        <v>50</v>
      </c>
      <c r="I97" s="6" t="s">
        <v>114</v>
      </c>
      <c r="J97" s="7">
        <v>0</v>
      </c>
      <c r="K97" s="7" t="s">
        <v>17</v>
      </c>
      <c r="L97" s="6" t="s">
        <v>41</v>
      </c>
      <c r="M97" s="6" t="s">
        <v>62</v>
      </c>
      <c r="N97" s="6" t="s">
        <v>78</v>
      </c>
    </row>
    <row r="98" spans="1:14" x14ac:dyDescent="0.25">
      <c r="A98" s="4">
        <v>43758</v>
      </c>
      <c r="B98" s="13">
        <f t="shared" si="2"/>
        <v>2019</v>
      </c>
      <c r="C98" s="13" t="str">
        <f t="shared" si="3"/>
        <v>out</v>
      </c>
      <c r="D98" s="5" t="s">
        <v>28</v>
      </c>
      <c r="E98" s="5" t="s">
        <v>21</v>
      </c>
      <c r="F98" s="5" t="s">
        <v>32</v>
      </c>
      <c r="G98" s="5" t="s">
        <v>79</v>
      </c>
      <c r="H98" s="6" t="s">
        <v>18</v>
      </c>
      <c r="I98" s="6" t="s">
        <v>114</v>
      </c>
      <c r="J98" s="7">
        <v>0</v>
      </c>
      <c r="K98" s="7" t="s">
        <v>17</v>
      </c>
      <c r="L98" s="6" t="s">
        <v>16</v>
      </c>
      <c r="M98" s="6" t="s">
        <v>62</v>
      </c>
      <c r="N98" s="6" t="s">
        <v>56</v>
      </c>
    </row>
    <row r="99" spans="1:14" x14ac:dyDescent="0.25">
      <c r="A99" s="4">
        <v>42649</v>
      </c>
      <c r="B99" s="13">
        <f t="shared" si="2"/>
        <v>2016</v>
      </c>
      <c r="C99" s="13" t="str">
        <f t="shared" si="3"/>
        <v>out</v>
      </c>
      <c r="D99" s="5" t="s">
        <v>22</v>
      </c>
      <c r="E99" s="5" t="s">
        <v>21</v>
      </c>
      <c r="F99" s="5" t="s">
        <v>32</v>
      </c>
      <c r="G99" s="5" t="s">
        <v>44</v>
      </c>
      <c r="H99" s="6" t="s">
        <v>18</v>
      </c>
      <c r="I99" s="6" t="s">
        <v>114</v>
      </c>
      <c r="J99" s="7">
        <v>0</v>
      </c>
      <c r="K99" s="7" t="s">
        <v>17</v>
      </c>
      <c r="L99" s="6" t="s">
        <v>29</v>
      </c>
      <c r="M99" s="6" t="s">
        <v>62</v>
      </c>
      <c r="N99" s="6" t="s">
        <v>14</v>
      </c>
    </row>
    <row r="100" spans="1:14" x14ac:dyDescent="0.25">
      <c r="A100" s="4">
        <v>43048</v>
      </c>
      <c r="B100" s="13">
        <f t="shared" si="2"/>
        <v>2017</v>
      </c>
      <c r="C100" s="13" t="str">
        <f t="shared" si="3"/>
        <v>nov</v>
      </c>
      <c r="D100" s="5" t="s">
        <v>34</v>
      </c>
      <c r="E100" s="5" t="s">
        <v>21</v>
      </c>
      <c r="F100" s="5" t="s">
        <v>55</v>
      </c>
      <c r="G100" s="5" t="s">
        <v>54</v>
      </c>
      <c r="H100" s="6" t="s">
        <v>18</v>
      </c>
      <c r="I100" s="6" t="s">
        <v>114</v>
      </c>
      <c r="J100" s="7">
        <v>0</v>
      </c>
      <c r="K100" s="7" t="s">
        <v>17</v>
      </c>
      <c r="L100" s="6" t="s">
        <v>36</v>
      </c>
      <c r="M100" s="6" t="s">
        <v>62</v>
      </c>
      <c r="N100" s="6" t="s">
        <v>56</v>
      </c>
    </row>
    <row r="101" spans="1:14" x14ac:dyDescent="0.25">
      <c r="A101" s="4">
        <v>43776</v>
      </c>
      <c r="B101" s="13">
        <f t="shared" si="2"/>
        <v>2019</v>
      </c>
      <c r="C101" s="13" t="str">
        <f t="shared" si="3"/>
        <v>nov</v>
      </c>
      <c r="D101" s="5" t="s">
        <v>34</v>
      </c>
      <c r="E101" s="5" t="s">
        <v>21</v>
      </c>
      <c r="F101" s="5" t="s">
        <v>52</v>
      </c>
      <c r="G101" s="5" t="s">
        <v>51</v>
      </c>
      <c r="H101" s="6" t="s">
        <v>30</v>
      </c>
      <c r="I101" s="6" t="s">
        <v>114</v>
      </c>
      <c r="J101" s="7">
        <v>0</v>
      </c>
      <c r="K101" s="7" t="s">
        <v>17</v>
      </c>
      <c r="L101" s="6" t="s">
        <v>77</v>
      </c>
      <c r="M101" s="6" t="s">
        <v>62</v>
      </c>
      <c r="N101" s="6" t="s">
        <v>81</v>
      </c>
    </row>
    <row r="102" spans="1:14" x14ac:dyDescent="0.25">
      <c r="A102" s="4">
        <v>43413</v>
      </c>
      <c r="B102" s="13">
        <f t="shared" si="2"/>
        <v>2018</v>
      </c>
      <c r="C102" s="13" t="str">
        <f t="shared" si="3"/>
        <v>nov</v>
      </c>
      <c r="D102" s="5" t="s">
        <v>34</v>
      </c>
      <c r="E102" s="5" t="s">
        <v>21</v>
      </c>
      <c r="F102" s="5" t="s">
        <v>32</v>
      </c>
      <c r="G102" s="5" t="s">
        <v>44</v>
      </c>
      <c r="H102" s="6" t="s">
        <v>18</v>
      </c>
      <c r="I102" s="6" t="s">
        <v>114</v>
      </c>
      <c r="J102" s="7">
        <v>0</v>
      </c>
      <c r="K102" s="7" t="s">
        <v>17</v>
      </c>
      <c r="L102" s="6" t="s">
        <v>49</v>
      </c>
      <c r="M102" s="6" t="s">
        <v>62</v>
      </c>
      <c r="N102" s="6" t="s">
        <v>56</v>
      </c>
    </row>
    <row r="103" spans="1:14" x14ac:dyDescent="0.25">
      <c r="A103" s="4">
        <v>42688</v>
      </c>
      <c r="B103" s="13">
        <f t="shared" si="2"/>
        <v>2016</v>
      </c>
      <c r="C103" s="13" t="str">
        <f t="shared" si="3"/>
        <v>nov</v>
      </c>
      <c r="D103" s="5" t="s">
        <v>34</v>
      </c>
      <c r="E103" s="5" t="s">
        <v>21</v>
      </c>
      <c r="F103" s="5" t="s">
        <v>39</v>
      </c>
      <c r="G103" s="5" t="s">
        <v>85</v>
      </c>
      <c r="H103" s="6" t="s">
        <v>69</v>
      </c>
      <c r="I103" s="6" t="s">
        <v>114</v>
      </c>
      <c r="J103" s="7">
        <v>0</v>
      </c>
      <c r="K103" s="7" t="s">
        <v>17</v>
      </c>
      <c r="L103" s="6" t="s">
        <v>43</v>
      </c>
      <c r="M103" s="6" t="s">
        <v>65</v>
      </c>
      <c r="N103" s="6" t="s">
        <v>23</v>
      </c>
    </row>
    <row r="104" spans="1:14" x14ac:dyDescent="0.25">
      <c r="A104" s="4">
        <v>43419</v>
      </c>
      <c r="B104" s="13">
        <f t="shared" si="2"/>
        <v>2018</v>
      </c>
      <c r="C104" s="13" t="str">
        <f t="shared" si="3"/>
        <v>nov</v>
      </c>
      <c r="D104" s="5" t="s">
        <v>22</v>
      </c>
      <c r="E104" s="5" t="s">
        <v>21</v>
      </c>
      <c r="F104" s="5" t="s">
        <v>84</v>
      </c>
      <c r="G104" s="5" t="s">
        <v>83</v>
      </c>
      <c r="H104" s="6" t="s">
        <v>30</v>
      </c>
      <c r="I104" s="6" t="s">
        <v>114</v>
      </c>
      <c r="J104" s="7">
        <v>0</v>
      </c>
      <c r="K104" s="7" t="s">
        <v>17</v>
      </c>
      <c r="L104" s="6" t="s">
        <v>82</v>
      </c>
      <c r="M104" s="6" t="s">
        <v>65</v>
      </c>
      <c r="N104" s="6" t="s">
        <v>23</v>
      </c>
    </row>
    <row r="105" spans="1:14" x14ac:dyDescent="0.25">
      <c r="A105" s="4">
        <v>43057</v>
      </c>
      <c r="B105" s="13">
        <f t="shared" si="2"/>
        <v>2017</v>
      </c>
      <c r="C105" s="13" t="str">
        <f t="shared" si="3"/>
        <v>nov</v>
      </c>
      <c r="D105" s="5" t="s">
        <v>22</v>
      </c>
      <c r="E105" s="5" t="s">
        <v>21</v>
      </c>
      <c r="F105" s="5" t="s">
        <v>61</v>
      </c>
      <c r="G105" s="5" t="s">
        <v>60</v>
      </c>
      <c r="H105" s="6" t="s">
        <v>30</v>
      </c>
      <c r="I105" s="6" t="s">
        <v>114</v>
      </c>
      <c r="J105" s="7">
        <v>0</v>
      </c>
      <c r="K105" s="7" t="s">
        <v>17</v>
      </c>
      <c r="L105" s="6" t="s">
        <v>77</v>
      </c>
      <c r="M105" s="6" t="s">
        <v>65</v>
      </c>
      <c r="N105" s="6" t="s">
        <v>81</v>
      </c>
    </row>
    <row r="106" spans="1:14" x14ac:dyDescent="0.25">
      <c r="A106" s="4">
        <v>42716</v>
      </c>
      <c r="B106" s="13">
        <f t="shared" si="2"/>
        <v>2016</v>
      </c>
      <c r="C106" s="13" t="str">
        <f t="shared" si="3"/>
        <v>dez</v>
      </c>
      <c r="D106" s="5" t="s">
        <v>34</v>
      </c>
      <c r="E106" s="5" t="s">
        <v>33</v>
      </c>
      <c r="F106" s="5" t="s">
        <v>20</v>
      </c>
      <c r="G106" s="5" t="s">
        <v>19</v>
      </c>
      <c r="H106" s="6" t="s">
        <v>18</v>
      </c>
      <c r="I106" s="6" t="s">
        <v>114</v>
      </c>
      <c r="J106" s="7">
        <v>0</v>
      </c>
      <c r="K106" s="7" t="s">
        <v>17</v>
      </c>
      <c r="L106" s="6" t="s">
        <v>58</v>
      </c>
      <c r="M106" s="6" t="s">
        <v>65</v>
      </c>
      <c r="N106" s="6" t="s">
        <v>23</v>
      </c>
    </row>
    <row r="107" spans="1:14" x14ac:dyDescent="0.25">
      <c r="A107" s="4">
        <v>42716</v>
      </c>
      <c r="B107" s="13">
        <f t="shared" si="2"/>
        <v>2016</v>
      </c>
      <c r="C107" s="13" t="str">
        <f t="shared" si="3"/>
        <v>dez</v>
      </c>
      <c r="D107" s="5" t="s">
        <v>34</v>
      </c>
      <c r="E107" s="5" t="s">
        <v>21</v>
      </c>
      <c r="F107" s="5" t="s">
        <v>20</v>
      </c>
      <c r="G107" s="5" t="s">
        <v>19</v>
      </c>
      <c r="H107" s="6" t="s">
        <v>18</v>
      </c>
      <c r="I107" s="6" t="s">
        <v>114</v>
      </c>
      <c r="J107" s="7">
        <v>0</v>
      </c>
      <c r="K107" s="7" t="s">
        <v>17</v>
      </c>
      <c r="L107" s="6" t="s">
        <v>29</v>
      </c>
      <c r="M107" s="6" t="s">
        <v>53</v>
      </c>
      <c r="N107" s="6" t="s">
        <v>23</v>
      </c>
    </row>
    <row r="108" spans="1:14" x14ac:dyDescent="0.25">
      <c r="A108" s="4">
        <v>43082</v>
      </c>
      <c r="B108" s="13">
        <f t="shared" si="2"/>
        <v>2017</v>
      </c>
      <c r="C108" s="13" t="str">
        <f t="shared" si="3"/>
        <v>dez</v>
      </c>
      <c r="D108" s="5" t="s">
        <v>34</v>
      </c>
      <c r="E108" s="5" t="s">
        <v>21</v>
      </c>
      <c r="F108" s="5" t="s">
        <v>55</v>
      </c>
      <c r="G108" s="5" t="s">
        <v>54</v>
      </c>
      <c r="H108" s="6" t="s">
        <v>69</v>
      </c>
      <c r="I108" s="6" t="s">
        <v>114</v>
      </c>
      <c r="J108" s="7">
        <v>0</v>
      </c>
      <c r="K108" s="7" t="s">
        <v>17</v>
      </c>
      <c r="L108" s="6" t="s">
        <v>80</v>
      </c>
      <c r="M108" s="6" t="s">
        <v>53</v>
      </c>
      <c r="N108" s="6" t="s">
        <v>45</v>
      </c>
    </row>
    <row r="109" spans="1:14" x14ac:dyDescent="0.25">
      <c r="A109" s="4">
        <v>42760</v>
      </c>
      <c r="B109" s="13">
        <f t="shared" si="2"/>
        <v>2017</v>
      </c>
      <c r="C109" s="13" t="str">
        <f t="shared" si="3"/>
        <v>jan</v>
      </c>
      <c r="D109" s="5" t="s">
        <v>34</v>
      </c>
      <c r="E109" s="5" t="s">
        <v>21</v>
      </c>
      <c r="F109" s="5" t="s">
        <v>61</v>
      </c>
      <c r="G109" s="5" t="s">
        <v>60</v>
      </c>
      <c r="H109" s="6" t="s">
        <v>30</v>
      </c>
      <c r="I109" s="6" t="s">
        <v>114</v>
      </c>
      <c r="J109" s="7">
        <v>0</v>
      </c>
      <c r="K109" s="7" t="s">
        <v>17</v>
      </c>
      <c r="L109" s="6" t="s">
        <v>36</v>
      </c>
      <c r="M109" s="6" t="s">
        <v>62</v>
      </c>
      <c r="N109" s="6" t="s">
        <v>56</v>
      </c>
    </row>
    <row r="110" spans="1:14" x14ac:dyDescent="0.25">
      <c r="A110" s="4">
        <v>42757</v>
      </c>
      <c r="B110" s="13">
        <f t="shared" si="2"/>
        <v>2017</v>
      </c>
      <c r="C110" s="13" t="str">
        <f t="shared" si="3"/>
        <v>jan</v>
      </c>
      <c r="D110" s="5" t="s">
        <v>34</v>
      </c>
      <c r="E110" s="5" t="s">
        <v>33</v>
      </c>
      <c r="F110" s="5" t="s">
        <v>32</v>
      </c>
      <c r="G110" s="5" t="s">
        <v>79</v>
      </c>
      <c r="H110" s="6" t="s">
        <v>50</v>
      </c>
      <c r="I110" s="6" t="s">
        <v>114</v>
      </c>
      <c r="J110" s="7">
        <v>0</v>
      </c>
      <c r="K110" s="7" t="s">
        <v>17</v>
      </c>
      <c r="L110" s="6" t="s">
        <v>58</v>
      </c>
      <c r="M110" s="6" t="s">
        <v>48</v>
      </c>
      <c r="N110" s="6" t="s">
        <v>56</v>
      </c>
    </row>
    <row r="111" spans="1:14" x14ac:dyDescent="0.25">
      <c r="A111" s="4">
        <v>42401</v>
      </c>
      <c r="B111" s="13">
        <f t="shared" si="2"/>
        <v>2016</v>
      </c>
      <c r="C111" s="13" t="str">
        <f t="shared" si="3"/>
        <v>fev</v>
      </c>
      <c r="D111" s="5" t="s">
        <v>28</v>
      </c>
      <c r="E111" s="5" t="s">
        <v>21</v>
      </c>
      <c r="F111" s="5" t="s">
        <v>32</v>
      </c>
      <c r="G111" s="5" t="s">
        <v>31</v>
      </c>
      <c r="H111" s="6" t="s">
        <v>18</v>
      </c>
      <c r="I111" s="6" t="s">
        <v>114</v>
      </c>
      <c r="J111" s="7">
        <v>0</v>
      </c>
      <c r="K111" s="7" t="s">
        <v>17</v>
      </c>
      <c r="L111" s="6" t="s">
        <v>49</v>
      </c>
      <c r="M111" s="6" t="s">
        <v>62</v>
      </c>
      <c r="N111" s="6" t="s">
        <v>14</v>
      </c>
    </row>
    <row r="112" spans="1:14" x14ac:dyDescent="0.25">
      <c r="A112" s="4">
        <v>43133</v>
      </c>
      <c r="B112" s="13">
        <f t="shared" si="2"/>
        <v>2018</v>
      </c>
      <c r="C112" s="13" t="str">
        <f t="shared" si="3"/>
        <v>fev</v>
      </c>
      <c r="D112" s="5" t="s">
        <v>34</v>
      </c>
      <c r="E112" s="5" t="s">
        <v>21</v>
      </c>
      <c r="F112" s="5" t="s">
        <v>32</v>
      </c>
      <c r="G112" s="5" t="s">
        <v>59</v>
      </c>
      <c r="H112" s="6" t="s">
        <v>25</v>
      </c>
      <c r="I112" s="6" t="s">
        <v>114</v>
      </c>
      <c r="J112" s="7">
        <v>0</v>
      </c>
      <c r="K112" s="7" t="s">
        <v>17</v>
      </c>
      <c r="L112" s="6" t="s">
        <v>70</v>
      </c>
      <c r="M112" s="6" t="s">
        <v>62</v>
      </c>
      <c r="N112" s="6" t="s">
        <v>78</v>
      </c>
    </row>
    <row r="113" spans="1:14" x14ac:dyDescent="0.25">
      <c r="A113" s="4">
        <v>42408</v>
      </c>
      <c r="B113" s="13">
        <f t="shared" si="2"/>
        <v>2016</v>
      </c>
      <c r="C113" s="13" t="str">
        <f t="shared" si="3"/>
        <v>fev</v>
      </c>
      <c r="D113" s="5" t="s">
        <v>34</v>
      </c>
      <c r="E113" s="5" t="s">
        <v>33</v>
      </c>
      <c r="F113" s="5" t="s">
        <v>52</v>
      </c>
      <c r="G113" s="5" t="s">
        <v>51</v>
      </c>
      <c r="H113" s="6" t="s">
        <v>25</v>
      </c>
      <c r="I113" s="6" t="s">
        <v>113</v>
      </c>
      <c r="J113" s="7">
        <v>120</v>
      </c>
      <c r="K113" s="7" t="s">
        <v>37</v>
      </c>
      <c r="L113" s="6" t="s">
        <v>49</v>
      </c>
      <c r="M113" s="6" t="s">
        <v>15</v>
      </c>
      <c r="N113" s="6" t="s">
        <v>45</v>
      </c>
    </row>
    <row r="114" spans="1:14" x14ac:dyDescent="0.25">
      <c r="A114" s="4">
        <v>42774</v>
      </c>
      <c r="B114" s="13">
        <f t="shared" si="2"/>
        <v>2017</v>
      </c>
      <c r="C114" s="13" t="str">
        <f t="shared" si="3"/>
        <v>fev</v>
      </c>
      <c r="D114" s="5" t="s">
        <v>34</v>
      </c>
      <c r="E114" s="5" t="s">
        <v>21</v>
      </c>
      <c r="F114" s="5" t="s">
        <v>52</v>
      </c>
      <c r="G114" s="5" t="s">
        <v>51</v>
      </c>
      <c r="H114" s="6" t="s">
        <v>30</v>
      </c>
      <c r="I114" s="6" t="s">
        <v>114</v>
      </c>
      <c r="J114" s="7">
        <v>0</v>
      </c>
      <c r="K114" s="7" t="s">
        <v>17</v>
      </c>
      <c r="L114" s="6" t="s">
        <v>77</v>
      </c>
      <c r="M114" s="6" t="s">
        <v>15</v>
      </c>
      <c r="N114" s="6" t="s">
        <v>14</v>
      </c>
    </row>
    <row r="115" spans="1:14" x14ac:dyDescent="0.25">
      <c r="A115" s="4">
        <v>42799</v>
      </c>
      <c r="B115" s="13">
        <f t="shared" si="2"/>
        <v>2017</v>
      </c>
      <c r="C115" s="13" t="str">
        <f t="shared" si="3"/>
        <v>mar</v>
      </c>
      <c r="D115" s="5" t="s">
        <v>28</v>
      </c>
      <c r="E115" s="5" t="s">
        <v>21</v>
      </c>
      <c r="F115" s="5" t="s">
        <v>55</v>
      </c>
      <c r="G115" s="5" t="s">
        <v>54</v>
      </c>
      <c r="H115" s="6" t="s">
        <v>50</v>
      </c>
      <c r="I115" s="6" t="s">
        <v>114</v>
      </c>
      <c r="J115" s="7">
        <v>0</v>
      </c>
      <c r="K115" s="7" t="s">
        <v>17</v>
      </c>
      <c r="L115" s="6" t="s">
        <v>29</v>
      </c>
      <c r="M115" s="6" t="s">
        <v>62</v>
      </c>
      <c r="N115" s="6" t="s">
        <v>45</v>
      </c>
    </row>
    <row r="116" spans="1:14" x14ac:dyDescent="0.25">
      <c r="A116" s="4">
        <v>42801</v>
      </c>
      <c r="B116" s="13">
        <f t="shared" si="2"/>
        <v>2017</v>
      </c>
      <c r="C116" s="13" t="str">
        <f t="shared" si="3"/>
        <v>mar</v>
      </c>
      <c r="D116" s="5" t="s">
        <v>22</v>
      </c>
      <c r="E116" s="5" t="s">
        <v>21</v>
      </c>
      <c r="F116" s="5" t="s">
        <v>39</v>
      </c>
      <c r="G116" s="5" t="s">
        <v>76</v>
      </c>
      <c r="H116" s="6" t="s">
        <v>18</v>
      </c>
      <c r="I116" s="6" t="s">
        <v>114</v>
      </c>
      <c r="J116" s="7">
        <v>0</v>
      </c>
      <c r="K116" s="7" t="s">
        <v>17</v>
      </c>
      <c r="L116" s="6" t="s">
        <v>29</v>
      </c>
      <c r="M116" s="6" t="s">
        <v>62</v>
      </c>
      <c r="N116" s="6" t="s">
        <v>14</v>
      </c>
    </row>
    <row r="117" spans="1:14" x14ac:dyDescent="0.25">
      <c r="A117" s="4">
        <v>42471</v>
      </c>
      <c r="B117" s="13">
        <f t="shared" si="2"/>
        <v>2016</v>
      </c>
      <c r="C117" s="13" t="str">
        <f t="shared" si="3"/>
        <v>abr</v>
      </c>
      <c r="D117" s="5" t="s">
        <v>34</v>
      </c>
      <c r="E117" s="5" t="s">
        <v>21</v>
      </c>
      <c r="F117" s="5" t="s">
        <v>20</v>
      </c>
      <c r="G117" s="5" t="s">
        <v>19</v>
      </c>
      <c r="H117" s="6" t="s">
        <v>30</v>
      </c>
      <c r="I117" s="6" t="s">
        <v>114</v>
      </c>
      <c r="J117" s="7">
        <v>0</v>
      </c>
      <c r="K117" s="7" t="s">
        <v>17</v>
      </c>
      <c r="L117" s="6" t="s">
        <v>49</v>
      </c>
      <c r="M117" s="6" t="s">
        <v>48</v>
      </c>
      <c r="N117" s="6" t="s">
        <v>56</v>
      </c>
    </row>
    <row r="118" spans="1:14" x14ac:dyDescent="0.25">
      <c r="A118" s="4">
        <v>43216</v>
      </c>
      <c r="B118" s="13">
        <f t="shared" si="2"/>
        <v>2018</v>
      </c>
      <c r="C118" s="13" t="str">
        <f t="shared" si="3"/>
        <v>abr</v>
      </c>
      <c r="D118" s="5" t="s">
        <v>28</v>
      </c>
      <c r="E118" s="5" t="s">
        <v>21</v>
      </c>
      <c r="F118" s="5" t="s">
        <v>32</v>
      </c>
      <c r="G118" s="5" t="s">
        <v>59</v>
      </c>
      <c r="H118" s="6" t="s">
        <v>18</v>
      </c>
      <c r="I118" s="6" t="s">
        <v>114</v>
      </c>
      <c r="J118" s="7">
        <v>0</v>
      </c>
      <c r="K118" s="7" t="s">
        <v>17</v>
      </c>
      <c r="L118" s="6" t="s">
        <v>75</v>
      </c>
      <c r="M118" s="6" t="s">
        <v>62</v>
      </c>
      <c r="N118" s="6" t="s">
        <v>71</v>
      </c>
    </row>
    <row r="119" spans="1:14" x14ac:dyDescent="0.25">
      <c r="A119" s="4">
        <v>42851</v>
      </c>
      <c r="B119" s="13">
        <f t="shared" si="2"/>
        <v>2017</v>
      </c>
      <c r="C119" s="13" t="str">
        <f t="shared" si="3"/>
        <v>abr</v>
      </c>
      <c r="D119" s="5" t="s">
        <v>28</v>
      </c>
      <c r="E119" s="5" t="s">
        <v>21</v>
      </c>
      <c r="F119" s="5" t="s">
        <v>55</v>
      </c>
      <c r="G119" s="5" t="s">
        <v>74</v>
      </c>
      <c r="H119" s="6" t="s">
        <v>42</v>
      </c>
      <c r="I119" s="6" t="s">
        <v>47</v>
      </c>
      <c r="J119" s="7">
        <v>15</v>
      </c>
      <c r="K119" s="7" t="s">
        <v>37</v>
      </c>
      <c r="L119" s="6" t="s">
        <v>58</v>
      </c>
      <c r="M119" s="6" t="s">
        <v>62</v>
      </c>
      <c r="N119" s="6" t="s">
        <v>45</v>
      </c>
    </row>
    <row r="120" spans="1:14" x14ac:dyDescent="0.25">
      <c r="A120" s="4">
        <v>42857</v>
      </c>
      <c r="B120" s="13">
        <f t="shared" si="2"/>
        <v>2017</v>
      </c>
      <c r="C120" s="13" t="str">
        <f t="shared" si="3"/>
        <v>mai</v>
      </c>
      <c r="D120" s="5" t="s">
        <v>22</v>
      </c>
      <c r="E120" s="5" t="s">
        <v>33</v>
      </c>
      <c r="F120" s="5" t="s">
        <v>32</v>
      </c>
      <c r="G120" s="5" t="s">
        <v>73</v>
      </c>
      <c r="H120" s="6" t="s">
        <v>42</v>
      </c>
      <c r="I120" s="6" t="s">
        <v>114</v>
      </c>
      <c r="J120" s="7">
        <v>0</v>
      </c>
      <c r="K120" s="7" t="s">
        <v>17</v>
      </c>
      <c r="L120" s="6" t="s">
        <v>49</v>
      </c>
      <c r="M120" s="6" t="s">
        <v>62</v>
      </c>
      <c r="N120" s="6" t="s">
        <v>45</v>
      </c>
    </row>
    <row r="121" spans="1:14" x14ac:dyDescent="0.25">
      <c r="A121" s="4">
        <v>42504</v>
      </c>
      <c r="B121" s="13">
        <f t="shared" si="2"/>
        <v>2016</v>
      </c>
      <c r="C121" s="13" t="str">
        <f t="shared" si="3"/>
        <v>mai</v>
      </c>
      <c r="D121" s="5" t="s">
        <v>28</v>
      </c>
      <c r="E121" s="5" t="s">
        <v>21</v>
      </c>
      <c r="F121" s="5" t="s">
        <v>32</v>
      </c>
      <c r="G121" s="5" t="s">
        <v>59</v>
      </c>
      <c r="H121" s="6" t="s">
        <v>69</v>
      </c>
      <c r="I121" s="6" t="s">
        <v>114</v>
      </c>
      <c r="J121" s="7">
        <v>0</v>
      </c>
      <c r="K121" s="7" t="s">
        <v>17</v>
      </c>
      <c r="L121" s="6" t="s">
        <v>66</v>
      </c>
      <c r="M121" s="6" t="s">
        <v>62</v>
      </c>
      <c r="N121" s="6" t="s">
        <v>72</v>
      </c>
    </row>
    <row r="122" spans="1:14" x14ac:dyDescent="0.25">
      <c r="A122" s="4">
        <v>43604</v>
      </c>
      <c r="B122" s="13">
        <f t="shared" si="2"/>
        <v>2019</v>
      </c>
      <c r="C122" s="13" t="str">
        <f t="shared" si="3"/>
        <v>mai</v>
      </c>
      <c r="D122" s="5" t="s">
        <v>28</v>
      </c>
      <c r="E122" s="5" t="s">
        <v>21</v>
      </c>
      <c r="F122" s="5" t="s">
        <v>32</v>
      </c>
      <c r="G122" s="5" t="s">
        <v>59</v>
      </c>
      <c r="H122" s="6" t="s">
        <v>18</v>
      </c>
      <c r="I122" s="6" t="s">
        <v>47</v>
      </c>
      <c r="J122" s="7">
        <v>5</v>
      </c>
      <c r="K122" s="7" t="s">
        <v>37</v>
      </c>
      <c r="L122" s="6" t="s">
        <v>43</v>
      </c>
      <c r="M122" s="6" t="s">
        <v>40</v>
      </c>
      <c r="N122" s="6" t="s">
        <v>71</v>
      </c>
    </row>
    <row r="123" spans="1:14" x14ac:dyDescent="0.25">
      <c r="A123" s="4">
        <v>42522</v>
      </c>
      <c r="B123" s="13">
        <f t="shared" si="2"/>
        <v>2016</v>
      </c>
      <c r="C123" s="13" t="str">
        <f t="shared" si="3"/>
        <v>jun</v>
      </c>
      <c r="D123" s="5" t="s">
        <v>28</v>
      </c>
      <c r="E123" s="5" t="s">
        <v>21</v>
      </c>
      <c r="F123" s="5" t="s">
        <v>55</v>
      </c>
      <c r="G123" s="5" t="s">
        <v>54</v>
      </c>
      <c r="H123" s="6" t="s">
        <v>30</v>
      </c>
      <c r="I123" s="6" t="s">
        <v>113</v>
      </c>
      <c r="J123" s="7">
        <v>10</v>
      </c>
      <c r="K123" s="7" t="s">
        <v>37</v>
      </c>
      <c r="L123" s="6" t="s">
        <v>70</v>
      </c>
      <c r="M123" s="6" t="s">
        <v>65</v>
      </c>
      <c r="N123" s="6" t="s">
        <v>64</v>
      </c>
    </row>
    <row r="124" spans="1:14" x14ac:dyDescent="0.25">
      <c r="A124" s="4">
        <v>43252</v>
      </c>
      <c r="B124" s="13">
        <f t="shared" si="2"/>
        <v>2018</v>
      </c>
      <c r="C124" s="13" t="str">
        <f t="shared" si="3"/>
        <v>jun</v>
      </c>
      <c r="D124" s="5" t="s">
        <v>28</v>
      </c>
      <c r="E124" s="5" t="s">
        <v>21</v>
      </c>
      <c r="F124" s="5" t="s">
        <v>27</v>
      </c>
      <c r="G124" s="5" t="s">
        <v>26</v>
      </c>
      <c r="H124" s="6" t="s">
        <v>30</v>
      </c>
      <c r="I124" s="6" t="s">
        <v>114</v>
      </c>
      <c r="J124" s="7">
        <v>0</v>
      </c>
      <c r="K124" s="7" t="s">
        <v>17</v>
      </c>
      <c r="L124" s="6" t="s">
        <v>16</v>
      </c>
      <c r="M124" s="6" t="s">
        <v>40</v>
      </c>
      <c r="N124" s="6" t="s">
        <v>40</v>
      </c>
    </row>
    <row r="125" spans="1:14" x14ac:dyDescent="0.25">
      <c r="A125" s="4">
        <v>42583</v>
      </c>
      <c r="B125" s="13">
        <f t="shared" si="2"/>
        <v>2016</v>
      </c>
      <c r="C125" s="13" t="str">
        <f t="shared" si="3"/>
        <v>ago</v>
      </c>
      <c r="D125" s="5" t="s">
        <v>22</v>
      </c>
      <c r="E125" s="5" t="s">
        <v>21</v>
      </c>
      <c r="F125" s="5" t="s">
        <v>32</v>
      </c>
      <c r="G125" s="5" t="s">
        <v>44</v>
      </c>
      <c r="H125" s="6" t="s">
        <v>69</v>
      </c>
      <c r="I125" s="6" t="s">
        <v>114</v>
      </c>
      <c r="J125" s="7">
        <v>0</v>
      </c>
      <c r="K125" s="7" t="s">
        <v>17</v>
      </c>
      <c r="L125" s="6" t="s">
        <v>49</v>
      </c>
      <c r="M125" s="6" t="s">
        <v>62</v>
      </c>
      <c r="N125" s="6" t="s">
        <v>14</v>
      </c>
    </row>
    <row r="126" spans="1:14" x14ac:dyDescent="0.25">
      <c r="A126" s="4">
        <v>43644</v>
      </c>
      <c r="B126" s="13">
        <f t="shared" si="2"/>
        <v>2019</v>
      </c>
      <c r="C126" s="13" t="str">
        <f t="shared" si="3"/>
        <v>jun</v>
      </c>
      <c r="D126" s="5" t="s">
        <v>34</v>
      </c>
      <c r="E126" s="5" t="s">
        <v>33</v>
      </c>
      <c r="F126" s="5" t="s">
        <v>68</v>
      </c>
      <c r="G126" s="5" t="s">
        <v>67</v>
      </c>
      <c r="H126" s="6" t="s">
        <v>30</v>
      </c>
      <c r="I126" s="6" t="s">
        <v>113</v>
      </c>
      <c r="J126" s="7">
        <v>5</v>
      </c>
      <c r="K126" s="7" t="s">
        <v>37</v>
      </c>
      <c r="L126" s="6" t="s">
        <v>66</v>
      </c>
      <c r="M126" s="6" t="s">
        <v>65</v>
      </c>
      <c r="N126" s="6" t="s">
        <v>64</v>
      </c>
    </row>
    <row r="127" spans="1:14" x14ac:dyDescent="0.25">
      <c r="A127" s="4">
        <v>43439</v>
      </c>
      <c r="B127" s="13">
        <f t="shared" si="2"/>
        <v>2018</v>
      </c>
      <c r="C127" s="13" t="str">
        <f t="shared" si="3"/>
        <v>dez</v>
      </c>
      <c r="D127" s="5" t="s">
        <v>34</v>
      </c>
      <c r="E127" s="5" t="s">
        <v>21</v>
      </c>
      <c r="F127" s="5" t="s">
        <v>55</v>
      </c>
      <c r="G127" s="5" t="s">
        <v>63</v>
      </c>
      <c r="H127" s="6" t="s">
        <v>50</v>
      </c>
      <c r="I127" s="6" t="s">
        <v>114</v>
      </c>
      <c r="J127" s="7">
        <v>0</v>
      </c>
      <c r="K127" s="7" t="s">
        <v>17</v>
      </c>
      <c r="L127" s="6" t="s">
        <v>49</v>
      </c>
      <c r="M127" s="6" t="s">
        <v>62</v>
      </c>
      <c r="N127" s="6" t="s">
        <v>14</v>
      </c>
    </row>
    <row r="128" spans="1:14" x14ac:dyDescent="0.25">
      <c r="A128" s="4">
        <v>43035</v>
      </c>
      <c r="B128" s="13">
        <f t="shared" si="2"/>
        <v>2017</v>
      </c>
      <c r="C128" s="13" t="str">
        <f t="shared" si="3"/>
        <v>out</v>
      </c>
      <c r="D128" s="5" t="s">
        <v>28</v>
      </c>
      <c r="E128" s="5" t="s">
        <v>21</v>
      </c>
      <c r="F128" s="5" t="s">
        <v>61</v>
      </c>
      <c r="G128" s="5" t="s">
        <v>60</v>
      </c>
      <c r="H128" s="6" t="s">
        <v>50</v>
      </c>
      <c r="I128" s="6" t="s">
        <v>114</v>
      </c>
      <c r="J128" s="7">
        <v>0</v>
      </c>
      <c r="K128" s="7" t="s">
        <v>17</v>
      </c>
      <c r="L128" s="6" t="s">
        <v>49</v>
      </c>
      <c r="M128" s="6" t="s">
        <v>53</v>
      </c>
      <c r="N128" s="6" t="s">
        <v>14</v>
      </c>
    </row>
    <row r="129" spans="1:14" x14ac:dyDescent="0.25">
      <c r="A129" s="4">
        <v>43306</v>
      </c>
      <c r="B129" s="13">
        <f t="shared" si="2"/>
        <v>2018</v>
      </c>
      <c r="C129" s="13" t="str">
        <f t="shared" si="3"/>
        <v>jul</v>
      </c>
      <c r="D129" s="5" t="s">
        <v>34</v>
      </c>
      <c r="E129" s="5" t="s">
        <v>21</v>
      </c>
      <c r="F129" s="5" t="s">
        <v>27</v>
      </c>
      <c r="G129" s="5" t="s">
        <v>26</v>
      </c>
      <c r="H129" s="6" t="s">
        <v>50</v>
      </c>
      <c r="I129" s="6" t="s">
        <v>114</v>
      </c>
      <c r="J129" s="7">
        <v>0</v>
      </c>
      <c r="K129" s="7" t="s">
        <v>17</v>
      </c>
      <c r="L129" s="6" t="s">
        <v>58</v>
      </c>
      <c r="M129" s="6" t="s">
        <v>53</v>
      </c>
      <c r="N129" s="6" t="s">
        <v>45</v>
      </c>
    </row>
    <row r="130" spans="1:14" x14ac:dyDescent="0.25">
      <c r="A130" s="4">
        <v>43668</v>
      </c>
      <c r="B130" s="13">
        <f t="shared" si="2"/>
        <v>2019</v>
      </c>
      <c r="C130" s="13" t="str">
        <f t="shared" si="3"/>
        <v>jul</v>
      </c>
      <c r="D130" s="5" t="s">
        <v>28</v>
      </c>
      <c r="E130" s="5" t="s">
        <v>21</v>
      </c>
      <c r="F130" s="5" t="s">
        <v>32</v>
      </c>
      <c r="G130" s="5" t="s">
        <v>59</v>
      </c>
      <c r="H130" s="6" t="s">
        <v>50</v>
      </c>
      <c r="I130" s="6" t="s">
        <v>114</v>
      </c>
      <c r="J130" s="7">
        <v>0</v>
      </c>
      <c r="K130" s="7" t="s">
        <v>17</v>
      </c>
      <c r="L130" s="6" t="s">
        <v>58</v>
      </c>
      <c r="M130" s="6" t="s">
        <v>53</v>
      </c>
      <c r="N130" s="6" t="s">
        <v>14</v>
      </c>
    </row>
    <row r="131" spans="1:14" x14ac:dyDescent="0.25">
      <c r="A131" s="4">
        <v>42560</v>
      </c>
      <c r="B131" s="13">
        <f t="shared" ref="B131:B141" si="4">YEAR(A131)</f>
        <v>2016</v>
      </c>
      <c r="C131" s="13" t="str">
        <f t="shared" ref="C131:C141" si="5">TEXT(A131,"mmm")</f>
        <v>jul</v>
      </c>
      <c r="D131" s="5" t="s">
        <v>34</v>
      </c>
      <c r="E131" s="5" t="s">
        <v>21</v>
      </c>
      <c r="F131" s="5" t="s">
        <v>20</v>
      </c>
      <c r="G131" s="5" t="s">
        <v>19</v>
      </c>
      <c r="H131" s="6" t="s">
        <v>30</v>
      </c>
      <c r="I131" s="6" t="s">
        <v>114</v>
      </c>
      <c r="J131" s="7">
        <v>0</v>
      </c>
      <c r="K131" s="7" t="s">
        <v>17</v>
      </c>
      <c r="L131" s="6" t="s">
        <v>57</v>
      </c>
      <c r="M131" s="6" t="s">
        <v>48</v>
      </c>
      <c r="N131" s="6" t="s">
        <v>56</v>
      </c>
    </row>
    <row r="132" spans="1:14" x14ac:dyDescent="0.25">
      <c r="A132" s="4">
        <v>42935</v>
      </c>
      <c r="B132" s="13">
        <f t="shared" si="4"/>
        <v>2017</v>
      </c>
      <c r="C132" s="13" t="str">
        <f t="shared" si="5"/>
        <v>jul</v>
      </c>
      <c r="D132" s="5" t="s">
        <v>28</v>
      </c>
      <c r="E132" s="5" t="s">
        <v>21</v>
      </c>
      <c r="F132" s="5" t="s">
        <v>55</v>
      </c>
      <c r="G132" s="5" t="s">
        <v>54</v>
      </c>
      <c r="H132" s="6" t="s">
        <v>50</v>
      </c>
      <c r="I132" s="6" t="s">
        <v>113</v>
      </c>
      <c r="J132" s="7">
        <v>90</v>
      </c>
      <c r="K132" s="7" t="s">
        <v>37</v>
      </c>
      <c r="L132" s="6" t="s">
        <v>49</v>
      </c>
      <c r="M132" s="6" t="s">
        <v>53</v>
      </c>
      <c r="N132" s="6" t="s">
        <v>45</v>
      </c>
    </row>
    <row r="133" spans="1:14" x14ac:dyDescent="0.25">
      <c r="A133" s="4">
        <v>42917</v>
      </c>
      <c r="B133" s="13">
        <f t="shared" si="4"/>
        <v>2017</v>
      </c>
      <c r="C133" s="13" t="str">
        <f t="shared" si="5"/>
        <v>jul</v>
      </c>
      <c r="D133" s="5" t="s">
        <v>34</v>
      </c>
      <c r="E133" s="5" t="s">
        <v>21</v>
      </c>
      <c r="F133" s="5" t="s">
        <v>52</v>
      </c>
      <c r="G133" s="5" t="s">
        <v>51</v>
      </c>
      <c r="H133" s="6" t="s">
        <v>50</v>
      </c>
      <c r="I133" s="6" t="s">
        <v>114</v>
      </c>
      <c r="J133" s="7">
        <v>0</v>
      </c>
      <c r="K133" s="7" t="s">
        <v>17</v>
      </c>
      <c r="L133" s="6" t="s">
        <v>49</v>
      </c>
      <c r="M133" s="6" t="s">
        <v>48</v>
      </c>
      <c r="N133" s="6" t="s">
        <v>45</v>
      </c>
    </row>
    <row r="134" spans="1:14" x14ac:dyDescent="0.25">
      <c r="A134" s="9">
        <v>42607</v>
      </c>
      <c r="B134" s="13">
        <f t="shared" si="4"/>
        <v>2016</v>
      </c>
      <c r="C134" s="13" t="str">
        <f t="shared" si="5"/>
        <v>ago</v>
      </c>
      <c r="D134" s="5" t="s">
        <v>22</v>
      </c>
      <c r="E134" s="5" t="s">
        <v>21</v>
      </c>
      <c r="F134" s="5" t="s">
        <v>32</v>
      </c>
      <c r="G134" s="5" t="s">
        <v>44</v>
      </c>
      <c r="H134" s="6" t="s">
        <v>42</v>
      </c>
      <c r="I134" s="6" t="s">
        <v>47</v>
      </c>
      <c r="J134" s="7">
        <v>30</v>
      </c>
      <c r="K134" s="7" t="s">
        <v>37</v>
      </c>
      <c r="L134" s="6" t="s">
        <v>46</v>
      </c>
      <c r="M134" s="6" t="s">
        <v>62</v>
      </c>
      <c r="N134" s="6" t="s">
        <v>45</v>
      </c>
    </row>
    <row r="135" spans="1:14" x14ac:dyDescent="0.25">
      <c r="A135" s="4">
        <v>43703</v>
      </c>
      <c r="B135" s="13">
        <f t="shared" si="4"/>
        <v>2019</v>
      </c>
      <c r="C135" s="13" t="str">
        <f t="shared" si="5"/>
        <v>ago</v>
      </c>
      <c r="D135" s="5" t="s">
        <v>28</v>
      </c>
      <c r="E135" s="5" t="s">
        <v>21</v>
      </c>
      <c r="F135" s="5" t="s">
        <v>32</v>
      </c>
      <c r="G135" s="5" t="s">
        <v>44</v>
      </c>
      <c r="H135" s="6" t="s">
        <v>18</v>
      </c>
      <c r="I135" s="6" t="s">
        <v>114</v>
      </c>
      <c r="J135" s="7">
        <v>0</v>
      </c>
      <c r="K135" s="7" t="s">
        <v>17</v>
      </c>
      <c r="L135" s="6" t="s">
        <v>43</v>
      </c>
      <c r="M135" s="6" t="s">
        <v>15</v>
      </c>
      <c r="N135" s="6" t="s">
        <v>71</v>
      </c>
    </row>
    <row r="136" spans="1:14" x14ac:dyDescent="0.25">
      <c r="A136" s="4">
        <v>42986</v>
      </c>
      <c r="B136" s="13">
        <f t="shared" si="4"/>
        <v>2017</v>
      </c>
      <c r="C136" s="13" t="str">
        <f t="shared" si="5"/>
        <v>set</v>
      </c>
      <c r="D136" s="5" t="s">
        <v>34</v>
      </c>
      <c r="E136" s="5" t="s">
        <v>21</v>
      </c>
      <c r="F136" s="5" t="s">
        <v>27</v>
      </c>
      <c r="G136" s="5" t="s">
        <v>26</v>
      </c>
      <c r="H136" s="6" t="s">
        <v>30</v>
      </c>
      <c r="I136" s="6" t="s">
        <v>114</v>
      </c>
      <c r="J136" s="7">
        <v>0</v>
      </c>
      <c r="K136" s="7" t="s">
        <v>17</v>
      </c>
      <c r="L136" s="6" t="s">
        <v>41</v>
      </c>
      <c r="M136" s="6" t="s">
        <v>40</v>
      </c>
      <c r="N136" s="6" t="s">
        <v>40</v>
      </c>
    </row>
    <row r="137" spans="1:14" x14ac:dyDescent="0.25">
      <c r="A137" s="4">
        <v>42914</v>
      </c>
      <c r="B137" s="13">
        <f t="shared" si="4"/>
        <v>2017</v>
      </c>
      <c r="C137" s="13" t="str">
        <f t="shared" si="5"/>
        <v>jun</v>
      </c>
      <c r="D137" s="5" t="s">
        <v>34</v>
      </c>
      <c r="E137" s="5" t="s">
        <v>21</v>
      </c>
      <c r="F137" s="5" t="s">
        <v>27</v>
      </c>
      <c r="G137" s="5" t="s">
        <v>26</v>
      </c>
      <c r="H137" s="6" t="s">
        <v>42</v>
      </c>
      <c r="I137" s="6" t="s">
        <v>114</v>
      </c>
      <c r="J137" s="7">
        <v>0</v>
      </c>
      <c r="K137" s="7" t="s">
        <v>17</v>
      </c>
      <c r="L137" s="6" t="s">
        <v>41</v>
      </c>
      <c r="M137" s="6" t="s">
        <v>40</v>
      </c>
      <c r="N137" s="6" t="s">
        <v>40</v>
      </c>
    </row>
    <row r="138" spans="1:14" x14ac:dyDescent="0.25">
      <c r="A138" s="4">
        <v>42895</v>
      </c>
      <c r="B138" s="13">
        <f t="shared" si="4"/>
        <v>2017</v>
      </c>
      <c r="C138" s="13" t="str">
        <f t="shared" si="5"/>
        <v>jun</v>
      </c>
      <c r="D138" s="5" t="s">
        <v>28</v>
      </c>
      <c r="E138" s="5" t="s">
        <v>21</v>
      </c>
      <c r="F138" s="5" t="s">
        <v>39</v>
      </c>
      <c r="G138" s="5" t="s">
        <v>38</v>
      </c>
      <c r="H138" s="6" t="s">
        <v>30</v>
      </c>
      <c r="I138" s="6" t="s">
        <v>113</v>
      </c>
      <c r="J138" s="7">
        <v>40</v>
      </c>
      <c r="K138" s="7" t="s">
        <v>37</v>
      </c>
      <c r="L138" s="6" t="s">
        <v>36</v>
      </c>
      <c r="M138" s="6" t="s">
        <v>15</v>
      </c>
      <c r="N138" s="6" t="s">
        <v>35</v>
      </c>
    </row>
    <row r="139" spans="1:14" x14ac:dyDescent="0.25">
      <c r="A139" s="4">
        <v>42873</v>
      </c>
      <c r="B139" s="13">
        <f t="shared" si="4"/>
        <v>2017</v>
      </c>
      <c r="C139" s="13" t="str">
        <f t="shared" si="5"/>
        <v>mai</v>
      </c>
      <c r="D139" s="5" t="s">
        <v>34</v>
      </c>
      <c r="E139" s="5" t="s">
        <v>33</v>
      </c>
      <c r="F139" s="5" t="s">
        <v>32</v>
      </c>
      <c r="G139" s="5" t="s">
        <v>31</v>
      </c>
      <c r="H139" s="6" t="s">
        <v>30</v>
      </c>
      <c r="I139" s="6" t="s">
        <v>114</v>
      </c>
      <c r="J139" s="7">
        <v>0</v>
      </c>
      <c r="K139" s="7" t="s">
        <v>17</v>
      </c>
      <c r="L139" s="6" t="s">
        <v>29</v>
      </c>
      <c r="M139" s="6" t="s">
        <v>15</v>
      </c>
      <c r="N139" s="6" t="s">
        <v>14</v>
      </c>
    </row>
    <row r="140" spans="1:14" x14ac:dyDescent="0.25">
      <c r="A140" s="4">
        <v>42739</v>
      </c>
      <c r="B140" s="13">
        <f t="shared" si="4"/>
        <v>2017</v>
      </c>
      <c r="C140" s="13" t="str">
        <f t="shared" si="5"/>
        <v>jan</v>
      </c>
      <c r="D140" s="5" t="s">
        <v>28</v>
      </c>
      <c r="E140" s="5" t="s">
        <v>21</v>
      </c>
      <c r="F140" s="5" t="s">
        <v>27</v>
      </c>
      <c r="G140" s="5" t="s">
        <v>26</v>
      </c>
      <c r="H140" s="6" t="s">
        <v>25</v>
      </c>
      <c r="I140" s="6" t="s">
        <v>114</v>
      </c>
      <c r="J140" s="7">
        <v>0</v>
      </c>
      <c r="K140" s="7" t="s">
        <v>17</v>
      </c>
      <c r="L140" s="6" t="s">
        <v>24</v>
      </c>
      <c r="M140" s="6" t="s">
        <v>15</v>
      </c>
      <c r="N140" s="6" t="s">
        <v>23</v>
      </c>
    </row>
    <row r="141" spans="1:14" x14ac:dyDescent="0.25">
      <c r="A141" s="4">
        <v>43074</v>
      </c>
      <c r="B141" s="13">
        <f t="shared" si="4"/>
        <v>2017</v>
      </c>
      <c r="C141" s="13" t="str">
        <f t="shared" si="5"/>
        <v>dez</v>
      </c>
      <c r="D141" s="5" t="s">
        <v>22</v>
      </c>
      <c r="E141" s="5" t="s">
        <v>21</v>
      </c>
      <c r="F141" s="5" t="s">
        <v>20</v>
      </c>
      <c r="G141" s="5" t="s">
        <v>19</v>
      </c>
      <c r="H141" s="6" t="s">
        <v>25</v>
      </c>
      <c r="I141" s="6" t="s">
        <v>114</v>
      </c>
      <c r="J141" s="7">
        <v>0</v>
      </c>
      <c r="K141" s="7" t="s">
        <v>17</v>
      </c>
      <c r="L141" s="6" t="s">
        <v>16</v>
      </c>
      <c r="M141" s="6" t="s">
        <v>15</v>
      </c>
      <c r="N141" s="6" t="s">
        <v>14</v>
      </c>
    </row>
    <row r="142" spans="1:14" x14ac:dyDescent="0.25">
      <c r="A142" s="4"/>
      <c r="B142" s="4"/>
      <c r="C142" s="4"/>
      <c r="D142" s="5"/>
      <c r="E142" s="5"/>
      <c r="F142" s="5"/>
      <c r="G142" s="5"/>
      <c r="H142" s="6"/>
      <c r="I142" s="6"/>
      <c r="J142" s="7"/>
      <c r="K142" s="7"/>
      <c r="L142" s="6"/>
      <c r="M142" s="6"/>
      <c r="N142" s="6"/>
    </row>
    <row r="143" spans="1:14" x14ac:dyDescent="0.25">
      <c r="A143" s="4"/>
      <c r="B143" s="4"/>
      <c r="C143" s="4"/>
      <c r="D143" s="5"/>
      <c r="E143" s="5"/>
      <c r="F143" s="5"/>
      <c r="G143" s="5"/>
      <c r="H143" s="6"/>
      <c r="I143" s="6"/>
      <c r="J143" s="7"/>
      <c r="K143" s="7"/>
      <c r="L143" s="6"/>
      <c r="M143" s="6"/>
      <c r="N143" s="6"/>
    </row>
    <row r="144" spans="1:14" x14ac:dyDescent="0.25">
      <c r="A144" s="4"/>
      <c r="B144" s="4"/>
      <c r="C144" s="4"/>
      <c r="D144" s="5"/>
      <c r="E144" s="5"/>
      <c r="F144" s="5"/>
      <c r="G144" s="5"/>
      <c r="H144" s="6"/>
      <c r="I144" s="6"/>
      <c r="J144" s="7"/>
      <c r="K144" s="7"/>
      <c r="L144" s="6"/>
      <c r="M144" s="6"/>
      <c r="N144" s="6"/>
    </row>
    <row r="145" spans="1:14" x14ac:dyDescent="0.25">
      <c r="A145" s="4"/>
      <c r="B145" s="4"/>
      <c r="C145" s="4"/>
      <c r="D145" s="5"/>
      <c r="E145" s="5"/>
      <c r="F145" s="5"/>
      <c r="G145" s="5"/>
      <c r="H145" s="6"/>
      <c r="I145" s="6"/>
      <c r="J145" s="7"/>
      <c r="K145" s="7"/>
      <c r="L145" s="6"/>
      <c r="M145" s="6"/>
      <c r="N145" s="6"/>
    </row>
    <row r="146" spans="1:14" x14ac:dyDescent="0.25">
      <c r="A146" s="4"/>
      <c r="B146" s="4"/>
      <c r="C146" s="4"/>
      <c r="D146" s="5"/>
      <c r="E146" s="5"/>
      <c r="F146" s="5"/>
      <c r="G146" s="5"/>
      <c r="H146" s="6"/>
      <c r="I146" s="6"/>
      <c r="J146" s="7"/>
      <c r="K146" s="7"/>
      <c r="L146" s="6"/>
      <c r="M146" s="6"/>
      <c r="N146" s="6"/>
    </row>
    <row r="147" spans="1:14" x14ac:dyDescent="0.25">
      <c r="A147" s="4"/>
      <c r="B147" s="4"/>
      <c r="C147" s="4"/>
      <c r="D147" s="5"/>
      <c r="E147" s="5"/>
      <c r="F147" s="5"/>
      <c r="G147" s="5"/>
      <c r="H147" s="6"/>
      <c r="I147" s="6"/>
      <c r="J147" s="7"/>
      <c r="K147" s="7"/>
      <c r="L147" s="6"/>
      <c r="M147" s="6"/>
      <c r="N147" s="6"/>
    </row>
    <row r="148" spans="1:14" x14ac:dyDescent="0.25">
      <c r="A148" s="4"/>
      <c r="B148" s="4"/>
      <c r="C148" s="4"/>
      <c r="D148" s="5"/>
      <c r="E148" s="5"/>
      <c r="F148" s="5"/>
      <c r="G148" s="5"/>
      <c r="H148" s="6"/>
      <c r="I148" s="6"/>
      <c r="J148" s="7"/>
      <c r="K148" s="7"/>
      <c r="L148" s="6"/>
      <c r="M148" s="6"/>
      <c r="N148" s="6"/>
    </row>
    <row r="149" spans="1:14" x14ac:dyDescent="0.25">
      <c r="A149" s="4"/>
      <c r="B149" s="4"/>
      <c r="C149" s="4"/>
      <c r="D149" s="5"/>
      <c r="E149" s="5"/>
      <c r="F149" s="5"/>
      <c r="G149" s="5"/>
      <c r="H149" s="6"/>
      <c r="I149" s="6"/>
      <c r="J149" s="7"/>
      <c r="K149" s="7"/>
      <c r="L149" s="6"/>
      <c r="M149" s="6"/>
      <c r="N149" s="6"/>
    </row>
    <row r="150" spans="1:14" x14ac:dyDescent="0.25">
      <c r="A150" s="4"/>
      <c r="B150" s="4"/>
      <c r="C150" s="4"/>
      <c r="D150" s="5"/>
      <c r="E150" s="5"/>
      <c r="F150" s="5"/>
      <c r="G150" s="5"/>
      <c r="H150" s="6"/>
      <c r="I150" s="6"/>
      <c r="J150" s="7"/>
      <c r="K150" s="7"/>
      <c r="L150" s="6"/>
      <c r="M150" s="6"/>
      <c r="N150" s="6"/>
    </row>
    <row r="151" spans="1:14" x14ac:dyDescent="0.25">
      <c r="A151" s="4"/>
      <c r="B151" s="4"/>
      <c r="C151" s="4"/>
      <c r="D151" s="5"/>
      <c r="E151" s="5"/>
      <c r="F151" s="5"/>
      <c r="G151" s="5"/>
      <c r="H151" s="6"/>
      <c r="I151" s="6"/>
      <c r="J151" s="7"/>
      <c r="K151" s="7"/>
      <c r="L151" s="6"/>
      <c r="M151" s="6"/>
      <c r="N151" s="6"/>
    </row>
    <row r="152" spans="1:14" x14ac:dyDescent="0.25">
      <c r="A152" s="4"/>
      <c r="B152" s="4"/>
      <c r="C152" s="4"/>
      <c r="D152" s="5"/>
      <c r="E152" s="5"/>
      <c r="F152" s="5"/>
      <c r="G152" s="5"/>
      <c r="H152" s="6"/>
      <c r="I152" s="6"/>
      <c r="J152" s="7"/>
      <c r="K152" s="7"/>
      <c r="L152" s="6"/>
      <c r="M152" s="6"/>
      <c r="N152" s="6"/>
    </row>
    <row r="153" spans="1:14" x14ac:dyDescent="0.25">
      <c r="A153" s="4"/>
      <c r="B153" s="4"/>
      <c r="C153" s="4"/>
      <c r="D153" s="5"/>
      <c r="E153" s="5"/>
      <c r="F153" s="5"/>
      <c r="G153" s="5"/>
      <c r="H153" s="6"/>
      <c r="I153" s="6"/>
      <c r="J153" s="7"/>
      <c r="K153" s="7"/>
      <c r="L153" s="6"/>
      <c r="M153" s="6"/>
      <c r="N153" s="6"/>
    </row>
    <row r="154" spans="1:14" x14ac:dyDescent="0.25">
      <c r="A154" s="4"/>
      <c r="B154" s="4"/>
      <c r="C154" s="4"/>
      <c r="D154" s="5"/>
      <c r="E154" s="5"/>
      <c r="F154" s="5"/>
      <c r="G154" s="5"/>
      <c r="H154" s="6"/>
      <c r="I154" s="6"/>
      <c r="J154" s="7"/>
      <c r="K154" s="7"/>
      <c r="L154" s="6"/>
      <c r="M154" s="6"/>
      <c r="N154" s="6"/>
    </row>
    <row r="155" spans="1:14" x14ac:dyDescent="0.25">
      <c r="A155" s="4"/>
      <c r="B155" s="4"/>
      <c r="C155" s="4"/>
      <c r="D155" s="5"/>
      <c r="E155" s="5"/>
      <c r="F155" s="5"/>
      <c r="G155" s="5"/>
      <c r="H155" s="6"/>
      <c r="I155" s="6"/>
      <c r="J155" s="7"/>
      <c r="K155" s="7"/>
      <c r="L155" s="6"/>
      <c r="M155" s="6"/>
      <c r="N155" s="6"/>
    </row>
    <row r="156" spans="1:14" x14ac:dyDescent="0.25">
      <c r="A156" s="4"/>
      <c r="B156" s="4"/>
      <c r="C156" s="4"/>
      <c r="D156" s="5"/>
      <c r="E156" s="5"/>
      <c r="F156" s="5"/>
      <c r="G156" s="5"/>
      <c r="H156" s="6"/>
      <c r="I156" s="6"/>
      <c r="J156" s="7"/>
      <c r="K156" s="7"/>
      <c r="L156" s="6"/>
      <c r="M156" s="6"/>
      <c r="N156" s="6"/>
    </row>
    <row r="157" spans="1:14" x14ac:dyDescent="0.25">
      <c r="A157" s="4"/>
      <c r="B157" s="4"/>
      <c r="C157" s="4"/>
      <c r="D157" s="5"/>
      <c r="E157" s="5"/>
      <c r="F157" s="5"/>
      <c r="G157" s="5"/>
      <c r="H157" s="6"/>
      <c r="I157" s="6"/>
      <c r="J157" s="7"/>
      <c r="K157" s="7"/>
      <c r="L157" s="6"/>
      <c r="M157" s="6"/>
      <c r="N157" s="6"/>
    </row>
    <row r="158" spans="1:14" x14ac:dyDescent="0.25">
      <c r="A158" s="4"/>
      <c r="B158" s="4"/>
      <c r="C158" s="4"/>
      <c r="D158" s="5"/>
      <c r="E158" s="5"/>
      <c r="F158" s="5"/>
      <c r="G158" s="5"/>
      <c r="H158" s="6"/>
      <c r="I158" s="6"/>
      <c r="J158" s="7"/>
      <c r="K158" s="7"/>
      <c r="L158" s="6"/>
      <c r="M158" s="6"/>
      <c r="N158" s="6"/>
    </row>
    <row r="159" spans="1:14" x14ac:dyDescent="0.25">
      <c r="A159" s="4"/>
      <c r="B159" s="4"/>
      <c r="C159" s="4"/>
      <c r="D159" s="5"/>
      <c r="E159" s="5"/>
      <c r="F159" s="5"/>
      <c r="G159" s="5"/>
      <c r="H159" s="6"/>
      <c r="I159" s="6"/>
      <c r="J159" s="7"/>
      <c r="K159" s="7"/>
      <c r="L159" s="6"/>
      <c r="M159" s="6"/>
      <c r="N159" s="6"/>
    </row>
    <row r="160" spans="1:14" x14ac:dyDescent="0.25">
      <c r="A160" s="4"/>
      <c r="B160" s="4"/>
      <c r="C160" s="4"/>
      <c r="D160" s="5"/>
      <c r="E160" s="5"/>
      <c r="F160" s="5"/>
      <c r="G160" s="5"/>
      <c r="H160" s="6"/>
      <c r="I160" s="6"/>
      <c r="J160" s="7"/>
      <c r="K160" s="7"/>
      <c r="L160" s="6"/>
      <c r="M160" s="6"/>
      <c r="N160" s="6"/>
    </row>
    <row r="161" spans="1:14" x14ac:dyDescent="0.25">
      <c r="A161" s="4"/>
      <c r="B161" s="4"/>
      <c r="C161" s="4"/>
      <c r="D161" s="5"/>
      <c r="E161" s="5"/>
      <c r="F161" s="5"/>
      <c r="G161" s="5"/>
      <c r="H161" s="6"/>
      <c r="I161" s="6"/>
      <c r="J161" s="7"/>
      <c r="K161" s="7"/>
      <c r="L161" s="6"/>
      <c r="M161" s="6"/>
      <c r="N161" s="6"/>
    </row>
    <row r="162" spans="1:14" x14ac:dyDescent="0.25">
      <c r="A162" s="4"/>
      <c r="B162" s="4"/>
      <c r="C162" s="4"/>
      <c r="D162" s="5"/>
      <c r="E162" s="5"/>
      <c r="F162" s="5"/>
      <c r="G162" s="5"/>
      <c r="H162" s="6"/>
      <c r="I162" s="6"/>
      <c r="J162" s="7"/>
      <c r="K162" s="7"/>
      <c r="L162" s="6"/>
      <c r="M162" s="6"/>
      <c r="N162" s="6"/>
    </row>
    <row r="163" spans="1:14" x14ac:dyDescent="0.25">
      <c r="A163" s="4"/>
      <c r="B163" s="4"/>
      <c r="C163" s="4"/>
      <c r="D163" s="5"/>
      <c r="E163" s="5"/>
      <c r="F163" s="5"/>
      <c r="G163" s="5"/>
      <c r="H163" s="6"/>
      <c r="I163" s="6"/>
      <c r="J163" s="7"/>
      <c r="K163" s="7"/>
      <c r="L163" s="6"/>
      <c r="M163" s="6"/>
      <c r="N163" s="6"/>
    </row>
    <row r="164" spans="1:14" x14ac:dyDescent="0.25">
      <c r="A164" s="4"/>
      <c r="B164" s="4"/>
      <c r="C164" s="4"/>
      <c r="D164" s="5"/>
      <c r="E164" s="5"/>
      <c r="F164" s="5"/>
      <c r="G164" s="5"/>
      <c r="H164" s="6"/>
      <c r="I164" s="6"/>
      <c r="J164" s="7"/>
      <c r="K164" s="7"/>
      <c r="L164" s="6"/>
      <c r="M164" s="6"/>
      <c r="N164" s="6"/>
    </row>
    <row r="165" spans="1:14" x14ac:dyDescent="0.25">
      <c r="A165" s="4"/>
      <c r="B165" s="4"/>
      <c r="C165" s="4"/>
      <c r="D165" s="5"/>
      <c r="E165" s="5"/>
      <c r="F165" s="5"/>
      <c r="G165" s="5"/>
      <c r="H165" s="6"/>
      <c r="I165" s="6"/>
      <c r="J165" s="7"/>
      <c r="K165" s="7"/>
      <c r="L165" s="6"/>
      <c r="M165" s="6"/>
      <c r="N165" s="6"/>
    </row>
    <row r="166" spans="1:14" x14ac:dyDescent="0.25">
      <c r="A166" s="4"/>
      <c r="B166" s="4"/>
      <c r="C166" s="4"/>
      <c r="D166" s="5"/>
      <c r="E166" s="5"/>
      <c r="F166" s="5"/>
      <c r="G166" s="5"/>
      <c r="H166" s="6"/>
      <c r="I166" s="6"/>
      <c r="J166" s="7"/>
      <c r="K166" s="7"/>
      <c r="L166" s="6"/>
      <c r="M166" s="6"/>
      <c r="N166" s="6"/>
    </row>
    <row r="167" spans="1:14" x14ac:dyDescent="0.25">
      <c r="A167" s="4"/>
      <c r="B167" s="4"/>
      <c r="C167" s="4"/>
      <c r="D167" s="5"/>
      <c r="E167" s="5"/>
      <c r="F167" s="5"/>
      <c r="G167" s="5"/>
      <c r="H167" s="6"/>
      <c r="I167" s="6"/>
      <c r="J167" s="7"/>
      <c r="K167" s="7"/>
      <c r="L167" s="6"/>
      <c r="M167" s="6"/>
      <c r="N167" s="6"/>
    </row>
    <row r="168" spans="1:14" x14ac:dyDescent="0.25">
      <c r="A168" s="4"/>
      <c r="B168" s="4"/>
      <c r="C168" s="4"/>
      <c r="D168" s="5"/>
      <c r="E168" s="5"/>
      <c r="F168" s="5"/>
      <c r="G168" s="5"/>
      <c r="H168" s="6"/>
      <c r="I168" s="6"/>
      <c r="J168" s="7"/>
      <c r="K168" s="7"/>
      <c r="L168" s="6"/>
      <c r="M168" s="6"/>
      <c r="N168" s="6"/>
    </row>
    <row r="169" spans="1:14" x14ac:dyDescent="0.25">
      <c r="A169" s="4"/>
      <c r="B169" s="4"/>
      <c r="C169" s="4"/>
      <c r="D169" s="5"/>
      <c r="E169" s="5"/>
      <c r="F169" s="5"/>
      <c r="G169" s="5"/>
      <c r="H169" s="6"/>
      <c r="I169" s="6"/>
      <c r="J169" s="7"/>
      <c r="K169" s="7"/>
      <c r="L169" s="6"/>
      <c r="M169" s="6"/>
      <c r="N169" s="6"/>
    </row>
    <row r="170" spans="1:14" x14ac:dyDescent="0.25">
      <c r="A170" s="4"/>
      <c r="B170" s="4"/>
      <c r="C170" s="4"/>
      <c r="D170" s="5"/>
      <c r="E170" s="5"/>
      <c r="F170" s="5"/>
      <c r="G170" s="5"/>
      <c r="H170" s="6"/>
      <c r="I170" s="6"/>
      <c r="J170" s="7"/>
      <c r="K170" s="7"/>
      <c r="L170" s="6"/>
      <c r="M170" s="6"/>
      <c r="N170" s="6"/>
    </row>
    <row r="171" spans="1:14" x14ac:dyDescent="0.25">
      <c r="A171" s="4"/>
      <c r="B171" s="4"/>
      <c r="C171" s="4"/>
      <c r="D171" s="5"/>
      <c r="E171" s="5"/>
      <c r="F171" s="5"/>
      <c r="G171" s="5"/>
      <c r="H171" s="6"/>
      <c r="I171" s="6"/>
      <c r="J171" s="7"/>
      <c r="K171" s="7"/>
      <c r="L171" s="6"/>
      <c r="M171" s="6"/>
      <c r="N171" s="6"/>
    </row>
    <row r="172" spans="1:14" x14ac:dyDescent="0.25">
      <c r="A172" s="4"/>
      <c r="B172" s="4"/>
      <c r="C172" s="4"/>
      <c r="D172" s="5"/>
      <c r="E172" s="5"/>
      <c r="F172" s="5"/>
      <c r="G172" s="5"/>
      <c r="H172" s="6"/>
      <c r="I172" s="6"/>
      <c r="J172" s="7"/>
      <c r="K172" s="7"/>
      <c r="L172" s="6"/>
      <c r="M172" s="6"/>
      <c r="N172" s="6"/>
    </row>
    <row r="173" spans="1:14" x14ac:dyDescent="0.25">
      <c r="A173" s="4"/>
      <c r="B173" s="4"/>
      <c r="C173" s="4"/>
      <c r="D173" s="5"/>
      <c r="E173" s="5"/>
      <c r="F173" s="5"/>
      <c r="G173" s="5"/>
      <c r="H173" s="6"/>
      <c r="I173" s="6"/>
      <c r="J173" s="7"/>
      <c r="K173" s="7"/>
      <c r="L173" s="6"/>
      <c r="M173" s="6"/>
      <c r="N173" s="6"/>
    </row>
    <row r="174" spans="1:14" x14ac:dyDescent="0.25">
      <c r="A174" s="4"/>
      <c r="B174" s="4"/>
      <c r="C174" s="4"/>
      <c r="D174" s="5"/>
      <c r="E174" s="5"/>
      <c r="F174" s="5"/>
      <c r="G174" s="5"/>
      <c r="H174" s="6"/>
      <c r="I174" s="6"/>
      <c r="J174" s="7"/>
      <c r="K174" s="7"/>
      <c r="L174" s="6"/>
      <c r="M174" s="6"/>
      <c r="N174" s="6"/>
    </row>
    <row r="175" spans="1:14" x14ac:dyDescent="0.25">
      <c r="A175" s="4"/>
      <c r="B175" s="4"/>
      <c r="C175" s="4"/>
      <c r="D175" s="5"/>
      <c r="E175" s="5"/>
      <c r="F175" s="5"/>
      <c r="G175" s="5"/>
      <c r="H175" s="6"/>
      <c r="I175" s="6"/>
      <c r="J175" s="7"/>
      <c r="K175" s="7"/>
      <c r="L175" s="6"/>
      <c r="M175" s="6"/>
      <c r="N175" s="6"/>
    </row>
    <row r="176" spans="1:14" x14ac:dyDescent="0.25">
      <c r="A176" s="4"/>
      <c r="B176" s="4"/>
      <c r="C176" s="4"/>
      <c r="D176" s="5"/>
      <c r="E176" s="5"/>
      <c r="F176" s="5"/>
      <c r="G176" s="5"/>
      <c r="H176" s="6"/>
      <c r="I176" s="6"/>
      <c r="J176" s="7"/>
      <c r="K176" s="7"/>
      <c r="L176" s="6"/>
      <c r="M176" s="6"/>
      <c r="N176" s="6"/>
    </row>
    <row r="177" spans="1:14" x14ac:dyDescent="0.25">
      <c r="A177" s="4"/>
      <c r="B177" s="4"/>
      <c r="C177" s="4"/>
      <c r="D177" s="5"/>
      <c r="E177" s="5"/>
      <c r="F177" s="5"/>
      <c r="G177" s="5"/>
      <c r="H177" s="6"/>
      <c r="I177" s="6"/>
      <c r="J177" s="7"/>
      <c r="K177" s="7"/>
      <c r="L177" s="6"/>
      <c r="M177" s="6"/>
      <c r="N177" s="6"/>
    </row>
    <row r="178" spans="1:14" x14ac:dyDescent="0.25">
      <c r="A178" s="4"/>
      <c r="B178" s="4"/>
      <c r="C178" s="4"/>
      <c r="D178" s="5"/>
      <c r="E178" s="5"/>
      <c r="F178" s="5"/>
      <c r="G178" s="5"/>
      <c r="H178" s="6"/>
      <c r="I178" s="6"/>
      <c r="J178" s="7"/>
      <c r="K178" s="7"/>
      <c r="L178" s="6"/>
      <c r="M178" s="6"/>
      <c r="N178" s="6"/>
    </row>
    <row r="179" spans="1:14" x14ac:dyDescent="0.25">
      <c r="A179" s="4"/>
      <c r="B179" s="4"/>
      <c r="C179" s="4"/>
      <c r="D179" s="5"/>
      <c r="E179" s="5"/>
      <c r="F179" s="5"/>
      <c r="G179" s="5"/>
      <c r="H179" s="6"/>
      <c r="I179" s="6"/>
      <c r="J179" s="7"/>
      <c r="K179" s="7"/>
      <c r="L179" s="6"/>
      <c r="M179" s="6"/>
      <c r="N179" s="6"/>
    </row>
    <row r="180" spans="1:14" x14ac:dyDescent="0.25">
      <c r="A180" s="4"/>
      <c r="B180" s="4"/>
      <c r="C180" s="4"/>
      <c r="D180" s="5"/>
      <c r="E180" s="5"/>
      <c r="F180" s="5"/>
      <c r="G180" s="5"/>
      <c r="H180" s="6"/>
      <c r="I180" s="6"/>
      <c r="J180" s="7"/>
      <c r="K180" s="7"/>
      <c r="L180" s="6"/>
      <c r="M180" s="6"/>
      <c r="N180" s="6"/>
    </row>
    <row r="181" spans="1:14" x14ac:dyDescent="0.25">
      <c r="A181" s="4"/>
      <c r="B181" s="4"/>
      <c r="C181" s="4"/>
      <c r="D181" s="5"/>
      <c r="E181" s="5"/>
      <c r="F181" s="5"/>
      <c r="G181" s="5"/>
      <c r="H181" s="6"/>
      <c r="I181" s="6"/>
      <c r="J181" s="7"/>
      <c r="K181" s="7"/>
      <c r="L181" s="6"/>
      <c r="M181" s="6"/>
      <c r="N181" s="6"/>
    </row>
    <row r="182" spans="1:14" x14ac:dyDescent="0.25">
      <c r="A182" s="4"/>
      <c r="B182" s="4"/>
      <c r="C182" s="4"/>
      <c r="D182" s="5"/>
      <c r="E182" s="5"/>
      <c r="F182" s="5"/>
      <c r="G182" s="5"/>
      <c r="H182" s="6"/>
      <c r="I182" s="6"/>
      <c r="J182" s="7"/>
      <c r="K182" s="7"/>
      <c r="L182" s="6"/>
      <c r="M182" s="6"/>
      <c r="N182" s="6"/>
    </row>
    <row r="183" spans="1:14" x14ac:dyDescent="0.25">
      <c r="A183" s="4"/>
      <c r="B183" s="4"/>
      <c r="C183" s="4"/>
      <c r="D183" s="5"/>
      <c r="E183" s="5"/>
      <c r="F183" s="5"/>
      <c r="G183" s="5"/>
      <c r="H183" s="6"/>
      <c r="I183" s="6"/>
      <c r="J183" s="7"/>
      <c r="K183" s="7"/>
      <c r="L183" s="6"/>
      <c r="M183" s="6"/>
      <c r="N183" s="6"/>
    </row>
    <row r="184" spans="1:14" x14ac:dyDescent="0.25">
      <c r="A184" s="4"/>
      <c r="B184" s="4"/>
      <c r="C184" s="4"/>
      <c r="D184" s="5"/>
      <c r="E184" s="5"/>
      <c r="F184" s="5"/>
      <c r="G184" s="5"/>
      <c r="H184" s="6"/>
      <c r="I184" s="6"/>
      <c r="J184" s="7"/>
      <c r="K184" s="7"/>
      <c r="L184" s="6"/>
      <c r="M184" s="6"/>
      <c r="N184" s="6"/>
    </row>
    <row r="185" spans="1:14" x14ac:dyDescent="0.25">
      <c r="A185" s="4"/>
      <c r="B185" s="4"/>
      <c r="C185" s="4"/>
      <c r="D185" s="5"/>
      <c r="E185" s="5"/>
      <c r="F185" s="5"/>
      <c r="G185" s="5"/>
      <c r="H185" s="6"/>
      <c r="I185" s="6"/>
      <c r="J185" s="7"/>
      <c r="K185" s="7"/>
      <c r="L185" s="6"/>
      <c r="M185" s="6"/>
      <c r="N185" s="6"/>
    </row>
    <row r="186" spans="1:14" x14ac:dyDescent="0.25">
      <c r="A186" s="4"/>
      <c r="B186" s="4"/>
      <c r="C186" s="4"/>
      <c r="D186" s="5"/>
      <c r="E186" s="5"/>
      <c r="F186" s="5"/>
      <c r="G186" s="5"/>
      <c r="H186" s="6"/>
      <c r="I186" s="6"/>
      <c r="J186" s="7"/>
      <c r="K186" s="7"/>
      <c r="L186" s="6"/>
      <c r="M186" s="6"/>
      <c r="N186" s="6"/>
    </row>
    <row r="187" spans="1:14" x14ac:dyDescent="0.25">
      <c r="A187" s="4"/>
      <c r="B187" s="4"/>
      <c r="C187" s="4"/>
      <c r="D187" s="5"/>
      <c r="E187" s="5"/>
      <c r="F187" s="5"/>
      <c r="G187" s="5"/>
      <c r="H187" s="6"/>
      <c r="I187" s="6"/>
      <c r="J187" s="7"/>
      <c r="K187" s="7"/>
      <c r="L187" s="6"/>
      <c r="M187" s="6"/>
      <c r="N187" s="6"/>
    </row>
    <row r="188" spans="1:14" x14ac:dyDescent="0.25">
      <c r="A188" s="4"/>
      <c r="B188" s="4"/>
      <c r="C188" s="4"/>
      <c r="D188" s="5"/>
      <c r="E188" s="5"/>
      <c r="F188" s="5"/>
      <c r="G188" s="5"/>
      <c r="H188" s="6"/>
      <c r="I188" s="6"/>
      <c r="J188" s="7"/>
      <c r="K188" s="7"/>
      <c r="L188" s="6"/>
      <c r="M188" s="6"/>
      <c r="N188" s="6"/>
    </row>
    <row r="189" spans="1:14" x14ac:dyDescent="0.25">
      <c r="A189" s="4"/>
      <c r="B189" s="4"/>
      <c r="C189" s="4"/>
      <c r="D189" s="5"/>
      <c r="E189" s="5"/>
      <c r="F189" s="5"/>
      <c r="G189" s="5"/>
      <c r="H189" s="6"/>
      <c r="I189" s="6"/>
      <c r="J189" s="7"/>
      <c r="K189" s="7"/>
      <c r="L189" s="6"/>
      <c r="M189" s="6"/>
      <c r="N189" s="6"/>
    </row>
    <row r="190" spans="1:14" x14ac:dyDescent="0.25">
      <c r="A190" s="4"/>
      <c r="B190" s="4"/>
      <c r="C190" s="4"/>
      <c r="D190" s="5"/>
      <c r="E190" s="5"/>
      <c r="F190" s="5"/>
      <c r="G190" s="5"/>
      <c r="H190" s="6"/>
      <c r="I190" s="6"/>
      <c r="J190" s="7"/>
      <c r="K190" s="7"/>
      <c r="L190" s="6"/>
      <c r="M190" s="6"/>
      <c r="N190" s="6"/>
    </row>
    <row r="191" spans="1:14" x14ac:dyDescent="0.25">
      <c r="A191" s="4"/>
      <c r="B191" s="4"/>
      <c r="C191" s="4"/>
      <c r="D191" s="5"/>
      <c r="E191" s="5"/>
      <c r="F191" s="5"/>
      <c r="G191" s="5"/>
      <c r="H191" s="6"/>
      <c r="I191" s="6"/>
      <c r="J191" s="7"/>
      <c r="K191" s="7"/>
      <c r="L191" s="6"/>
      <c r="M191" s="6"/>
      <c r="N191" s="6"/>
    </row>
    <row r="192" spans="1:14" x14ac:dyDescent="0.25">
      <c r="A192" s="4"/>
      <c r="B192" s="4"/>
      <c r="C192" s="4"/>
      <c r="D192" s="5"/>
      <c r="E192" s="5"/>
      <c r="F192" s="5"/>
      <c r="G192" s="5"/>
      <c r="H192" s="6"/>
      <c r="I192" s="6"/>
      <c r="J192" s="7"/>
      <c r="K192" s="7"/>
      <c r="L192" s="6"/>
      <c r="M192" s="6"/>
      <c r="N192" s="6"/>
    </row>
    <row r="193" spans="1:14" x14ac:dyDescent="0.25">
      <c r="A193" s="4"/>
      <c r="B193" s="4"/>
      <c r="C193" s="4"/>
      <c r="D193" s="5"/>
      <c r="E193" s="5"/>
      <c r="F193" s="5"/>
      <c r="G193" s="5"/>
      <c r="H193" s="6"/>
      <c r="I193" s="6"/>
      <c r="J193" s="7"/>
      <c r="K193" s="7"/>
      <c r="L193" s="6"/>
      <c r="M193" s="6"/>
      <c r="N193" s="6"/>
    </row>
    <row r="194" spans="1:14" x14ac:dyDescent="0.25">
      <c r="A194" s="4"/>
      <c r="B194" s="4"/>
      <c r="C194" s="4"/>
      <c r="D194" s="5"/>
      <c r="E194" s="5"/>
      <c r="F194" s="5"/>
      <c r="G194" s="5"/>
      <c r="H194" s="6"/>
      <c r="I194" s="6"/>
      <c r="J194" s="7"/>
      <c r="K194" s="7"/>
      <c r="L194" s="6"/>
      <c r="M194" s="6"/>
      <c r="N194" s="6"/>
    </row>
    <row r="195" spans="1:14" x14ac:dyDescent="0.25">
      <c r="A195" s="4"/>
      <c r="B195" s="4"/>
      <c r="C195" s="4"/>
      <c r="D195" s="5"/>
      <c r="E195" s="5"/>
      <c r="F195" s="5"/>
      <c r="G195" s="5"/>
      <c r="H195" s="6"/>
      <c r="I195" s="6"/>
      <c r="J195" s="7"/>
      <c r="K195" s="7"/>
      <c r="L195" s="6"/>
      <c r="M195" s="6"/>
      <c r="N195" s="6"/>
    </row>
    <row r="196" spans="1:14" x14ac:dyDescent="0.25">
      <c r="A196" s="4"/>
      <c r="B196" s="4"/>
      <c r="C196" s="4"/>
      <c r="D196" s="5"/>
      <c r="E196" s="5"/>
      <c r="F196" s="5"/>
      <c r="G196" s="5"/>
      <c r="H196" s="6"/>
      <c r="I196" s="6"/>
      <c r="J196" s="7"/>
      <c r="K196" s="7"/>
      <c r="L196" s="6"/>
      <c r="M196" s="6"/>
      <c r="N196" s="6"/>
    </row>
    <row r="197" spans="1:14" x14ac:dyDescent="0.25">
      <c r="A197" s="4"/>
      <c r="B197" s="4"/>
      <c r="C197" s="4"/>
      <c r="D197" s="5"/>
      <c r="E197" s="5"/>
      <c r="F197" s="5"/>
      <c r="G197" s="5"/>
      <c r="H197" s="6"/>
      <c r="I197" s="6"/>
      <c r="J197" s="7"/>
      <c r="K197" s="7"/>
      <c r="L197" s="6"/>
      <c r="M197" s="6"/>
      <c r="N197" s="6"/>
    </row>
    <row r="198" spans="1:14" x14ac:dyDescent="0.25">
      <c r="A198" s="4"/>
      <c r="B198" s="4"/>
      <c r="C198" s="4"/>
      <c r="D198" s="5"/>
      <c r="E198" s="5"/>
      <c r="F198" s="5"/>
      <c r="G198" s="5"/>
      <c r="H198" s="6"/>
      <c r="I198" s="6"/>
      <c r="J198" s="7"/>
      <c r="K198" s="7"/>
      <c r="L198" s="6"/>
      <c r="M198" s="6"/>
      <c r="N198" s="6"/>
    </row>
    <row r="199" spans="1:14" x14ac:dyDescent="0.25">
      <c r="A199" s="4"/>
      <c r="B199" s="4"/>
      <c r="C199" s="4"/>
      <c r="D199" s="5"/>
      <c r="E199" s="5"/>
      <c r="F199" s="5"/>
      <c r="G199" s="5"/>
      <c r="H199" s="6"/>
      <c r="I199" s="6"/>
      <c r="J199" s="7"/>
      <c r="K199" s="7"/>
      <c r="L199" s="6"/>
      <c r="M199" s="6"/>
      <c r="N199" s="6"/>
    </row>
    <row r="200" spans="1:14" x14ac:dyDescent="0.25">
      <c r="A200" s="4"/>
      <c r="B200" s="4"/>
      <c r="C200" s="4"/>
      <c r="D200" s="5"/>
      <c r="E200" s="5"/>
      <c r="F200" s="10"/>
      <c r="G200" s="5"/>
      <c r="H200" s="6"/>
      <c r="I200" s="6"/>
      <c r="J200" s="7"/>
      <c r="K200" s="7"/>
      <c r="L200" s="6"/>
      <c r="M200" s="6"/>
      <c r="N200" s="6"/>
    </row>
    <row r="201" spans="1:14" x14ac:dyDescent="0.25">
      <c r="A201" s="4"/>
      <c r="B201" s="4"/>
      <c r="C201" s="4"/>
      <c r="D201" s="5"/>
      <c r="E201" s="5"/>
      <c r="F201" s="5"/>
      <c r="G201" s="5"/>
      <c r="H201" s="6"/>
      <c r="I201" s="6"/>
      <c r="J201" s="7"/>
      <c r="K201" s="7"/>
      <c r="L201" s="6"/>
      <c r="M201" s="6"/>
      <c r="N201" s="6"/>
    </row>
    <row r="202" spans="1:14" x14ac:dyDescent="0.25">
      <c r="A202" s="4"/>
      <c r="B202" s="4"/>
      <c r="C202" s="4"/>
      <c r="D202" s="5"/>
      <c r="E202" s="5"/>
      <c r="F202" s="5"/>
      <c r="G202" s="5"/>
      <c r="H202" s="6"/>
      <c r="I202" s="6"/>
      <c r="J202" s="7"/>
      <c r="K202" s="7"/>
      <c r="L202" s="6"/>
      <c r="M202" s="6"/>
      <c r="N202" s="6"/>
    </row>
    <row r="203" spans="1:14" x14ac:dyDescent="0.25">
      <c r="A203" s="4"/>
      <c r="B203" s="4"/>
      <c r="C203" s="4"/>
      <c r="D203" s="5"/>
      <c r="E203" s="5"/>
      <c r="F203" s="5"/>
      <c r="G203" s="5"/>
      <c r="H203" s="6"/>
      <c r="I203" s="6"/>
      <c r="J203" s="7"/>
      <c r="K203" s="7"/>
      <c r="L203" s="6"/>
      <c r="M203" s="6"/>
      <c r="N203" s="6"/>
    </row>
    <row r="204" spans="1:14" x14ac:dyDescent="0.25">
      <c r="A204" s="4"/>
      <c r="B204" s="4"/>
      <c r="C204" s="4"/>
      <c r="D204" s="5"/>
      <c r="E204" s="5"/>
      <c r="F204" s="5"/>
      <c r="G204" s="5"/>
      <c r="H204" s="6"/>
      <c r="I204" s="6"/>
      <c r="J204" s="7"/>
      <c r="K204" s="7"/>
      <c r="L204" s="6"/>
      <c r="M204" s="6"/>
      <c r="N204" s="6"/>
    </row>
    <row r="205" spans="1:14" x14ac:dyDescent="0.25">
      <c r="A205" s="4"/>
      <c r="B205" s="4"/>
      <c r="C205" s="4"/>
      <c r="D205" s="5"/>
      <c r="E205" s="5"/>
      <c r="F205" s="5"/>
      <c r="G205" s="5"/>
      <c r="H205" s="6"/>
      <c r="I205" s="6"/>
      <c r="J205" s="7"/>
      <c r="K205" s="7"/>
      <c r="L205" s="6"/>
      <c r="M205" s="6"/>
      <c r="N205" s="6"/>
    </row>
    <row r="206" spans="1:14" x14ac:dyDescent="0.25">
      <c r="A206" s="4"/>
      <c r="B206" s="4"/>
      <c r="C206" s="4"/>
      <c r="D206" s="5"/>
      <c r="E206" s="5"/>
      <c r="F206" s="5"/>
      <c r="G206" s="5"/>
      <c r="H206" s="6"/>
      <c r="I206" s="6"/>
      <c r="J206" s="7"/>
      <c r="K206" s="7"/>
      <c r="L206" s="6"/>
      <c r="M206" s="6"/>
      <c r="N206" s="6"/>
    </row>
    <row r="207" spans="1:14" x14ac:dyDescent="0.25">
      <c r="A207" s="4"/>
      <c r="B207" s="4"/>
      <c r="C207" s="4"/>
      <c r="D207" s="5"/>
      <c r="E207" s="5"/>
      <c r="F207" s="5"/>
      <c r="G207" s="5"/>
      <c r="H207" s="6"/>
      <c r="I207" s="6"/>
      <c r="J207" s="7"/>
      <c r="K207" s="7"/>
      <c r="L207" s="6"/>
      <c r="M207" s="6"/>
      <c r="N207" s="6"/>
    </row>
    <row r="208" spans="1:14" x14ac:dyDescent="0.25">
      <c r="A208" s="4"/>
      <c r="B208" s="4"/>
      <c r="C208" s="4"/>
      <c r="D208" s="5"/>
      <c r="E208" s="5"/>
      <c r="F208" s="5"/>
      <c r="G208" s="5"/>
      <c r="H208" s="6"/>
      <c r="I208" s="6"/>
      <c r="J208" s="7"/>
      <c r="K208" s="7"/>
      <c r="L208" s="6"/>
      <c r="M208" s="6"/>
      <c r="N208" s="6"/>
    </row>
    <row r="209" spans="1:14" x14ac:dyDescent="0.25">
      <c r="A209" s="4"/>
      <c r="B209" s="4"/>
      <c r="C209" s="4"/>
      <c r="D209" s="5"/>
      <c r="E209" s="5"/>
      <c r="F209" s="5"/>
      <c r="G209" s="5"/>
      <c r="H209" s="6"/>
      <c r="I209" s="6"/>
      <c r="J209" s="7"/>
      <c r="K209" s="7"/>
      <c r="L209" s="6"/>
      <c r="M209" s="6"/>
      <c r="N209" s="6"/>
    </row>
    <row r="210" spans="1:14" x14ac:dyDescent="0.25">
      <c r="A210" s="4"/>
      <c r="B210" s="4"/>
      <c r="C210" s="4"/>
      <c r="D210" s="5"/>
      <c r="E210" s="5"/>
      <c r="F210" s="5"/>
      <c r="G210" s="5"/>
      <c r="H210" s="6"/>
      <c r="I210" s="6"/>
      <c r="J210" s="7"/>
      <c r="K210" s="7"/>
      <c r="L210" s="6"/>
      <c r="M210" s="6"/>
      <c r="N210" s="6"/>
    </row>
    <row r="211" spans="1:14" x14ac:dyDescent="0.25">
      <c r="A211" s="4"/>
      <c r="B211" s="4"/>
      <c r="C211" s="4"/>
      <c r="D211" s="5"/>
      <c r="E211" s="5"/>
      <c r="F211" s="5"/>
      <c r="G211" s="5"/>
      <c r="H211" s="6"/>
      <c r="I211" s="6"/>
      <c r="J211" s="7"/>
      <c r="K211" s="7"/>
      <c r="L211" s="6"/>
      <c r="M211" s="6"/>
      <c r="N211" s="6"/>
    </row>
    <row r="212" spans="1:14" x14ac:dyDescent="0.25">
      <c r="A212" s="4"/>
      <c r="B212" s="4"/>
      <c r="C212" s="4"/>
      <c r="D212" s="5"/>
      <c r="E212" s="5"/>
      <c r="F212" s="5"/>
      <c r="G212" s="5"/>
      <c r="H212" s="6"/>
      <c r="I212" s="6"/>
      <c r="J212" s="7"/>
      <c r="K212" s="7"/>
      <c r="L212" s="6"/>
      <c r="M212" s="6"/>
      <c r="N212" s="6"/>
    </row>
    <row r="213" spans="1:14" x14ac:dyDescent="0.25">
      <c r="A213" s="4"/>
      <c r="B213" s="4"/>
      <c r="C213" s="4"/>
      <c r="D213" s="5"/>
      <c r="E213" s="5"/>
      <c r="F213" s="5"/>
      <c r="G213" s="5"/>
      <c r="H213" s="6"/>
      <c r="I213" s="6"/>
      <c r="J213" s="7"/>
      <c r="K213" s="7"/>
      <c r="L213" s="6"/>
      <c r="M213" s="6"/>
      <c r="N213" s="6"/>
    </row>
    <row r="214" spans="1:14" x14ac:dyDescent="0.25">
      <c r="A214" s="4"/>
      <c r="B214" s="4"/>
      <c r="C214" s="4"/>
      <c r="D214" s="5"/>
      <c r="E214" s="5"/>
      <c r="F214" s="5"/>
      <c r="G214" s="5"/>
      <c r="H214" s="6"/>
      <c r="I214" s="6"/>
      <c r="J214" s="7"/>
      <c r="K214" s="7"/>
      <c r="L214" s="6"/>
      <c r="M214" s="6"/>
      <c r="N214" s="6"/>
    </row>
    <row r="215" spans="1:14" x14ac:dyDescent="0.25">
      <c r="A215" s="4"/>
      <c r="B215" s="4"/>
      <c r="C215" s="4"/>
      <c r="D215" s="5"/>
      <c r="E215" s="5"/>
      <c r="F215" s="5"/>
      <c r="G215" s="5"/>
      <c r="H215" s="6"/>
      <c r="I215" s="6"/>
      <c r="J215" s="7"/>
      <c r="K215" s="7"/>
      <c r="L215" s="6"/>
      <c r="M215" s="6"/>
      <c r="N215" s="6"/>
    </row>
    <row r="216" spans="1:14" x14ac:dyDescent="0.25">
      <c r="A216" s="4"/>
      <c r="B216" s="4"/>
      <c r="C216" s="4"/>
      <c r="D216" s="5"/>
      <c r="E216" s="5"/>
      <c r="F216" s="5"/>
      <c r="G216" s="5"/>
      <c r="H216" s="6"/>
      <c r="I216" s="6"/>
      <c r="J216" s="7"/>
      <c r="K216" s="7"/>
      <c r="L216" s="6"/>
      <c r="M216" s="6"/>
      <c r="N216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EF58-5D99-4601-89F8-B3A31F0460AE}">
  <dimension ref="A1:H52"/>
  <sheetViews>
    <sheetView showGridLines="0" topLeftCell="A11" workbookViewId="0">
      <selection activeCell="H14" sqref="H14:H16"/>
    </sheetView>
  </sheetViews>
  <sheetFormatPr defaultRowHeight="15" x14ac:dyDescent="0.25"/>
  <cols>
    <col min="1" max="1" width="18.85546875" bestFit="1" customWidth="1"/>
    <col min="2" max="2" width="11.85546875" style="15" customWidth="1"/>
    <col min="3" max="3" width="5.28515625" style="15" customWidth="1"/>
    <col min="4" max="4" width="18" style="15" bestFit="1" customWidth="1"/>
    <col min="5" max="5" width="18.28515625" style="15" bestFit="1" customWidth="1"/>
    <col min="6" max="6" width="5.42578125" customWidth="1"/>
    <col min="7" max="7" width="22.5703125" bestFit="1" customWidth="1"/>
    <col min="8" max="8" width="18.28515625" bestFit="1" customWidth="1"/>
    <col min="9" max="9" width="11.42578125" bestFit="1" customWidth="1"/>
    <col min="10" max="10" width="13.7109375" bestFit="1" customWidth="1"/>
    <col min="11" max="11" width="5.28515625" bestFit="1" customWidth="1"/>
    <col min="12" max="12" width="13.85546875" bestFit="1" customWidth="1"/>
    <col min="13" max="13" width="16.140625" bestFit="1" customWidth="1"/>
    <col min="14" max="14" width="9.7109375" bestFit="1" customWidth="1"/>
    <col min="15" max="15" width="12.140625" bestFit="1" customWidth="1"/>
    <col min="16" max="16" width="12.42578125" bestFit="1" customWidth="1"/>
    <col min="17" max="17" width="15" bestFit="1" customWidth="1"/>
    <col min="18" max="18" width="8.5703125" bestFit="1" customWidth="1"/>
    <col min="19" max="19" width="5.85546875" bestFit="1" customWidth="1"/>
    <col min="20" max="20" width="10.7109375" bestFit="1" customWidth="1"/>
  </cols>
  <sheetData>
    <row r="1" spans="1:8" x14ac:dyDescent="0.25">
      <c r="A1" s="17" t="s">
        <v>118</v>
      </c>
      <c r="B1" s="18"/>
    </row>
    <row r="3" spans="1:8" x14ac:dyDescent="0.25">
      <c r="A3" s="2" t="s">
        <v>13</v>
      </c>
      <c r="B3" s="15" t="s">
        <v>117</v>
      </c>
      <c r="C3"/>
      <c r="D3" s="2" t="s">
        <v>13</v>
      </c>
      <c r="E3" s="15" t="s">
        <v>117</v>
      </c>
      <c r="G3" s="2" t="s">
        <v>13</v>
      </c>
      <c r="H3" s="15" t="s">
        <v>117</v>
      </c>
    </row>
    <row r="4" spans="1:8" x14ac:dyDescent="0.25">
      <c r="A4" s="1" t="s">
        <v>1</v>
      </c>
      <c r="B4" s="14">
        <v>10</v>
      </c>
      <c r="C4"/>
      <c r="D4" s="1" t="s">
        <v>49</v>
      </c>
      <c r="E4" s="14">
        <v>31</v>
      </c>
      <c r="G4" s="1" t="s">
        <v>18</v>
      </c>
      <c r="H4" s="14">
        <v>48</v>
      </c>
    </row>
    <row r="5" spans="1:8" x14ac:dyDescent="0.25">
      <c r="A5" s="1" t="s">
        <v>2</v>
      </c>
      <c r="B5" s="14">
        <v>13</v>
      </c>
      <c r="C5"/>
      <c r="D5" s="1" t="s">
        <v>29</v>
      </c>
      <c r="E5" s="14">
        <v>17</v>
      </c>
      <c r="G5" s="1" t="s">
        <v>30</v>
      </c>
      <c r="H5" s="14">
        <v>35</v>
      </c>
    </row>
    <row r="6" spans="1:8" x14ac:dyDescent="0.25">
      <c r="A6" s="1" t="s">
        <v>3</v>
      </c>
      <c r="B6" s="14">
        <v>9</v>
      </c>
      <c r="C6"/>
      <c r="D6" s="1" t="s">
        <v>58</v>
      </c>
      <c r="E6" s="14">
        <v>16</v>
      </c>
      <c r="G6" s="1" t="s">
        <v>50</v>
      </c>
      <c r="H6" s="14">
        <v>24</v>
      </c>
    </row>
    <row r="7" spans="1:8" x14ac:dyDescent="0.25">
      <c r="A7" s="1" t="s">
        <v>4</v>
      </c>
      <c r="B7" s="14">
        <v>13</v>
      </c>
      <c r="C7"/>
      <c r="D7" s="1" t="s">
        <v>41</v>
      </c>
      <c r="E7" s="14">
        <v>9</v>
      </c>
      <c r="G7" s="1" t="s">
        <v>25</v>
      </c>
      <c r="H7" s="14">
        <v>16</v>
      </c>
    </row>
    <row r="8" spans="1:8" x14ac:dyDescent="0.25">
      <c r="A8" s="1" t="s">
        <v>5</v>
      </c>
      <c r="B8" s="14">
        <v>14</v>
      </c>
      <c r="C8"/>
      <c r="D8" s="1" t="s">
        <v>16</v>
      </c>
      <c r="E8" s="14">
        <v>8</v>
      </c>
      <c r="G8" s="1" t="s">
        <v>42</v>
      </c>
      <c r="H8" s="14">
        <v>10</v>
      </c>
    </row>
    <row r="9" spans="1:8" x14ac:dyDescent="0.25">
      <c r="A9" s="1" t="s">
        <v>6</v>
      </c>
      <c r="B9" s="14">
        <v>17</v>
      </c>
      <c r="C9"/>
      <c r="D9" s="1" t="s">
        <v>36</v>
      </c>
      <c r="E9" s="14">
        <v>8</v>
      </c>
      <c r="G9" s="1" t="s">
        <v>69</v>
      </c>
      <c r="H9" s="14">
        <v>7</v>
      </c>
    </row>
    <row r="10" spans="1:8" x14ac:dyDescent="0.25">
      <c r="A10" s="1" t="s">
        <v>7</v>
      </c>
      <c r="B10" s="14">
        <v>20</v>
      </c>
      <c r="C10"/>
      <c r="D10" s="1" t="s">
        <v>43</v>
      </c>
      <c r="E10" s="14">
        <v>7</v>
      </c>
      <c r="G10" s="1" t="s">
        <v>0</v>
      </c>
      <c r="H10" s="14">
        <v>140</v>
      </c>
    </row>
    <row r="11" spans="1:8" x14ac:dyDescent="0.25">
      <c r="A11" s="1" t="s">
        <v>8</v>
      </c>
      <c r="B11" s="14">
        <v>13</v>
      </c>
      <c r="C11"/>
      <c r="D11" s="1" t="s">
        <v>46</v>
      </c>
      <c r="E11" s="14">
        <v>7</v>
      </c>
    </row>
    <row r="12" spans="1:8" x14ac:dyDescent="0.25">
      <c r="A12" s="1" t="s">
        <v>9</v>
      </c>
      <c r="B12" s="14">
        <v>7</v>
      </c>
      <c r="D12" s="1" t="s">
        <v>66</v>
      </c>
      <c r="E12" s="14">
        <v>7</v>
      </c>
    </row>
    <row r="13" spans="1:8" x14ac:dyDescent="0.25">
      <c r="A13" s="1" t="s">
        <v>10</v>
      </c>
      <c r="B13" s="14">
        <v>6</v>
      </c>
      <c r="D13" s="1" t="s">
        <v>75</v>
      </c>
      <c r="E13" s="14">
        <v>6</v>
      </c>
      <c r="G13" s="2" t="s">
        <v>13</v>
      </c>
      <c r="H13" s="15" t="s">
        <v>117</v>
      </c>
    </row>
    <row r="14" spans="1:8" x14ac:dyDescent="0.25">
      <c r="A14" s="1" t="s">
        <v>11</v>
      </c>
      <c r="B14" s="14">
        <v>9</v>
      </c>
      <c r="D14" s="1" t="s">
        <v>70</v>
      </c>
      <c r="E14" s="14">
        <v>6</v>
      </c>
      <c r="G14" s="1" t="s">
        <v>34</v>
      </c>
      <c r="H14" s="21">
        <v>0.40714285714285714</v>
      </c>
    </row>
    <row r="15" spans="1:8" x14ac:dyDescent="0.25">
      <c r="A15" s="1" t="s">
        <v>12</v>
      </c>
      <c r="B15" s="14">
        <v>9</v>
      </c>
      <c r="D15" s="1" t="s">
        <v>77</v>
      </c>
      <c r="E15" s="14">
        <v>6</v>
      </c>
      <c r="G15" s="1" t="s">
        <v>22</v>
      </c>
      <c r="H15" s="21">
        <v>0.20714285714285716</v>
      </c>
    </row>
    <row r="16" spans="1:8" x14ac:dyDescent="0.25">
      <c r="A16" s="1" t="s">
        <v>0</v>
      </c>
      <c r="B16" s="14">
        <v>140</v>
      </c>
      <c r="D16" s="1" t="s">
        <v>80</v>
      </c>
      <c r="E16" s="14">
        <v>4</v>
      </c>
      <c r="G16" s="1" t="s">
        <v>28</v>
      </c>
      <c r="H16" s="21">
        <v>0.38571428571428573</v>
      </c>
    </row>
    <row r="17" spans="1:8" x14ac:dyDescent="0.25">
      <c r="D17" s="1" t="s">
        <v>86</v>
      </c>
      <c r="E17" s="14">
        <v>3</v>
      </c>
      <c r="G17" s="1" t="s">
        <v>0</v>
      </c>
      <c r="H17" s="19">
        <v>1</v>
      </c>
    </row>
    <row r="18" spans="1:8" x14ac:dyDescent="0.25">
      <c r="D18" s="1" t="s">
        <v>82</v>
      </c>
      <c r="E18" s="14">
        <v>2</v>
      </c>
    </row>
    <row r="19" spans="1:8" x14ac:dyDescent="0.25">
      <c r="D19" s="1" t="s">
        <v>97</v>
      </c>
      <c r="E19" s="14">
        <v>1</v>
      </c>
    </row>
    <row r="20" spans="1:8" x14ac:dyDescent="0.25">
      <c r="D20" s="1" t="s">
        <v>89</v>
      </c>
      <c r="E20" s="14">
        <v>1</v>
      </c>
      <c r="G20" s="2" t="s">
        <v>13</v>
      </c>
      <c r="H20" s="15" t="s">
        <v>117</v>
      </c>
    </row>
    <row r="21" spans="1:8" x14ac:dyDescent="0.25">
      <c r="D21" s="1" t="s">
        <v>92</v>
      </c>
      <c r="E21" s="14">
        <v>1</v>
      </c>
      <c r="G21" s="1" t="s">
        <v>33</v>
      </c>
      <c r="H21" s="20">
        <v>0.17857142857142858</v>
      </c>
    </row>
    <row r="22" spans="1:8" x14ac:dyDescent="0.25">
      <c r="D22" s="1" t="s">
        <v>0</v>
      </c>
      <c r="E22" s="14">
        <v>140</v>
      </c>
      <c r="G22" s="1" t="s">
        <v>21</v>
      </c>
      <c r="H22" s="20">
        <v>0.8214285714285714</v>
      </c>
    </row>
    <row r="23" spans="1:8" x14ac:dyDescent="0.25">
      <c r="G23" s="1" t="s">
        <v>0</v>
      </c>
      <c r="H23" s="19">
        <v>1</v>
      </c>
    </row>
    <row r="26" spans="1:8" x14ac:dyDescent="0.25">
      <c r="A26" s="2" t="s">
        <v>13</v>
      </c>
      <c r="B26" s="15" t="s">
        <v>117</v>
      </c>
      <c r="C26" s="16"/>
      <c r="D26"/>
      <c r="E26"/>
      <c r="F26" s="2"/>
      <c r="G26" s="15" t="s">
        <v>119</v>
      </c>
    </row>
    <row r="27" spans="1:8" x14ac:dyDescent="0.25">
      <c r="A27" s="1" t="s">
        <v>62</v>
      </c>
      <c r="B27" s="14">
        <v>45</v>
      </c>
      <c r="D27"/>
      <c r="E27"/>
      <c r="G27" s="14">
        <v>645</v>
      </c>
    </row>
    <row r="28" spans="1:8" x14ac:dyDescent="0.25">
      <c r="A28" s="1" t="s">
        <v>48</v>
      </c>
      <c r="B28" s="14">
        <v>37</v>
      </c>
      <c r="D28"/>
      <c r="E28"/>
    </row>
    <row r="29" spans="1:8" x14ac:dyDescent="0.25">
      <c r="A29" s="1" t="s">
        <v>53</v>
      </c>
      <c r="B29" s="14">
        <v>16</v>
      </c>
      <c r="D29"/>
      <c r="E29"/>
    </row>
    <row r="30" spans="1:8" x14ac:dyDescent="0.25">
      <c r="A30" s="1" t="s">
        <v>15</v>
      </c>
      <c r="B30" s="14">
        <v>15</v>
      </c>
      <c r="D30"/>
      <c r="E30"/>
    </row>
    <row r="31" spans="1:8" x14ac:dyDescent="0.25">
      <c r="A31" s="1" t="s">
        <v>65</v>
      </c>
      <c r="B31" s="14">
        <v>11</v>
      </c>
      <c r="D31"/>
      <c r="E31"/>
    </row>
    <row r="32" spans="1:8" x14ac:dyDescent="0.25">
      <c r="A32" s="1" t="s">
        <v>40</v>
      </c>
      <c r="B32" s="14">
        <v>10</v>
      </c>
      <c r="D32"/>
      <c r="E32"/>
    </row>
    <row r="33" spans="1:5" x14ac:dyDescent="0.25">
      <c r="A33" s="1" t="s">
        <v>96</v>
      </c>
      <c r="B33" s="14">
        <v>4</v>
      </c>
      <c r="D33"/>
      <c r="E33"/>
    </row>
    <row r="34" spans="1:5" x14ac:dyDescent="0.25">
      <c r="A34" s="1" t="s">
        <v>88</v>
      </c>
      <c r="B34" s="14">
        <v>2</v>
      </c>
      <c r="D34"/>
      <c r="E34"/>
    </row>
    <row r="35" spans="1:5" x14ac:dyDescent="0.25">
      <c r="A35" s="1" t="s">
        <v>0</v>
      </c>
      <c r="B35" s="14">
        <v>140</v>
      </c>
      <c r="D35"/>
      <c r="E35"/>
    </row>
    <row r="36" spans="1:5" x14ac:dyDescent="0.25">
      <c r="B36"/>
      <c r="D36"/>
      <c r="E36"/>
    </row>
    <row r="37" spans="1:5" x14ac:dyDescent="0.25">
      <c r="D37"/>
      <c r="E37"/>
    </row>
    <row r="38" spans="1:5" x14ac:dyDescent="0.25">
      <c r="D38"/>
      <c r="E38"/>
    </row>
    <row r="39" spans="1:5" x14ac:dyDescent="0.25">
      <c r="A39" s="15" t="s">
        <v>117</v>
      </c>
      <c r="B39"/>
      <c r="C39" s="16"/>
      <c r="D39"/>
      <c r="E39"/>
    </row>
    <row r="40" spans="1:5" x14ac:dyDescent="0.25">
      <c r="A40" s="14">
        <v>140</v>
      </c>
      <c r="B40"/>
      <c r="D40"/>
      <c r="E40"/>
    </row>
    <row r="41" spans="1:5" x14ac:dyDescent="0.25">
      <c r="B41"/>
      <c r="D41"/>
      <c r="E41"/>
    </row>
    <row r="42" spans="1:5" x14ac:dyDescent="0.25">
      <c r="B42"/>
      <c r="D42"/>
      <c r="E42"/>
    </row>
    <row r="43" spans="1:5" x14ac:dyDescent="0.25">
      <c r="B43"/>
      <c r="D43"/>
      <c r="E43"/>
    </row>
    <row r="44" spans="1:5" x14ac:dyDescent="0.25">
      <c r="B44"/>
    </row>
    <row r="45" spans="1:5" x14ac:dyDescent="0.25">
      <c r="B45"/>
    </row>
    <row r="46" spans="1:5" x14ac:dyDescent="0.25">
      <c r="B46"/>
    </row>
    <row r="47" spans="1:5" x14ac:dyDescent="0.25">
      <c r="B47"/>
    </row>
    <row r="48" spans="1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</sheetData>
  <pageMargins left="0.511811024" right="0.511811024" top="0.78740157499999996" bottom="0.78740157499999996" header="0.31496062000000002" footer="0.31496062000000002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2C99-7503-4852-B5F1-4E5F2BC06A93}">
  <dimension ref="A1"/>
  <sheetViews>
    <sheetView showGridLines="0" showRowColHeaders="0" tabSelected="1" zoomScale="98" zoomScaleNormal="98" workbookViewId="0">
      <selection activeCell="X3" sqref="X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Acidentologia</vt:lpstr>
      <vt:lpstr>Análises</vt:lpstr>
      <vt:lpstr>Dashboard2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marcia</cp:lastModifiedBy>
  <dcterms:created xsi:type="dcterms:W3CDTF">2021-11-10T17:00:13Z</dcterms:created>
  <dcterms:modified xsi:type="dcterms:W3CDTF">2023-03-07T04:04:23Z</dcterms:modified>
</cp:coreProperties>
</file>