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IdeaProjects\TinyGP\results\"/>
    </mc:Choice>
  </mc:AlternateContent>
  <xr:revisionPtr revIDLastSave="0" documentId="13_ncr:1_{5EC57B50-C63A-4557-A893-D28F7E2107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mmary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N102" i="1"/>
  <c r="M102" i="1"/>
  <c r="L102" i="1"/>
  <c r="K102" i="1"/>
  <c r="J102" i="1"/>
  <c r="I102" i="1"/>
  <c r="H102" i="1"/>
  <c r="G102" i="1"/>
  <c r="F102" i="1"/>
  <c r="E102" i="1"/>
  <c r="D102" i="1"/>
  <c r="C102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N99" i="1"/>
  <c r="M99" i="1"/>
  <c r="L99" i="1"/>
  <c r="K99" i="1"/>
  <c r="J99" i="1"/>
  <c r="I99" i="1"/>
  <c r="H99" i="1"/>
  <c r="G99" i="1"/>
  <c r="F99" i="1"/>
  <c r="E99" i="1"/>
  <c r="D99" i="1"/>
  <c r="C99" i="1"/>
  <c r="N98" i="1"/>
  <c r="M98" i="1"/>
  <c r="L98" i="1"/>
  <c r="K98" i="1"/>
  <c r="J98" i="1"/>
  <c r="I98" i="1"/>
  <c r="H98" i="1"/>
  <c r="G98" i="1"/>
  <c r="F98" i="1"/>
  <c r="E98" i="1"/>
  <c r="D98" i="1"/>
  <c r="C98" i="1"/>
  <c r="N97" i="1"/>
  <c r="M97" i="1"/>
  <c r="L97" i="1"/>
  <c r="K97" i="1"/>
  <c r="J97" i="1"/>
  <c r="I97" i="1"/>
  <c r="H97" i="1"/>
  <c r="G97" i="1"/>
  <c r="F97" i="1"/>
  <c r="E97" i="1"/>
  <c r="D97" i="1"/>
  <c r="C97" i="1"/>
  <c r="N96" i="1"/>
  <c r="M96" i="1"/>
  <c r="L96" i="1"/>
  <c r="K96" i="1"/>
  <c r="J96" i="1"/>
  <c r="I96" i="1"/>
  <c r="H96" i="1"/>
  <c r="G96" i="1"/>
  <c r="F96" i="1"/>
  <c r="E96" i="1"/>
  <c r="D96" i="1"/>
  <c r="C96" i="1"/>
  <c r="N95" i="1"/>
  <c r="M95" i="1"/>
  <c r="L95" i="1"/>
  <c r="K95" i="1"/>
  <c r="J95" i="1"/>
  <c r="I95" i="1"/>
  <c r="H95" i="1"/>
  <c r="G95" i="1"/>
  <c r="F95" i="1"/>
  <c r="E95" i="1"/>
  <c r="D95" i="1"/>
  <c r="C95" i="1"/>
  <c r="N94" i="1"/>
  <c r="M94" i="1"/>
  <c r="L94" i="1"/>
  <c r="K94" i="1"/>
  <c r="J94" i="1"/>
  <c r="I94" i="1"/>
  <c r="H94" i="1"/>
  <c r="G94" i="1"/>
  <c r="F94" i="1"/>
  <c r="E94" i="1"/>
  <c r="D94" i="1"/>
  <c r="C94" i="1"/>
  <c r="N93" i="1"/>
  <c r="M93" i="1"/>
  <c r="L93" i="1"/>
  <c r="K93" i="1"/>
  <c r="J93" i="1"/>
  <c r="I93" i="1"/>
  <c r="H93" i="1"/>
  <c r="G93" i="1"/>
  <c r="F93" i="1"/>
  <c r="E93" i="1"/>
  <c r="D93" i="1"/>
  <c r="C93" i="1"/>
  <c r="N92" i="1"/>
  <c r="M92" i="1"/>
  <c r="L92" i="1"/>
  <c r="K92" i="1"/>
  <c r="J92" i="1"/>
  <c r="I92" i="1"/>
  <c r="H92" i="1"/>
  <c r="G92" i="1"/>
  <c r="F92" i="1"/>
  <c r="E92" i="1"/>
  <c r="D92" i="1"/>
  <c r="C92" i="1"/>
  <c r="N91" i="1"/>
  <c r="M91" i="1"/>
  <c r="L91" i="1"/>
  <c r="K91" i="1"/>
  <c r="J91" i="1"/>
  <c r="I91" i="1"/>
  <c r="H91" i="1"/>
  <c r="G91" i="1"/>
  <c r="F91" i="1"/>
  <c r="E91" i="1"/>
  <c r="D91" i="1"/>
  <c r="C91" i="1"/>
  <c r="N90" i="1"/>
  <c r="M90" i="1"/>
  <c r="L90" i="1"/>
  <c r="K90" i="1"/>
  <c r="J90" i="1"/>
  <c r="I90" i="1"/>
  <c r="H90" i="1"/>
  <c r="G90" i="1"/>
  <c r="F90" i="1"/>
  <c r="E90" i="1"/>
  <c r="D90" i="1"/>
  <c r="C90" i="1"/>
  <c r="N89" i="1"/>
  <c r="M89" i="1"/>
  <c r="L89" i="1"/>
  <c r="K89" i="1"/>
  <c r="J89" i="1"/>
  <c r="I89" i="1"/>
  <c r="H89" i="1"/>
  <c r="G89" i="1"/>
  <c r="F89" i="1"/>
  <c r="E89" i="1"/>
  <c r="D89" i="1"/>
  <c r="C89" i="1"/>
  <c r="N88" i="1"/>
  <c r="M88" i="1"/>
  <c r="L88" i="1"/>
  <c r="K88" i="1"/>
  <c r="J88" i="1"/>
  <c r="I88" i="1"/>
  <c r="H88" i="1"/>
  <c r="G88" i="1"/>
  <c r="F88" i="1"/>
  <c r="E88" i="1"/>
  <c r="D88" i="1"/>
  <c r="C88" i="1"/>
  <c r="N87" i="1"/>
  <c r="M87" i="1"/>
  <c r="L87" i="1"/>
  <c r="K87" i="1"/>
  <c r="J87" i="1"/>
  <c r="I87" i="1"/>
  <c r="H87" i="1"/>
  <c r="G87" i="1"/>
  <c r="F87" i="1"/>
  <c r="E87" i="1"/>
  <c r="D87" i="1"/>
  <c r="C87" i="1"/>
  <c r="N86" i="1"/>
  <c r="M86" i="1"/>
  <c r="L86" i="1"/>
  <c r="K86" i="1"/>
  <c r="J86" i="1"/>
  <c r="I86" i="1"/>
  <c r="H86" i="1"/>
  <c r="G86" i="1"/>
  <c r="F86" i="1"/>
  <c r="E86" i="1"/>
  <c r="D86" i="1"/>
  <c r="C86" i="1"/>
  <c r="N85" i="1"/>
  <c r="M85" i="1"/>
  <c r="L85" i="1"/>
  <c r="K85" i="1"/>
  <c r="J85" i="1"/>
  <c r="I85" i="1"/>
  <c r="H85" i="1"/>
  <c r="G85" i="1"/>
  <c r="F85" i="1"/>
  <c r="E85" i="1"/>
  <c r="D85" i="1"/>
  <c r="C85" i="1"/>
  <c r="N84" i="1"/>
  <c r="M84" i="1"/>
  <c r="L84" i="1"/>
  <c r="K84" i="1"/>
  <c r="J84" i="1"/>
  <c r="I84" i="1"/>
  <c r="H84" i="1"/>
  <c r="G84" i="1"/>
  <c r="F84" i="1"/>
  <c r="E84" i="1"/>
  <c r="D84" i="1"/>
  <c r="C84" i="1"/>
  <c r="N83" i="1"/>
  <c r="M83" i="1"/>
  <c r="L83" i="1"/>
  <c r="K83" i="1"/>
  <c r="J83" i="1"/>
  <c r="I83" i="1"/>
  <c r="H83" i="1"/>
  <c r="G83" i="1"/>
  <c r="F83" i="1"/>
  <c r="E83" i="1"/>
  <c r="D83" i="1"/>
  <c r="C83" i="1"/>
  <c r="N82" i="1"/>
  <c r="M82" i="1"/>
  <c r="L82" i="1"/>
  <c r="K82" i="1"/>
  <c r="J82" i="1"/>
  <c r="I82" i="1"/>
  <c r="H82" i="1"/>
  <c r="G82" i="1"/>
  <c r="F82" i="1"/>
  <c r="E82" i="1"/>
  <c r="D82" i="1"/>
  <c r="C82" i="1"/>
  <c r="N81" i="1"/>
  <c r="M81" i="1"/>
  <c r="L81" i="1"/>
  <c r="K81" i="1"/>
  <c r="J81" i="1"/>
  <c r="I81" i="1"/>
  <c r="H81" i="1"/>
  <c r="G81" i="1"/>
  <c r="F81" i="1"/>
  <c r="E81" i="1"/>
  <c r="D81" i="1"/>
  <c r="C81" i="1"/>
  <c r="N80" i="1"/>
  <c r="M80" i="1"/>
  <c r="L80" i="1"/>
  <c r="K80" i="1"/>
  <c r="J80" i="1"/>
  <c r="I80" i="1"/>
  <c r="H80" i="1"/>
  <c r="G80" i="1"/>
  <c r="F80" i="1"/>
  <c r="E80" i="1"/>
  <c r="D80" i="1"/>
  <c r="C80" i="1"/>
  <c r="N79" i="1"/>
  <c r="M79" i="1"/>
  <c r="L79" i="1"/>
  <c r="K79" i="1"/>
  <c r="J79" i="1"/>
  <c r="I79" i="1"/>
  <c r="H79" i="1"/>
  <c r="G79" i="1"/>
  <c r="F79" i="1"/>
  <c r="E79" i="1"/>
  <c r="D79" i="1"/>
  <c r="C79" i="1"/>
  <c r="N78" i="1"/>
  <c r="M78" i="1"/>
  <c r="L78" i="1"/>
  <c r="K78" i="1"/>
  <c r="J78" i="1"/>
  <c r="I78" i="1"/>
  <c r="H78" i="1"/>
  <c r="G78" i="1"/>
  <c r="F78" i="1"/>
  <c r="E78" i="1"/>
  <c r="D78" i="1"/>
  <c r="C78" i="1"/>
  <c r="N77" i="1"/>
  <c r="M77" i="1"/>
  <c r="L77" i="1"/>
  <c r="K77" i="1"/>
  <c r="J77" i="1"/>
  <c r="I77" i="1"/>
  <c r="H77" i="1"/>
  <c r="G77" i="1"/>
  <c r="F77" i="1"/>
  <c r="E77" i="1"/>
  <c r="D77" i="1"/>
  <c r="C77" i="1"/>
  <c r="N76" i="1"/>
  <c r="M76" i="1"/>
  <c r="L76" i="1"/>
  <c r="K76" i="1"/>
  <c r="J76" i="1"/>
  <c r="I76" i="1"/>
  <c r="H76" i="1"/>
  <c r="G76" i="1"/>
  <c r="F76" i="1"/>
  <c r="E76" i="1"/>
  <c r="D76" i="1"/>
  <c r="C76" i="1"/>
  <c r="N75" i="1"/>
  <c r="M75" i="1"/>
  <c r="L75" i="1"/>
  <c r="K75" i="1"/>
  <c r="J75" i="1"/>
  <c r="I75" i="1"/>
  <c r="H75" i="1"/>
  <c r="G75" i="1"/>
  <c r="F75" i="1"/>
  <c r="E75" i="1"/>
  <c r="D75" i="1"/>
  <c r="C75" i="1"/>
  <c r="N74" i="1"/>
  <c r="M74" i="1"/>
  <c r="L74" i="1"/>
  <c r="K74" i="1"/>
  <c r="J74" i="1"/>
  <c r="I74" i="1"/>
  <c r="H74" i="1"/>
  <c r="G74" i="1"/>
  <c r="F74" i="1"/>
  <c r="E74" i="1"/>
  <c r="D74" i="1"/>
  <c r="C74" i="1"/>
  <c r="N73" i="1"/>
  <c r="M73" i="1"/>
  <c r="L73" i="1"/>
  <c r="K73" i="1"/>
  <c r="J73" i="1"/>
  <c r="I73" i="1"/>
  <c r="H73" i="1"/>
  <c r="G73" i="1"/>
  <c r="F73" i="1"/>
  <c r="E73" i="1"/>
  <c r="D73" i="1"/>
  <c r="C73" i="1"/>
  <c r="N72" i="1"/>
  <c r="M72" i="1"/>
  <c r="L72" i="1"/>
  <c r="K72" i="1"/>
  <c r="J72" i="1"/>
  <c r="I72" i="1"/>
  <c r="H72" i="1"/>
  <c r="G72" i="1"/>
  <c r="F72" i="1"/>
  <c r="E72" i="1"/>
  <c r="D72" i="1"/>
  <c r="C72" i="1"/>
  <c r="N71" i="1"/>
  <c r="M71" i="1"/>
  <c r="L71" i="1"/>
  <c r="K71" i="1"/>
  <c r="J71" i="1"/>
  <c r="I71" i="1"/>
  <c r="H71" i="1"/>
  <c r="G71" i="1"/>
  <c r="F71" i="1"/>
  <c r="E71" i="1"/>
  <c r="D71" i="1"/>
  <c r="C71" i="1"/>
  <c r="N70" i="1"/>
  <c r="M70" i="1"/>
  <c r="L70" i="1"/>
  <c r="K70" i="1"/>
  <c r="J70" i="1"/>
  <c r="I70" i="1"/>
  <c r="H70" i="1"/>
  <c r="G70" i="1"/>
  <c r="F70" i="1"/>
  <c r="E70" i="1"/>
  <c r="D70" i="1"/>
  <c r="C70" i="1"/>
  <c r="N69" i="1"/>
  <c r="M69" i="1"/>
  <c r="L69" i="1"/>
  <c r="K69" i="1"/>
  <c r="J69" i="1"/>
  <c r="I69" i="1"/>
  <c r="H69" i="1"/>
  <c r="G69" i="1"/>
  <c r="F69" i="1"/>
  <c r="E69" i="1"/>
  <c r="D69" i="1"/>
  <c r="C69" i="1"/>
  <c r="N68" i="1"/>
  <c r="M68" i="1"/>
  <c r="L68" i="1"/>
  <c r="K68" i="1"/>
  <c r="J68" i="1"/>
  <c r="I68" i="1"/>
  <c r="H68" i="1"/>
  <c r="G68" i="1"/>
  <c r="F68" i="1"/>
  <c r="E68" i="1"/>
  <c r="D68" i="1"/>
  <c r="C68" i="1"/>
  <c r="N67" i="1"/>
  <c r="M67" i="1"/>
  <c r="L67" i="1"/>
  <c r="K67" i="1"/>
  <c r="J67" i="1"/>
  <c r="I67" i="1"/>
  <c r="H67" i="1"/>
  <c r="G67" i="1"/>
  <c r="F67" i="1"/>
  <c r="E67" i="1"/>
  <c r="D67" i="1"/>
  <c r="C67" i="1"/>
  <c r="N66" i="1"/>
  <c r="M66" i="1"/>
  <c r="L66" i="1"/>
  <c r="K66" i="1"/>
  <c r="J66" i="1"/>
  <c r="I66" i="1"/>
  <c r="H66" i="1"/>
  <c r="G66" i="1"/>
  <c r="F66" i="1"/>
  <c r="E66" i="1"/>
  <c r="D66" i="1"/>
  <c r="C66" i="1"/>
  <c r="N65" i="1"/>
  <c r="M65" i="1"/>
  <c r="L65" i="1"/>
  <c r="K65" i="1"/>
  <c r="J65" i="1"/>
  <c r="I65" i="1"/>
  <c r="H65" i="1"/>
  <c r="G65" i="1"/>
  <c r="F65" i="1"/>
  <c r="E65" i="1"/>
  <c r="D65" i="1"/>
  <c r="C65" i="1"/>
  <c r="N64" i="1"/>
  <c r="M64" i="1"/>
  <c r="L64" i="1"/>
  <c r="K64" i="1"/>
  <c r="J64" i="1"/>
  <c r="I64" i="1"/>
  <c r="H64" i="1"/>
  <c r="G64" i="1"/>
  <c r="F64" i="1"/>
  <c r="E64" i="1"/>
  <c r="D64" i="1"/>
  <c r="C64" i="1"/>
  <c r="N63" i="1"/>
  <c r="M63" i="1"/>
  <c r="L63" i="1"/>
  <c r="K63" i="1"/>
  <c r="J63" i="1"/>
  <c r="I63" i="1"/>
  <c r="H63" i="1"/>
  <c r="G63" i="1"/>
  <c r="F63" i="1"/>
  <c r="E63" i="1"/>
  <c r="D63" i="1"/>
  <c r="C63" i="1"/>
  <c r="N62" i="1"/>
  <c r="M62" i="1"/>
  <c r="L62" i="1"/>
  <c r="K62" i="1"/>
  <c r="J62" i="1"/>
  <c r="I62" i="1"/>
  <c r="H62" i="1"/>
  <c r="G62" i="1"/>
  <c r="F62" i="1"/>
  <c r="E62" i="1"/>
  <c r="D62" i="1"/>
  <c r="C62" i="1"/>
  <c r="N61" i="1"/>
  <c r="M61" i="1"/>
  <c r="L61" i="1"/>
  <c r="K61" i="1"/>
  <c r="J61" i="1"/>
  <c r="I61" i="1"/>
  <c r="H61" i="1"/>
  <c r="G61" i="1"/>
  <c r="F61" i="1"/>
  <c r="E61" i="1"/>
  <c r="D61" i="1"/>
  <c r="C61" i="1"/>
  <c r="N60" i="1"/>
  <c r="M60" i="1"/>
  <c r="L60" i="1"/>
  <c r="K60" i="1"/>
  <c r="J60" i="1"/>
  <c r="I60" i="1"/>
  <c r="H60" i="1"/>
  <c r="G60" i="1"/>
  <c r="F60" i="1"/>
  <c r="E60" i="1"/>
  <c r="D60" i="1"/>
  <c r="C60" i="1"/>
  <c r="N59" i="1"/>
  <c r="M59" i="1"/>
  <c r="L59" i="1"/>
  <c r="K59" i="1"/>
  <c r="J59" i="1"/>
  <c r="I59" i="1"/>
  <c r="H59" i="1"/>
  <c r="G59" i="1"/>
  <c r="F59" i="1"/>
  <c r="E59" i="1"/>
  <c r="D59" i="1"/>
  <c r="C59" i="1"/>
  <c r="N58" i="1"/>
  <c r="M58" i="1"/>
  <c r="L58" i="1"/>
  <c r="K58" i="1"/>
  <c r="J58" i="1"/>
  <c r="I58" i="1"/>
  <c r="H58" i="1"/>
  <c r="G58" i="1"/>
  <c r="F58" i="1"/>
  <c r="E58" i="1"/>
  <c r="D58" i="1"/>
  <c r="C58" i="1"/>
  <c r="N57" i="1"/>
  <c r="M57" i="1"/>
  <c r="L57" i="1"/>
  <c r="K57" i="1"/>
  <c r="J57" i="1"/>
  <c r="I57" i="1"/>
  <c r="H57" i="1"/>
  <c r="G57" i="1"/>
  <c r="F57" i="1"/>
  <c r="E57" i="1"/>
  <c r="D57" i="1"/>
  <c r="C57" i="1"/>
  <c r="N56" i="1"/>
  <c r="M56" i="1"/>
  <c r="L56" i="1"/>
  <c r="K56" i="1"/>
  <c r="J56" i="1"/>
  <c r="I56" i="1"/>
  <c r="H56" i="1"/>
  <c r="G56" i="1"/>
  <c r="F56" i="1"/>
  <c r="E56" i="1"/>
  <c r="D56" i="1"/>
  <c r="C56" i="1"/>
  <c r="N55" i="1"/>
  <c r="M55" i="1"/>
  <c r="L55" i="1"/>
  <c r="K55" i="1"/>
  <c r="J55" i="1"/>
  <c r="I55" i="1"/>
  <c r="H55" i="1"/>
  <c r="G55" i="1"/>
  <c r="F55" i="1"/>
  <c r="E55" i="1"/>
  <c r="D55" i="1"/>
  <c r="C55" i="1"/>
  <c r="N54" i="1"/>
  <c r="M54" i="1"/>
  <c r="L54" i="1"/>
  <c r="K54" i="1"/>
  <c r="J54" i="1"/>
  <c r="I54" i="1"/>
  <c r="H54" i="1"/>
  <c r="G54" i="1"/>
  <c r="F54" i="1"/>
  <c r="E54" i="1"/>
  <c r="D54" i="1"/>
  <c r="C54" i="1"/>
  <c r="N53" i="1"/>
  <c r="M53" i="1"/>
  <c r="L53" i="1"/>
  <c r="K53" i="1"/>
  <c r="J53" i="1"/>
  <c r="I53" i="1"/>
  <c r="H53" i="1"/>
  <c r="G53" i="1"/>
  <c r="F53" i="1"/>
  <c r="E53" i="1"/>
  <c r="D53" i="1"/>
  <c r="C53" i="1"/>
  <c r="N52" i="1"/>
  <c r="M52" i="1"/>
  <c r="L52" i="1"/>
  <c r="K52" i="1"/>
  <c r="J52" i="1"/>
  <c r="I52" i="1"/>
  <c r="H52" i="1"/>
  <c r="G52" i="1"/>
  <c r="F52" i="1"/>
  <c r="E52" i="1"/>
  <c r="D52" i="1"/>
  <c r="C52" i="1"/>
  <c r="N51" i="1"/>
  <c r="M51" i="1"/>
  <c r="L51" i="1"/>
  <c r="K51" i="1"/>
  <c r="J51" i="1"/>
  <c r="I51" i="1"/>
  <c r="H51" i="1"/>
  <c r="G51" i="1"/>
  <c r="F51" i="1"/>
  <c r="E51" i="1"/>
  <c r="D51" i="1"/>
  <c r="C51" i="1"/>
  <c r="N50" i="1"/>
  <c r="M50" i="1"/>
  <c r="L50" i="1"/>
  <c r="K50" i="1"/>
  <c r="J50" i="1"/>
  <c r="I50" i="1"/>
  <c r="H50" i="1"/>
  <c r="G50" i="1"/>
  <c r="F50" i="1"/>
  <c r="E50" i="1"/>
  <c r="D50" i="1"/>
  <c r="C50" i="1"/>
  <c r="N49" i="1"/>
  <c r="M49" i="1"/>
  <c r="L49" i="1"/>
  <c r="K49" i="1"/>
  <c r="J49" i="1"/>
  <c r="I49" i="1"/>
  <c r="H49" i="1"/>
  <c r="G49" i="1"/>
  <c r="F49" i="1"/>
  <c r="E49" i="1"/>
  <c r="D49" i="1"/>
  <c r="C49" i="1"/>
  <c r="N48" i="1"/>
  <c r="M48" i="1"/>
  <c r="L48" i="1"/>
  <c r="K48" i="1"/>
  <c r="J48" i="1"/>
  <c r="I48" i="1"/>
  <c r="H48" i="1"/>
  <c r="G48" i="1"/>
  <c r="F48" i="1"/>
  <c r="E48" i="1"/>
  <c r="D48" i="1"/>
  <c r="C48" i="1"/>
  <c r="N47" i="1"/>
  <c r="M47" i="1"/>
  <c r="L47" i="1"/>
  <c r="K47" i="1"/>
  <c r="J47" i="1"/>
  <c r="I47" i="1"/>
  <c r="H47" i="1"/>
  <c r="G47" i="1"/>
  <c r="F47" i="1"/>
  <c r="E47" i="1"/>
  <c r="D47" i="1"/>
  <c r="C47" i="1"/>
  <c r="N46" i="1"/>
  <c r="M46" i="1"/>
  <c r="L46" i="1"/>
  <c r="K46" i="1"/>
  <c r="J46" i="1"/>
  <c r="I46" i="1"/>
  <c r="H46" i="1"/>
  <c r="G46" i="1"/>
  <c r="F46" i="1"/>
  <c r="E46" i="1"/>
  <c r="D46" i="1"/>
  <c r="C46" i="1"/>
  <c r="N45" i="1"/>
  <c r="M45" i="1"/>
  <c r="L45" i="1"/>
  <c r="K45" i="1"/>
  <c r="J45" i="1"/>
  <c r="I45" i="1"/>
  <c r="H45" i="1"/>
  <c r="G45" i="1"/>
  <c r="F45" i="1"/>
  <c r="E45" i="1"/>
  <c r="D45" i="1"/>
  <c r="C45" i="1"/>
  <c r="N44" i="1"/>
  <c r="M44" i="1"/>
  <c r="L44" i="1"/>
  <c r="K44" i="1"/>
  <c r="J44" i="1"/>
  <c r="I44" i="1"/>
  <c r="H44" i="1"/>
  <c r="G44" i="1"/>
  <c r="F44" i="1"/>
  <c r="E44" i="1"/>
  <c r="D44" i="1"/>
  <c r="C44" i="1"/>
  <c r="N43" i="1"/>
  <c r="M43" i="1"/>
  <c r="L43" i="1"/>
  <c r="K43" i="1"/>
  <c r="J43" i="1"/>
  <c r="I43" i="1"/>
  <c r="H43" i="1"/>
  <c r="G43" i="1"/>
  <c r="F43" i="1"/>
  <c r="E43" i="1"/>
  <c r="D43" i="1"/>
  <c r="C43" i="1"/>
  <c r="N42" i="1"/>
  <c r="M42" i="1"/>
  <c r="L42" i="1"/>
  <c r="K42" i="1"/>
  <c r="J42" i="1"/>
  <c r="I42" i="1"/>
  <c r="H42" i="1"/>
  <c r="G42" i="1"/>
  <c r="F42" i="1"/>
  <c r="E42" i="1"/>
  <c r="D42" i="1"/>
  <c r="C42" i="1"/>
  <c r="N41" i="1"/>
  <c r="M41" i="1"/>
  <c r="L41" i="1"/>
  <c r="K41" i="1"/>
  <c r="J41" i="1"/>
  <c r="I41" i="1"/>
  <c r="H41" i="1"/>
  <c r="G41" i="1"/>
  <c r="F41" i="1"/>
  <c r="E41" i="1"/>
  <c r="D41" i="1"/>
  <c r="C41" i="1"/>
  <c r="N40" i="1"/>
  <c r="M40" i="1"/>
  <c r="L40" i="1"/>
  <c r="K40" i="1"/>
  <c r="J40" i="1"/>
  <c r="I40" i="1"/>
  <c r="H40" i="1"/>
  <c r="G40" i="1"/>
  <c r="F40" i="1"/>
  <c r="E40" i="1"/>
  <c r="D40" i="1"/>
  <c r="C40" i="1"/>
  <c r="N39" i="1"/>
  <c r="M39" i="1"/>
  <c r="L39" i="1"/>
  <c r="K39" i="1"/>
  <c r="J39" i="1"/>
  <c r="I39" i="1"/>
  <c r="H39" i="1"/>
  <c r="G39" i="1"/>
  <c r="F39" i="1"/>
  <c r="E39" i="1"/>
  <c r="D39" i="1"/>
  <c r="C39" i="1"/>
  <c r="N38" i="1"/>
  <c r="M38" i="1"/>
  <c r="L38" i="1"/>
  <c r="K38" i="1"/>
  <c r="J38" i="1"/>
  <c r="I38" i="1"/>
  <c r="H38" i="1"/>
  <c r="G38" i="1"/>
  <c r="F38" i="1"/>
  <c r="E38" i="1"/>
  <c r="D38" i="1"/>
  <c r="C38" i="1"/>
  <c r="N37" i="1"/>
  <c r="M37" i="1"/>
  <c r="L37" i="1"/>
  <c r="K37" i="1"/>
  <c r="J37" i="1"/>
  <c r="I37" i="1"/>
  <c r="H37" i="1"/>
  <c r="G37" i="1"/>
  <c r="F37" i="1"/>
  <c r="E37" i="1"/>
  <c r="D37" i="1"/>
  <c r="C37" i="1"/>
  <c r="N36" i="1"/>
  <c r="M36" i="1"/>
  <c r="L36" i="1"/>
  <c r="K36" i="1"/>
  <c r="J36" i="1"/>
  <c r="I36" i="1"/>
  <c r="H36" i="1"/>
  <c r="G36" i="1"/>
  <c r="F36" i="1"/>
  <c r="E36" i="1"/>
  <c r="D36" i="1"/>
  <c r="C36" i="1"/>
  <c r="N35" i="1"/>
  <c r="M35" i="1"/>
  <c r="L35" i="1"/>
  <c r="K35" i="1"/>
  <c r="J35" i="1"/>
  <c r="I35" i="1"/>
  <c r="H35" i="1"/>
  <c r="G35" i="1"/>
  <c r="F35" i="1"/>
  <c r="E35" i="1"/>
  <c r="D35" i="1"/>
  <c r="C35" i="1"/>
  <c r="N34" i="1"/>
  <c r="M34" i="1"/>
  <c r="L34" i="1"/>
  <c r="K34" i="1"/>
  <c r="J34" i="1"/>
  <c r="I34" i="1"/>
  <c r="H34" i="1"/>
  <c r="G34" i="1"/>
  <c r="F34" i="1"/>
  <c r="E34" i="1"/>
  <c r="D34" i="1"/>
  <c r="C34" i="1"/>
  <c r="N33" i="1"/>
  <c r="M33" i="1"/>
  <c r="L33" i="1"/>
  <c r="K33" i="1"/>
  <c r="J33" i="1"/>
  <c r="I33" i="1"/>
  <c r="H33" i="1"/>
  <c r="G33" i="1"/>
  <c r="F33" i="1"/>
  <c r="E33" i="1"/>
  <c r="D33" i="1"/>
  <c r="C33" i="1"/>
  <c r="N32" i="1"/>
  <c r="M32" i="1"/>
  <c r="L32" i="1"/>
  <c r="K32" i="1"/>
  <c r="J32" i="1"/>
  <c r="I32" i="1"/>
  <c r="H32" i="1"/>
  <c r="G32" i="1"/>
  <c r="F32" i="1"/>
  <c r="E32" i="1"/>
  <c r="D32" i="1"/>
  <c r="C32" i="1"/>
  <c r="N31" i="1"/>
  <c r="M31" i="1"/>
  <c r="L31" i="1"/>
  <c r="K31" i="1"/>
  <c r="J31" i="1"/>
  <c r="I31" i="1"/>
  <c r="H31" i="1"/>
  <c r="G31" i="1"/>
  <c r="F31" i="1"/>
  <c r="E31" i="1"/>
  <c r="D31" i="1"/>
  <c r="C31" i="1"/>
  <c r="N30" i="1"/>
  <c r="M30" i="1"/>
  <c r="L30" i="1"/>
  <c r="K30" i="1"/>
  <c r="J30" i="1"/>
  <c r="I30" i="1"/>
  <c r="H30" i="1"/>
  <c r="G30" i="1"/>
  <c r="F30" i="1"/>
  <c r="E30" i="1"/>
  <c r="D30" i="1"/>
  <c r="C30" i="1"/>
  <c r="N29" i="1"/>
  <c r="M29" i="1"/>
  <c r="L29" i="1"/>
  <c r="K29" i="1"/>
  <c r="J29" i="1"/>
  <c r="I29" i="1"/>
  <c r="H29" i="1"/>
  <c r="G29" i="1"/>
  <c r="F29" i="1"/>
  <c r="E29" i="1"/>
  <c r="D29" i="1"/>
  <c r="C29" i="1"/>
  <c r="N28" i="1"/>
  <c r="M28" i="1"/>
  <c r="L28" i="1"/>
  <c r="K28" i="1"/>
  <c r="J28" i="1"/>
  <c r="I28" i="1"/>
  <c r="H28" i="1"/>
  <c r="G28" i="1"/>
  <c r="F28" i="1"/>
  <c r="E28" i="1"/>
  <c r="D28" i="1"/>
  <c r="C28" i="1"/>
  <c r="N27" i="1"/>
  <c r="M27" i="1"/>
  <c r="L27" i="1"/>
  <c r="K27" i="1"/>
  <c r="J27" i="1"/>
  <c r="I27" i="1"/>
  <c r="H27" i="1"/>
  <c r="G27" i="1"/>
  <c r="F27" i="1"/>
  <c r="E27" i="1"/>
  <c r="D27" i="1"/>
  <c r="C27" i="1"/>
  <c r="N26" i="1"/>
  <c r="M26" i="1"/>
  <c r="L26" i="1"/>
  <c r="K26" i="1"/>
  <c r="J26" i="1"/>
  <c r="I26" i="1"/>
  <c r="H26" i="1"/>
  <c r="G26" i="1"/>
  <c r="F26" i="1"/>
  <c r="E26" i="1"/>
  <c r="D26" i="1"/>
  <c r="C26" i="1"/>
  <c r="N25" i="1"/>
  <c r="M25" i="1"/>
  <c r="L25" i="1"/>
  <c r="K25" i="1"/>
  <c r="J25" i="1"/>
  <c r="I25" i="1"/>
  <c r="H25" i="1"/>
  <c r="G25" i="1"/>
  <c r="F25" i="1"/>
  <c r="E25" i="1"/>
  <c r="D25" i="1"/>
  <c r="C25" i="1"/>
  <c r="N24" i="1"/>
  <c r="M24" i="1"/>
  <c r="L24" i="1"/>
  <c r="K24" i="1"/>
  <c r="J24" i="1"/>
  <c r="I24" i="1"/>
  <c r="H24" i="1"/>
  <c r="G24" i="1"/>
  <c r="F24" i="1"/>
  <c r="E24" i="1"/>
  <c r="D24" i="1"/>
  <c r="C24" i="1"/>
  <c r="N23" i="1"/>
  <c r="M23" i="1"/>
  <c r="L23" i="1"/>
  <c r="K23" i="1"/>
  <c r="J23" i="1"/>
  <c r="I23" i="1"/>
  <c r="H23" i="1"/>
  <c r="G23" i="1"/>
  <c r="F23" i="1"/>
  <c r="E23" i="1"/>
  <c r="D23" i="1"/>
  <c r="C23" i="1"/>
  <c r="N22" i="1"/>
  <c r="M22" i="1"/>
  <c r="L22" i="1"/>
  <c r="K22" i="1"/>
  <c r="J22" i="1"/>
  <c r="I22" i="1"/>
  <c r="H22" i="1"/>
  <c r="G22" i="1"/>
  <c r="F22" i="1"/>
  <c r="E22" i="1"/>
  <c r="D22" i="1"/>
  <c r="C22" i="1"/>
  <c r="N21" i="1"/>
  <c r="M21" i="1"/>
  <c r="L21" i="1"/>
  <c r="K21" i="1"/>
  <c r="J21" i="1"/>
  <c r="I21" i="1"/>
  <c r="H21" i="1"/>
  <c r="G21" i="1"/>
  <c r="F21" i="1"/>
  <c r="E21" i="1"/>
  <c r="D21" i="1"/>
  <c r="C21" i="1"/>
  <c r="N20" i="1"/>
  <c r="M20" i="1"/>
  <c r="L20" i="1"/>
  <c r="K20" i="1"/>
  <c r="J20" i="1"/>
  <c r="I20" i="1"/>
  <c r="H20" i="1"/>
  <c r="G20" i="1"/>
  <c r="F20" i="1"/>
  <c r="E20" i="1"/>
  <c r="D20" i="1"/>
  <c r="C20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N17" i="1"/>
  <c r="M17" i="1"/>
  <c r="L17" i="1"/>
  <c r="K17" i="1"/>
  <c r="J17" i="1"/>
  <c r="I17" i="1"/>
  <c r="H17" i="1"/>
  <c r="G17" i="1"/>
  <c r="F17" i="1"/>
  <c r="E17" i="1"/>
  <c r="D17" i="1"/>
  <c r="C17" i="1"/>
  <c r="N16" i="1"/>
  <c r="M16" i="1"/>
  <c r="L16" i="1"/>
  <c r="K16" i="1"/>
  <c r="J16" i="1"/>
  <c r="I16" i="1"/>
  <c r="H16" i="1"/>
  <c r="G16" i="1"/>
  <c r="F16" i="1"/>
  <c r="E16" i="1"/>
  <c r="D16" i="1"/>
  <c r="C16" i="1"/>
  <c r="N15" i="1"/>
  <c r="M15" i="1"/>
  <c r="L15" i="1"/>
  <c r="K15" i="1"/>
  <c r="J15" i="1"/>
  <c r="I15" i="1"/>
  <c r="H15" i="1"/>
  <c r="G15" i="1"/>
  <c r="F15" i="1"/>
  <c r="E15" i="1"/>
  <c r="D15" i="1"/>
  <c r="C15" i="1"/>
  <c r="N14" i="1"/>
  <c r="M14" i="1"/>
  <c r="L14" i="1"/>
  <c r="K14" i="1"/>
  <c r="J14" i="1"/>
  <c r="I14" i="1"/>
  <c r="H14" i="1"/>
  <c r="G14" i="1"/>
  <c r="F14" i="1"/>
  <c r="E14" i="1"/>
  <c r="D14" i="1"/>
  <c r="C14" i="1"/>
  <c r="N13" i="1"/>
  <c r="M13" i="1"/>
  <c r="L13" i="1"/>
  <c r="K13" i="1"/>
  <c r="J13" i="1"/>
  <c r="I13" i="1"/>
  <c r="H13" i="1"/>
  <c r="G13" i="1"/>
  <c r="F13" i="1"/>
  <c r="E13" i="1"/>
  <c r="D13" i="1"/>
  <c r="C13" i="1"/>
  <c r="N12" i="1"/>
  <c r="M12" i="1"/>
  <c r="L12" i="1"/>
  <c r="K12" i="1"/>
  <c r="J12" i="1"/>
  <c r="I12" i="1"/>
  <c r="H12" i="1"/>
  <c r="G12" i="1"/>
  <c r="F12" i="1"/>
  <c r="E12" i="1"/>
  <c r="D12" i="1"/>
  <c r="C12" i="1"/>
  <c r="N11" i="1"/>
  <c r="M11" i="1"/>
  <c r="L11" i="1"/>
  <c r="K11" i="1"/>
  <c r="J11" i="1"/>
  <c r="I11" i="1"/>
  <c r="H11" i="1"/>
  <c r="G11" i="1"/>
  <c r="F11" i="1"/>
  <c r="E11" i="1"/>
  <c r="D11" i="1"/>
  <c r="C11" i="1"/>
  <c r="N10" i="1"/>
  <c r="M10" i="1"/>
  <c r="L10" i="1"/>
  <c r="K10" i="1"/>
  <c r="J10" i="1"/>
  <c r="I10" i="1"/>
  <c r="H10" i="1"/>
  <c r="G10" i="1"/>
  <c r="F10" i="1"/>
  <c r="E10" i="1"/>
  <c r="D10" i="1"/>
  <c r="C10" i="1"/>
  <c r="N9" i="1"/>
  <c r="M9" i="1"/>
  <c r="L9" i="1"/>
  <c r="K9" i="1"/>
  <c r="J9" i="1"/>
  <c r="I9" i="1"/>
  <c r="H9" i="1"/>
  <c r="G9" i="1"/>
  <c r="F9" i="1"/>
  <c r="E9" i="1"/>
  <c r="D9" i="1"/>
  <c r="C9" i="1"/>
  <c r="N8" i="1"/>
  <c r="M8" i="1"/>
  <c r="L8" i="1"/>
  <c r="K8" i="1"/>
  <c r="J8" i="1"/>
  <c r="I8" i="1"/>
  <c r="H8" i="1"/>
  <c r="G8" i="1"/>
  <c r="F8" i="1"/>
  <c r="E8" i="1"/>
  <c r="D8" i="1"/>
  <c r="C8" i="1"/>
  <c r="N7" i="1"/>
  <c r="M7" i="1"/>
  <c r="L7" i="1"/>
  <c r="K7" i="1"/>
  <c r="J7" i="1"/>
  <c r="I7" i="1"/>
  <c r="H7" i="1"/>
  <c r="G7" i="1"/>
  <c r="F7" i="1"/>
  <c r="E7" i="1"/>
  <c r="D7" i="1"/>
  <c r="C7" i="1"/>
  <c r="N6" i="1"/>
  <c r="M6" i="1"/>
  <c r="L6" i="1"/>
  <c r="K6" i="1"/>
  <c r="J6" i="1"/>
  <c r="I6" i="1"/>
  <c r="H6" i="1"/>
  <c r="G6" i="1"/>
  <c r="F6" i="1"/>
  <c r="E6" i="1"/>
  <c r="D6" i="1"/>
  <c r="C6" i="1"/>
  <c r="N5" i="1"/>
  <c r="M5" i="1"/>
  <c r="L5" i="1"/>
  <c r="K5" i="1"/>
  <c r="J5" i="1"/>
  <c r="I5" i="1"/>
  <c r="H5" i="1"/>
  <c r="G5" i="1"/>
  <c r="F5" i="1"/>
  <c r="E5" i="1"/>
  <c r="D5" i="1"/>
  <c r="C5" i="1"/>
  <c r="N4" i="1"/>
  <c r="M4" i="1"/>
  <c r="L4" i="1"/>
  <c r="K4" i="1"/>
  <c r="J4" i="1"/>
  <c r="I4" i="1"/>
  <c r="H4" i="1"/>
  <c r="F4" i="1"/>
  <c r="E4" i="1"/>
  <c r="D4" i="1"/>
  <c r="C4" i="1"/>
  <c r="N3" i="1"/>
  <c r="M3" i="1"/>
  <c r="L3" i="1"/>
  <c r="K3" i="1"/>
  <c r="J3" i="1"/>
  <c r="I3" i="1"/>
  <c r="H3" i="1"/>
  <c r="G3" i="1"/>
  <c r="F3" i="1"/>
  <c r="E3" i="1"/>
  <c r="D3" i="1"/>
  <c r="C3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<sst xmlns="http://schemas.openxmlformats.org/spreadsheetml/2006/main" count="14" uniqueCount="14">
  <si>
    <t>X1</t>
  </si>
  <si>
    <t>Expected</t>
  </si>
  <si>
    <t>Result 0</t>
  </si>
  <si>
    <t>Result 1</t>
  </si>
  <si>
    <t>Result 2</t>
  </si>
  <si>
    <t>Result 3</t>
  </si>
  <si>
    <t>Result 4</t>
  </si>
  <si>
    <t>Result 5</t>
  </si>
  <si>
    <t>Result 6</t>
  </si>
  <si>
    <t>Result 7</t>
  </si>
  <si>
    <t>Result 8</t>
  </si>
  <si>
    <t>Result 9</t>
  </si>
  <si>
    <t>Result 10</t>
  </si>
  <si>
    <t>Result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</si>
</sst>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5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DDFD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DDF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174969951186005E-2"/>
          <c:y val="3.9241448124769526E-2"/>
          <c:w val="0.92194045207897846"/>
          <c:h val="0.91015232511304967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[1]Summary!$A$2:$A$102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Summary!$B$2:$B$102</c:f>
              <c:numCache>
                <c:formatCode>General</c:formatCode>
                <c:ptCount val="101"/>
                <c:pt idx="0">
                  <c:v>2</c:v>
                </c:pt>
                <c:pt idx="1">
                  <c:v>2.0099999999999998</c:v>
                </c:pt>
                <c:pt idx="2">
                  <c:v>2.04</c:v>
                </c:pt>
                <c:pt idx="3">
                  <c:v>2.09</c:v>
                </c:pt>
                <c:pt idx="4">
                  <c:v>2.16</c:v>
                </c:pt>
                <c:pt idx="5">
                  <c:v>2.25</c:v>
                </c:pt>
                <c:pt idx="6">
                  <c:v>2.36</c:v>
                </c:pt>
                <c:pt idx="7">
                  <c:v>2.4900000000000002</c:v>
                </c:pt>
                <c:pt idx="8">
                  <c:v>2.64</c:v>
                </c:pt>
                <c:pt idx="9">
                  <c:v>2.81</c:v>
                </c:pt>
                <c:pt idx="10">
                  <c:v>3</c:v>
                </c:pt>
                <c:pt idx="11">
                  <c:v>3.21</c:v>
                </c:pt>
                <c:pt idx="12">
                  <c:v>3.44</c:v>
                </c:pt>
                <c:pt idx="13">
                  <c:v>3.69</c:v>
                </c:pt>
                <c:pt idx="14">
                  <c:v>3.96</c:v>
                </c:pt>
                <c:pt idx="15">
                  <c:v>4.25</c:v>
                </c:pt>
                <c:pt idx="16">
                  <c:v>4.5599999999999996</c:v>
                </c:pt>
                <c:pt idx="17">
                  <c:v>4.8899999999999997</c:v>
                </c:pt>
                <c:pt idx="18">
                  <c:v>5.24</c:v>
                </c:pt>
                <c:pt idx="19">
                  <c:v>5.61</c:v>
                </c:pt>
                <c:pt idx="20">
                  <c:v>6</c:v>
                </c:pt>
                <c:pt idx="21">
                  <c:v>6.41</c:v>
                </c:pt>
                <c:pt idx="22">
                  <c:v>6.84</c:v>
                </c:pt>
                <c:pt idx="23">
                  <c:v>7.29</c:v>
                </c:pt>
                <c:pt idx="24">
                  <c:v>7.76</c:v>
                </c:pt>
                <c:pt idx="25">
                  <c:v>8.25</c:v>
                </c:pt>
                <c:pt idx="26">
                  <c:v>8.76</c:v>
                </c:pt>
                <c:pt idx="27">
                  <c:v>9.2899999999999991</c:v>
                </c:pt>
                <c:pt idx="28">
                  <c:v>9.84</c:v>
                </c:pt>
                <c:pt idx="29">
                  <c:v>10.41</c:v>
                </c:pt>
                <c:pt idx="30">
                  <c:v>11</c:v>
                </c:pt>
                <c:pt idx="31">
                  <c:v>11.61</c:v>
                </c:pt>
                <c:pt idx="32">
                  <c:v>12.24</c:v>
                </c:pt>
                <c:pt idx="33">
                  <c:v>12.89</c:v>
                </c:pt>
                <c:pt idx="34">
                  <c:v>13.56</c:v>
                </c:pt>
                <c:pt idx="35">
                  <c:v>14.25</c:v>
                </c:pt>
                <c:pt idx="36">
                  <c:v>14.96</c:v>
                </c:pt>
                <c:pt idx="37">
                  <c:v>15.69</c:v>
                </c:pt>
                <c:pt idx="38">
                  <c:v>16.440000000000001</c:v>
                </c:pt>
                <c:pt idx="39">
                  <c:v>17.21</c:v>
                </c:pt>
                <c:pt idx="40">
                  <c:v>18</c:v>
                </c:pt>
                <c:pt idx="41">
                  <c:v>18.809999999999999</c:v>
                </c:pt>
                <c:pt idx="42">
                  <c:v>19.64</c:v>
                </c:pt>
                <c:pt idx="43">
                  <c:v>20.49</c:v>
                </c:pt>
                <c:pt idx="44">
                  <c:v>21.36</c:v>
                </c:pt>
                <c:pt idx="45">
                  <c:v>22.25</c:v>
                </c:pt>
                <c:pt idx="46">
                  <c:v>23.16</c:v>
                </c:pt>
                <c:pt idx="47">
                  <c:v>24.09</c:v>
                </c:pt>
                <c:pt idx="48">
                  <c:v>25.04</c:v>
                </c:pt>
                <c:pt idx="49">
                  <c:v>26.01</c:v>
                </c:pt>
                <c:pt idx="50">
                  <c:v>27</c:v>
                </c:pt>
                <c:pt idx="51">
                  <c:v>28.01</c:v>
                </c:pt>
                <c:pt idx="52">
                  <c:v>29.04</c:v>
                </c:pt>
                <c:pt idx="53">
                  <c:v>30.09</c:v>
                </c:pt>
                <c:pt idx="54">
                  <c:v>31.16</c:v>
                </c:pt>
                <c:pt idx="55">
                  <c:v>32.25</c:v>
                </c:pt>
                <c:pt idx="56">
                  <c:v>33.36</c:v>
                </c:pt>
                <c:pt idx="57">
                  <c:v>34.49</c:v>
                </c:pt>
                <c:pt idx="58">
                  <c:v>35.64</c:v>
                </c:pt>
                <c:pt idx="59">
                  <c:v>36.81</c:v>
                </c:pt>
                <c:pt idx="60">
                  <c:v>38</c:v>
                </c:pt>
                <c:pt idx="61">
                  <c:v>39.21</c:v>
                </c:pt>
                <c:pt idx="62">
                  <c:v>40.44</c:v>
                </c:pt>
                <c:pt idx="63">
                  <c:v>41.69</c:v>
                </c:pt>
                <c:pt idx="64">
                  <c:v>42.96</c:v>
                </c:pt>
                <c:pt idx="65">
                  <c:v>44.25</c:v>
                </c:pt>
                <c:pt idx="66">
                  <c:v>45.56</c:v>
                </c:pt>
                <c:pt idx="67">
                  <c:v>46.89</c:v>
                </c:pt>
                <c:pt idx="68">
                  <c:v>48.24</c:v>
                </c:pt>
                <c:pt idx="69">
                  <c:v>49.61</c:v>
                </c:pt>
                <c:pt idx="70">
                  <c:v>51</c:v>
                </c:pt>
                <c:pt idx="71">
                  <c:v>52.41</c:v>
                </c:pt>
                <c:pt idx="72">
                  <c:v>53.84</c:v>
                </c:pt>
                <c:pt idx="73">
                  <c:v>55.29</c:v>
                </c:pt>
                <c:pt idx="74">
                  <c:v>56.76</c:v>
                </c:pt>
                <c:pt idx="75">
                  <c:v>58.25</c:v>
                </c:pt>
                <c:pt idx="76">
                  <c:v>59.76</c:v>
                </c:pt>
                <c:pt idx="77">
                  <c:v>61.29</c:v>
                </c:pt>
                <c:pt idx="78">
                  <c:v>62.84</c:v>
                </c:pt>
                <c:pt idx="79">
                  <c:v>64.41</c:v>
                </c:pt>
                <c:pt idx="80">
                  <c:v>66</c:v>
                </c:pt>
                <c:pt idx="81">
                  <c:v>67.61</c:v>
                </c:pt>
                <c:pt idx="82">
                  <c:v>69.239999999999995</c:v>
                </c:pt>
                <c:pt idx="83">
                  <c:v>70.89</c:v>
                </c:pt>
                <c:pt idx="84">
                  <c:v>72.56</c:v>
                </c:pt>
                <c:pt idx="85">
                  <c:v>74.25</c:v>
                </c:pt>
                <c:pt idx="86">
                  <c:v>75.959999999999994</c:v>
                </c:pt>
                <c:pt idx="87">
                  <c:v>77.69</c:v>
                </c:pt>
                <c:pt idx="88">
                  <c:v>79.44</c:v>
                </c:pt>
                <c:pt idx="89">
                  <c:v>81.209999999999994</c:v>
                </c:pt>
                <c:pt idx="90">
                  <c:v>83</c:v>
                </c:pt>
                <c:pt idx="91">
                  <c:v>84.81</c:v>
                </c:pt>
                <c:pt idx="92">
                  <c:v>86.64</c:v>
                </c:pt>
                <c:pt idx="93">
                  <c:v>88.49</c:v>
                </c:pt>
                <c:pt idx="94">
                  <c:v>90.36</c:v>
                </c:pt>
                <c:pt idx="95">
                  <c:v>92.25</c:v>
                </c:pt>
                <c:pt idx="96">
                  <c:v>94.16</c:v>
                </c:pt>
                <c:pt idx="97">
                  <c:v>96.09</c:v>
                </c:pt>
                <c:pt idx="98">
                  <c:v>98.04</c:v>
                </c:pt>
                <c:pt idx="99">
                  <c:v>100.01</c:v>
                </c:pt>
                <c:pt idx="100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2-4506-B32F-CCABDF947E9E}"/>
            </c:ext>
          </c:extLst>
        </c:ser>
        <c:ser>
          <c:idx val="1"/>
          <c:order val="1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Summary!$N$2:$N$102</c:f>
              <c:numCache>
                <c:formatCode>General</c:formatCode>
                <c:ptCount val="101"/>
                <c:pt idx="0">
                  <c:v>-6.7526566739586675</c:v>
                </c:pt>
                <c:pt idx="1">
                  <c:v>-7.0344015776446831</c:v>
                </c:pt>
                <c:pt idx="2">
                  <c:v>-7.264016264204237</c:v>
                </c:pt>
                <c:pt idx="3">
                  <c:v>-7.4397101294559933</c:v>
                </c:pt>
                <c:pt idx="4">
                  <c:v>-7.5595332050934916</c:v>
                </c:pt>
                <c:pt idx="5">
                  <c:v>-7.6214974111001359</c:v>
                </c:pt>
                <c:pt idx="6">
                  <c:v>-7.6235929424273605</c:v>
                </c:pt>
                <c:pt idx="7">
                  <c:v>-7.5643072136584211</c:v>
                </c:pt>
                <c:pt idx="8">
                  <c:v>-7.445022485881676</c:v>
                </c:pt>
                <c:pt idx="9">
                  <c:v>-7.2738566735095311</c:v>
                </c:pt>
                <c:pt idx="10">
                  <c:v>-7.0655411417150642</c:v>
                </c:pt>
                <c:pt idx="11">
                  <c:v>-6.8001399763286283</c:v>
                </c:pt>
                <c:pt idx="12">
                  <c:v>-6.4600580998955044</c:v>
                </c:pt>
                <c:pt idx="13">
                  <c:v>-6.0195995473461759</c:v>
                </c:pt>
                <c:pt idx="14">
                  <c:v>-5.5569491826853961</c:v>
                </c:pt>
                <c:pt idx="15">
                  <c:v>-5.0843061862553816</c:v>
                </c:pt>
                <c:pt idx="16">
                  <c:v>-4.5001939384895602</c:v>
                </c:pt>
                <c:pt idx="17">
                  <c:v>-3.837114856833435</c:v>
                </c:pt>
                <c:pt idx="18">
                  <c:v>-3.1034911484745007</c:v>
                </c:pt>
                <c:pt idx="19">
                  <c:v>-2.3083461963511129</c:v>
                </c:pt>
                <c:pt idx="20">
                  <c:v>-1.4169526959990968</c:v>
                </c:pt>
                <c:pt idx="21">
                  <c:v>-0.3838439563148528</c:v>
                </c:pt>
                <c:pt idx="22">
                  <c:v>0.63725010338269117</c:v>
                </c:pt>
                <c:pt idx="23">
                  <c:v>1.8197053687728579</c:v>
                </c:pt>
                <c:pt idx="24">
                  <c:v>3.086795948936254</c:v>
                </c:pt>
                <c:pt idx="25">
                  <c:v>4.4255425540103648</c:v>
                </c:pt>
                <c:pt idx="26">
                  <c:v>5.858593183752026</c:v>
                </c:pt>
                <c:pt idx="27">
                  <c:v>7.3790096718107669</c:v>
                </c:pt>
                <c:pt idx="28">
                  <c:v>8.9718455673392068</c:v>
                </c:pt>
                <c:pt idx="29">
                  <c:v>10.616144476056798</c:v>
                </c:pt>
                <c:pt idx="30">
                  <c:v>12.31770682433789</c:v>
                </c:pt>
                <c:pt idx="31">
                  <c:v>14.002686323354615</c:v>
                </c:pt>
                <c:pt idx="32">
                  <c:v>15.730646388826729</c:v>
                </c:pt>
                <c:pt idx="33">
                  <c:v>17.249891316883961</c:v>
                </c:pt>
                <c:pt idx="34">
                  <c:v>18.933958113754304</c:v>
                </c:pt>
                <c:pt idx="35">
                  <c:v>20.41897452736465</c:v>
                </c:pt>
                <c:pt idx="36">
                  <c:v>21.811906592553562</c:v>
                </c:pt>
                <c:pt idx="37">
                  <c:v>23.377880083166851</c:v>
                </c:pt>
                <c:pt idx="38">
                  <c:v>24.149567111738119</c:v>
                </c:pt>
                <c:pt idx="39">
                  <c:v>25.712804815867315</c:v>
                </c:pt>
                <c:pt idx="40">
                  <c:v>26.594463234233999</c:v>
                </c:pt>
                <c:pt idx="41">
                  <c:v>27.103710148214283</c:v>
                </c:pt>
                <c:pt idx="42">
                  <c:v>28.12970286300305</c:v>
                </c:pt>
                <c:pt idx="43">
                  <c:v>28.155788863504714</c:v>
                </c:pt>
                <c:pt idx="44">
                  <c:v>28.340389031938329</c:v>
                </c:pt>
                <c:pt idx="45">
                  <c:v>29.543121985282344</c:v>
                </c:pt>
                <c:pt idx="46">
                  <c:v>29.915310003900636</c:v>
                </c:pt>
                <c:pt idx="47">
                  <c:v>30.046355155429225</c:v>
                </c:pt>
                <c:pt idx="48">
                  <c:v>30.324372764092072</c:v>
                </c:pt>
                <c:pt idx="49">
                  <c:v>31.2193205115965</c:v>
                </c:pt>
                <c:pt idx="50">
                  <c:v>31.4476624749637</c:v>
                </c:pt>
                <c:pt idx="51">
                  <c:v>31.619973060750283</c:v>
                </c:pt>
                <c:pt idx="52">
                  <c:v>32.486557576560955</c:v>
                </c:pt>
                <c:pt idx="53">
                  <c:v>35.40035519754889</c:v>
                </c:pt>
                <c:pt idx="54">
                  <c:v>37.578929809831749</c:v>
                </c:pt>
                <c:pt idx="55">
                  <c:v>39.808061611195846</c:v>
                </c:pt>
                <c:pt idx="56">
                  <c:v>41.646931023861057</c:v>
                </c:pt>
                <c:pt idx="57">
                  <c:v>45.107001382146585</c:v>
                </c:pt>
                <c:pt idx="58">
                  <c:v>48.929780847776854</c:v>
                </c:pt>
                <c:pt idx="59">
                  <c:v>52.513891736609878</c:v>
                </c:pt>
                <c:pt idx="60">
                  <c:v>54.673100457726534</c:v>
                </c:pt>
                <c:pt idx="61">
                  <c:v>59.039633386566209</c:v>
                </c:pt>
                <c:pt idx="62">
                  <c:v>63.08378694790278</c:v>
                </c:pt>
                <c:pt idx="63">
                  <c:v>69.131628339578782</c:v>
                </c:pt>
                <c:pt idx="64">
                  <c:v>76.156893749890202</c:v>
                </c:pt>
                <c:pt idx="65">
                  <c:v>78.68775580198232</c:v>
                </c:pt>
                <c:pt idx="66">
                  <c:v>84.683819585107855</c:v>
                </c:pt>
                <c:pt idx="67">
                  <c:v>89.847470100787092</c:v>
                </c:pt>
                <c:pt idx="68">
                  <c:v>98.242383264619335</c:v>
                </c:pt>
                <c:pt idx="69">
                  <c:v>103.34034386386863</c:v>
                </c:pt>
                <c:pt idx="70">
                  <c:v>108.23069081133934</c:v>
                </c:pt>
                <c:pt idx="71">
                  <c:v>110.77913207644228</c:v>
                </c:pt>
                <c:pt idx="72">
                  <c:v>115.51630523621748</c:v>
                </c:pt>
                <c:pt idx="73">
                  <c:v>120.01359099155059</c:v>
                </c:pt>
                <c:pt idx="74">
                  <c:v>118.89555113022499</c:v>
                </c:pt>
                <c:pt idx="75">
                  <c:v>125.028689134453</c:v>
                </c:pt>
                <c:pt idx="76">
                  <c:v>131.58521632649553</c:v>
                </c:pt>
                <c:pt idx="77">
                  <c:v>134.39806430097542</c:v>
                </c:pt>
                <c:pt idx="78">
                  <c:v>132.81027676644834</c:v>
                </c:pt>
                <c:pt idx="79">
                  <c:v>135.49681904197791</c:v>
                </c:pt>
                <c:pt idx="80">
                  <c:v>143.61610892014448</c:v>
                </c:pt>
                <c:pt idx="81">
                  <c:v>146.6176518670384</c:v>
                </c:pt>
                <c:pt idx="82">
                  <c:v>142.78665559398891</c:v>
                </c:pt>
                <c:pt idx="83">
                  <c:v>151.10329967701711</c:v>
                </c:pt>
                <c:pt idx="84">
                  <c:v>159.40759954033069</c:v>
                </c:pt>
                <c:pt idx="85">
                  <c:v>162.86332392105069</c:v>
                </c:pt>
                <c:pt idx="86">
                  <c:v>170.82839850155841</c:v>
                </c:pt>
                <c:pt idx="87">
                  <c:v>172.87914351141524</c:v>
                </c:pt>
                <c:pt idx="88">
                  <c:v>180.65497997553916</c:v>
                </c:pt>
                <c:pt idx="89">
                  <c:v>194.09529981446963</c:v>
                </c:pt>
                <c:pt idx="90">
                  <c:v>193.27504064012189</c:v>
                </c:pt>
                <c:pt idx="91">
                  <c:v>213.30016939271093</c:v>
                </c:pt>
                <c:pt idx="92">
                  <c:v>223.19594119973172</c:v>
                </c:pt>
                <c:pt idx="93">
                  <c:v>236.33750243219521</c:v>
                </c:pt>
                <c:pt idx="94">
                  <c:v>241.49561588792034</c:v>
                </c:pt>
                <c:pt idx="95">
                  <c:v>261.66130523659638</c:v>
                </c:pt>
                <c:pt idx="96">
                  <c:v>270.57215962515386</c:v>
                </c:pt>
                <c:pt idx="97">
                  <c:v>282.60332941944978</c:v>
                </c:pt>
                <c:pt idx="98">
                  <c:v>287.67885323539468</c:v>
                </c:pt>
                <c:pt idx="99">
                  <c:v>312.25645443931455</c:v>
                </c:pt>
                <c:pt idx="100">
                  <c:v>312.5654736315667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2-4506-B32F-CCABDF947E9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Summary!$C$2:$C$102</c:f>
              <c:numCache>
                <c:formatCode>General</c:formatCode>
                <c:ptCount val="101"/>
                <c:pt idx="0">
                  <c:v>2.1060463245435801</c:v>
                </c:pt>
                <c:pt idx="1">
                  <c:v>2.1160463245435799</c:v>
                </c:pt>
                <c:pt idx="2">
                  <c:v>2.1460463245435801</c:v>
                </c:pt>
                <c:pt idx="3">
                  <c:v>2.19604632454358</c:v>
                </c:pt>
                <c:pt idx="4">
                  <c:v>2.2660463245435802</c:v>
                </c:pt>
                <c:pt idx="5">
                  <c:v>2.3560463245435801</c:v>
                </c:pt>
                <c:pt idx="6">
                  <c:v>2.46604632454358</c:v>
                </c:pt>
                <c:pt idx="7">
                  <c:v>2.5960463245435799</c:v>
                </c:pt>
                <c:pt idx="8">
                  <c:v>2.7460463245435802</c:v>
                </c:pt>
                <c:pt idx="9">
                  <c:v>2.9160463245435801</c:v>
                </c:pt>
                <c:pt idx="10">
                  <c:v>3.1060463245435801</c:v>
                </c:pt>
                <c:pt idx="11">
                  <c:v>3.3160463245435805</c:v>
                </c:pt>
                <c:pt idx="12">
                  <c:v>3.54604632454358</c:v>
                </c:pt>
                <c:pt idx="13">
                  <c:v>3.79604632454358</c:v>
                </c:pt>
                <c:pt idx="14">
                  <c:v>4.0660463245435796</c:v>
                </c:pt>
                <c:pt idx="15">
                  <c:v>4.3560463245435805</c:v>
                </c:pt>
                <c:pt idx="16">
                  <c:v>4.666046324543581</c:v>
                </c:pt>
                <c:pt idx="17">
                  <c:v>4.9960463245435793</c:v>
                </c:pt>
                <c:pt idx="18">
                  <c:v>5.3460463245435808</c:v>
                </c:pt>
                <c:pt idx="19">
                  <c:v>5.71604632454358</c:v>
                </c:pt>
                <c:pt idx="20">
                  <c:v>6.1060463245435805</c:v>
                </c:pt>
                <c:pt idx="21">
                  <c:v>6.5160463245435807</c:v>
                </c:pt>
                <c:pt idx="22">
                  <c:v>6.9460463245435804</c:v>
                </c:pt>
                <c:pt idx="23">
                  <c:v>7.3960463245435797</c:v>
                </c:pt>
                <c:pt idx="24">
                  <c:v>7.8660463245435803</c:v>
                </c:pt>
                <c:pt idx="25">
                  <c:v>8.3560463245435805</c:v>
                </c:pt>
                <c:pt idx="26">
                  <c:v>8.8660463245435803</c:v>
                </c:pt>
                <c:pt idx="27">
                  <c:v>9.3960463245435815</c:v>
                </c:pt>
                <c:pt idx="28">
                  <c:v>9.9460463245435786</c:v>
                </c:pt>
                <c:pt idx="29">
                  <c:v>10.516046324543581</c:v>
                </c:pt>
                <c:pt idx="30">
                  <c:v>11.106046324543581</c:v>
                </c:pt>
                <c:pt idx="31">
                  <c:v>11.716046324543582</c:v>
                </c:pt>
                <c:pt idx="32">
                  <c:v>12.346046324543583</c:v>
                </c:pt>
                <c:pt idx="33">
                  <c:v>12.996046324543579</c:v>
                </c:pt>
                <c:pt idx="34">
                  <c:v>13.666046324543579</c:v>
                </c:pt>
                <c:pt idx="35">
                  <c:v>14.356046324543581</c:v>
                </c:pt>
                <c:pt idx="36">
                  <c:v>15.066046324543581</c:v>
                </c:pt>
                <c:pt idx="37">
                  <c:v>15.796046324543582</c:v>
                </c:pt>
                <c:pt idx="38">
                  <c:v>16.546046324543578</c:v>
                </c:pt>
                <c:pt idx="39">
                  <c:v>17.316046324543578</c:v>
                </c:pt>
                <c:pt idx="40">
                  <c:v>18.106046324543581</c:v>
                </c:pt>
                <c:pt idx="41">
                  <c:v>18.916046324543579</c:v>
                </c:pt>
                <c:pt idx="42">
                  <c:v>19.746046324543581</c:v>
                </c:pt>
                <c:pt idx="43">
                  <c:v>20.596046324543579</c:v>
                </c:pt>
                <c:pt idx="44">
                  <c:v>21.466046324543584</c:v>
                </c:pt>
                <c:pt idx="45">
                  <c:v>22.356046324543581</c:v>
                </c:pt>
                <c:pt idx="46">
                  <c:v>23.266046324543577</c:v>
                </c:pt>
                <c:pt idx="47">
                  <c:v>24.196046324543584</c:v>
                </c:pt>
                <c:pt idx="48">
                  <c:v>25.14604632454358</c:v>
                </c:pt>
                <c:pt idx="49">
                  <c:v>26.116046324543586</c:v>
                </c:pt>
                <c:pt idx="50">
                  <c:v>27.106046324543581</c:v>
                </c:pt>
                <c:pt idx="51">
                  <c:v>28.116046324543579</c:v>
                </c:pt>
                <c:pt idx="52">
                  <c:v>29.146046324543583</c:v>
                </c:pt>
                <c:pt idx="53">
                  <c:v>30.19604632454358</c:v>
                </c:pt>
                <c:pt idx="54">
                  <c:v>31.266046324543584</c:v>
                </c:pt>
                <c:pt idx="55">
                  <c:v>32.356046324543577</c:v>
                </c:pt>
                <c:pt idx="56">
                  <c:v>33.466046324543576</c:v>
                </c:pt>
                <c:pt idx="57">
                  <c:v>34.596046324543579</c:v>
                </c:pt>
                <c:pt idx="58">
                  <c:v>35.746046324543578</c:v>
                </c:pt>
                <c:pt idx="59">
                  <c:v>36.916046324543579</c:v>
                </c:pt>
                <c:pt idx="60">
                  <c:v>38.106046324543577</c:v>
                </c:pt>
                <c:pt idx="61">
                  <c:v>39.316046324543571</c:v>
                </c:pt>
                <c:pt idx="62">
                  <c:v>40.546046324543582</c:v>
                </c:pt>
                <c:pt idx="63">
                  <c:v>41.796046324543575</c:v>
                </c:pt>
                <c:pt idx="64">
                  <c:v>43.066046324543585</c:v>
                </c:pt>
                <c:pt idx="65">
                  <c:v>44.356046324543577</c:v>
                </c:pt>
                <c:pt idx="66">
                  <c:v>45.666046324543572</c:v>
                </c:pt>
                <c:pt idx="67">
                  <c:v>46.996046324543578</c:v>
                </c:pt>
                <c:pt idx="68">
                  <c:v>48.346046324543572</c:v>
                </c:pt>
                <c:pt idx="69">
                  <c:v>49.716046324543584</c:v>
                </c:pt>
                <c:pt idx="70">
                  <c:v>51.106046324543577</c:v>
                </c:pt>
                <c:pt idx="71">
                  <c:v>52.516046324543574</c:v>
                </c:pt>
                <c:pt idx="72">
                  <c:v>53.94604632454358</c:v>
                </c:pt>
                <c:pt idx="73">
                  <c:v>55.396046324543576</c:v>
                </c:pt>
                <c:pt idx="74">
                  <c:v>56.866046324543582</c:v>
                </c:pt>
                <c:pt idx="75">
                  <c:v>58.356046324543577</c:v>
                </c:pt>
                <c:pt idx="76">
                  <c:v>59.866046324543575</c:v>
                </c:pt>
                <c:pt idx="77">
                  <c:v>61.396046324543583</c:v>
                </c:pt>
                <c:pt idx="78">
                  <c:v>62.946046324543573</c:v>
                </c:pt>
                <c:pt idx="79">
                  <c:v>64.516046324543581</c:v>
                </c:pt>
                <c:pt idx="80">
                  <c:v>66.106046324543584</c:v>
                </c:pt>
                <c:pt idx="81">
                  <c:v>67.716046324543584</c:v>
                </c:pt>
                <c:pt idx="82">
                  <c:v>69.346046324543579</c:v>
                </c:pt>
                <c:pt idx="83">
                  <c:v>70.996046324543599</c:v>
                </c:pt>
                <c:pt idx="84">
                  <c:v>72.666046324543586</c:v>
                </c:pt>
                <c:pt idx="85">
                  <c:v>74.356046324543584</c:v>
                </c:pt>
                <c:pt idx="86">
                  <c:v>76.066046324543578</c:v>
                </c:pt>
                <c:pt idx="87">
                  <c:v>77.796046324543568</c:v>
                </c:pt>
                <c:pt idx="88">
                  <c:v>79.546046324543596</c:v>
                </c:pt>
                <c:pt idx="89">
                  <c:v>81.316046324543592</c:v>
                </c:pt>
                <c:pt idx="90">
                  <c:v>83.106046324543584</c:v>
                </c:pt>
                <c:pt idx="91">
                  <c:v>84.916046324543572</c:v>
                </c:pt>
                <c:pt idx="92">
                  <c:v>86.74604632454357</c:v>
                </c:pt>
                <c:pt idx="93">
                  <c:v>88.596046324543593</c:v>
                </c:pt>
                <c:pt idx="94">
                  <c:v>90.466046324543598</c:v>
                </c:pt>
                <c:pt idx="95">
                  <c:v>92.356046324543584</c:v>
                </c:pt>
                <c:pt idx="96">
                  <c:v>94.266046324543581</c:v>
                </c:pt>
                <c:pt idx="97">
                  <c:v>96.196046324543573</c:v>
                </c:pt>
                <c:pt idx="98">
                  <c:v>98.146046324543605</c:v>
                </c:pt>
                <c:pt idx="99">
                  <c:v>100.11604632454359</c:v>
                </c:pt>
                <c:pt idx="100">
                  <c:v>102.10604632454358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1-48AB-BA8E-E103923DE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443184"/>
        <c:axId val="848439440"/>
      </c:lineChart>
      <c:catAx>
        <c:axId val="84844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8439440"/>
        <c:crosses val="autoZero"/>
        <c:auto val="1"/>
        <c:lblAlgn val="ctr"/>
        <c:lblOffset val="100"/>
        <c:noMultiLvlLbl val="0"/>
      </c:catAx>
      <c:valAx>
        <c:axId val="8484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844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2</xdr:row>
      <xdr:rowOff>142875</xdr:rowOff>
    </xdr:from>
    <xdr:to>
      <xdr:col>28</xdr:col>
      <xdr:colOff>219075</xdr:colOff>
      <xdr:row>26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27EFC54-7A67-485B-B433-6C15B7FC5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_bas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>
        <row r="2">
          <cell r="A2">
            <v>0</v>
          </cell>
        </row>
        <row r="3">
          <cell r="A3">
            <v>0.1</v>
          </cell>
        </row>
        <row r="4">
          <cell r="A4">
            <v>0.2</v>
          </cell>
        </row>
        <row r="5">
          <cell r="A5">
            <v>0.3</v>
          </cell>
        </row>
        <row r="6">
          <cell r="A6">
            <v>0.4</v>
          </cell>
        </row>
        <row r="7">
          <cell r="A7">
            <v>0.5</v>
          </cell>
        </row>
        <row r="8">
          <cell r="A8">
            <v>0.6</v>
          </cell>
        </row>
        <row r="9">
          <cell r="A9">
            <v>0.7</v>
          </cell>
        </row>
        <row r="10">
          <cell r="A10">
            <v>0.8</v>
          </cell>
        </row>
        <row r="11">
          <cell r="A11">
            <v>0.9</v>
          </cell>
        </row>
        <row r="12">
          <cell r="A12">
            <v>1</v>
          </cell>
        </row>
        <row r="13">
          <cell r="A13">
            <v>1.1000000000000001</v>
          </cell>
        </row>
        <row r="14">
          <cell r="A14">
            <v>1.2</v>
          </cell>
        </row>
        <row r="15">
          <cell r="A15">
            <v>1.3</v>
          </cell>
        </row>
        <row r="16">
          <cell r="A16">
            <v>1.4</v>
          </cell>
        </row>
        <row r="17">
          <cell r="A17">
            <v>1.5</v>
          </cell>
        </row>
        <row r="18">
          <cell r="A18">
            <v>1.6</v>
          </cell>
        </row>
        <row r="19">
          <cell r="A19">
            <v>1.7</v>
          </cell>
        </row>
        <row r="20">
          <cell r="A20">
            <v>1.8</v>
          </cell>
        </row>
        <row r="21">
          <cell r="A21">
            <v>1.9</v>
          </cell>
        </row>
        <row r="22">
          <cell r="A22">
            <v>2</v>
          </cell>
        </row>
        <row r="23">
          <cell r="A23">
            <v>2.1</v>
          </cell>
        </row>
        <row r="24">
          <cell r="A24">
            <v>2.2000000000000002</v>
          </cell>
        </row>
        <row r="25">
          <cell r="A25">
            <v>2.2999999999999998</v>
          </cell>
        </row>
        <row r="26">
          <cell r="A26">
            <v>2.4</v>
          </cell>
        </row>
        <row r="27">
          <cell r="A27">
            <v>2.5</v>
          </cell>
        </row>
        <row r="28">
          <cell r="A28">
            <v>2.6</v>
          </cell>
        </row>
        <row r="29">
          <cell r="A29">
            <v>2.7</v>
          </cell>
        </row>
        <row r="30">
          <cell r="A30">
            <v>2.8</v>
          </cell>
        </row>
        <row r="31">
          <cell r="A31">
            <v>2.9</v>
          </cell>
        </row>
        <row r="32">
          <cell r="A32">
            <v>3</v>
          </cell>
        </row>
        <row r="33">
          <cell r="A33">
            <v>3.1</v>
          </cell>
        </row>
        <row r="34">
          <cell r="A34">
            <v>3.2</v>
          </cell>
        </row>
        <row r="35">
          <cell r="A35">
            <v>3.3</v>
          </cell>
        </row>
        <row r="36">
          <cell r="A36">
            <v>3.4</v>
          </cell>
        </row>
        <row r="37">
          <cell r="A37">
            <v>3.5</v>
          </cell>
        </row>
        <row r="38">
          <cell r="A38">
            <v>3.6</v>
          </cell>
        </row>
        <row r="39">
          <cell r="A39">
            <v>3.7</v>
          </cell>
        </row>
        <row r="40">
          <cell r="A40">
            <v>3.8</v>
          </cell>
        </row>
        <row r="41">
          <cell r="A41">
            <v>3.9</v>
          </cell>
        </row>
        <row r="42">
          <cell r="A42">
            <v>4</v>
          </cell>
        </row>
        <row r="43">
          <cell r="A43">
            <v>4.0999999999999996</v>
          </cell>
        </row>
        <row r="44">
          <cell r="A44">
            <v>4.2</v>
          </cell>
        </row>
        <row r="45">
          <cell r="A45">
            <v>4.3</v>
          </cell>
        </row>
        <row r="46">
          <cell r="A46">
            <v>4.4000000000000004</v>
          </cell>
        </row>
        <row r="47">
          <cell r="A47">
            <v>4.5</v>
          </cell>
        </row>
        <row r="48">
          <cell r="A48">
            <v>4.5999999999999996</v>
          </cell>
        </row>
        <row r="49">
          <cell r="A49">
            <v>4.7</v>
          </cell>
        </row>
        <row r="50">
          <cell r="A50">
            <v>4.8</v>
          </cell>
        </row>
        <row r="51">
          <cell r="A51">
            <v>4.9000000000000004</v>
          </cell>
        </row>
        <row r="52">
          <cell r="A52">
            <v>5</v>
          </cell>
        </row>
        <row r="53">
          <cell r="A53">
            <v>5.0999999999999996</v>
          </cell>
        </row>
        <row r="54">
          <cell r="A54">
            <v>5.2</v>
          </cell>
        </row>
        <row r="55">
          <cell r="A55">
            <v>5.3</v>
          </cell>
        </row>
        <row r="56">
          <cell r="A56">
            <v>5.4</v>
          </cell>
        </row>
        <row r="57">
          <cell r="A57">
            <v>5.5</v>
          </cell>
        </row>
        <row r="58">
          <cell r="A58">
            <v>5.6</v>
          </cell>
        </row>
        <row r="59">
          <cell r="A59">
            <v>5.7</v>
          </cell>
        </row>
        <row r="60">
          <cell r="A60">
            <v>5.8</v>
          </cell>
        </row>
        <row r="61">
          <cell r="A61">
            <v>5.9</v>
          </cell>
        </row>
        <row r="62">
          <cell r="A62">
            <v>6</v>
          </cell>
        </row>
        <row r="63">
          <cell r="A63">
            <v>6.1</v>
          </cell>
        </row>
        <row r="64">
          <cell r="A64">
            <v>6.2</v>
          </cell>
        </row>
        <row r="65">
          <cell r="A65">
            <v>6.3</v>
          </cell>
        </row>
        <row r="66">
          <cell r="A66">
            <v>6.4</v>
          </cell>
        </row>
        <row r="67">
          <cell r="A67">
            <v>6.5</v>
          </cell>
        </row>
        <row r="68">
          <cell r="A68">
            <v>6.6</v>
          </cell>
        </row>
        <row r="69">
          <cell r="A69">
            <v>6.7</v>
          </cell>
        </row>
        <row r="70">
          <cell r="A70">
            <v>6.8</v>
          </cell>
        </row>
        <row r="71">
          <cell r="A71">
            <v>6.9</v>
          </cell>
        </row>
        <row r="72">
          <cell r="A72">
            <v>7</v>
          </cell>
        </row>
        <row r="73">
          <cell r="A73">
            <v>7.1</v>
          </cell>
        </row>
        <row r="74">
          <cell r="A74">
            <v>7.2</v>
          </cell>
        </row>
        <row r="75">
          <cell r="A75">
            <v>7.3</v>
          </cell>
        </row>
        <row r="76">
          <cell r="A76">
            <v>7.4</v>
          </cell>
        </row>
        <row r="77">
          <cell r="A77">
            <v>7.5</v>
          </cell>
        </row>
        <row r="78">
          <cell r="A78">
            <v>7.6</v>
          </cell>
        </row>
        <row r="79">
          <cell r="A79">
            <v>7.7</v>
          </cell>
        </row>
        <row r="80">
          <cell r="A80">
            <v>7.8</v>
          </cell>
        </row>
        <row r="81">
          <cell r="A81">
            <v>7.9</v>
          </cell>
        </row>
        <row r="82">
          <cell r="A82">
            <v>8</v>
          </cell>
        </row>
        <row r="83">
          <cell r="A83">
            <v>8.1</v>
          </cell>
        </row>
        <row r="84">
          <cell r="A84">
            <v>8.1999999999999993</v>
          </cell>
        </row>
        <row r="85">
          <cell r="A85">
            <v>8.3000000000000007</v>
          </cell>
        </row>
        <row r="86">
          <cell r="A86">
            <v>8.4</v>
          </cell>
        </row>
        <row r="87">
          <cell r="A87">
            <v>8.5</v>
          </cell>
        </row>
        <row r="88">
          <cell r="A88">
            <v>8.6</v>
          </cell>
        </row>
        <row r="89">
          <cell r="A89">
            <v>8.6999999999999993</v>
          </cell>
        </row>
        <row r="90">
          <cell r="A90">
            <v>8.8000000000000007</v>
          </cell>
        </row>
        <row r="91">
          <cell r="A91">
            <v>8.9</v>
          </cell>
        </row>
        <row r="92">
          <cell r="A92">
            <v>9</v>
          </cell>
        </row>
        <row r="93">
          <cell r="A93">
            <v>9.1</v>
          </cell>
        </row>
        <row r="94">
          <cell r="A94">
            <v>9.1999999999999993</v>
          </cell>
        </row>
        <row r="95">
          <cell r="A95">
            <v>9.3000000000000007</v>
          </cell>
        </row>
        <row r="96">
          <cell r="A96">
            <v>9.4</v>
          </cell>
        </row>
        <row r="97">
          <cell r="A97">
            <v>9.5</v>
          </cell>
        </row>
        <row r="98">
          <cell r="A98">
            <v>9.6</v>
          </cell>
        </row>
        <row r="99">
          <cell r="A99">
            <v>9.6999999999999993</v>
          </cell>
        </row>
        <row r="100">
          <cell r="A100">
            <v>9.8000000000000007</v>
          </cell>
        </row>
        <row r="101">
          <cell r="A101">
            <v>9.9</v>
          </cell>
        </row>
        <row r="102">
          <cell r="A102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tabSelected="1" workbookViewId="0">
      <selection activeCell="H7" sqref="H7"/>
    </sheetView>
  </sheetViews>
  <sheetFormatPr defaultRowHeight="14.4" x14ac:dyDescent="0.3"/>
  <cols>
    <col min="2" max="2" width="8.88671875" style="5"/>
    <col min="3" max="3" width="8.88671875" style="4"/>
    <col min="13" max="13" width="9.109375" customWidth="1"/>
    <col min="14" max="14" width="8.88671875" style="3"/>
  </cols>
  <sheetData>
    <row r="1" spans="1:14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>
        <v>0</v>
      </c>
      <c r="B2" s="5">
        <v>2</v>
      </c>
      <c r="C2" s="4">
        <f t="shared" ref="C2:C33" si="0">2.10604632454358+A2^2</f>
        <v>2.1060463245435801</v>
      </c>
      <c r="D2">
        <f t="shared" ref="D2:D33" si="1">1.89409745319857+A2^2</f>
        <v>1.8940974531985699</v>
      </c>
      <c r="E2">
        <f t="shared" ref="E2:E33" si="2">1.95935685898082+A2^2</f>
        <v>1.9593568589808199</v>
      </c>
      <c r="F2">
        <f t="shared" ref="F2:F33" si="3">1.98107310782385+0.207206048240299*A2^2</f>
        <v>1.9810731078238499</v>
      </c>
      <c r="G2" t="e">
        <f t="shared" ref="G2:G33" si="4">A2^2-0.582413847503832*COS(5.11145241193875*10^18/(2.12551672788217/A2+0.788051128654991*A2))</f>
        <v>#DIV/0!</v>
      </c>
      <c r="H2">
        <f t="shared" ref="H2:H33" si="5">0.178041613245167+A2^2+3.67713022424417*COS(0.693332055265977-A2)*COS(0.278684938454471*COS(A2))</f>
        <v>2.8970829368296562</v>
      </c>
      <c r="I2">
        <f t="shared" ref="I2:I33" si="6">1.15213078681291+A2^2</f>
        <v>1.15213078681291</v>
      </c>
      <c r="J2">
        <f t="shared" ref="J2:J33" si="7">2.00032724491743+A2^2</f>
        <v>2.0003272449174299</v>
      </c>
      <c r="K2">
        <f t="shared" ref="K2:K33" si="8">-1.06348808102344+A2^2+0.955746331507446*(-A2^2-0.693332055265977*A2^2*COS(0.210365559188176*A2*COS(A2)))</f>
        <v>-1.0634880810234399</v>
      </c>
      <c r="L2">
        <f t="shared" ref="L2:L33" si="9">-1.06348808102344+A2^2+0.955746331507446*(-A2^2-0.693332055265977*A2^2*COS(0.210365559188176*(1.81476767496623+A2)))</f>
        <v>-1.0634880810234399</v>
      </c>
      <c r="M2">
        <f t="shared" ref="M2:M33" si="10">7.59467364218368+2*A2-5025427450137200/COS(0.639103478209163*A2^2)</f>
        <v>-5025427450137192</v>
      </c>
      <c r="N2" s="3">
        <f t="shared" ref="N2:N33" si="11">-1.26602480371485*(-0.211948871345009+A2)+A2^2+1*(-A2^2-0.200085359078219*(-2.10604632454358-2.54947225585585*(-7.74420659363753+A2+A2^2+(-0.693332055265977*(-2.10604632454358+(-0.211948871345009+1.22872333135044*A2)*(-0.942013923241527*A2+2.05891889657357*A2^2)*COS(1.38666411053195-0.789873940120081*A2)*(-0.693332055265977+SIN(A2))))/(2.10604632454358+A2)))-0.693332055265977*(A2+2.10604632454358*SIN(A2))+1.82600067903852*(-2.10604632454358+0.0551847756853657*A2^2*COS(2.10604632454358-0.210365559188176*A2)*SIN(0.693332055265977+SIN(6.18048654937097*COS(A2^2)))))</f>
        <v>-6.7526566739586675</v>
      </c>
    </row>
    <row r="3" spans="1:14" x14ac:dyDescent="0.3">
      <c r="A3">
        <v>0.1</v>
      </c>
      <c r="B3" s="5">
        <v>2.0099999999999998</v>
      </c>
      <c r="C3" s="4">
        <f t="shared" si="0"/>
        <v>2.1160463245435799</v>
      </c>
      <c r="D3">
        <f t="shared" si="1"/>
        <v>1.9040974531985699</v>
      </c>
      <c r="E3">
        <f t="shared" si="2"/>
        <v>1.9693568589808199</v>
      </c>
      <c r="F3">
        <f t="shared" si="3"/>
        <v>1.9831451683062529</v>
      </c>
      <c r="G3" t="e">
        <f t="shared" si="4"/>
        <v>#NUM!</v>
      </c>
      <c r="H3">
        <f t="shared" si="5"/>
        <v>3.1202271190736792</v>
      </c>
      <c r="I3">
        <f t="shared" si="6"/>
        <v>1.16213078681291</v>
      </c>
      <c r="J3">
        <f t="shared" si="7"/>
        <v>2.0103272449174296</v>
      </c>
      <c r="K3">
        <f t="shared" si="8"/>
        <v>-1.0505556618245455</v>
      </c>
      <c r="L3">
        <f t="shared" si="9"/>
        <v>-1.050026772106192</v>
      </c>
      <c r="M3">
        <f t="shared" si="10"/>
        <v>-5025530084494118</v>
      </c>
      <c r="N3" s="3">
        <f t="shared" si="11"/>
        <v>-7.0344015776446831</v>
      </c>
    </row>
    <row r="4" spans="1:14" x14ac:dyDescent="0.3">
      <c r="A4">
        <v>0.2</v>
      </c>
      <c r="B4" s="5">
        <v>2.04</v>
      </c>
      <c r="C4" s="4">
        <f t="shared" si="0"/>
        <v>2.1460463245435801</v>
      </c>
      <c r="D4">
        <f t="shared" si="1"/>
        <v>1.93409745319857</v>
      </c>
      <c r="E4">
        <f t="shared" si="2"/>
        <v>1.9993568589808199</v>
      </c>
      <c r="F4">
        <f t="shared" si="3"/>
        <v>1.9893613497534619</v>
      </c>
      <c r="G4" t="e">
        <f>A4^2-0.582413847503832*COS(5.11145241193875*10^18/(2.12551672788217/A4+0.788051128654991*A4))</f>
        <v>#NUM!</v>
      </c>
      <c r="H4">
        <f t="shared" si="5"/>
        <v>3.3366571099848144</v>
      </c>
      <c r="I4">
        <f t="shared" si="6"/>
        <v>1.1921307868129101</v>
      </c>
      <c r="J4">
        <f t="shared" si="7"/>
        <v>2.0403272449174299</v>
      </c>
      <c r="K4">
        <f t="shared" si="8"/>
        <v>-1.0117416798940513</v>
      </c>
      <c r="L4">
        <f t="shared" si="9"/>
        <v>-1.0094188908016632</v>
      </c>
      <c r="M4">
        <f t="shared" si="10"/>
        <v>-5027070019172656</v>
      </c>
      <c r="N4" s="3">
        <f t="shared" si="11"/>
        <v>-7.264016264204237</v>
      </c>
    </row>
    <row r="5" spans="1:14" x14ac:dyDescent="0.3">
      <c r="A5">
        <v>0.3</v>
      </c>
      <c r="B5" s="5">
        <v>2.09</v>
      </c>
      <c r="C5" s="4">
        <f t="shared" si="0"/>
        <v>2.19604632454358</v>
      </c>
      <c r="D5">
        <f t="shared" si="1"/>
        <v>1.98409745319857</v>
      </c>
      <c r="E5">
        <f t="shared" si="2"/>
        <v>2.0493568589808198</v>
      </c>
      <c r="F5">
        <f t="shared" si="3"/>
        <v>1.9997216521654768</v>
      </c>
      <c r="G5" t="e">
        <f t="shared" si="4"/>
        <v>#NUM!</v>
      </c>
      <c r="H5">
        <f t="shared" si="5"/>
        <v>3.5447144009763556</v>
      </c>
      <c r="I5">
        <f t="shared" si="6"/>
        <v>1.2421307868129101</v>
      </c>
      <c r="J5">
        <f t="shared" si="7"/>
        <v>2.0903272449174297</v>
      </c>
      <c r="K5">
        <f t="shared" si="8"/>
        <v>-0.94700101223896305</v>
      </c>
      <c r="L5">
        <f t="shared" si="9"/>
        <v>-0.94130444921345247</v>
      </c>
      <c r="M5">
        <f t="shared" si="10"/>
        <v>-5033752167053873</v>
      </c>
      <c r="N5" s="3">
        <f t="shared" si="11"/>
        <v>-7.4397101294559933</v>
      </c>
    </row>
    <row r="6" spans="1:14" x14ac:dyDescent="0.3">
      <c r="A6">
        <v>0.4</v>
      </c>
      <c r="B6" s="5">
        <v>2.16</v>
      </c>
      <c r="C6" s="4">
        <f t="shared" si="0"/>
        <v>2.2660463245435802</v>
      </c>
      <c r="D6">
        <f t="shared" si="1"/>
        <v>2.0540974531985698</v>
      </c>
      <c r="E6">
        <f t="shared" si="2"/>
        <v>2.11935685898082</v>
      </c>
      <c r="F6">
        <f t="shared" si="3"/>
        <v>2.0142260755422976</v>
      </c>
      <c r="G6" t="e">
        <f t="shared" si="4"/>
        <v>#NUM!</v>
      </c>
      <c r="H6">
        <f t="shared" si="5"/>
        <v>3.7427769756376987</v>
      </c>
      <c r="I6">
        <f t="shared" si="6"/>
        <v>1.3121307868129102</v>
      </c>
      <c r="J6">
        <f t="shared" si="7"/>
        <v>2.16032724491743</v>
      </c>
      <c r="K6">
        <f t="shared" si="8"/>
        <v>-0.85627432390422209</v>
      </c>
      <c r="L6">
        <f t="shared" si="9"/>
        <v>-0.84529180003163795</v>
      </c>
      <c r="M6">
        <f t="shared" si="10"/>
        <v>-5051816358434767</v>
      </c>
      <c r="N6" s="3">
        <f t="shared" si="11"/>
        <v>-7.5595332050934916</v>
      </c>
    </row>
    <row r="7" spans="1:14" x14ac:dyDescent="0.3">
      <c r="A7">
        <v>0.5</v>
      </c>
      <c r="B7" s="5">
        <v>2.25</v>
      </c>
      <c r="C7" s="4">
        <f t="shared" si="0"/>
        <v>2.3560463245435801</v>
      </c>
      <c r="D7">
        <f t="shared" si="1"/>
        <v>2.1440974531985697</v>
      </c>
      <c r="E7">
        <f t="shared" si="2"/>
        <v>2.2093568589808199</v>
      </c>
      <c r="F7">
        <f t="shared" si="3"/>
        <v>2.0328746198839247</v>
      </c>
      <c r="G7" t="e">
        <f t="shared" si="4"/>
        <v>#NUM!</v>
      </c>
      <c r="H7">
        <f t="shared" si="5"/>
        <v>3.9292787912122353</v>
      </c>
      <c r="I7">
        <f t="shared" si="6"/>
        <v>1.40213078681291</v>
      </c>
      <c r="J7">
        <f t="shared" si="7"/>
        <v>2.2503272449174299</v>
      </c>
      <c r="K7">
        <f t="shared" si="8"/>
        <v>-0.73950862771833159</v>
      </c>
      <c r="L7">
        <f t="shared" si="9"/>
        <v>-0.72095818499434572</v>
      </c>
      <c r="M7">
        <f t="shared" si="10"/>
        <v>-5090262290746128</v>
      </c>
      <c r="N7" s="3">
        <f t="shared" si="11"/>
        <v>-7.6214974111001359</v>
      </c>
    </row>
    <row r="8" spans="1:14" x14ac:dyDescent="0.3">
      <c r="A8">
        <v>0.6</v>
      </c>
      <c r="B8" s="5">
        <v>2.36</v>
      </c>
      <c r="C8" s="4">
        <f t="shared" si="0"/>
        <v>2.46604632454358</v>
      </c>
      <c r="D8">
        <f t="shared" si="1"/>
        <v>2.25409745319857</v>
      </c>
      <c r="E8">
        <f t="shared" si="2"/>
        <v>2.3193568589808198</v>
      </c>
      <c r="F8">
        <f t="shared" si="3"/>
        <v>2.0556672851903577</v>
      </c>
      <c r="G8" t="e">
        <f t="shared" si="4"/>
        <v>#NUM!</v>
      </c>
      <c r="H8">
        <f t="shared" si="5"/>
        <v>4.1027501162664004</v>
      </c>
      <c r="I8">
        <f t="shared" si="6"/>
        <v>1.5121307868129099</v>
      </c>
      <c r="J8">
        <f t="shared" si="7"/>
        <v>2.3603272449174297</v>
      </c>
      <c r="K8">
        <f t="shared" si="8"/>
        <v>-0.59668001384087055</v>
      </c>
      <c r="L8">
        <f t="shared" si="9"/>
        <v>-0.56785031805682196</v>
      </c>
      <c r="M8">
        <f t="shared" si="10"/>
        <v>-5161437626776105</v>
      </c>
      <c r="N8" s="3">
        <f t="shared" si="11"/>
        <v>-7.6235929424273605</v>
      </c>
    </row>
    <row r="9" spans="1:14" x14ac:dyDescent="0.3">
      <c r="A9">
        <v>0.7</v>
      </c>
      <c r="B9" s="5">
        <v>2.4900000000000002</v>
      </c>
      <c r="C9" s="4">
        <f t="shared" si="0"/>
        <v>2.5960463245435799</v>
      </c>
      <c r="D9">
        <f t="shared" si="1"/>
        <v>2.3840974531985699</v>
      </c>
      <c r="E9">
        <f t="shared" si="2"/>
        <v>2.4493568589808197</v>
      </c>
      <c r="F9">
        <f t="shared" si="3"/>
        <v>2.0826040714615965</v>
      </c>
      <c r="G9" t="e">
        <f t="shared" si="4"/>
        <v>#NUM!</v>
      </c>
      <c r="H9">
        <f t="shared" si="5"/>
        <v>4.2618763354718316</v>
      </c>
      <c r="I9">
        <f t="shared" si="6"/>
        <v>1.64213078681291</v>
      </c>
      <c r="J9">
        <f t="shared" si="7"/>
        <v>2.4903272449174296</v>
      </c>
      <c r="K9">
        <f t="shared" si="8"/>
        <v>-0.42781345104266211</v>
      </c>
      <c r="L9">
        <f t="shared" si="9"/>
        <v>-0.38548500273863795</v>
      </c>
      <c r="M9">
        <f t="shared" si="10"/>
        <v>-5282335893095840</v>
      </c>
      <c r="N9" s="3">
        <f t="shared" si="11"/>
        <v>-7.5643072136584211</v>
      </c>
    </row>
    <row r="10" spans="1:14" x14ac:dyDescent="0.3">
      <c r="A10">
        <v>0.8</v>
      </c>
      <c r="B10" s="5">
        <v>2.64</v>
      </c>
      <c r="C10" s="4">
        <f t="shared" si="0"/>
        <v>2.7460463245435802</v>
      </c>
      <c r="D10">
        <f t="shared" si="1"/>
        <v>2.5340974531985703</v>
      </c>
      <c r="E10">
        <f t="shared" si="2"/>
        <v>2.59935685898082</v>
      </c>
      <c r="F10">
        <f t="shared" si="3"/>
        <v>2.1136849786976413</v>
      </c>
      <c r="G10" t="e">
        <f t="shared" si="4"/>
        <v>#NUM!</v>
      </c>
      <c r="H10">
        <f t="shared" si="5"/>
        <v>4.4055709460239409</v>
      </c>
      <c r="I10">
        <f t="shared" si="6"/>
        <v>1.7921307868129102</v>
      </c>
      <c r="J10">
        <f t="shared" si="7"/>
        <v>2.64032724491743</v>
      </c>
      <c r="K10">
        <f t="shared" si="8"/>
        <v>-0.23299432582947036</v>
      </c>
      <c r="L10">
        <f t="shared" si="9"/>
        <v>-0.17334978309127136</v>
      </c>
      <c r="M10">
        <f t="shared" si="10"/>
        <v>-5477254121260023</v>
      </c>
      <c r="N10" s="3">
        <f t="shared" si="11"/>
        <v>-7.445022485881676</v>
      </c>
    </row>
    <row r="11" spans="1:14" x14ac:dyDescent="0.3">
      <c r="A11">
        <v>0.9</v>
      </c>
      <c r="B11" s="5">
        <v>2.81</v>
      </c>
      <c r="C11" s="4">
        <f t="shared" si="0"/>
        <v>2.9160463245435801</v>
      </c>
      <c r="D11">
        <f t="shared" si="1"/>
        <v>2.7040974531985702</v>
      </c>
      <c r="E11">
        <f t="shared" si="2"/>
        <v>2.76935685898082</v>
      </c>
      <c r="F11">
        <f t="shared" si="3"/>
        <v>2.1489100068984923</v>
      </c>
      <c r="G11" t="e">
        <f t="shared" si="4"/>
        <v>#NUM!</v>
      </c>
      <c r="H11">
        <f t="shared" si="5"/>
        <v>4.5330568942895173</v>
      </c>
      <c r="I11">
        <f t="shared" si="6"/>
        <v>1.9621307868129101</v>
      </c>
      <c r="J11">
        <f t="shared" si="7"/>
        <v>2.8103272449174299</v>
      </c>
      <c r="K11">
        <f t="shared" si="8"/>
        <v>-1.236684903750021E-2</v>
      </c>
      <c r="L11">
        <f t="shared" si="9"/>
        <v>6.9096372299640885E-2</v>
      </c>
      <c r="M11">
        <f t="shared" si="10"/>
        <v>-5783182434333216</v>
      </c>
      <c r="N11" s="3">
        <f t="shared" si="11"/>
        <v>-7.2738566735095311</v>
      </c>
    </row>
    <row r="12" spans="1:14" x14ac:dyDescent="0.3">
      <c r="A12">
        <v>1</v>
      </c>
      <c r="B12" s="5">
        <v>3</v>
      </c>
      <c r="C12" s="4">
        <f t="shared" si="0"/>
        <v>3.1060463245435801</v>
      </c>
      <c r="D12">
        <f t="shared" si="1"/>
        <v>2.8940974531985697</v>
      </c>
      <c r="E12">
        <f t="shared" si="2"/>
        <v>2.9593568589808199</v>
      </c>
      <c r="F12">
        <f t="shared" si="3"/>
        <v>2.1882791560641488</v>
      </c>
      <c r="G12" t="e">
        <f t="shared" si="4"/>
        <v>#NUM!</v>
      </c>
      <c r="H12">
        <f t="shared" si="5"/>
        <v>4.6439492862130427</v>
      </c>
      <c r="I12">
        <f t="shared" si="6"/>
        <v>2.15213078681291</v>
      </c>
      <c r="J12">
        <f t="shared" si="7"/>
        <v>3.0003272449174299</v>
      </c>
      <c r="K12">
        <f t="shared" si="8"/>
        <v>0.23388440203457495</v>
      </c>
      <c r="L12">
        <f t="shared" si="9"/>
        <v>0.34242235389061437</v>
      </c>
      <c r="M12">
        <f t="shared" si="10"/>
        <v>-6261194108208771</v>
      </c>
      <c r="N12" s="3">
        <f t="shared" si="11"/>
        <v>-7.0655411417150642</v>
      </c>
    </row>
    <row r="13" spans="1:14" x14ac:dyDescent="0.3">
      <c r="A13">
        <v>1.1000000000000001</v>
      </c>
      <c r="B13" s="5">
        <v>3.21</v>
      </c>
      <c r="C13" s="4">
        <f t="shared" si="0"/>
        <v>3.3160463245435805</v>
      </c>
      <c r="D13">
        <f t="shared" si="1"/>
        <v>3.1040974531985701</v>
      </c>
      <c r="E13">
        <f t="shared" si="2"/>
        <v>3.1693568589808203</v>
      </c>
      <c r="F13">
        <f t="shared" si="3"/>
        <v>2.2317924261946116</v>
      </c>
      <c r="G13" t="e">
        <f t="shared" si="4"/>
        <v>#NUM!</v>
      </c>
      <c r="H13">
        <f t="shared" si="5"/>
        <v>4.7383319741662637</v>
      </c>
      <c r="I13">
        <f t="shared" si="6"/>
        <v>2.3621307868129104</v>
      </c>
      <c r="J13">
        <f t="shared" si="7"/>
        <v>3.2103272449174298</v>
      </c>
      <c r="K13">
        <f t="shared" si="8"/>
        <v>0.50557179833345467</v>
      </c>
      <c r="L13">
        <f t="shared" si="9"/>
        <v>0.64722416297547924</v>
      </c>
      <c r="M13">
        <f t="shared" si="10"/>
        <v>-7022687547711411</v>
      </c>
      <c r="N13" s="3">
        <f t="shared" si="11"/>
        <v>-6.8001399763286283</v>
      </c>
    </row>
    <row r="14" spans="1:14" x14ac:dyDescent="0.3">
      <c r="A14">
        <v>1.2</v>
      </c>
      <c r="B14" s="5">
        <v>3.44</v>
      </c>
      <c r="C14" s="4">
        <f t="shared" si="0"/>
        <v>3.54604632454358</v>
      </c>
      <c r="D14">
        <f t="shared" si="1"/>
        <v>3.3340974531985701</v>
      </c>
      <c r="E14">
        <f t="shared" si="2"/>
        <v>3.3993568589808199</v>
      </c>
      <c r="F14">
        <f t="shared" si="3"/>
        <v>2.2794498172898807</v>
      </c>
      <c r="G14" t="e">
        <f t="shared" si="4"/>
        <v>#NUM!</v>
      </c>
      <c r="H14">
        <f t="shared" si="5"/>
        <v>4.8168206565785807</v>
      </c>
      <c r="I14">
        <f t="shared" si="6"/>
        <v>2.59213078681291</v>
      </c>
      <c r="J14">
        <f t="shared" si="7"/>
        <v>3.4403272449174298</v>
      </c>
      <c r="K14">
        <f t="shared" si="8"/>
        <v>0.80256059251360545</v>
      </c>
      <c r="L14">
        <f t="shared" si="9"/>
        <v>0.98412413236628016</v>
      </c>
      <c r="M14">
        <f t="shared" si="10"/>
        <v>-8298614416774993</v>
      </c>
      <c r="N14" s="3">
        <f t="shared" si="11"/>
        <v>-6.4600580998955044</v>
      </c>
    </row>
    <row r="15" spans="1:14" x14ac:dyDescent="0.3">
      <c r="A15">
        <v>1.3</v>
      </c>
      <c r="B15" s="5">
        <v>3.69</v>
      </c>
      <c r="C15" s="4">
        <f t="shared" si="0"/>
        <v>3.79604632454358</v>
      </c>
      <c r="D15">
        <f t="shared" si="1"/>
        <v>3.5840974531985701</v>
      </c>
      <c r="E15">
        <f t="shared" si="2"/>
        <v>3.6493568589808199</v>
      </c>
      <c r="F15">
        <f t="shared" si="3"/>
        <v>2.3312513293499553</v>
      </c>
      <c r="G15" t="e">
        <f t="shared" si="4"/>
        <v>#NUM!</v>
      </c>
      <c r="H15">
        <f t="shared" si="5"/>
        <v>4.8806059475751074</v>
      </c>
      <c r="I15">
        <f t="shared" si="6"/>
        <v>2.84213078681291</v>
      </c>
      <c r="J15">
        <f t="shared" si="7"/>
        <v>3.6903272449174302</v>
      </c>
      <c r="K15">
        <f t="shared" si="8"/>
        <v>1.1248406547038579</v>
      </c>
      <c r="L15">
        <f t="shared" si="9"/>
        <v>1.3537701166528893</v>
      </c>
      <c r="M15">
        <f t="shared" si="10"/>
        <v>-1.0663957748271152E+16</v>
      </c>
      <c r="N15" s="3">
        <f t="shared" si="11"/>
        <v>-6.0195995473461759</v>
      </c>
    </row>
    <row r="16" spans="1:14" x14ac:dyDescent="0.3">
      <c r="A16">
        <v>1.4</v>
      </c>
      <c r="B16" s="5">
        <v>3.96</v>
      </c>
      <c r="C16" s="4">
        <f t="shared" si="0"/>
        <v>4.0660463245435796</v>
      </c>
      <c r="D16">
        <f t="shared" si="1"/>
        <v>3.8540974531985697</v>
      </c>
      <c r="E16">
        <f t="shared" si="2"/>
        <v>3.9193568589808194</v>
      </c>
      <c r="F16">
        <f t="shared" si="3"/>
        <v>2.3871969623748361</v>
      </c>
      <c r="G16" t="e">
        <f t="shared" si="4"/>
        <v>#NUM!</v>
      </c>
      <c r="H16">
        <f t="shared" si="5"/>
        <v>4.9314713372875447</v>
      </c>
      <c r="I16">
        <f t="shared" si="6"/>
        <v>3.1121307868129096</v>
      </c>
      <c r="J16">
        <f t="shared" si="7"/>
        <v>3.9603272449174298</v>
      </c>
      <c r="K16">
        <f t="shared" si="8"/>
        <v>1.4726084513636457</v>
      </c>
      <c r="L16">
        <f t="shared" si="9"/>
        <v>1.7568346527598768</v>
      </c>
      <c r="M16">
        <f t="shared" si="10"/>
        <v>-1.6065262932365374E+16</v>
      </c>
      <c r="N16" s="3">
        <f t="shared" si="11"/>
        <v>-5.5569491826853961</v>
      </c>
    </row>
    <row r="17" spans="1:14" x14ac:dyDescent="0.3">
      <c r="A17">
        <v>1.5</v>
      </c>
      <c r="B17" s="5">
        <v>4.25</v>
      </c>
      <c r="C17" s="4">
        <f t="shared" si="0"/>
        <v>4.3560463245435805</v>
      </c>
      <c r="D17">
        <f t="shared" si="1"/>
        <v>4.1440974531985697</v>
      </c>
      <c r="E17">
        <f t="shared" si="2"/>
        <v>4.2093568589808203</v>
      </c>
      <c r="F17">
        <f t="shared" si="3"/>
        <v>2.4472867163645229</v>
      </c>
      <c r="G17" t="e">
        <f t="shared" si="4"/>
        <v>#NUM!</v>
      </c>
      <c r="H17">
        <f t="shared" si="5"/>
        <v>4.9717829548896528</v>
      </c>
      <c r="I17">
        <f t="shared" si="6"/>
        <v>3.40213078681291</v>
      </c>
      <c r="J17">
        <f t="shared" si="7"/>
        <v>4.2503272449174299</v>
      </c>
      <c r="K17">
        <f t="shared" si="8"/>
        <v>1.8463510395803455</v>
      </c>
      <c r="L17">
        <f t="shared" si="9"/>
        <v>2.1940140915442568</v>
      </c>
      <c r="M17">
        <f t="shared" si="10"/>
        <v>-3.7949697552717696E+16</v>
      </c>
      <c r="N17" s="3">
        <f t="shared" si="11"/>
        <v>-5.0843061862553816</v>
      </c>
    </row>
    <row r="18" spans="1:14" x14ac:dyDescent="0.3">
      <c r="A18">
        <v>1.6</v>
      </c>
      <c r="B18" s="5">
        <v>4.5599999999999996</v>
      </c>
      <c r="C18" s="4">
        <f t="shared" si="0"/>
        <v>4.666046324543581</v>
      </c>
      <c r="D18">
        <f t="shared" si="1"/>
        <v>4.4540974531985702</v>
      </c>
      <c r="E18">
        <f t="shared" si="2"/>
        <v>4.5193568589808208</v>
      </c>
      <c r="F18">
        <f t="shared" si="3"/>
        <v>2.5115205913190155</v>
      </c>
      <c r="G18" t="e">
        <f t="shared" si="4"/>
        <v>#NUM!</v>
      </c>
      <c r="H18">
        <f t="shared" si="5"/>
        <v>5.0044503880024989</v>
      </c>
      <c r="I18">
        <f t="shared" si="6"/>
        <v>3.7121307868129105</v>
      </c>
      <c r="J18">
        <f t="shared" si="7"/>
        <v>4.5603272449174304</v>
      </c>
      <c r="K18">
        <f t="shared" si="8"/>
        <v>2.2469215604621962</v>
      </c>
      <c r="L18">
        <f t="shared" si="9"/>
        <v>2.6660277012021809</v>
      </c>
      <c r="M18">
        <f t="shared" si="10"/>
        <v>7.700369300175584E+16</v>
      </c>
      <c r="N18" s="3">
        <f t="shared" si="11"/>
        <v>-4.5001939384895602</v>
      </c>
    </row>
    <row r="19" spans="1:14" x14ac:dyDescent="0.3">
      <c r="A19">
        <v>1.7</v>
      </c>
      <c r="B19" s="5">
        <v>4.8899999999999997</v>
      </c>
      <c r="C19" s="4">
        <f t="shared" si="0"/>
        <v>4.9960463245435793</v>
      </c>
      <c r="D19">
        <f t="shared" si="1"/>
        <v>4.7840974531985694</v>
      </c>
      <c r="E19">
        <f t="shared" si="2"/>
        <v>4.8493568589808191</v>
      </c>
      <c r="F19">
        <f t="shared" si="3"/>
        <v>2.579898587238314</v>
      </c>
      <c r="G19" t="e">
        <f t="shared" si="4"/>
        <v>#NUM!</v>
      </c>
      <c r="H19">
        <f t="shared" si="5"/>
        <v>5.03286027937125</v>
      </c>
      <c r="I19">
        <f t="shared" si="6"/>
        <v>4.0421307868129102</v>
      </c>
      <c r="J19">
        <f t="shared" si="7"/>
        <v>4.8903272449174295</v>
      </c>
      <c r="K19">
        <f t="shared" si="8"/>
        <v>2.6755941732274238</v>
      </c>
      <c r="L19">
        <f t="shared" si="9"/>
        <v>3.1736167432766322</v>
      </c>
      <c r="M19">
        <f t="shared" si="10"/>
        <v>1.8427471262210912E+16</v>
      </c>
      <c r="N19" s="3">
        <f t="shared" si="11"/>
        <v>-3.837114856833435</v>
      </c>
    </row>
    <row r="20" spans="1:14" x14ac:dyDescent="0.3">
      <c r="A20">
        <v>1.8</v>
      </c>
      <c r="B20" s="5">
        <v>5.24</v>
      </c>
      <c r="C20" s="4">
        <f t="shared" si="0"/>
        <v>5.3460463245435808</v>
      </c>
      <c r="D20">
        <f t="shared" si="1"/>
        <v>5.1340974531985699</v>
      </c>
      <c r="E20">
        <f t="shared" si="2"/>
        <v>5.1993568589808206</v>
      </c>
      <c r="F20">
        <f t="shared" si="3"/>
        <v>2.6524207041224188</v>
      </c>
      <c r="G20" t="e">
        <f t="shared" si="4"/>
        <v>#NUM!</v>
      </c>
      <c r="H20">
        <f t="shared" si="5"/>
        <v>5.0607867676755554</v>
      </c>
      <c r="I20">
        <f t="shared" si="6"/>
        <v>4.3921307868129098</v>
      </c>
      <c r="J20">
        <f t="shared" si="7"/>
        <v>5.2403272449174301</v>
      </c>
      <c r="K20">
        <f t="shared" si="8"/>
        <v>3.1340859709422735</v>
      </c>
      <c r="L20">
        <f t="shared" si="9"/>
        <v>3.7175435220814754</v>
      </c>
      <c r="M20">
        <f t="shared" si="10"/>
        <v>1.0484124996222926E+16</v>
      </c>
      <c r="N20" s="3">
        <f t="shared" si="11"/>
        <v>-3.1034911484745007</v>
      </c>
    </row>
    <row r="21" spans="1:14" x14ac:dyDescent="0.3">
      <c r="A21">
        <v>1.9</v>
      </c>
      <c r="B21" s="5">
        <v>5.61</v>
      </c>
      <c r="C21" s="4">
        <f t="shared" si="0"/>
        <v>5.71604632454358</v>
      </c>
      <c r="D21">
        <f t="shared" si="1"/>
        <v>5.50409745319857</v>
      </c>
      <c r="E21">
        <f t="shared" si="2"/>
        <v>5.5693568589808198</v>
      </c>
      <c r="F21">
        <f t="shared" si="3"/>
        <v>2.7290869419713291</v>
      </c>
      <c r="G21" t="e">
        <f t="shared" si="4"/>
        <v>#NUM!</v>
      </c>
      <c r="H21">
        <f t="shared" si="5"/>
        <v>5.0922848238237197</v>
      </c>
      <c r="I21">
        <f t="shared" si="6"/>
        <v>4.7621307868129099</v>
      </c>
      <c r="J21">
        <f t="shared" si="7"/>
        <v>5.6103272449174302</v>
      </c>
      <c r="K21">
        <f t="shared" si="8"/>
        <v>3.624534515267706</v>
      </c>
      <c r="L21">
        <f t="shared" si="9"/>
        <v>4.2985904083799626</v>
      </c>
      <c r="M21">
        <f t="shared" si="10"/>
        <v>7482759980002468</v>
      </c>
      <c r="N21" s="3">
        <f t="shared" si="11"/>
        <v>-2.3083461963511129</v>
      </c>
    </row>
    <row r="22" spans="1:14" x14ac:dyDescent="0.3">
      <c r="A22">
        <v>2</v>
      </c>
      <c r="B22" s="5">
        <v>6</v>
      </c>
      <c r="C22" s="4">
        <f t="shared" si="0"/>
        <v>6.1060463245435805</v>
      </c>
      <c r="D22">
        <f t="shared" si="1"/>
        <v>5.8940974531985697</v>
      </c>
      <c r="E22">
        <f t="shared" si="2"/>
        <v>5.9593568589808203</v>
      </c>
      <c r="F22">
        <f t="shared" si="3"/>
        <v>2.8098973007850461</v>
      </c>
      <c r="G22" t="e">
        <f t="shared" si="4"/>
        <v>#NUM!</v>
      </c>
      <c r="H22">
        <f t="shared" si="5"/>
        <v>5.1315739533180516</v>
      </c>
      <c r="I22">
        <f t="shared" si="6"/>
        <v>5.1521307868129096</v>
      </c>
      <c r="J22">
        <f t="shared" si="7"/>
        <v>6.0003272449174299</v>
      </c>
      <c r="K22">
        <f t="shared" si="8"/>
        <v>4.1494224440061362</v>
      </c>
      <c r="L22">
        <f t="shared" si="9"/>
        <v>4.9175588381779676</v>
      </c>
      <c r="M22">
        <f t="shared" si="10"/>
        <v>6028487088518816</v>
      </c>
      <c r="N22" s="3">
        <f t="shared" si="11"/>
        <v>-1.4169526959990968</v>
      </c>
    </row>
    <row r="23" spans="1:14" x14ac:dyDescent="0.3">
      <c r="A23">
        <v>2.1</v>
      </c>
      <c r="B23" s="5">
        <v>6.41</v>
      </c>
      <c r="C23" s="4">
        <f t="shared" si="0"/>
        <v>6.5160463245435807</v>
      </c>
      <c r="D23">
        <f t="shared" si="1"/>
        <v>6.3040974531985698</v>
      </c>
      <c r="E23">
        <f t="shared" si="2"/>
        <v>6.3693568589808205</v>
      </c>
      <c r="F23">
        <f t="shared" si="3"/>
        <v>2.8948517805635685</v>
      </c>
      <c r="G23" t="e">
        <f t="shared" si="4"/>
        <v>#NUM!</v>
      </c>
      <c r="H23">
        <f t="shared" si="5"/>
        <v>5.1829204471903774</v>
      </c>
      <c r="I23">
        <f t="shared" si="6"/>
        <v>5.5621307868129097</v>
      </c>
      <c r="J23">
        <f t="shared" si="7"/>
        <v>6.41032724491743</v>
      </c>
      <c r="K23">
        <f t="shared" si="8"/>
        <v>4.7114451320020034</v>
      </c>
      <c r="L23">
        <f t="shared" si="9"/>
        <v>5.5752682875136266</v>
      </c>
      <c r="M23">
        <f t="shared" si="10"/>
        <v>5299736534921816</v>
      </c>
      <c r="N23" s="3">
        <f t="shared" si="11"/>
        <v>-0.3838439563148528</v>
      </c>
    </row>
    <row r="24" spans="1:14" x14ac:dyDescent="0.3">
      <c r="A24">
        <v>2.2000000000000002</v>
      </c>
      <c r="B24" s="5">
        <v>6.84</v>
      </c>
      <c r="C24" s="4">
        <f t="shared" si="0"/>
        <v>6.9460463245435804</v>
      </c>
      <c r="D24">
        <f t="shared" si="1"/>
        <v>6.7340974531985704</v>
      </c>
      <c r="E24">
        <f t="shared" si="2"/>
        <v>6.7993568589808202</v>
      </c>
      <c r="F24">
        <f t="shared" si="3"/>
        <v>2.9839503813068973</v>
      </c>
      <c r="G24" t="e">
        <f t="shared" si="4"/>
        <v>#NUM!</v>
      </c>
      <c r="H24">
        <f t="shared" si="5"/>
        <v>5.2505263051507329</v>
      </c>
      <c r="I24">
        <f t="shared" si="6"/>
        <v>5.9921307868129112</v>
      </c>
      <c r="J24">
        <f t="shared" si="7"/>
        <v>6.8403272449174306</v>
      </c>
      <c r="K24">
        <f t="shared" si="8"/>
        <v>5.3133233052048459</v>
      </c>
      <c r="L24">
        <f t="shared" si="9"/>
        <v>6.2725552241459859</v>
      </c>
      <c r="M24">
        <f t="shared" si="10"/>
        <v>5031302779217814</v>
      </c>
      <c r="N24" s="3">
        <f t="shared" si="11"/>
        <v>0.63725010338269117</v>
      </c>
    </row>
    <row r="25" spans="1:14" x14ac:dyDescent="0.3">
      <c r="A25">
        <v>2.2999999999999998</v>
      </c>
      <c r="B25" s="5">
        <v>7.29</v>
      </c>
      <c r="C25" s="4">
        <f t="shared" si="0"/>
        <v>7.3960463245435797</v>
      </c>
      <c r="D25">
        <f t="shared" si="1"/>
        <v>7.1840974531985689</v>
      </c>
      <c r="E25">
        <f t="shared" si="2"/>
        <v>7.2493568589808195</v>
      </c>
      <c r="F25">
        <f t="shared" si="3"/>
        <v>3.0771931030150315</v>
      </c>
      <c r="G25" t="e">
        <f t="shared" si="4"/>
        <v>#NUM!</v>
      </c>
      <c r="H25">
        <f t="shared" si="5"/>
        <v>5.3384321461187181</v>
      </c>
      <c r="I25">
        <f t="shared" si="6"/>
        <v>6.4421307868129087</v>
      </c>
      <c r="J25">
        <f t="shared" si="7"/>
        <v>7.290327244917429</v>
      </c>
      <c r="K25">
        <f t="shared" si="8"/>
        <v>5.9575691762425969</v>
      </c>
      <c r="L25">
        <f t="shared" si="9"/>
        <v>7.0102720370653611</v>
      </c>
      <c r="M25">
        <f t="shared" si="10"/>
        <v>5172787311122766</v>
      </c>
      <c r="N25" s="3">
        <f t="shared" si="11"/>
        <v>1.8197053687728579</v>
      </c>
    </row>
    <row r="26" spans="1:14" x14ac:dyDescent="0.3">
      <c r="A26">
        <v>2.4</v>
      </c>
      <c r="B26" s="5">
        <v>7.76</v>
      </c>
      <c r="C26" s="4">
        <f t="shared" si="0"/>
        <v>7.8660463245435803</v>
      </c>
      <c r="D26">
        <f t="shared" si="1"/>
        <v>7.6540974531985695</v>
      </c>
      <c r="E26">
        <f t="shared" si="2"/>
        <v>7.7193568589808201</v>
      </c>
      <c r="F26">
        <f t="shared" si="3"/>
        <v>3.174579945687972</v>
      </c>
      <c r="G26" t="e">
        <f t="shared" si="4"/>
        <v>#NUM!</v>
      </c>
      <c r="H26">
        <f t="shared" si="5"/>
        <v>5.4504399633572991</v>
      </c>
      <c r="I26">
        <f t="shared" si="6"/>
        <v>6.9121307868129094</v>
      </c>
      <c r="J26">
        <f t="shared" si="7"/>
        <v>7.7603272449174296</v>
      </c>
      <c r="K26">
        <f t="shared" si="8"/>
        <v>6.6462211849506438</v>
      </c>
      <c r="L26">
        <f t="shared" si="9"/>
        <v>7.7892859447676894</v>
      </c>
      <c r="M26">
        <f t="shared" si="10"/>
        <v>5857879059047995</v>
      </c>
      <c r="N26" s="3">
        <f t="shared" si="11"/>
        <v>3.086795948936254</v>
      </c>
    </row>
    <row r="27" spans="1:14" x14ac:dyDescent="0.3">
      <c r="A27">
        <v>2.5</v>
      </c>
      <c r="B27" s="5">
        <v>8.25</v>
      </c>
      <c r="C27" s="4">
        <f t="shared" si="0"/>
        <v>8.3560463245435805</v>
      </c>
      <c r="D27">
        <f t="shared" si="1"/>
        <v>8.1440974531985706</v>
      </c>
      <c r="E27">
        <f t="shared" si="2"/>
        <v>8.2093568589808203</v>
      </c>
      <c r="F27">
        <f t="shared" si="3"/>
        <v>3.2761109093257188</v>
      </c>
      <c r="G27" t="e">
        <f t="shared" si="4"/>
        <v>#NUM!</v>
      </c>
      <c r="H27">
        <f t="shared" si="5"/>
        <v>5.5900596374405733</v>
      </c>
      <c r="I27">
        <f t="shared" si="6"/>
        <v>7.4021307868129096</v>
      </c>
      <c r="J27">
        <f t="shared" si="7"/>
        <v>8.250327244917429</v>
      </c>
      <c r="K27">
        <f t="shared" si="8"/>
        <v>7.3805677794354203</v>
      </c>
      <c r="L27">
        <f t="shared" si="9"/>
        <v>8.6104778832538127</v>
      </c>
      <c r="M27">
        <f t="shared" si="10"/>
        <v>7638891666895725</v>
      </c>
      <c r="N27" s="3">
        <f t="shared" si="11"/>
        <v>4.4255425540103648</v>
      </c>
    </row>
    <row r="28" spans="1:14" x14ac:dyDescent="0.3">
      <c r="A28">
        <v>2.6</v>
      </c>
      <c r="B28" s="5">
        <v>8.76</v>
      </c>
      <c r="C28" s="4">
        <f t="shared" si="0"/>
        <v>8.8660463245435803</v>
      </c>
      <c r="D28">
        <f t="shared" si="1"/>
        <v>8.6540974531985704</v>
      </c>
      <c r="E28">
        <f t="shared" si="2"/>
        <v>8.7193568589808201</v>
      </c>
      <c r="F28">
        <f t="shared" si="3"/>
        <v>3.3817859939282711</v>
      </c>
      <c r="G28" t="e">
        <f t="shared" si="4"/>
        <v>#NUM!</v>
      </c>
      <c r="H28">
        <f t="shared" si="5"/>
        <v>5.7604808943302714</v>
      </c>
      <c r="I28">
        <f t="shared" si="6"/>
        <v>7.9121307868129112</v>
      </c>
      <c r="J28">
        <f t="shared" si="7"/>
        <v>8.7603272449174305</v>
      </c>
      <c r="K28">
        <f t="shared" si="8"/>
        <v>8.1608839610494162</v>
      </c>
      <c r="L28">
        <f t="shared" si="9"/>
        <v>9.4747413747329166</v>
      </c>
      <c r="M28">
        <f t="shared" si="10"/>
        <v>1.3152705030492976E+16</v>
      </c>
      <c r="N28" s="3">
        <f t="shared" si="11"/>
        <v>5.858593183752026</v>
      </c>
    </row>
    <row r="29" spans="1:14" x14ac:dyDescent="0.3">
      <c r="A29">
        <v>2.7</v>
      </c>
      <c r="B29" s="5">
        <v>9.2899999999999991</v>
      </c>
      <c r="C29" s="4">
        <f t="shared" si="0"/>
        <v>9.3960463245435815</v>
      </c>
      <c r="D29">
        <f t="shared" si="1"/>
        <v>9.1840974531985715</v>
      </c>
      <c r="E29">
        <f t="shared" si="2"/>
        <v>9.2493568589808213</v>
      </c>
      <c r="F29">
        <f t="shared" si="3"/>
        <v>3.4916051994956296</v>
      </c>
      <c r="G29" t="e">
        <f t="shared" si="4"/>
        <v>#NUM!</v>
      </c>
      <c r="H29">
        <f t="shared" si="5"/>
        <v>5.964570107032551</v>
      </c>
      <c r="I29">
        <f t="shared" si="6"/>
        <v>8.4421307868129105</v>
      </c>
      <c r="J29">
        <f t="shared" si="7"/>
        <v>9.2903272449174317</v>
      </c>
      <c r="K29">
        <f t="shared" si="8"/>
        <v>8.9862049727428346</v>
      </c>
      <c r="L29">
        <f t="shared" si="9"/>
        <v>10.382981378026532</v>
      </c>
      <c r="M29">
        <f t="shared" si="10"/>
        <v>9.4286832002822288E+16</v>
      </c>
      <c r="N29" s="3">
        <f t="shared" si="11"/>
        <v>7.3790096718107669</v>
      </c>
    </row>
    <row r="30" spans="1:14" x14ac:dyDescent="0.3">
      <c r="A30">
        <v>2.8</v>
      </c>
      <c r="B30" s="5">
        <v>9.84</v>
      </c>
      <c r="C30" s="4">
        <f t="shared" si="0"/>
        <v>9.9460463245435786</v>
      </c>
      <c r="D30">
        <f t="shared" si="1"/>
        <v>9.7340974531985687</v>
      </c>
      <c r="E30">
        <f t="shared" si="2"/>
        <v>9.7993568589808184</v>
      </c>
      <c r="F30">
        <f t="shared" si="3"/>
        <v>3.6055685260277937</v>
      </c>
      <c r="G30" t="e">
        <f t="shared" si="4"/>
        <v>#NUM!</v>
      </c>
      <c r="H30">
        <f t="shared" si="5"/>
        <v>6.2048891974266951</v>
      </c>
      <c r="I30">
        <f t="shared" si="6"/>
        <v>8.9921307868129094</v>
      </c>
      <c r="J30">
        <f t="shared" si="7"/>
        <v>9.8403272449174288</v>
      </c>
      <c r="K30">
        <f t="shared" si="8"/>
        <v>9.8541594723983401</v>
      </c>
      <c r="L30">
        <f t="shared" si="9"/>
        <v>11.336113121686253</v>
      </c>
      <c r="M30">
        <f t="shared" si="10"/>
        <v>-1.7105905172627444E+16</v>
      </c>
      <c r="N30" s="3">
        <f t="shared" si="11"/>
        <v>8.9718455673392068</v>
      </c>
    </row>
    <row r="31" spans="1:14" x14ac:dyDescent="0.3">
      <c r="A31">
        <v>2.9</v>
      </c>
      <c r="B31" s="5">
        <v>10.41</v>
      </c>
      <c r="C31" s="4">
        <f t="shared" si="0"/>
        <v>10.516046324543581</v>
      </c>
      <c r="D31">
        <f t="shared" si="1"/>
        <v>10.304097453198571</v>
      </c>
      <c r="E31">
        <f t="shared" si="2"/>
        <v>10.36935685898082</v>
      </c>
      <c r="F31">
        <f t="shared" si="3"/>
        <v>3.7236759735247649</v>
      </c>
      <c r="G31" t="e">
        <f t="shared" si="4"/>
        <v>#NUM!</v>
      </c>
      <c r="H31">
        <f t="shared" si="5"/>
        <v>6.4837320804102445</v>
      </c>
      <c r="I31">
        <f t="shared" si="6"/>
        <v>9.5621307868129097</v>
      </c>
      <c r="J31">
        <f t="shared" si="7"/>
        <v>10.410327244917429</v>
      </c>
      <c r="K31">
        <f t="shared" si="8"/>
        <v>10.760880300652529</v>
      </c>
      <c r="L31">
        <f t="shared" si="9"/>
        <v>12.335060920854215</v>
      </c>
      <c r="M31">
        <f t="shared" si="10"/>
        <v>-8170533131654918</v>
      </c>
      <c r="N31" s="3">
        <f t="shared" si="11"/>
        <v>10.616144476056798</v>
      </c>
    </row>
    <row r="32" spans="1:14" x14ac:dyDescent="0.3">
      <c r="A32">
        <v>3</v>
      </c>
      <c r="B32" s="5">
        <v>11</v>
      </c>
      <c r="C32" s="4">
        <f t="shared" si="0"/>
        <v>11.106046324543581</v>
      </c>
      <c r="D32">
        <f t="shared" si="1"/>
        <v>10.894097453198571</v>
      </c>
      <c r="E32">
        <f t="shared" si="2"/>
        <v>10.95935685898082</v>
      </c>
      <c r="F32">
        <f t="shared" si="3"/>
        <v>3.8459275419865411</v>
      </c>
      <c r="G32" t="e">
        <f t="shared" si="4"/>
        <v>#NUM!</v>
      </c>
      <c r="H32">
        <f t="shared" si="5"/>
        <v>6.8031727433247466</v>
      </c>
      <c r="I32">
        <f t="shared" si="6"/>
        <v>10.15213078681291</v>
      </c>
      <c r="J32">
        <f t="shared" si="7"/>
        <v>11.000327244917429</v>
      </c>
      <c r="K32">
        <f t="shared" si="8"/>
        <v>11.701005497892947</v>
      </c>
      <c r="L32">
        <f t="shared" si="9"/>
        <v>13.380756978910345</v>
      </c>
      <c r="M32">
        <f t="shared" si="10"/>
        <v>-5828796129563881</v>
      </c>
      <c r="N32" s="3">
        <f t="shared" si="11"/>
        <v>12.31770682433789</v>
      </c>
    </row>
    <row r="33" spans="1:14" x14ac:dyDescent="0.3">
      <c r="A33">
        <v>3.1</v>
      </c>
      <c r="B33" s="5">
        <v>11.61</v>
      </c>
      <c r="C33" s="4">
        <f t="shared" si="0"/>
        <v>11.716046324543582</v>
      </c>
      <c r="D33">
        <f t="shared" si="1"/>
        <v>11.504097453198572</v>
      </c>
      <c r="E33">
        <f t="shared" si="2"/>
        <v>11.569356858980822</v>
      </c>
      <c r="F33">
        <f t="shared" si="3"/>
        <v>3.9723232314131236</v>
      </c>
      <c r="G33" t="e">
        <f t="shared" si="4"/>
        <v>#NUM!</v>
      </c>
      <c r="H33">
        <f t="shared" si="5"/>
        <v>7.1651182584139752</v>
      </c>
      <c r="I33">
        <f t="shared" si="6"/>
        <v>10.762130786812911</v>
      </c>
      <c r="J33">
        <f t="shared" si="7"/>
        <v>11.610327244917432</v>
      </c>
      <c r="K33">
        <f t="shared" si="8"/>
        <v>12.667776762002561</v>
      </c>
      <c r="L33">
        <f t="shared" si="9"/>
        <v>14.474140174965061</v>
      </c>
      <c r="M33">
        <f t="shared" si="10"/>
        <v>-5076089148432136</v>
      </c>
      <c r="N33" s="3">
        <f t="shared" si="11"/>
        <v>14.002686323354615</v>
      </c>
    </row>
    <row r="34" spans="1:14" x14ac:dyDescent="0.3">
      <c r="A34">
        <v>3.2</v>
      </c>
      <c r="B34" s="5">
        <v>12.24</v>
      </c>
      <c r="C34" s="4">
        <f t="shared" ref="C34:C65" si="12">2.10604632454358+A34^2</f>
        <v>12.346046324543583</v>
      </c>
      <c r="D34">
        <f t="shared" ref="D34:D65" si="13">1.89409745319857+A34^2</f>
        <v>12.134097453198573</v>
      </c>
      <c r="E34">
        <f t="shared" ref="E34:E65" si="14">1.95935685898082+A34^2</f>
        <v>12.199356858980822</v>
      </c>
      <c r="F34">
        <f t="shared" ref="F34:F65" si="15">1.98107310782385+0.207206048240299*A34^2</f>
        <v>4.102863041804512</v>
      </c>
      <c r="G34" t="e">
        <f t="shared" ref="G34:G65" si="16">A34^2-0.582413847503832*COS(5.11145241193875*10^18/(2.12551672788217/A34+0.788051128654991*A34))</f>
        <v>#NUM!</v>
      </c>
      <c r="H34">
        <f t="shared" ref="H34:H65" si="17">0.178041613245167+A34^2+3.67713022424417*COS(0.693332055265977-A34)*COS(0.278684938454471*COS(A34))</f>
        <v>7.5713598240074589</v>
      </c>
      <c r="I34">
        <f t="shared" ref="I34:I65" si="18">1.15213078681291+A34^2</f>
        <v>11.392130786812912</v>
      </c>
      <c r="J34">
        <f t="shared" ref="J34:J65" si="19">2.00032724491743+A34^2</f>
        <v>12.240327244917431</v>
      </c>
      <c r="K34">
        <f t="shared" ref="K34:K65" si="20">-1.06348808102344+A34^2+0.955746331507446*(-A34^2-0.693332055265977*A34^2*COS(0.210365559188176*A34*COS(A34)))</f>
        <v>13.653238205443508</v>
      </c>
      <c r="L34">
        <f t="shared" ref="L34:L65" si="21">-1.06348808102344+A34^2+0.955746331507446*(-A34^2-0.693332055265977*A34^2*COS(0.210365559188176*(1.81476767496623+A34)))</f>
        <v>15.616154838269345</v>
      </c>
      <c r="M34">
        <f t="shared" ref="M34:M65" si="22">7.59467364218368+2*A34-5025427450137200/COS(0.639103478209163*A34^2)</f>
        <v>-5201918532009090</v>
      </c>
      <c r="N34" s="3">
        <f t="shared" ref="N34:N65" si="23">-1.26602480371485*(-0.211948871345009+A34)+A34^2+1*(-A34^2-0.200085359078219*(-2.10604632454358-2.54947225585585*(-7.74420659363753+A34+A34^2+(-0.693332055265977*(-2.10604632454358+(-0.211948871345009+1.22872333135044*A34)*(-0.942013923241527*A34+2.05891889657357*A34^2)*COS(1.38666411053195-0.789873940120081*A34)*(-0.693332055265977+SIN(A34))))/(2.10604632454358+A34)))-0.693332055265977*(A34+2.10604632454358*SIN(A34))+1.82600067903852*(-2.10604632454358+0.0551847756853657*A34^2*COS(2.10604632454358-0.210365559188176*A34)*SIN(0.693332055265977+SIN(6.18048654937097*COS(A34^2)))))</f>
        <v>15.730646388826729</v>
      </c>
    </row>
    <row r="35" spans="1:14" x14ac:dyDescent="0.3">
      <c r="A35">
        <v>3.3</v>
      </c>
      <c r="B35" s="5">
        <v>12.89</v>
      </c>
      <c r="C35" s="4">
        <f t="shared" si="12"/>
        <v>12.996046324543579</v>
      </c>
      <c r="D35">
        <f t="shared" si="13"/>
        <v>12.784097453198569</v>
      </c>
      <c r="E35">
        <f t="shared" si="14"/>
        <v>12.849356858980819</v>
      </c>
      <c r="F35">
        <f t="shared" si="15"/>
        <v>4.2375469731607058</v>
      </c>
      <c r="G35" t="e">
        <f t="shared" si="16"/>
        <v>#NUM!</v>
      </c>
      <c r="H35">
        <f t="shared" si="17"/>
        <v>8.0236153147806988</v>
      </c>
      <c r="I35">
        <f t="shared" si="18"/>
        <v>12.042130786812908</v>
      </c>
      <c r="J35">
        <f t="shared" si="19"/>
        <v>12.89032724491743</v>
      </c>
      <c r="K35">
        <f t="shared" si="20"/>
        <v>14.648535797439806</v>
      </c>
      <c r="L35">
        <f t="shared" si="21"/>
        <v>16.807749510627083</v>
      </c>
      <c r="M35">
        <f t="shared" si="22"/>
        <v>-6445551062420213</v>
      </c>
      <c r="N35" s="3">
        <f t="shared" si="23"/>
        <v>17.249891316883961</v>
      </c>
    </row>
    <row r="36" spans="1:14" x14ac:dyDescent="0.3">
      <c r="A36">
        <v>3.4</v>
      </c>
      <c r="B36" s="5">
        <v>13.56</v>
      </c>
      <c r="C36" s="4">
        <f t="shared" si="12"/>
        <v>13.666046324543579</v>
      </c>
      <c r="D36">
        <f t="shared" si="13"/>
        <v>13.454097453198569</v>
      </c>
      <c r="E36">
        <f t="shared" si="14"/>
        <v>13.519356858980819</v>
      </c>
      <c r="F36">
        <f t="shared" si="15"/>
        <v>4.376375025481706</v>
      </c>
      <c r="G36" t="e">
        <f t="shared" si="16"/>
        <v>#NUM!</v>
      </c>
      <c r="H36">
        <f t="shared" si="17"/>
        <v>8.5235577468421386</v>
      </c>
      <c r="I36">
        <f t="shared" si="18"/>
        <v>12.712130786812908</v>
      </c>
      <c r="J36">
        <f t="shared" si="19"/>
        <v>13.560327244917428</v>
      </c>
      <c r="K36">
        <f t="shared" si="20"/>
        <v>15.644317321741212</v>
      </c>
      <c r="L36">
        <f t="shared" si="21"/>
        <v>18.049875697906579</v>
      </c>
      <c r="M36">
        <f t="shared" si="22"/>
        <v>-1.118582103340188E+16</v>
      </c>
      <c r="N36" s="3">
        <f t="shared" si="23"/>
        <v>18.933958113754304</v>
      </c>
    </row>
    <row r="37" spans="1:14" x14ac:dyDescent="0.3">
      <c r="A37">
        <v>3.5</v>
      </c>
      <c r="B37" s="5">
        <v>14.25</v>
      </c>
      <c r="C37" s="4">
        <f t="shared" si="12"/>
        <v>14.356046324543581</v>
      </c>
      <c r="D37">
        <f t="shared" si="13"/>
        <v>14.144097453198571</v>
      </c>
      <c r="E37">
        <f t="shared" si="14"/>
        <v>14.20935685898082</v>
      </c>
      <c r="F37">
        <f t="shared" si="15"/>
        <v>4.5193471987675125</v>
      </c>
      <c r="G37" t="e">
        <f t="shared" si="16"/>
        <v>#NUM!</v>
      </c>
      <c r="H37">
        <f t="shared" si="17"/>
        <v>9.0728254504631121</v>
      </c>
      <c r="I37">
        <f t="shared" si="18"/>
        <v>13.40213078681291</v>
      </c>
      <c r="J37">
        <f t="shared" si="19"/>
        <v>14.250327244917429</v>
      </c>
      <c r="K37">
        <f t="shared" si="20"/>
        <v>16.631233298283547</v>
      </c>
      <c r="L37">
        <f t="shared" si="21"/>
        <v>19.343486611759126</v>
      </c>
      <c r="M37">
        <f t="shared" si="22"/>
        <v>-2.0132768177405648E+17</v>
      </c>
      <c r="N37" s="3">
        <f t="shared" si="23"/>
        <v>20.41897452736465</v>
      </c>
    </row>
    <row r="38" spans="1:14" x14ac:dyDescent="0.3">
      <c r="A38">
        <v>3.6</v>
      </c>
      <c r="B38" s="5">
        <v>14.96</v>
      </c>
      <c r="C38" s="4">
        <f t="shared" si="12"/>
        <v>15.066046324543581</v>
      </c>
      <c r="D38">
        <f t="shared" si="13"/>
        <v>14.854097453198571</v>
      </c>
      <c r="E38">
        <f t="shared" si="14"/>
        <v>14.919356858980821</v>
      </c>
      <c r="F38">
        <f t="shared" si="15"/>
        <v>4.6664634930181252</v>
      </c>
      <c r="G38" t="e">
        <f t="shared" si="16"/>
        <v>#NUM!</v>
      </c>
      <c r="H38">
        <f t="shared" si="17"/>
        <v>9.6730114855565148</v>
      </c>
      <c r="I38">
        <f t="shared" si="18"/>
        <v>14.11213078681291</v>
      </c>
      <c r="J38">
        <f t="shared" si="19"/>
        <v>14.96032724491743</v>
      </c>
      <c r="K38">
        <f t="shared" si="20"/>
        <v>17.600539606461957</v>
      </c>
      <c r="L38">
        <f t="shared" si="21"/>
        <v>20.689535902663103</v>
      </c>
      <c r="M38">
        <f t="shared" si="22"/>
        <v>1.2086768638931346E+16</v>
      </c>
      <c r="N38" s="3">
        <f t="shared" si="23"/>
        <v>21.811906592553562</v>
      </c>
    </row>
    <row r="39" spans="1:14" x14ac:dyDescent="0.3">
      <c r="A39">
        <v>3.7</v>
      </c>
      <c r="B39" s="5">
        <v>15.69</v>
      </c>
      <c r="C39" s="4">
        <f t="shared" si="12"/>
        <v>15.796046324543582</v>
      </c>
      <c r="D39">
        <f t="shared" si="13"/>
        <v>15.584097453198572</v>
      </c>
      <c r="E39">
        <f t="shared" si="14"/>
        <v>15.649356858980822</v>
      </c>
      <c r="F39">
        <f t="shared" si="15"/>
        <v>4.8177239082335435</v>
      </c>
      <c r="G39" t="e">
        <f t="shared" si="16"/>
        <v>#NUM!</v>
      </c>
      <c r="H39">
        <f t="shared" si="17"/>
        <v>10.325631803534673</v>
      </c>
      <c r="I39">
        <f t="shared" si="18"/>
        <v>14.842130786812911</v>
      </c>
      <c r="J39">
        <f t="shared" si="19"/>
        <v>15.69032724491743</v>
      </c>
      <c r="K39">
        <f t="shared" si="20"/>
        <v>18.544800479308339</v>
      </c>
      <c r="L39">
        <f t="shared" si="21"/>
        <v>22.088976385421471</v>
      </c>
      <c r="M39">
        <f t="shared" si="22"/>
        <v>6439348506591806</v>
      </c>
      <c r="N39" s="3">
        <f t="shared" si="23"/>
        <v>23.377880083166851</v>
      </c>
    </row>
    <row r="40" spans="1:14" x14ac:dyDescent="0.3">
      <c r="A40">
        <v>3.8</v>
      </c>
      <c r="B40" s="5">
        <v>16.440000000000001</v>
      </c>
      <c r="C40" s="4">
        <f t="shared" si="12"/>
        <v>16.546046324543578</v>
      </c>
      <c r="D40">
        <f t="shared" si="13"/>
        <v>16.33409745319857</v>
      </c>
      <c r="E40">
        <f t="shared" si="14"/>
        <v>16.39935685898082</v>
      </c>
      <c r="F40">
        <f t="shared" si="15"/>
        <v>4.9731284444137671</v>
      </c>
      <c r="G40" t="e">
        <f t="shared" si="16"/>
        <v>#NUM!</v>
      </c>
      <c r="H40">
        <f t="shared" si="17"/>
        <v>11.032073707018611</v>
      </c>
      <c r="I40">
        <f t="shared" si="18"/>
        <v>15.592130786812909</v>
      </c>
      <c r="J40">
        <f t="shared" si="19"/>
        <v>16.44032724491743</v>
      </c>
      <c r="K40">
        <f t="shared" si="20"/>
        <v>19.458683956231891</v>
      </c>
      <c r="L40">
        <f t="shared" si="21"/>
        <v>23.542758758249185</v>
      </c>
      <c r="M40">
        <f t="shared" si="22"/>
        <v>5123651393685211</v>
      </c>
      <c r="N40" s="3">
        <f t="shared" si="23"/>
        <v>24.149567111738119</v>
      </c>
    </row>
    <row r="41" spans="1:14" x14ac:dyDescent="0.3">
      <c r="A41">
        <v>3.9</v>
      </c>
      <c r="B41" s="5">
        <v>17.21</v>
      </c>
      <c r="C41" s="4">
        <f t="shared" si="12"/>
        <v>17.316046324543578</v>
      </c>
      <c r="D41">
        <f t="shared" si="13"/>
        <v>17.10409745319857</v>
      </c>
      <c r="E41">
        <f t="shared" si="14"/>
        <v>17.169356858980819</v>
      </c>
      <c r="F41">
        <f t="shared" si="15"/>
        <v>5.132677101558798</v>
      </c>
      <c r="G41" t="e">
        <f t="shared" si="16"/>
        <v>#NUM!</v>
      </c>
      <c r="H41">
        <f t="shared" si="17"/>
        <v>11.79352812679358</v>
      </c>
      <c r="I41">
        <f t="shared" si="18"/>
        <v>16.362130786812909</v>
      </c>
      <c r="J41">
        <f t="shared" si="19"/>
        <v>17.21032724491743</v>
      </c>
      <c r="K41">
        <f t="shared" si="20"/>
        <v>20.339829051047431</v>
      </c>
      <c r="L41">
        <f t="shared" si="21"/>
        <v>25.051830316595002</v>
      </c>
      <c r="M41">
        <f t="shared" si="22"/>
        <v>5253892852297154</v>
      </c>
      <c r="N41" s="3">
        <f t="shared" si="23"/>
        <v>25.712804815867315</v>
      </c>
    </row>
    <row r="42" spans="1:14" x14ac:dyDescent="0.3">
      <c r="A42">
        <v>4</v>
      </c>
      <c r="B42" s="5">
        <v>18</v>
      </c>
      <c r="C42" s="4">
        <f t="shared" si="12"/>
        <v>18.106046324543581</v>
      </c>
      <c r="D42">
        <f t="shared" si="13"/>
        <v>17.894097453198569</v>
      </c>
      <c r="E42">
        <f t="shared" si="14"/>
        <v>17.959356858980819</v>
      </c>
      <c r="F42">
        <f t="shared" si="15"/>
        <v>5.2963698796686343</v>
      </c>
      <c r="G42" t="e">
        <f t="shared" si="16"/>
        <v>#NUM!</v>
      </c>
      <c r="H42">
        <f t="shared" si="17"/>
        <v>12.61091095974405</v>
      </c>
      <c r="I42">
        <f t="shared" si="18"/>
        <v>17.152130786812911</v>
      </c>
      <c r="J42">
        <f t="shared" si="19"/>
        <v>18.000327244917429</v>
      </c>
      <c r="K42">
        <f t="shared" si="20"/>
        <v>21.189744132996704</v>
      </c>
      <c r="L42">
        <f t="shared" si="21"/>
        <v>26.617133662849085</v>
      </c>
      <c r="M42">
        <f t="shared" si="22"/>
        <v>7219644835180070</v>
      </c>
      <c r="N42" s="3">
        <f t="shared" si="23"/>
        <v>26.594463234233999</v>
      </c>
    </row>
    <row r="43" spans="1:14" x14ac:dyDescent="0.3">
      <c r="A43">
        <v>4.0999999999999996</v>
      </c>
      <c r="B43" s="5">
        <v>18.809999999999999</v>
      </c>
      <c r="C43" s="4">
        <f t="shared" si="12"/>
        <v>18.916046324543579</v>
      </c>
      <c r="D43">
        <f t="shared" si="13"/>
        <v>18.704097453198568</v>
      </c>
      <c r="E43">
        <f t="shared" si="14"/>
        <v>18.769356858980817</v>
      </c>
      <c r="F43">
        <f t="shared" si="15"/>
        <v>5.464206778743276</v>
      </c>
      <c r="G43" t="e">
        <f t="shared" si="16"/>
        <v>#NUM!</v>
      </c>
      <c r="H43">
        <f t="shared" si="17"/>
        <v>13.484780035147978</v>
      </c>
      <c r="I43">
        <f t="shared" si="18"/>
        <v>17.96213078681291</v>
      </c>
      <c r="J43">
        <f t="shared" si="19"/>
        <v>18.810327244917428</v>
      </c>
      <c r="K43">
        <f t="shared" si="20"/>
        <v>22.014670353063089</v>
      </c>
      <c r="L43">
        <f t="shared" si="21"/>
        <v>28.239605413093933</v>
      </c>
      <c r="M43">
        <f t="shared" si="22"/>
        <v>2.0135669254832988E+16</v>
      </c>
      <c r="N43" s="3">
        <f t="shared" si="23"/>
        <v>27.103710148214283</v>
      </c>
    </row>
    <row r="44" spans="1:14" x14ac:dyDescent="0.3">
      <c r="A44">
        <v>4.2</v>
      </c>
      <c r="B44" s="5">
        <v>19.64</v>
      </c>
      <c r="C44" s="4">
        <f t="shared" si="12"/>
        <v>19.746046324543581</v>
      </c>
      <c r="D44">
        <f t="shared" si="13"/>
        <v>19.534097453198569</v>
      </c>
      <c r="E44">
        <f t="shared" si="14"/>
        <v>19.599356858980819</v>
      </c>
      <c r="F44">
        <f t="shared" si="15"/>
        <v>5.6361877987827249</v>
      </c>
      <c r="G44" t="e">
        <f t="shared" si="16"/>
        <v>#NUM!</v>
      </c>
      <c r="H44">
        <f t="shared" si="17"/>
        <v>14.41525506312675</v>
      </c>
      <c r="I44">
        <f t="shared" si="18"/>
        <v>18.792130786812912</v>
      </c>
      <c r="J44">
        <f t="shared" si="19"/>
        <v>19.64032724491743</v>
      </c>
      <c r="K44">
        <f t="shared" si="20"/>
        <v>22.826315602927899</v>
      </c>
      <c r="L44">
        <f t="shared" si="21"/>
        <v>29.920174902061593</v>
      </c>
      <c r="M44">
        <f t="shared" si="22"/>
        <v>-1.8298505898300404E+16</v>
      </c>
      <c r="N44" s="3">
        <f t="shared" si="23"/>
        <v>28.12970286300305</v>
      </c>
    </row>
    <row r="45" spans="1:14" x14ac:dyDescent="0.3">
      <c r="A45">
        <v>4.3</v>
      </c>
      <c r="B45" s="5">
        <v>20.49</v>
      </c>
      <c r="C45" s="4">
        <f t="shared" si="12"/>
        <v>20.596046324543579</v>
      </c>
      <c r="D45">
        <f t="shared" si="13"/>
        <v>20.384097453198567</v>
      </c>
      <c r="E45">
        <f t="shared" si="14"/>
        <v>20.449356858980817</v>
      </c>
      <c r="F45">
        <f t="shared" si="15"/>
        <v>5.8123129397869784</v>
      </c>
      <c r="G45" t="e">
        <f t="shared" si="16"/>
        <v>#NUM!</v>
      </c>
      <c r="H45">
        <f t="shared" si="17"/>
        <v>15.40194806812671</v>
      </c>
      <c r="I45">
        <f t="shared" si="18"/>
        <v>19.64213078681291</v>
      </c>
      <c r="J45">
        <f t="shared" si="19"/>
        <v>20.490327244917427</v>
      </c>
      <c r="K45">
        <f t="shared" si="20"/>
        <v>23.642339062268356</v>
      </c>
      <c r="L45">
        <f t="shared" si="21"/>
        <v>31.659762887464186</v>
      </c>
      <c r="M45">
        <f t="shared" si="22"/>
        <v>-6864085097383307</v>
      </c>
      <c r="N45" s="3">
        <f t="shared" si="23"/>
        <v>28.155788863504714</v>
      </c>
    </row>
    <row r="46" spans="1:14" x14ac:dyDescent="0.3">
      <c r="A46">
        <v>4.4000000000000004</v>
      </c>
      <c r="B46" s="5">
        <v>21.36</v>
      </c>
      <c r="C46" s="4">
        <f t="shared" si="12"/>
        <v>21.466046324543584</v>
      </c>
      <c r="D46">
        <f t="shared" si="13"/>
        <v>21.254097453198572</v>
      </c>
      <c r="E46">
        <f t="shared" si="14"/>
        <v>21.319356858980822</v>
      </c>
      <c r="F46">
        <f t="shared" si="15"/>
        <v>5.9925822017560391</v>
      </c>
      <c r="G46" t="e">
        <f t="shared" si="16"/>
        <v>#NUM!</v>
      </c>
      <c r="H46">
        <f t="shared" si="17"/>
        <v>16.443911273845526</v>
      </c>
      <c r="I46">
        <f t="shared" si="18"/>
        <v>20.512130786812914</v>
      </c>
      <c r="J46">
        <f t="shared" si="19"/>
        <v>21.360327244917432</v>
      </c>
      <c r="K46">
        <f t="shared" si="20"/>
        <v>24.48645141025403</v>
      </c>
      <c r="L46">
        <f t="shared" si="21"/>
        <v>33.459280254868872</v>
      </c>
      <c r="M46">
        <f t="shared" si="22"/>
        <v>-5120826320368918</v>
      </c>
      <c r="N46" s="3">
        <f t="shared" si="23"/>
        <v>28.340389031938329</v>
      </c>
    </row>
    <row r="47" spans="1:14" x14ac:dyDescent="0.3">
      <c r="A47">
        <v>4.5</v>
      </c>
      <c r="B47" s="5">
        <v>22.25</v>
      </c>
      <c r="C47" s="4">
        <f t="shared" si="12"/>
        <v>22.356046324543581</v>
      </c>
      <c r="D47">
        <f t="shared" si="13"/>
        <v>22.144097453198569</v>
      </c>
      <c r="E47">
        <f t="shared" si="14"/>
        <v>22.209356858980819</v>
      </c>
      <c r="F47">
        <f t="shared" si="15"/>
        <v>6.1769955846899043</v>
      </c>
      <c r="G47" t="e">
        <f t="shared" si="16"/>
        <v>#NUM!</v>
      </c>
      <c r="H47">
        <f t="shared" si="17"/>
        <v>17.539608199872632</v>
      </c>
      <c r="I47">
        <f t="shared" si="18"/>
        <v>21.402130786812911</v>
      </c>
      <c r="J47">
        <f t="shared" si="19"/>
        <v>22.250327244917429</v>
      </c>
      <c r="K47">
        <f t="shared" si="20"/>
        <v>25.387999540655706</v>
      </c>
      <c r="L47">
        <f t="shared" si="21"/>
        <v>35.31962672429033</v>
      </c>
      <c r="M47">
        <f t="shared" si="22"/>
        <v>-5401747749386048</v>
      </c>
      <c r="N47" s="3">
        <f t="shared" si="23"/>
        <v>29.543121985282344</v>
      </c>
    </row>
    <row r="48" spans="1:14" x14ac:dyDescent="0.3">
      <c r="A48">
        <v>4.5999999999999996</v>
      </c>
      <c r="B48" s="5">
        <v>23.16</v>
      </c>
      <c r="C48" s="4">
        <f t="shared" si="12"/>
        <v>23.266046324543577</v>
      </c>
      <c r="D48">
        <f t="shared" si="13"/>
        <v>23.054097453198565</v>
      </c>
      <c r="E48">
        <f t="shared" si="14"/>
        <v>23.119356858980815</v>
      </c>
      <c r="F48">
        <f t="shared" si="15"/>
        <v>6.3655530885885758</v>
      </c>
      <c r="G48" t="e">
        <f t="shared" si="16"/>
        <v>#NUM!</v>
      </c>
      <c r="H48">
        <f t="shared" si="17"/>
        <v>18.686911940275905</v>
      </c>
      <c r="I48">
        <f t="shared" si="18"/>
        <v>22.312130786812908</v>
      </c>
      <c r="J48">
        <f t="shared" si="19"/>
        <v>23.160327244917426</v>
      </c>
      <c r="K48">
        <f t="shared" si="20"/>
        <v>26.380934183583282</v>
      </c>
      <c r="L48">
        <f t="shared" si="21"/>
        <v>37.241689559676416</v>
      </c>
      <c r="M48">
        <f t="shared" si="22"/>
        <v>-8725809985972457</v>
      </c>
      <c r="N48" s="3">
        <f t="shared" si="23"/>
        <v>29.915310003900636</v>
      </c>
    </row>
    <row r="49" spans="1:14" x14ac:dyDescent="0.3">
      <c r="A49">
        <v>4.7</v>
      </c>
      <c r="B49" s="5">
        <v>24.09</v>
      </c>
      <c r="C49" s="4">
        <f t="shared" si="12"/>
        <v>24.196046324543584</v>
      </c>
      <c r="D49">
        <f t="shared" si="13"/>
        <v>23.984097453198572</v>
      </c>
      <c r="E49">
        <f t="shared" si="14"/>
        <v>24.049356858980822</v>
      </c>
      <c r="F49">
        <f t="shared" si="15"/>
        <v>6.5582547134520555</v>
      </c>
      <c r="G49" t="e">
        <f t="shared" si="16"/>
        <v>#NUM!</v>
      </c>
      <c r="H49">
        <f t="shared" si="17"/>
        <v>19.883132373364795</v>
      </c>
      <c r="I49">
        <f t="shared" si="18"/>
        <v>23.242130786812915</v>
      </c>
      <c r="J49">
        <f t="shared" si="19"/>
        <v>24.090327244917432</v>
      </c>
      <c r="K49">
        <f t="shared" si="20"/>
        <v>27.502117507862824</v>
      </c>
      <c r="L49">
        <f t="shared" si="21"/>
        <v>39.226342282462937</v>
      </c>
      <c r="M49">
        <f t="shared" si="22"/>
        <v>-2.594452459893705E+17</v>
      </c>
      <c r="N49" s="3">
        <f t="shared" si="23"/>
        <v>30.046355155429225</v>
      </c>
    </row>
    <row r="50" spans="1:14" x14ac:dyDescent="0.3">
      <c r="A50">
        <v>4.8</v>
      </c>
      <c r="B50" s="5">
        <v>25.04</v>
      </c>
      <c r="C50" s="4">
        <f t="shared" si="12"/>
        <v>25.14604632454358</v>
      </c>
      <c r="D50">
        <f t="shared" si="13"/>
        <v>24.934097453198568</v>
      </c>
      <c r="E50">
        <f t="shared" si="14"/>
        <v>24.999356858980818</v>
      </c>
      <c r="F50">
        <f t="shared" si="15"/>
        <v>6.7551004592803388</v>
      </c>
      <c r="G50" t="e">
        <f t="shared" si="16"/>
        <v>#NUM!</v>
      </c>
      <c r="H50">
        <f t="shared" si="17"/>
        <v>21.125071607529456</v>
      </c>
      <c r="I50">
        <f t="shared" si="18"/>
        <v>24.192130786812911</v>
      </c>
      <c r="J50">
        <f t="shared" si="19"/>
        <v>25.040327244917428</v>
      </c>
      <c r="K50">
        <f t="shared" si="20"/>
        <v>28.789012695466063</v>
      </c>
      <c r="L50">
        <f t="shared" si="21"/>
        <v>41.274443390373698</v>
      </c>
      <c r="M50">
        <f t="shared" si="22"/>
        <v>9062782625239402</v>
      </c>
      <c r="N50" s="3">
        <f t="shared" si="23"/>
        <v>30.324372764092072</v>
      </c>
    </row>
    <row r="51" spans="1:14" x14ac:dyDescent="0.3">
      <c r="A51">
        <v>4.9000000000000004</v>
      </c>
      <c r="B51" s="5">
        <v>26.01</v>
      </c>
      <c r="C51" s="4">
        <f t="shared" si="12"/>
        <v>26.116046324543586</v>
      </c>
      <c r="D51">
        <f t="shared" si="13"/>
        <v>25.904097453198574</v>
      </c>
      <c r="E51">
        <f t="shared" si="14"/>
        <v>25.969356858980824</v>
      </c>
      <c r="F51">
        <f t="shared" si="15"/>
        <v>6.9560903260734301</v>
      </c>
      <c r="G51" t="e">
        <f t="shared" si="16"/>
        <v>#NUM!</v>
      </c>
      <c r="H51">
        <f t="shared" si="17"/>
        <v>22.409104541392566</v>
      </c>
      <c r="I51">
        <f t="shared" si="18"/>
        <v>25.162130786812916</v>
      </c>
      <c r="J51">
        <f t="shared" si="19"/>
        <v>26.010327244917434</v>
      </c>
      <c r="K51">
        <f t="shared" si="20"/>
        <v>30.276898184114174</v>
      </c>
      <c r="L51">
        <f t="shared" si="21"/>
        <v>43.386835082641539</v>
      </c>
      <c r="M51">
        <f t="shared" si="22"/>
        <v>5375914083633752</v>
      </c>
      <c r="N51" s="3">
        <f t="shared" si="23"/>
        <v>31.2193205115965</v>
      </c>
    </row>
    <row r="52" spans="1:14" x14ac:dyDescent="0.3">
      <c r="A52">
        <v>5</v>
      </c>
      <c r="B52" s="5">
        <v>27</v>
      </c>
      <c r="C52" s="4">
        <f t="shared" si="12"/>
        <v>27.106046324543581</v>
      </c>
      <c r="D52">
        <f t="shared" si="13"/>
        <v>26.894097453198569</v>
      </c>
      <c r="E52">
        <f t="shared" si="14"/>
        <v>26.959356858980819</v>
      </c>
      <c r="F52">
        <f t="shared" si="15"/>
        <v>7.1612243138313252</v>
      </c>
      <c r="G52" t="e">
        <f t="shared" si="16"/>
        <v>#NUM!</v>
      </c>
      <c r="H52">
        <f t="shared" si="17"/>
        <v>23.73127925419362</v>
      </c>
      <c r="I52">
        <f t="shared" si="18"/>
        <v>26.152130786812911</v>
      </c>
      <c r="J52">
        <f t="shared" si="19"/>
        <v>27.000327244917429</v>
      </c>
      <c r="K52">
        <f t="shared" si="20"/>
        <v>31.995848175619606</v>
      </c>
      <c r="L52">
        <f t="shared" si="21"/>
        <v>45.564341992823501</v>
      </c>
      <c r="M52">
        <f t="shared" si="22"/>
        <v>5213795615859437</v>
      </c>
      <c r="N52" s="3">
        <f t="shared" si="23"/>
        <v>31.4476624749637</v>
      </c>
    </row>
    <row r="53" spans="1:14" x14ac:dyDescent="0.3">
      <c r="A53">
        <v>5.0999999999999996</v>
      </c>
      <c r="B53" s="5">
        <v>28.01</v>
      </c>
      <c r="C53" s="4">
        <f t="shared" si="12"/>
        <v>28.116046324543579</v>
      </c>
      <c r="D53">
        <f t="shared" si="13"/>
        <v>27.904097453198567</v>
      </c>
      <c r="E53">
        <f t="shared" si="14"/>
        <v>27.969356858980817</v>
      </c>
      <c r="F53">
        <f t="shared" si="15"/>
        <v>7.3705024225540265</v>
      </c>
      <c r="G53" t="e">
        <f t="shared" si="16"/>
        <v>#NUM!</v>
      </c>
      <c r="H53">
        <f t="shared" si="17"/>
        <v>25.087430266699016</v>
      </c>
      <c r="I53">
        <f t="shared" si="18"/>
        <v>27.162130786812909</v>
      </c>
      <c r="J53">
        <f t="shared" si="19"/>
        <v>28.010327244917427</v>
      </c>
      <c r="K53">
        <f t="shared" si="20"/>
        <v>33.967796273512512</v>
      </c>
      <c r="L53">
        <f t="shared" si="21"/>
        <v>47.807769930381667</v>
      </c>
      <c r="M53">
        <f t="shared" si="22"/>
        <v>8242501367593161</v>
      </c>
      <c r="N53" s="3">
        <f t="shared" si="23"/>
        <v>31.619973060750283</v>
      </c>
    </row>
    <row r="54" spans="1:14" x14ac:dyDescent="0.3">
      <c r="A54">
        <v>5.2</v>
      </c>
      <c r="B54" s="5">
        <v>29.04</v>
      </c>
      <c r="C54" s="4">
        <f t="shared" si="12"/>
        <v>29.146046324543583</v>
      </c>
      <c r="D54">
        <f t="shared" si="13"/>
        <v>28.934097453198572</v>
      </c>
      <c r="E54">
        <f t="shared" si="14"/>
        <v>28.999356858980821</v>
      </c>
      <c r="F54">
        <f t="shared" si="15"/>
        <v>7.5839246522415351</v>
      </c>
      <c r="G54" t="e">
        <f t="shared" si="16"/>
        <v>#NUM!</v>
      </c>
      <c r="H54">
        <f t="shared" si="17"/>
        <v>26.473296694345969</v>
      </c>
      <c r="I54">
        <f t="shared" si="18"/>
        <v>28.192130786812914</v>
      </c>
      <c r="J54">
        <f t="shared" si="19"/>
        <v>29.040327244917432</v>
      </c>
      <c r="K54">
        <f t="shared" si="20"/>
        <v>36.204029745726913</v>
      </c>
      <c r="L54">
        <f t="shared" si="21"/>
        <v>50.117904632196741</v>
      </c>
      <c r="M54">
        <f t="shared" si="22"/>
        <v>-1.934007365795266E+18</v>
      </c>
      <c r="N54" s="3">
        <f t="shared" si="23"/>
        <v>32.486557576560955</v>
      </c>
    </row>
    <row r="55" spans="1:14" x14ac:dyDescent="0.3">
      <c r="A55">
        <v>5.3</v>
      </c>
      <c r="B55" s="5">
        <v>30.09</v>
      </c>
      <c r="C55" s="4">
        <f t="shared" si="12"/>
        <v>30.19604632454358</v>
      </c>
      <c r="D55">
        <f t="shared" si="13"/>
        <v>29.984097453198569</v>
      </c>
      <c r="E55">
        <f t="shared" si="14"/>
        <v>30.049356858980818</v>
      </c>
      <c r="F55">
        <f t="shared" si="15"/>
        <v>7.8014910028938491</v>
      </c>
      <c r="G55" t="e">
        <f t="shared" si="16"/>
        <v>#NUM!</v>
      </c>
      <c r="H55">
        <f t="shared" si="17"/>
        <v>27.884637050324464</v>
      </c>
      <c r="I55">
        <f t="shared" si="18"/>
        <v>29.242130786812911</v>
      </c>
      <c r="J55">
        <f t="shared" si="19"/>
        <v>30.090327244917429</v>
      </c>
      <c r="K55">
        <f t="shared" si="20"/>
        <v>38.703433834351642</v>
      </c>
      <c r="L55">
        <f t="shared" si="21"/>
        <v>52.495510525177721</v>
      </c>
      <c r="M55">
        <f t="shared" si="22"/>
        <v>-8055527375417418</v>
      </c>
      <c r="N55" s="3">
        <f t="shared" si="23"/>
        <v>35.40035519754889</v>
      </c>
    </row>
    <row r="56" spans="1:14" x14ac:dyDescent="0.3">
      <c r="A56">
        <v>5.4</v>
      </c>
      <c r="B56" s="5">
        <v>31.16</v>
      </c>
      <c r="C56" s="4">
        <f t="shared" si="12"/>
        <v>31.266046324543584</v>
      </c>
      <c r="D56">
        <f t="shared" si="13"/>
        <v>31.054097453198573</v>
      </c>
      <c r="E56">
        <f t="shared" si="14"/>
        <v>31.119356858980822</v>
      </c>
      <c r="F56">
        <f t="shared" si="15"/>
        <v>8.0232014745109694</v>
      </c>
      <c r="G56" t="e">
        <f t="shared" si="16"/>
        <v>#NUM!</v>
      </c>
      <c r="H56">
        <f t="shared" si="17"/>
        <v>29.317332960881213</v>
      </c>
      <c r="I56">
        <f t="shared" si="18"/>
        <v>30.312130786812915</v>
      </c>
      <c r="J56">
        <f t="shared" si="19"/>
        <v>31.160327244917433</v>
      </c>
      <c r="K56">
        <f t="shared" si="20"/>
        <v>41.451716834925975</v>
      </c>
      <c r="L56">
        <f t="shared" si="21"/>
        <v>54.941329501125679</v>
      </c>
      <c r="M56">
        <f t="shared" si="22"/>
        <v>-5141954468047057</v>
      </c>
      <c r="N56" s="3">
        <f t="shared" si="23"/>
        <v>37.578929809831749</v>
      </c>
    </row>
    <row r="57" spans="1:14" x14ac:dyDescent="0.3">
      <c r="A57">
        <v>5.5</v>
      </c>
      <c r="B57" s="5">
        <v>32.25</v>
      </c>
      <c r="C57" s="4">
        <f t="shared" si="12"/>
        <v>32.356046324543577</v>
      </c>
      <c r="D57">
        <f t="shared" si="13"/>
        <v>32.144097453198569</v>
      </c>
      <c r="E57">
        <f t="shared" si="14"/>
        <v>32.209356858980819</v>
      </c>
      <c r="F57">
        <f t="shared" si="15"/>
        <v>8.2490560670928943</v>
      </c>
      <c r="G57" t="e">
        <f t="shared" si="16"/>
        <v>#NUM!</v>
      </c>
      <c r="H57">
        <f t="shared" si="17"/>
        <v>30.767475259624231</v>
      </c>
      <c r="I57">
        <f t="shared" si="18"/>
        <v>31.402130786812911</v>
      </c>
      <c r="J57">
        <f t="shared" si="19"/>
        <v>32.250327244917429</v>
      </c>
      <c r="K57">
        <f t="shared" si="20"/>
        <v>44.421709958357731</v>
      </c>
      <c r="L57">
        <f t="shared" si="21"/>
        <v>57.456079705002949</v>
      </c>
      <c r="M57">
        <f t="shared" si="22"/>
        <v>-5675531586463437</v>
      </c>
      <c r="N57" s="3">
        <f t="shared" si="23"/>
        <v>39.808061611195846</v>
      </c>
    </row>
    <row r="58" spans="1:14" x14ac:dyDescent="0.3">
      <c r="A58">
        <v>5.6</v>
      </c>
      <c r="B58" s="5">
        <v>33.36</v>
      </c>
      <c r="C58" s="4">
        <f t="shared" si="12"/>
        <v>33.466046324543576</v>
      </c>
      <c r="D58">
        <f t="shared" si="13"/>
        <v>33.254097453198568</v>
      </c>
      <c r="E58">
        <f t="shared" si="14"/>
        <v>33.319356858980818</v>
      </c>
      <c r="F58">
        <f t="shared" si="15"/>
        <v>8.4790547806396255</v>
      </c>
      <c r="G58" t="e">
        <f t="shared" si="16"/>
        <v>#NUM!</v>
      </c>
      <c r="H58">
        <f t="shared" si="17"/>
        <v>32.231427692466013</v>
      </c>
      <c r="I58">
        <f t="shared" si="18"/>
        <v>32.512130786812904</v>
      </c>
      <c r="J58">
        <f t="shared" si="19"/>
        <v>33.360327244917428</v>
      </c>
      <c r="K58">
        <f t="shared" si="20"/>
        <v>47.574676702040129</v>
      </c>
      <c r="L58">
        <f t="shared" si="21"/>
        <v>60.040454337753033</v>
      </c>
      <c r="M58">
        <f t="shared" si="22"/>
        <v>-1.3614438974645598E+16</v>
      </c>
      <c r="N58" s="3">
        <f t="shared" si="23"/>
        <v>41.646931023861057</v>
      </c>
    </row>
    <row r="59" spans="1:14" x14ac:dyDescent="0.3">
      <c r="A59">
        <v>5.7</v>
      </c>
      <c r="B59" s="5">
        <v>34.49</v>
      </c>
      <c r="C59" s="4">
        <f t="shared" si="12"/>
        <v>34.596046324543579</v>
      </c>
      <c r="D59">
        <f t="shared" si="13"/>
        <v>34.384097453198571</v>
      </c>
      <c r="E59">
        <f t="shared" si="14"/>
        <v>34.449356858980821</v>
      </c>
      <c r="F59">
        <f t="shared" si="15"/>
        <v>8.7131976151511648</v>
      </c>
      <c r="G59" t="e">
        <f t="shared" si="16"/>
        <v>#NUM!</v>
      </c>
      <c r="H59">
        <f t="shared" si="17"/>
        <v>33.705865599859472</v>
      </c>
      <c r="I59">
        <f t="shared" si="18"/>
        <v>33.642130786812913</v>
      </c>
      <c r="J59">
        <f t="shared" si="19"/>
        <v>34.490327244917431</v>
      </c>
      <c r="K59">
        <f t="shared" si="20"/>
        <v>50.862417129209618</v>
      </c>
      <c r="L59">
        <f t="shared" si="21"/>
        <v>62.695120474807545</v>
      </c>
      <c r="M59">
        <f t="shared" si="22"/>
        <v>1.4895973760312856E+16</v>
      </c>
      <c r="N59" s="3">
        <f t="shared" si="23"/>
        <v>45.107001382146585</v>
      </c>
    </row>
    <row r="60" spans="1:14" x14ac:dyDescent="0.3">
      <c r="A60">
        <v>5.8</v>
      </c>
      <c r="B60" s="5">
        <v>35.64</v>
      </c>
      <c r="C60" s="4">
        <f t="shared" si="12"/>
        <v>35.746046324543578</v>
      </c>
      <c r="D60">
        <f t="shared" si="13"/>
        <v>35.534097453198569</v>
      </c>
      <c r="E60">
        <f t="shared" si="14"/>
        <v>35.599356858980819</v>
      </c>
      <c r="F60">
        <f t="shared" si="15"/>
        <v>8.9514845706275086</v>
      </c>
      <c r="G60" t="e">
        <f t="shared" si="16"/>
        <v>#NUM!</v>
      </c>
      <c r="H60">
        <f t="shared" si="17"/>
        <v>35.187789232175</v>
      </c>
      <c r="I60">
        <f t="shared" si="18"/>
        <v>34.792130786812912</v>
      </c>
      <c r="J60">
        <f t="shared" si="19"/>
        <v>35.64032724491743</v>
      </c>
      <c r="K60">
        <f t="shared" si="20"/>
        <v>54.229844616798118</v>
      </c>
      <c r="L60">
        <f t="shared" si="21"/>
        <v>65.420717901408452</v>
      </c>
      <c r="M60">
        <f t="shared" si="22"/>
        <v>5700814668450616</v>
      </c>
      <c r="N60" s="3">
        <f t="shared" si="23"/>
        <v>48.929780847776854</v>
      </c>
    </row>
    <row r="61" spans="1:14" x14ac:dyDescent="0.3">
      <c r="A61">
        <v>5.9</v>
      </c>
      <c r="B61" s="5">
        <v>36.81</v>
      </c>
      <c r="C61" s="4">
        <f t="shared" si="12"/>
        <v>36.916046324543579</v>
      </c>
      <c r="D61">
        <f t="shared" si="13"/>
        <v>36.704097453198571</v>
      </c>
      <c r="E61">
        <f t="shared" si="14"/>
        <v>36.769356858980821</v>
      </c>
      <c r="F61">
        <f t="shared" si="15"/>
        <v>9.1939156470686587</v>
      </c>
      <c r="G61" t="e">
        <f t="shared" si="16"/>
        <v>#NUM!</v>
      </c>
      <c r="H61">
        <f t="shared" si="17"/>
        <v>36.674513581041076</v>
      </c>
      <c r="I61">
        <f t="shared" si="18"/>
        <v>35.962130786812914</v>
      </c>
      <c r="J61">
        <f t="shared" si="19"/>
        <v>36.810327244917431</v>
      </c>
      <c r="K61">
        <f t="shared" si="20"/>
        <v>57.617668861988946</v>
      </c>
      <c r="L61">
        <f t="shared" si="21"/>
        <v>68.217857965864312</v>
      </c>
      <c r="M61">
        <f t="shared" si="22"/>
        <v>5194779600292598</v>
      </c>
      <c r="N61" s="3">
        <f t="shared" si="23"/>
        <v>52.513891736609878</v>
      </c>
    </row>
    <row r="62" spans="1:14" x14ac:dyDescent="0.3">
      <c r="A62">
        <v>6</v>
      </c>
      <c r="B62" s="5">
        <v>38</v>
      </c>
      <c r="C62" s="4">
        <f t="shared" si="12"/>
        <v>38.106046324543577</v>
      </c>
      <c r="D62">
        <f t="shared" si="13"/>
        <v>37.894097453198569</v>
      </c>
      <c r="E62">
        <f t="shared" si="14"/>
        <v>37.959356858980819</v>
      </c>
      <c r="F62">
        <f t="shared" si="15"/>
        <v>9.4404908444746152</v>
      </c>
      <c r="G62" t="e">
        <f t="shared" si="16"/>
        <v>#NUM!</v>
      </c>
      <c r="H62">
        <f t="shared" si="17"/>
        <v>38.163638579515585</v>
      </c>
      <c r="I62">
        <f t="shared" si="18"/>
        <v>37.152130786812911</v>
      </c>
      <c r="J62">
        <f t="shared" si="19"/>
        <v>38.000327244917429</v>
      </c>
      <c r="K62">
        <f t="shared" si="20"/>
        <v>60.96484762150159</v>
      </c>
      <c r="L62">
        <f t="shared" si="21"/>
        <v>71.08712245184806</v>
      </c>
      <c r="M62">
        <f t="shared" si="22"/>
        <v>9548962374293116</v>
      </c>
      <c r="N62" s="3">
        <f t="shared" si="23"/>
        <v>54.673100457726534</v>
      </c>
    </row>
    <row r="63" spans="1:14" x14ac:dyDescent="0.3">
      <c r="A63">
        <v>6.1</v>
      </c>
      <c r="B63" s="5">
        <v>39.21</v>
      </c>
      <c r="C63" s="4">
        <f t="shared" si="12"/>
        <v>39.316046324543571</v>
      </c>
      <c r="D63">
        <f t="shared" si="13"/>
        <v>39.104097453198563</v>
      </c>
      <c r="E63">
        <f t="shared" si="14"/>
        <v>39.169356858980812</v>
      </c>
      <c r="F63">
        <f t="shared" si="15"/>
        <v>9.6912101628453744</v>
      </c>
      <c r="G63" t="e">
        <f t="shared" si="16"/>
        <v>#NUM!</v>
      </c>
      <c r="H63">
        <f t="shared" si="17"/>
        <v>39.653005080312163</v>
      </c>
      <c r="I63">
        <f t="shared" si="18"/>
        <v>38.362130786812905</v>
      </c>
      <c r="J63">
        <f t="shared" si="19"/>
        <v>39.210327244917423</v>
      </c>
      <c r="K63">
        <f t="shared" si="20"/>
        <v>64.210563928689041</v>
      </c>
      <c r="L63">
        <f t="shared" si="21"/>
        <v>74.02906247083331</v>
      </c>
      <c r="M63">
        <f t="shared" si="22"/>
        <v>-2.3121693745387304E+16</v>
      </c>
      <c r="N63" s="3">
        <f t="shared" si="23"/>
        <v>59.039633386566209</v>
      </c>
    </row>
    <row r="64" spans="1:14" x14ac:dyDescent="0.3">
      <c r="A64">
        <v>6.2</v>
      </c>
      <c r="B64" s="5">
        <v>40.44</v>
      </c>
      <c r="C64" s="4">
        <f t="shared" si="12"/>
        <v>40.546046324543582</v>
      </c>
      <c r="D64">
        <f t="shared" si="13"/>
        <v>40.334097453198574</v>
      </c>
      <c r="E64">
        <f t="shared" si="14"/>
        <v>40.399356858980823</v>
      </c>
      <c r="F64">
        <f t="shared" si="15"/>
        <v>9.9460736021809453</v>
      </c>
      <c r="G64" t="e">
        <f t="shared" si="16"/>
        <v>#NUM!</v>
      </c>
      <c r="H64">
        <f t="shared" si="17"/>
        <v>41.140643054474438</v>
      </c>
      <c r="I64">
        <f t="shared" si="18"/>
        <v>39.592130786812916</v>
      </c>
      <c r="J64">
        <f t="shared" si="19"/>
        <v>40.440327244917434</v>
      </c>
      <c r="K64">
        <f t="shared" si="20"/>
        <v>67.295626291902067</v>
      </c>
      <c r="L64">
        <f t="shared" si="21"/>
        <v>77.044197375753555</v>
      </c>
      <c r="M64">
        <f t="shared" si="22"/>
        <v>-5952426797790854</v>
      </c>
      <c r="N64" s="3">
        <f t="shared" si="23"/>
        <v>63.08378694790278</v>
      </c>
    </row>
    <row r="65" spans="1:14" x14ac:dyDescent="0.3">
      <c r="A65">
        <v>6.3</v>
      </c>
      <c r="B65" s="5">
        <v>41.69</v>
      </c>
      <c r="C65" s="4">
        <f t="shared" si="12"/>
        <v>41.796046324543575</v>
      </c>
      <c r="D65">
        <f t="shared" si="13"/>
        <v>41.584097453198567</v>
      </c>
      <c r="E65">
        <f t="shared" si="14"/>
        <v>41.649356858980816</v>
      </c>
      <c r="F65">
        <f t="shared" si="15"/>
        <v>10.205081162481317</v>
      </c>
      <c r="G65" t="e">
        <f t="shared" si="16"/>
        <v>#NUM!</v>
      </c>
      <c r="H65">
        <f t="shared" si="17"/>
        <v>42.624718903368695</v>
      </c>
      <c r="I65">
        <f t="shared" si="18"/>
        <v>40.842130786812909</v>
      </c>
      <c r="J65">
        <f t="shared" si="19"/>
        <v>41.690327244917427</v>
      </c>
      <c r="K65">
        <f t="shared" si="20"/>
        <v>70.163350809098404</v>
      </c>
      <c r="L65">
        <f t="shared" si="21"/>
        <v>80.133013696955601</v>
      </c>
      <c r="M65">
        <f t="shared" si="22"/>
        <v>-5165333830578839</v>
      </c>
      <c r="N65" s="3">
        <f t="shared" si="23"/>
        <v>69.131628339578782</v>
      </c>
    </row>
    <row r="66" spans="1:14" x14ac:dyDescent="0.3">
      <c r="A66">
        <v>6.4</v>
      </c>
      <c r="B66" s="5">
        <v>42.96</v>
      </c>
      <c r="C66" s="4">
        <f t="shared" ref="C66:C102" si="24">2.10604632454358+A66^2</f>
        <v>43.066046324543585</v>
      </c>
      <c r="D66">
        <f t="shared" ref="D66:D102" si="25">1.89409745319857+A66^2</f>
        <v>42.854097453198577</v>
      </c>
      <c r="E66">
        <f t="shared" ref="E66:E102" si="26">1.95935685898082+A66^2</f>
        <v>42.919356858980827</v>
      </c>
      <c r="F66">
        <f t="shared" ref="F66:F102" si="27">1.98107310782385+0.207206048240299*A66^2</f>
        <v>10.468232843746499</v>
      </c>
      <c r="G66" t="e">
        <f t="shared" ref="G66:G102" si="28">A66^2-0.582413847503832*COS(5.11145241193875*10^18/(2.12551672788217/A66+0.788051128654991*A66))</f>
        <v>#NUM!</v>
      </c>
      <c r="H66">
        <f t="shared" ref="H66:H102" si="29">0.178041613245167+A66^2+3.67713022424417*COS(0.693332055265977-A66)*COS(0.278684938454471*COS(A66))</f>
        <v>44.103488632770926</v>
      </c>
      <c r="I66">
        <f t="shared" ref="I66:I102" si="30">1.15213078681291+A66^2</f>
        <v>42.112130786812919</v>
      </c>
      <c r="J66">
        <f t="shared" ref="J66:J102" si="31">2.00032724491743+A66^2</f>
        <v>42.960327244917437</v>
      </c>
      <c r="K66">
        <f t="shared" ref="K66:K102" si="32">-1.06348808102344+A66^2+0.955746331507446*(-A66^2-0.693332055265977*A66^2*COS(0.210365559188176*A66*COS(A66)))</f>
        <v>72.760139442060336</v>
      </c>
      <c r="L66">
        <f t="shared" ref="L66:L102" si="33">-1.06348808102344+A66^2+0.955746331507446*(-A66^2-0.693332055265977*A66^2*COS(0.210365559188176*(1.81476767496623+A66)))</f>
        <v>83.295964101505291</v>
      </c>
      <c r="M66">
        <f t="shared" ref="M66:M102" si="34">7.59467364218368+2*A66-5025427450137200/COS(0.639103478209163*A66^2)</f>
        <v>-1.0011685001699562E+16</v>
      </c>
      <c r="N66" s="3">
        <f t="shared" ref="N66:N102" si="35">-1.26602480371485*(-0.211948871345009+A66)+A66^2+1*(-A66^2-0.200085359078219*(-2.10604632454358-2.54947225585585*(-7.74420659363753+A66+A66^2+(-0.693332055265977*(-2.10604632454358+(-0.211948871345009+1.22872333135044*A66)*(-0.942013923241527*A66+2.05891889657357*A66^2)*COS(1.38666411053195-0.789873940120081*A66)*(-0.693332055265977+SIN(A66))))/(2.10604632454358+A66)))-0.693332055265977*(A66+2.10604632454358*SIN(A66))+1.82600067903852*(-2.10604632454358+0.0551847756853657*A66^2*COS(2.10604632454358-0.210365559188176*A66)*SIN(0.693332055265977+SIN(6.18048654937097*COS(A66^2)))))</f>
        <v>76.156893749890202</v>
      </c>
    </row>
    <row r="67" spans="1:14" x14ac:dyDescent="0.3">
      <c r="A67">
        <v>6.5</v>
      </c>
      <c r="B67" s="5">
        <v>44.25</v>
      </c>
      <c r="C67" s="4">
        <f t="shared" si="24"/>
        <v>44.356046324543577</v>
      </c>
      <c r="D67">
        <f t="shared" si="25"/>
        <v>44.144097453198569</v>
      </c>
      <c r="E67">
        <f t="shared" si="26"/>
        <v>44.209356858980819</v>
      </c>
      <c r="F67">
        <f t="shared" si="27"/>
        <v>10.735528645976483</v>
      </c>
      <c r="G67" t="e">
        <f t="shared" si="28"/>
        <v>#NUM!</v>
      </c>
      <c r="H67">
        <f t="shared" si="29"/>
        <v>45.575262929485049</v>
      </c>
      <c r="I67">
        <f t="shared" si="30"/>
        <v>43.402130786812911</v>
      </c>
      <c r="J67">
        <f t="shared" si="31"/>
        <v>44.250327244917429</v>
      </c>
      <c r="K67">
        <f t="shared" si="32"/>
        <v>75.036094036419854</v>
      </c>
      <c r="L67">
        <f t="shared" si="33"/>
        <v>86.533466376887532</v>
      </c>
      <c r="M67">
        <f t="shared" si="34"/>
        <v>1.7083555602608044E+16</v>
      </c>
      <c r="N67" s="3">
        <f t="shared" si="35"/>
        <v>78.68775580198232</v>
      </c>
    </row>
    <row r="68" spans="1:14" x14ac:dyDescent="0.3">
      <c r="A68">
        <v>6.6</v>
      </c>
      <c r="B68" s="5">
        <v>45.56</v>
      </c>
      <c r="C68" s="4">
        <f t="shared" si="24"/>
        <v>45.666046324543572</v>
      </c>
      <c r="D68">
        <f t="shared" si="25"/>
        <v>45.454097453198564</v>
      </c>
      <c r="E68">
        <f t="shared" si="26"/>
        <v>45.519356858980814</v>
      </c>
      <c r="F68">
        <f t="shared" si="27"/>
        <v>11.006968569171274</v>
      </c>
      <c r="G68" t="e">
        <f t="shared" si="28"/>
        <v>#NUM!</v>
      </c>
      <c r="H68">
        <f t="shared" si="29"/>
        <v>47.038388974405507</v>
      </c>
      <c r="I68">
        <f t="shared" si="30"/>
        <v>44.712130786812907</v>
      </c>
      <c r="J68">
        <f t="shared" si="31"/>
        <v>45.560327244917424</v>
      </c>
      <c r="K68">
        <f t="shared" si="32"/>
        <v>76.946081377650671</v>
      </c>
      <c r="L68">
        <f t="shared" si="33"/>
        <v>89.845902440129436</v>
      </c>
      <c r="M68">
        <f t="shared" si="34"/>
        <v>5541472747475333</v>
      </c>
      <c r="N68" s="3">
        <f t="shared" si="35"/>
        <v>84.683819585107855</v>
      </c>
    </row>
    <row r="69" spans="1:14" x14ac:dyDescent="0.3">
      <c r="A69">
        <v>6.7</v>
      </c>
      <c r="B69" s="5">
        <v>46.89</v>
      </c>
      <c r="C69" s="4">
        <f t="shared" si="24"/>
        <v>46.996046324543578</v>
      </c>
      <c r="D69">
        <f t="shared" si="25"/>
        <v>46.784097453198569</v>
      </c>
      <c r="E69">
        <f t="shared" si="26"/>
        <v>46.849356858980819</v>
      </c>
      <c r="F69">
        <f t="shared" si="27"/>
        <v>11.282552613330873</v>
      </c>
      <c r="G69" t="e">
        <f t="shared" si="28"/>
        <v>#NUM!</v>
      </c>
      <c r="H69">
        <f t="shared" si="29"/>
        <v>48.491252216916259</v>
      </c>
      <c r="I69">
        <f t="shared" si="30"/>
        <v>46.042130786812912</v>
      </c>
      <c r="J69">
        <f t="shared" si="31"/>
        <v>46.89032724491743</v>
      </c>
      <c r="K69">
        <f t="shared" si="32"/>
        <v>78.451674121009802</v>
      </c>
      <c r="L69">
        <f t="shared" si="33"/>
        <v>93.233617373356367</v>
      </c>
      <c r="M69">
        <f t="shared" si="34"/>
        <v>5491623741973631</v>
      </c>
      <c r="N69" s="3">
        <f t="shared" si="35"/>
        <v>89.847470100787092</v>
      </c>
    </row>
    <row r="70" spans="1:14" x14ac:dyDescent="0.3">
      <c r="A70">
        <v>6.8</v>
      </c>
      <c r="B70" s="5">
        <v>48.24</v>
      </c>
      <c r="C70" s="4">
        <f t="shared" si="24"/>
        <v>48.346046324543572</v>
      </c>
      <c r="D70">
        <f t="shared" si="25"/>
        <v>48.134097453198564</v>
      </c>
      <c r="E70">
        <f t="shared" si="26"/>
        <v>48.199356858980813</v>
      </c>
      <c r="F70">
        <f t="shared" si="27"/>
        <v>11.562280778455275</v>
      </c>
      <c r="G70" t="e">
        <f t="shared" si="28"/>
        <v>#NUM!</v>
      </c>
      <c r="H70">
        <f t="shared" si="29"/>
        <v>49.932299444163988</v>
      </c>
      <c r="I70">
        <f t="shared" si="30"/>
        <v>47.392130786812906</v>
      </c>
      <c r="J70">
        <f t="shared" si="31"/>
        <v>48.240327244917424</v>
      </c>
      <c r="K70">
        <f t="shared" si="32"/>
        <v>79.524320930092571</v>
      </c>
      <c r="L70">
        <f t="shared" si="33"/>
        <v>96.696918486775772</v>
      </c>
      <c r="M70">
        <f t="shared" si="34"/>
        <v>1.7400361723004468E+16</v>
      </c>
      <c r="N70" s="3">
        <f t="shared" si="35"/>
        <v>98.242383264619335</v>
      </c>
    </row>
    <row r="71" spans="1:14" x14ac:dyDescent="0.3">
      <c r="A71">
        <v>6.9</v>
      </c>
      <c r="B71" s="5">
        <v>49.61</v>
      </c>
      <c r="C71" s="4">
        <f t="shared" si="24"/>
        <v>49.716046324543584</v>
      </c>
      <c r="D71">
        <f t="shared" si="25"/>
        <v>49.504097453198575</v>
      </c>
      <c r="E71">
        <f t="shared" si="26"/>
        <v>49.569356858980825</v>
      </c>
      <c r="F71">
        <f t="shared" si="27"/>
        <v>11.846153064544486</v>
      </c>
      <c r="G71" t="e">
        <f t="shared" si="28"/>
        <v>#NUM!</v>
      </c>
      <c r="H71">
        <f t="shared" si="29"/>
        <v>51.360082445106833</v>
      </c>
      <c r="I71">
        <f t="shared" si="30"/>
        <v>48.762130786812918</v>
      </c>
      <c r="J71">
        <f t="shared" si="31"/>
        <v>49.610327244917436</v>
      </c>
      <c r="K71">
        <f t="shared" si="32"/>
        <v>80.149933569928109</v>
      </c>
      <c r="L71">
        <f t="shared" si="33"/>
        <v>100.23607441006493</v>
      </c>
      <c r="M71">
        <f t="shared" si="34"/>
        <v>-9134059838134424</v>
      </c>
      <c r="N71" s="3">
        <f t="shared" si="35"/>
        <v>103.34034386386863</v>
      </c>
    </row>
    <row r="72" spans="1:14" x14ac:dyDescent="0.3">
      <c r="A72">
        <v>7</v>
      </c>
      <c r="B72" s="5">
        <v>51</v>
      </c>
      <c r="C72" s="4">
        <f t="shared" si="24"/>
        <v>51.106046324543577</v>
      </c>
      <c r="D72">
        <f t="shared" si="25"/>
        <v>50.894097453198569</v>
      </c>
      <c r="E72">
        <f t="shared" si="26"/>
        <v>50.959356858980819</v>
      </c>
      <c r="F72">
        <f t="shared" si="27"/>
        <v>12.134169471598501</v>
      </c>
      <c r="G72" t="e">
        <f t="shared" si="28"/>
        <v>#NUM!</v>
      </c>
      <c r="H72">
        <f t="shared" si="29"/>
        <v>52.773319548237723</v>
      </c>
      <c r="I72">
        <f t="shared" si="30"/>
        <v>50.152130786812911</v>
      </c>
      <c r="J72">
        <f t="shared" si="31"/>
        <v>51.000327244917429</v>
      </c>
      <c r="K72">
        <f t="shared" si="32"/>
        <v>80.334811851503844</v>
      </c>
      <c r="L72">
        <f t="shared" si="33"/>
        <v>103.85131421311975</v>
      </c>
      <c r="M72">
        <f t="shared" si="34"/>
        <v>-5050586844252723</v>
      </c>
      <c r="N72" s="3">
        <f t="shared" si="35"/>
        <v>108.23069081133934</v>
      </c>
    </row>
    <row r="73" spans="1:14" x14ac:dyDescent="0.3">
      <c r="A73">
        <v>7.1</v>
      </c>
      <c r="B73" s="5">
        <v>52.41</v>
      </c>
      <c r="C73" s="4">
        <f t="shared" si="24"/>
        <v>52.516046324543574</v>
      </c>
      <c r="D73">
        <f t="shared" si="25"/>
        <v>52.304097453198565</v>
      </c>
      <c r="E73">
        <f t="shared" si="26"/>
        <v>52.369356858980815</v>
      </c>
      <c r="F73">
        <f t="shared" si="27"/>
        <v>12.426329999617321</v>
      </c>
      <c r="G73" t="e">
        <f t="shared" si="28"/>
        <v>#NUM!</v>
      </c>
      <c r="H73">
        <f t="shared" si="29"/>
        <v>54.170970466483276</v>
      </c>
      <c r="I73">
        <f t="shared" si="30"/>
        <v>51.562130786812908</v>
      </c>
      <c r="J73">
        <f t="shared" si="31"/>
        <v>52.410327244917426</v>
      </c>
      <c r="K73">
        <f t="shared" si="32"/>
        <v>80.112466340548139</v>
      </c>
      <c r="L73">
        <f t="shared" si="33"/>
        <v>107.54282655710327</v>
      </c>
      <c r="M73">
        <f t="shared" si="34"/>
        <v>-7222641050966447</v>
      </c>
      <c r="N73" s="3">
        <f t="shared" si="35"/>
        <v>110.77913207644228</v>
      </c>
    </row>
    <row r="74" spans="1:14" x14ac:dyDescent="0.3">
      <c r="A74">
        <v>7.2</v>
      </c>
      <c r="B74" s="5">
        <v>53.84</v>
      </c>
      <c r="C74" s="4">
        <f t="shared" si="24"/>
        <v>53.94604632454358</v>
      </c>
      <c r="D74">
        <f t="shared" si="25"/>
        <v>53.734097453198572</v>
      </c>
      <c r="E74">
        <f t="shared" si="26"/>
        <v>53.799356858980822</v>
      </c>
      <c r="F74">
        <f t="shared" si="27"/>
        <v>12.72263464860095</v>
      </c>
      <c r="G74" t="e">
        <f t="shared" si="28"/>
        <v>#NUM!</v>
      </c>
      <c r="H74">
        <f t="shared" si="29"/>
        <v>55.552318374361505</v>
      </c>
      <c r="I74">
        <f t="shared" si="30"/>
        <v>52.992130786812915</v>
      </c>
      <c r="J74">
        <f t="shared" si="31"/>
        <v>53.840327244917432</v>
      </c>
      <c r="K74">
        <f t="shared" si="32"/>
        <v>79.550476383204725</v>
      </c>
      <c r="L74">
        <f t="shared" si="33"/>
        <v>111.31075887671135</v>
      </c>
      <c r="M74">
        <f t="shared" si="34"/>
        <v>3.4923021629289768E+16</v>
      </c>
      <c r="N74" s="3">
        <f t="shared" si="35"/>
        <v>115.51630523621748</v>
      </c>
    </row>
    <row r="75" spans="1:14" x14ac:dyDescent="0.3">
      <c r="A75">
        <v>7.3</v>
      </c>
      <c r="B75" s="5">
        <v>55.29</v>
      </c>
      <c r="C75" s="4">
        <f t="shared" si="24"/>
        <v>55.396046324543576</v>
      </c>
      <c r="D75">
        <f t="shared" si="25"/>
        <v>55.184097453198568</v>
      </c>
      <c r="E75">
        <f t="shared" si="26"/>
        <v>55.249356858980818</v>
      </c>
      <c r="F75">
        <f t="shared" si="27"/>
        <v>13.023083418549383</v>
      </c>
      <c r="G75" t="e">
        <f t="shared" si="28"/>
        <v>#NUM!</v>
      </c>
      <c r="H75">
        <f t="shared" si="29"/>
        <v>56.917052118000946</v>
      </c>
      <c r="I75">
        <f t="shared" si="30"/>
        <v>54.442130786812911</v>
      </c>
      <c r="J75">
        <f t="shared" si="31"/>
        <v>55.290327244917428</v>
      </c>
      <c r="K75">
        <f t="shared" si="32"/>
        <v>78.756105581497167</v>
      </c>
      <c r="L75">
        <f t="shared" si="33"/>
        <v>115.15521659455288</v>
      </c>
      <c r="M75">
        <f t="shared" si="34"/>
        <v>5725489820361381</v>
      </c>
      <c r="N75" s="3">
        <f t="shared" si="35"/>
        <v>120.01359099155059</v>
      </c>
    </row>
    <row r="76" spans="1:14" x14ac:dyDescent="0.3">
      <c r="A76">
        <v>7.4</v>
      </c>
      <c r="B76" s="5">
        <v>56.76</v>
      </c>
      <c r="C76" s="4">
        <f t="shared" si="24"/>
        <v>56.866046324543582</v>
      </c>
      <c r="D76">
        <f t="shared" si="25"/>
        <v>56.654097453198574</v>
      </c>
      <c r="E76">
        <f t="shared" si="26"/>
        <v>56.719356858980824</v>
      </c>
      <c r="F76">
        <f t="shared" si="27"/>
        <v>13.327676309462625</v>
      </c>
      <c r="G76" t="e">
        <f t="shared" si="28"/>
        <v>#NUM!</v>
      </c>
      <c r="H76">
        <f t="shared" si="29"/>
        <v>58.265341035300857</v>
      </c>
      <c r="I76">
        <f t="shared" si="30"/>
        <v>55.912130786812916</v>
      </c>
      <c r="J76">
        <f t="shared" si="31"/>
        <v>56.760327244917434</v>
      </c>
      <c r="K76">
        <f t="shared" si="32"/>
        <v>77.879094120401064</v>
      </c>
      <c r="L76">
        <f t="shared" si="33"/>
        <v>119.07626236852003</v>
      </c>
      <c r="M76">
        <f t="shared" si="34"/>
        <v>5553926611454266</v>
      </c>
      <c r="N76" s="3">
        <f t="shared" si="35"/>
        <v>118.89555113022499</v>
      </c>
    </row>
    <row r="77" spans="1:14" x14ac:dyDescent="0.3">
      <c r="A77">
        <v>7.5</v>
      </c>
      <c r="B77" s="5">
        <v>58.25</v>
      </c>
      <c r="C77" s="4">
        <f t="shared" si="24"/>
        <v>58.356046324543577</v>
      </c>
      <c r="D77">
        <f t="shared" si="25"/>
        <v>58.144097453198569</v>
      </c>
      <c r="E77">
        <f t="shared" si="26"/>
        <v>58.209356858980819</v>
      </c>
      <c r="F77">
        <f t="shared" si="27"/>
        <v>13.636413321340669</v>
      </c>
      <c r="G77" t="e">
        <f t="shared" si="28"/>
        <v>#NUM!</v>
      </c>
      <c r="H77">
        <f t="shared" si="29"/>
        <v>59.597895112877367</v>
      </c>
      <c r="I77">
        <f t="shared" si="30"/>
        <v>57.402130786812911</v>
      </c>
      <c r="J77">
        <f t="shared" si="31"/>
        <v>58.250327244917429</v>
      </c>
      <c r="K77">
        <f t="shared" si="32"/>
        <v>77.10998723473196</v>
      </c>
      <c r="L77">
        <f t="shared" si="33"/>
        <v>123.07391537300094</v>
      </c>
      <c r="M77">
        <f t="shared" si="34"/>
        <v>2.8265358285248068E+16</v>
      </c>
      <c r="N77" s="3">
        <f t="shared" si="35"/>
        <v>125.028689134453</v>
      </c>
    </row>
    <row r="78" spans="1:14" x14ac:dyDescent="0.3">
      <c r="A78">
        <v>7.6</v>
      </c>
      <c r="B78" s="5">
        <v>59.76</v>
      </c>
      <c r="C78" s="4">
        <f t="shared" si="24"/>
        <v>59.866046324543575</v>
      </c>
      <c r="D78">
        <f t="shared" si="25"/>
        <v>59.654097453198567</v>
      </c>
      <c r="E78">
        <f t="shared" si="26"/>
        <v>59.719356858980817</v>
      </c>
      <c r="F78">
        <f t="shared" si="27"/>
        <v>13.949294454183519</v>
      </c>
      <c r="G78" t="e">
        <f t="shared" si="28"/>
        <v>#NUM!</v>
      </c>
      <c r="H78">
        <f t="shared" si="29"/>
        <v>60.91600414041838</v>
      </c>
      <c r="I78">
        <f t="shared" si="30"/>
        <v>58.912130786812909</v>
      </c>
      <c r="J78">
        <f t="shared" si="31"/>
        <v>59.760327244917427</v>
      </c>
      <c r="K78">
        <f t="shared" si="32"/>
        <v>76.672663353232991</v>
      </c>
      <c r="L78">
        <f t="shared" si="33"/>
        <v>127.148150614766</v>
      </c>
      <c r="M78">
        <f t="shared" si="34"/>
        <v>-7100617122618040</v>
      </c>
      <c r="N78" s="3">
        <f t="shared" si="35"/>
        <v>131.58521632649553</v>
      </c>
    </row>
    <row r="79" spans="1:14" x14ac:dyDescent="0.3">
      <c r="A79">
        <v>7.7</v>
      </c>
      <c r="B79" s="5">
        <v>61.29</v>
      </c>
      <c r="C79" s="4">
        <f t="shared" si="24"/>
        <v>61.396046324543583</v>
      </c>
      <c r="D79">
        <f t="shared" si="25"/>
        <v>61.184097453198575</v>
      </c>
      <c r="E79">
        <f t="shared" si="26"/>
        <v>61.249356858980825</v>
      </c>
      <c r="F79">
        <f t="shared" si="27"/>
        <v>14.26631970799118</v>
      </c>
      <c r="G79" t="e">
        <f t="shared" si="28"/>
        <v>#NUM!</v>
      </c>
      <c r="H79">
        <f t="shared" si="29"/>
        <v>62.221551085152001</v>
      </c>
      <c r="I79">
        <f t="shared" si="30"/>
        <v>60.442130786812918</v>
      </c>
      <c r="J79">
        <f t="shared" si="31"/>
        <v>61.290327244917435</v>
      </c>
      <c r="K79">
        <f t="shared" si="32"/>
        <v>76.810459489596596</v>
      </c>
      <c r="L79">
        <f t="shared" si="33"/>
        <v>131.29889828433286</v>
      </c>
      <c r="M79">
        <f t="shared" si="34"/>
        <v>-5120832439545386</v>
      </c>
      <c r="N79" s="3">
        <f t="shared" si="35"/>
        <v>134.39806430097542</v>
      </c>
    </row>
    <row r="80" spans="1:14" x14ac:dyDescent="0.3">
      <c r="A80">
        <v>7.8</v>
      </c>
      <c r="B80" s="5">
        <v>62.84</v>
      </c>
      <c r="C80" s="4">
        <f t="shared" si="24"/>
        <v>62.946046324543573</v>
      </c>
      <c r="D80">
        <f t="shared" si="25"/>
        <v>62.734097453198565</v>
      </c>
      <c r="E80">
        <f t="shared" si="26"/>
        <v>62.799356858980815</v>
      </c>
      <c r="F80">
        <f t="shared" si="27"/>
        <v>14.587489082763641</v>
      </c>
      <c r="G80" t="e">
        <f t="shared" si="28"/>
        <v>#NUM!</v>
      </c>
      <c r="H80">
        <f t="shared" si="29"/>
        <v>63.516996973365202</v>
      </c>
      <c r="I80">
        <f t="shared" si="30"/>
        <v>61.992130786812908</v>
      </c>
      <c r="J80">
        <f t="shared" si="31"/>
        <v>62.840327244917425</v>
      </c>
      <c r="K80">
        <f t="shared" si="32"/>
        <v>77.766413885483004</v>
      </c>
      <c r="L80">
        <f t="shared" si="33"/>
        <v>135.52604314359283</v>
      </c>
      <c r="M80">
        <f t="shared" si="34"/>
        <v>-1.3320314438089602E+16</v>
      </c>
      <c r="N80" s="3">
        <f t="shared" si="35"/>
        <v>132.81027676644834</v>
      </c>
    </row>
    <row r="81" spans="1:14" x14ac:dyDescent="0.3">
      <c r="A81">
        <v>7.9</v>
      </c>
      <c r="B81" s="5">
        <v>64.41</v>
      </c>
      <c r="C81" s="4">
        <f t="shared" si="24"/>
        <v>64.516046324543581</v>
      </c>
      <c r="D81">
        <f t="shared" si="25"/>
        <v>64.30409745319858</v>
      </c>
      <c r="E81">
        <f t="shared" si="26"/>
        <v>64.369356858980822</v>
      </c>
      <c r="F81">
        <f t="shared" si="27"/>
        <v>14.912802578500912</v>
      </c>
      <c r="G81" t="e">
        <f t="shared" si="28"/>
        <v>#NUM!</v>
      </c>
      <c r="H81">
        <f t="shared" si="29"/>
        <v>64.805336945287067</v>
      </c>
      <c r="I81">
        <f t="shared" si="30"/>
        <v>63.562130786812915</v>
      </c>
      <c r="J81">
        <f t="shared" si="31"/>
        <v>64.41032724491744</v>
      </c>
      <c r="K81">
        <f t="shared" si="32"/>
        <v>79.759477820090055</v>
      </c>
      <c r="L81">
        <f t="shared" si="33"/>
        <v>139.82942395045518</v>
      </c>
      <c r="M81">
        <f t="shared" si="34"/>
        <v>8691269355605687</v>
      </c>
      <c r="N81" s="3">
        <f t="shared" si="35"/>
        <v>135.49681904197791</v>
      </c>
    </row>
    <row r="82" spans="1:14" x14ac:dyDescent="0.3">
      <c r="A82">
        <v>8</v>
      </c>
      <c r="B82" s="5">
        <v>66</v>
      </c>
      <c r="C82" s="4">
        <f t="shared" si="24"/>
        <v>66.106046324543584</v>
      </c>
      <c r="D82">
        <f t="shared" si="25"/>
        <v>65.894097453198569</v>
      </c>
      <c r="E82">
        <f t="shared" si="26"/>
        <v>65.959356858980826</v>
      </c>
      <c r="F82">
        <f t="shared" si="27"/>
        <v>15.242260195202986</v>
      </c>
      <c r="G82" t="e">
        <f t="shared" si="28"/>
        <v>#NUM!</v>
      </c>
      <c r="H82">
        <f t="shared" si="29"/>
        <v>66.090029613976853</v>
      </c>
      <c r="I82">
        <f t="shared" si="30"/>
        <v>65.152130786812904</v>
      </c>
      <c r="J82">
        <f t="shared" si="31"/>
        <v>66.000327244917429</v>
      </c>
      <c r="K82">
        <f t="shared" si="32"/>
        <v>82.959785546365794</v>
      </c>
      <c r="L82">
        <f t="shared" si="33"/>
        <v>144.20883292124029</v>
      </c>
      <c r="M82">
        <f t="shared" si="34"/>
        <v>5035076235898253</v>
      </c>
      <c r="N82" s="3">
        <f t="shared" si="35"/>
        <v>143.61610892014448</v>
      </c>
    </row>
    <row r="83" spans="1:14" x14ac:dyDescent="0.3">
      <c r="A83">
        <v>8.1</v>
      </c>
      <c r="B83" s="5">
        <v>67.61</v>
      </c>
      <c r="C83" s="4">
        <f t="shared" si="24"/>
        <v>67.716046324543584</v>
      </c>
      <c r="D83">
        <f t="shared" si="25"/>
        <v>67.504097453198568</v>
      </c>
      <c r="E83">
        <f t="shared" si="26"/>
        <v>67.569356858980825</v>
      </c>
      <c r="F83">
        <f t="shared" si="27"/>
        <v>15.575861932869868</v>
      </c>
      <c r="G83" t="e">
        <f t="shared" si="28"/>
        <v>#NUM!</v>
      </c>
      <c r="H83">
        <f t="shared" si="29"/>
        <v>67.374904160201552</v>
      </c>
      <c r="I83">
        <f t="shared" si="30"/>
        <v>66.762130786812904</v>
      </c>
      <c r="J83">
        <f t="shared" si="31"/>
        <v>67.610327244917428</v>
      </c>
      <c r="K83">
        <f t="shared" si="32"/>
        <v>87.466850867965036</v>
      </c>
      <c r="L83">
        <f t="shared" si="33"/>
        <v>148.66401523152723</v>
      </c>
      <c r="M83">
        <f t="shared" si="34"/>
        <v>1.0884389035422574E+16</v>
      </c>
      <c r="N83" s="3">
        <f t="shared" si="35"/>
        <v>146.6176518670384</v>
      </c>
    </row>
    <row r="84" spans="1:14" x14ac:dyDescent="0.3">
      <c r="A84">
        <v>8.1999999999999993</v>
      </c>
      <c r="B84" s="5">
        <v>69.239999999999995</v>
      </c>
      <c r="C84" s="4">
        <f t="shared" si="24"/>
        <v>69.346046324543579</v>
      </c>
      <c r="D84">
        <f t="shared" si="25"/>
        <v>69.134097453198564</v>
      </c>
      <c r="E84">
        <f t="shared" si="26"/>
        <v>69.199356858980821</v>
      </c>
      <c r="F84">
        <f t="shared" si="27"/>
        <v>15.913607791501553</v>
      </c>
      <c r="G84" t="e">
        <f t="shared" si="28"/>
        <v>#NUM!</v>
      </c>
      <c r="H84">
        <f t="shared" si="29"/>
        <v>68.664051497580331</v>
      </c>
      <c r="I84">
        <f t="shared" si="30"/>
        <v>68.392130786812899</v>
      </c>
      <c r="J84">
        <f t="shared" si="31"/>
        <v>69.240327244917424</v>
      </c>
      <c r="K84">
        <f t="shared" si="32"/>
        <v>93.294571775079561</v>
      </c>
      <c r="L84">
        <f t="shared" si="33"/>
        <v>153.19466855613248</v>
      </c>
      <c r="M84">
        <f t="shared" si="34"/>
        <v>-9433439560283514</v>
      </c>
      <c r="N84" s="3">
        <f t="shared" si="35"/>
        <v>142.78665559398891</v>
      </c>
    </row>
    <row r="85" spans="1:14" x14ac:dyDescent="0.3">
      <c r="A85">
        <v>8.3000000000000007</v>
      </c>
      <c r="B85" s="5">
        <v>70.89</v>
      </c>
      <c r="C85" s="4">
        <f t="shared" si="24"/>
        <v>70.996046324543599</v>
      </c>
      <c r="D85">
        <f t="shared" si="25"/>
        <v>70.784097453198584</v>
      </c>
      <c r="E85">
        <f t="shared" si="26"/>
        <v>70.84935685898084</v>
      </c>
      <c r="F85">
        <f t="shared" si="27"/>
        <v>16.255497771098053</v>
      </c>
      <c r="G85" t="e">
        <f t="shared" si="28"/>
        <v>#NUM!</v>
      </c>
      <c r="H85">
        <f t="shared" si="29"/>
        <v>69.961707150527928</v>
      </c>
      <c r="I85">
        <f t="shared" si="30"/>
        <v>70.042130786812919</v>
      </c>
      <c r="J85">
        <f t="shared" si="31"/>
        <v>70.890327244917444</v>
      </c>
      <c r="K85">
        <f t="shared" si="32"/>
        <v>100.36603581686384</v>
      </c>
      <c r="L85">
        <f t="shared" si="33"/>
        <v>157.80044264887141</v>
      </c>
      <c r="M85">
        <f t="shared" si="34"/>
        <v>-5030643388380924</v>
      </c>
      <c r="N85" s="3">
        <f t="shared" si="35"/>
        <v>151.10329967701711</v>
      </c>
    </row>
    <row r="86" spans="1:14" x14ac:dyDescent="0.3">
      <c r="A86">
        <v>8.4</v>
      </c>
      <c r="B86" s="5">
        <v>72.56</v>
      </c>
      <c r="C86" s="4">
        <f t="shared" si="24"/>
        <v>72.666046324543586</v>
      </c>
      <c r="D86">
        <f t="shared" si="25"/>
        <v>72.454097453198571</v>
      </c>
      <c r="E86">
        <f t="shared" si="26"/>
        <v>72.519356858980828</v>
      </c>
      <c r="F86">
        <f t="shared" si="27"/>
        <v>16.601531871659351</v>
      </c>
      <c r="G86" t="e">
        <f t="shared" si="28"/>
        <v>#NUM!</v>
      </c>
      <c r="H86">
        <f t="shared" si="29"/>
        <v>71.272134071981753</v>
      </c>
      <c r="I86">
        <f t="shared" si="30"/>
        <v>71.712130786812907</v>
      </c>
      <c r="J86">
        <f t="shared" si="31"/>
        <v>72.560327244917431</v>
      </c>
      <c r="K86">
        <f t="shared" si="32"/>
        <v>108.51944700368881</v>
      </c>
      <c r="L86">
        <f t="shared" si="33"/>
        <v>162.48093896272349</v>
      </c>
      <c r="M86">
        <f t="shared" si="34"/>
        <v>-1.1366862224737636E+16</v>
      </c>
      <c r="N86" s="3">
        <f t="shared" si="35"/>
        <v>159.40759954033069</v>
      </c>
    </row>
    <row r="87" spans="1:14" x14ac:dyDescent="0.3">
      <c r="A87">
        <v>8.5</v>
      </c>
      <c r="B87" s="5">
        <v>74.25</v>
      </c>
      <c r="C87" s="4">
        <f t="shared" si="24"/>
        <v>74.356046324543584</v>
      </c>
      <c r="D87">
        <f t="shared" si="25"/>
        <v>74.144097453198569</v>
      </c>
      <c r="E87">
        <f t="shared" si="26"/>
        <v>74.209356858980826</v>
      </c>
      <c r="F87">
        <f t="shared" si="27"/>
        <v>16.951710093185454</v>
      </c>
      <c r="G87" t="e">
        <f t="shared" si="28"/>
        <v>#NUM!</v>
      </c>
      <c r="H87">
        <f t="shared" si="29"/>
        <v>72.599513439235636</v>
      </c>
      <c r="I87">
        <f t="shared" si="30"/>
        <v>73.402130786812904</v>
      </c>
      <c r="J87">
        <f t="shared" si="31"/>
        <v>74.250327244917429</v>
      </c>
      <c r="K87">
        <f t="shared" si="32"/>
        <v>117.52440750054528</v>
      </c>
      <c r="L87">
        <f t="shared" si="33"/>
        <v>167.23571031099658</v>
      </c>
      <c r="M87">
        <f t="shared" si="34"/>
        <v>8623350660702390</v>
      </c>
      <c r="N87" s="3">
        <f t="shared" si="35"/>
        <v>162.86332392105069</v>
      </c>
    </row>
    <row r="88" spans="1:14" x14ac:dyDescent="0.3">
      <c r="A88">
        <v>8.6</v>
      </c>
      <c r="B88" s="5">
        <v>75.959999999999994</v>
      </c>
      <c r="C88" s="4">
        <f t="shared" si="24"/>
        <v>76.066046324543578</v>
      </c>
      <c r="D88">
        <f t="shared" si="25"/>
        <v>75.854097453198563</v>
      </c>
      <c r="E88">
        <f t="shared" si="26"/>
        <v>75.919356858980819</v>
      </c>
      <c r="F88">
        <f t="shared" si="27"/>
        <v>17.306032435676364</v>
      </c>
      <c r="G88" t="e">
        <f t="shared" si="28"/>
        <v>#NUM!</v>
      </c>
      <c r="H88">
        <f t="shared" si="29"/>
        <v>73.947850539551325</v>
      </c>
      <c r="I88">
        <f t="shared" si="30"/>
        <v>75.112130786812898</v>
      </c>
      <c r="J88">
        <f t="shared" si="31"/>
        <v>75.960327244917423</v>
      </c>
      <c r="K88">
        <f t="shared" si="32"/>
        <v>127.1058013664742</v>
      </c>
      <c r="L88">
        <f t="shared" si="33"/>
        <v>172.06426057005288</v>
      </c>
      <c r="M88">
        <f t="shared" si="34"/>
        <v>5078134996740805</v>
      </c>
      <c r="N88" s="3">
        <f t="shared" si="35"/>
        <v>170.82839850155841</v>
      </c>
    </row>
    <row r="89" spans="1:14" x14ac:dyDescent="0.3">
      <c r="A89">
        <v>8.6999999999999993</v>
      </c>
      <c r="B89" s="5">
        <v>77.69</v>
      </c>
      <c r="C89" s="4">
        <f t="shared" si="24"/>
        <v>77.796046324543568</v>
      </c>
      <c r="D89">
        <f t="shared" si="25"/>
        <v>77.584097453198552</v>
      </c>
      <c r="E89">
        <f t="shared" si="26"/>
        <v>77.649356858980809</v>
      </c>
      <c r="F89">
        <f t="shared" si="27"/>
        <v>17.664498899132077</v>
      </c>
      <c r="G89" t="e">
        <f t="shared" si="28"/>
        <v>#NUM!</v>
      </c>
      <c r="H89">
        <f t="shared" si="29"/>
        <v>75.32090130469787</v>
      </c>
      <c r="I89">
        <f t="shared" si="30"/>
        <v>76.842130786812888</v>
      </c>
      <c r="J89">
        <f t="shared" si="31"/>
        <v>77.690327244917412</v>
      </c>
      <c r="K89">
        <f t="shared" si="32"/>
        <v>136.97114711197983</v>
      </c>
      <c r="L89">
        <f t="shared" si="33"/>
        <v>176.96604442413263</v>
      </c>
      <c r="M89">
        <f t="shared" si="34"/>
        <v>1.593035468259297E+16</v>
      </c>
      <c r="N89" s="3">
        <f t="shared" si="35"/>
        <v>172.87914351141524</v>
      </c>
    </row>
    <row r="90" spans="1:14" x14ac:dyDescent="0.3">
      <c r="A90">
        <v>8.8000000000000007</v>
      </c>
      <c r="B90" s="5">
        <v>79.44</v>
      </c>
      <c r="C90" s="4">
        <f t="shared" si="24"/>
        <v>79.546046324543596</v>
      </c>
      <c r="D90">
        <f t="shared" si="25"/>
        <v>79.334097453198581</v>
      </c>
      <c r="E90">
        <f t="shared" si="26"/>
        <v>79.399356858980838</v>
      </c>
      <c r="F90">
        <f t="shared" si="27"/>
        <v>18.027109483552607</v>
      </c>
      <c r="G90" t="e">
        <f t="shared" si="28"/>
        <v>#NUM!</v>
      </c>
      <c r="H90">
        <f t="shared" si="29"/>
        <v>76.722123047163421</v>
      </c>
      <c r="I90">
        <f t="shared" si="30"/>
        <v>78.592130786812916</v>
      </c>
      <c r="J90">
        <f t="shared" si="31"/>
        <v>79.440327244917441</v>
      </c>
      <c r="K90">
        <f t="shared" si="32"/>
        <v>146.83683819369747</v>
      </c>
      <c r="L90">
        <f t="shared" si="33"/>
        <v>181.94046715278017</v>
      </c>
      <c r="M90">
        <f t="shared" si="34"/>
        <v>-7022645707156759</v>
      </c>
      <c r="N90" s="3">
        <f t="shared" si="35"/>
        <v>180.65497997553916</v>
      </c>
    </row>
    <row r="91" spans="1:14" x14ac:dyDescent="0.3">
      <c r="A91">
        <v>8.9</v>
      </c>
      <c r="B91" s="5">
        <v>81.209999999999994</v>
      </c>
      <c r="C91" s="4">
        <f t="shared" si="24"/>
        <v>81.316046324543592</v>
      </c>
      <c r="D91">
        <f t="shared" si="25"/>
        <v>81.104097453198577</v>
      </c>
      <c r="E91">
        <f t="shared" si="26"/>
        <v>81.169356858980834</v>
      </c>
      <c r="F91">
        <f t="shared" si="27"/>
        <v>18.393864188937936</v>
      </c>
      <c r="G91" t="e">
        <f t="shared" si="28"/>
        <v>#NUM!</v>
      </c>
      <c r="H91">
        <f t="shared" si="29"/>
        <v>78.154650698902842</v>
      </c>
      <c r="I91">
        <f t="shared" si="30"/>
        <v>80.362130786812912</v>
      </c>
      <c r="J91">
        <f t="shared" si="31"/>
        <v>81.210327244917437</v>
      </c>
      <c r="K91">
        <f t="shared" si="32"/>
        <v>156.44922798207801</v>
      </c>
      <c r="L91">
        <f t="shared" si="33"/>
        <v>186.98688446134474</v>
      </c>
      <c r="M91">
        <f t="shared" si="34"/>
        <v>-5365417220276037</v>
      </c>
      <c r="N91" s="3">
        <f t="shared" si="35"/>
        <v>194.09529981446963</v>
      </c>
    </row>
    <row r="92" spans="1:14" x14ac:dyDescent="0.3">
      <c r="A92">
        <v>9</v>
      </c>
      <c r="B92" s="5">
        <v>83</v>
      </c>
      <c r="C92" s="4">
        <f t="shared" si="24"/>
        <v>83.106046324543584</v>
      </c>
      <c r="D92">
        <f t="shared" si="25"/>
        <v>82.894097453198569</v>
      </c>
      <c r="E92">
        <f t="shared" si="26"/>
        <v>82.959356858980826</v>
      </c>
      <c r="F92">
        <f t="shared" si="27"/>
        <v>18.764763015288068</v>
      </c>
      <c r="G92" t="e">
        <f t="shared" si="28"/>
        <v>#NUM!</v>
      </c>
      <c r="H92">
        <f t="shared" si="29"/>
        <v>79.62129757529614</v>
      </c>
      <c r="I92">
        <f t="shared" si="30"/>
        <v>82.152130786812904</v>
      </c>
      <c r="J92">
        <f t="shared" si="31"/>
        <v>83.000327244917429</v>
      </c>
      <c r="K92">
        <f t="shared" si="32"/>
        <v>165.59781939756601</v>
      </c>
      <c r="L92">
        <f t="shared" si="33"/>
        <v>192.10460235500182</v>
      </c>
      <c r="M92">
        <f t="shared" si="34"/>
        <v>-7.2998851052371216E+16</v>
      </c>
      <c r="N92" s="3">
        <f t="shared" si="35"/>
        <v>193.27504064012189</v>
      </c>
    </row>
    <row r="93" spans="1:14" x14ac:dyDescent="0.3">
      <c r="A93">
        <v>9.1</v>
      </c>
      <c r="B93" s="5">
        <v>84.81</v>
      </c>
      <c r="C93" s="4">
        <f t="shared" si="24"/>
        <v>84.916046324543572</v>
      </c>
      <c r="D93">
        <f t="shared" si="25"/>
        <v>84.704097453198557</v>
      </c>
      <c r="E93">
        <f t="shared" si="26"/>
        <v>84.769356858980814</v>
      </c>
      <c r="F93">
        <f t="shared" si="27"/>
        <v>19.13980596260301</v>
      </c>
      <c r="G93" t="e">
        <f t="shared" si="28"/>
        <v>#NUM!</v>
      </c>
      <c r="H93">
        <f t="shared" si="29"/>
        <v>81.124577588577495</v>
      </c>
      <c r="I93">
        <f t="shared" si="30"/>
        <v>83.962130786812892</v>
      </c>
      <c r="J93">
        <f t="shared" si="31"/>
        <v>84.810327244917417</v>
      </c>
      <c r="K93">
        <f t="shared" si="32"/>
        <v>174.11949763512433</v>
      </c>
      <c r="L93">
        <f t="shared" si="33"/>
        <v>197.29287705670276</v>
      </c>
      <c r="M93">
        <f t="shared" si="34"/>
        <v>5674316346461838</v>
      </c>
      <c r="N93" s="3">
        <f t="shared" si="35"/>
        <v>213.30016939271093</v>
      </c>
    </row>
    <row r="94" spans="1:14" x14ac:dyDescent="0.3">
      <c r="A94">
        <v>9.1999999999999993</v>
      </c>
      <c r="B94" s="5">
        <v>86.64</v>
      </c>
      <c r="C94" s="4">
        <f t="shared" si="24"/>
        <v>86.74604632454357</v>
      </c>
      <c r="D94">
        <f t="shared" si="25"/>
        <v>86.534097453198555</v>
      </c>
      <c r="E94">
        <f t="shared" si="26"/>
        <v>86.599356858980812</v>
      </c>
      <c r="F94">
        <f t="shared" si="27"/>
        <v>19.518993030882754</v>
      </c>
      <c r="G94" t="e">
        <f t="shared" si="28"/>
        <v>#NUM!</v>
      </c>
      <c r="H94">
        <f t="shared" si="29"/>
        <v>82.666744090435785</v>
      </c>
      <c r="I94">
        <f t="shared" si="30"/>
        <v>85.792130786812891</v>
      </c>
      <c r="J94">
        <f t="shared" si="31"/>
        <v>86.640327244917415</v>
      </c>
      <c r="K94">
        <f t="shared" si="32"/>
        <v>181.89437814002611</v>
      </c>
      <c r="L94">
        <f t="shared" si="33"/>
        <v>202.55091496943493</v>
      </c>
      <c r="M94">
        <f t="shared" si="34"/>
        <v>6498019390208680</v>
      </c>
      <c r="N94" s="3">
        <f t="shared" si="35"/>
        <v>223.19594119973172</v>
      </c>
    </row>
    <row r="95" spans="1:14" x14ac:dyDescent="0.3">
      <c r="A95">
        <v>9.3000000000000007</v>
      </c>
      <c r="B95" s="5">
        <v>88.49</v>
      </c>
      <c r="C95" s="4">
        <f t="shared" si="24"/>
        <v>88.596046324543593</v>
      </c>
      <c r="D95">
        <f t="shared" si="25"/>
        <v>88.384097453198578</v>
      </c>
      <c r="E95">
        <f t="shared" si="26"/>
        <v>88.449356858980835</v>
      </c>
      <c r="F95">
        <f t="shared" si="27"/>
        <v>19.902324220127312</v>
      </c>
      <c r="G95" t="e">
        <f t="shared" si="28"/>
        <v>#NUM!</v>
      </c>
      <c r="H95">
        <f t="shared" si="29"/>
        <v>84.249839262623325</v>
      </c>
      <c r="I95">
        <f t="shared" si="30"/>
        <v>87.642130786812913</v>
      </c>
      <c r="J95">
        <f t="shared" si="31"/>
        <v>88.490327244917438</v>
      </c>
      <c r="K95">
        <f t="shared" si="32"/>
        <v>188.83511682585356</v>
      </c>
      <c r="L95">
        <f t="shared" si="33"/>
        <v>207.87787268313764</v>
      </c>
      <c r="M95">
        <f t="shared" si="34"/>
        <v>-1.7105565465990104E+16</v>
      </c>
      <c r="N95" s="3">
        <f t="shared" si="35"/>
        <v>236.33750243219521</v>
      </c>
    </row>
    <row r="96" spans="1:14" x14ac:dyDescent="0.3">
      <c r="A96">
        <v>9.4</v>
      </c>
      <c r="B96" s="5">
        <v>90.36</v>
      </c>
      <c r="C96" s="4">
        <f t="shared" si="24"/>
        <v>90.466046324543598</v>
      </c>
      <c r="D96">
        <f t="shared" si="25"/>
        <v>90.254097453198582</v>
      </c>
      <c r="E96">
        <f t="shared" si="26"/>
        <v>90.319356858980839</v>
      </c>
      <c r="F96">
        <f t="shared" si="27"/>
        <v>20.289799530336673</v>
      </c>
      <c r="G96" t="e">
        <f t="shared" si="28"/>
        <v>#NUM!</v>
      </c>
      <c r="H96">
        <f t="shared" si="29"/>
        <v>85.875747277501958</v>
      </c>
      <c r="I96">
        <f t="shared" si="30"/>
        <v>89.512130786812918</v>
      </c>
      <c r="J96">
        <f t="shared" si="31"/>
        <v>90.360327244917443</v>
      </c>
      <c r="K96">
        <f t="shared" si="32"/>
        <v>194.87230763005851</v>
      </c>
      <c r="L96">
        <f t="shared" si="33"/>
        <v>213.27285702658807</v>
      </c>
      <c r="M96">
        <f t="shared" si="34"/>
        <v>-5040551204814279</v>
      </c>
      <c r="N96" s="3">
        <f t="shared" si="35"/>
        <v>241.49561588792034</v>
      </c>
    </row>
    <row r="97" spans="1:14" x14ac:dyDescent="0.3">
      <c r="A97">
        <v>9.5</v>
      </c>
      <c r="B97" s="5">
        <v>92.25</v>
      </c>
      <c r="C97" s="4">
        <f t="shared" si="24"/>
        <v>92.356046324543584</v>
      </c>
      <c r="D97">
        <f t="shared" si="25"/>
        <v>92.144097453198569</v>
      </c>
      <c r="E97">
        <f t="shared" si="26"/>
        <v>92.209356858980826</v>
      </c>
      <c r="F97">
        <f t="shared" si="27"/>
        <v>20.681418961510836</v>
      </c>
      <c r="G97" t="e">
        <f t="shared" si="28"/>
        <v>#NUM!</v>
      </c>
      <c r="H97">
        <f t="shared" si="29"/>
        <v>87.546244348659968</v>
      </c>
      <c r="I97">
        <f t="shared" si="30"/>
        <v>91.402130786812904</v>
      </c>
      <c r="J97">
        <f t="shared" si="31"/>
        <v>92.250327244917429</v>
      </c>
      <c r="K97">
        <f t="shared" si="32"/>
        <v>199.93890926144411</v>
      </c>
      <c r="L97">
        <f t="shared" si="33"/>
        <v>218.73492516454013</v>
      </c>
      <c r="M97">
        <f t="shared" si="34"/>
        <v>-1.1789060297864764E+16</v>
      </c>
      <c r="N97" s="3">
        <f t="shared" si="35"/>
        <v>261.66130523659638</v>
      </c>
    </row>
    <row r="98" spans="1:14" x14ac:dyDescent="0.3">
      <c r="A98">
        <v>9.6</v>
      </c>
      <c r="B98" s="5">
        <v>94.16</v>
      </c>
      <c r="C98" s="4">
        <f t="shared" si="24"/>
        <v>94.266046324543581</v>
      </c>
      <c r="D98">
        <f t="shared" si="25"/>
        <v>94.054097453198565</v>
      </c>
      <c r="E98">
        <f t="shared" si="26"/>
        <v>94.119356858980822</v>
      </c>
      <c r="F98">
        <f t="shared" si="27"/>
        <v>21.077182513649806</v>
      </c>
      <c r="G98" t="e">
        <f t="shared" si="28"/>
        <v>#NUM!</v>
      </c>
      <c r="H98">
        <f t="shared" si="29"/>
        <v>89.263039271510507</v>
      </c>
      <c r="I98">
        <f t="shared" si="30"/>
        <v>93.312130786812901</v>
      </c>
      <c r="J98">
        <f t="shared" si="31"/>
        <v>94.160327244917426</v>
      </c>
      <c r="K98">
        <f t="shared" si="32"/>
        <v>203.95664293028995</v>
      </c>
      <c r="L98">
        <f t="shared" si="33"/>
        <v>224.26308474036097</v>
      </c>
      <c r="M98">
        <f t="shared" si="34"/>
        <v>7143449342452797</v>
      </c>
      <c r="N98" s="3">
        <f t="shared" si="35"/>
        <v>270.57215962515386</v>
      </c>
    </row>
    <row r="99" spans="1:14" x14ac:dyDescent="0.3">
      <c r="A99">
        <v>9.6999999999999993</v>
      </c>
      <c r="B99" s="5">
        <v>96.09</v>
      </c>
      <c r="C99" s="4">
        <f t="shared" si="24"/>
        <v>96.196046324543573</v>
      </c>
      <c r="D99">
        <f t="shared" si="25"/>
        <v>95.984097453198558</v>
      </c>
      <c r="E99">
        <f t="shared" si="26"/>
        <v>96.049356858980815</v>
      </c>
      <c r="F99">
        <f t="shared" si="27"/>
        <v>21.477090186753582</v>
      </c>
      <c r="G99" t="e">
        <f t="shared" si="28"/>
        <v>#NUM!</v>
      </c>
      <c r="H99">
        <f t="shared" si="29"/>
        <v>91.027799063150283</v>
      </c>
      <c r="I99">
        <f t="shared" si="30"/>
        <v>95.242130786812893</v>
      </c>
      <c r="J99">
        <f t="shared" si="31"/>
        <v>96.090327244917418</v>
      </c>
      <c r="K99">
        <f t="shared" si="32"/>
        <v>206.82714696694211</v>
      </c>
      <c r="L99">
        <f t="shared" si="33"/>
        <v>229.85629406438176</v>
      </c>
      <c r="M99">
        <f t="shared" si="34"/>
        <v>5562326312914839</v>
      </c>
      <c r="N99" s="3">
        <f t="shared" si="35"/>
        <v>282.60332941944978</v>
      </c>
    </row>
    <row r="100" spans="1:14" x14ac:dyDescent="0.3">
      <c r="A100">
        <v>9.8000000000000007</v>
      </c>
      <c r="B100" s="5">
        <v>98.04</v>
      </c>
      <c r="C100" s="4">
        <f t="shared" si="24"/>
        <v>98.146046324543605</v>
      </c>
      <c r="D100">
        <f t="shared" si="25"/>
        <v>97.934097453198589</v>
      </c>
      <c r="E100">
        <f t="shared" si="26"/>
        <v>97.999356858980846</v>
      </c>
      <c r="F100">
        <f t="shared" si="27"/>
        <v>21.881141980822171</v>
      </c>
      <c r="G100" t="e">
        <f t="shared" si="28"/>
        <v>#NUM!</v>
      </c>
      <c r="H100">
        <f t="shared" si="29"/>
        <v>92.84215576566838</v>
      </c>
      <c r="I100">
        <f t="shared" si="30"/>
        <v>97.192130786812925</v>
      </c>
      <c r="J100">
        <f t="shared" si="31"/>
        <v>98.040327244917449</v>
      </c>
      <c r="K100">
        <f t="shared" si="32"/>
        <v>208.43045228979935</v>
      </c>
      <c r="L100">
        <f t="shared" si="33"/>
        <v>235.51346234814122</v>
      </c>
      <c r="M100">
        <f t="shared" si="34"/>
        <v>-4.2529053216491072E+16</v>
      </c>
      <c r="N100" s="3">
        <f t="shared" si="35"/>
        <v>287.67885323539468</v>
      </c>
    </row>
    <row r="101" spans="1:14" x14ac:dyDescent="0.3">
      <c r="A101">
        <v>9.9</v>
      </c>
      <c r="B101" s="5">
        <v>100.01</v>
      </c>
      <c r="C101" s="4">
        <f t="shared" si="24"/>
        <v>100.11604632454359</v>
      </c>
      <c r="D101">
        <f t="shared" si="25"/>
        <v>99.904097453198574</v>
      </c>
      <c r="E101">
        <f t="shared" si="26"/>
        <v>99.969356858980831</v>
      </c>
      <c r="F101">
        <f t="shared" si="27"/>
        <v>22.289337895855557</v>
      </c>
      <c r="G101" t="e">
        <f t="shared" si="28"/>
        <v>#NUM!</v>
      </c>
      <c r="H101">
        <f t="shared" si="29"/>
        <v>94.707692266992865</v>
      </c>
      <c r="I101">
        <f t="shared" si="30"/>
        <v>99.162130786812909</v>
      </c>
      <c r="J101">
        <f t="shared" si="31"/>
        <v>100.01032724491743</v>
      </c>
      <c r="K101">
        <f t="shared" si="32"/>
        <v>208.6330161649272</v>
      </c>
      <c r="L101">
        <f t="shared" si="33"/>
        <v>241.23344998466723</v>
      </c>
      <c r="M101">
        <f t="shared" si="34"/>
        <v>-5120820201397837</v>
      </c>
      <c r="N101" s="3">
        <f t="shared" si="35"/>
        <v>312.25645443931455</v>
      </c>
    </row>
    <row r="102" spans="1:14" x14ac:dyDescent="0.3">
      <c r="A102">
        <v>10</v>
      </c>
      <c r="B102" s="5">
        <v>102</v>
      </c>
      <c r="C102" s="4">
        <f t="shared" si="24"/>
        <v>102.10604632454358</v>
      </c>
      <c r="D102">
        <f t="shared" si="25"/>
        <v>101.89409745319857</v>
      </c>
      <c r="E102">
        <f t="shared" si="26"/>
        <v>101.95935685898083</v>
      </c>
      <c r="F102">
        <f t="shared" si="27"/>
        <v>22.701677931853752</v>
      </c>
      <c r="G102" t="e">
        <f t="shared" si="28"/>
        <v>#NUM!</v>
      </c>
      <c r="H102">
        <f t="shared" si="29"/>
        <v>96.625906985916203</v>
      </c>
      <c r="I102">
        <f t="shared" si="30"/>
        <v>101.1521307868129</v>
      </c>
      <c r="J102">
        <f t="shared" si="31"/>
        <v>102.00032724491743</v>
      </c>
      <c r="K102">
        <f t="shared" si="32"/>
        <v>207.30694420216761</v>
      </c>
      <c r="L102">
        <f t="shared" si="33"/>
        <v>247.01506887491007</v>
      </c>
      <c r="M102">
        <f t="shared" si="34"/>
        <v>-1.0632328493435854E+16</v>
      </c>
      <c r="N102" s="3">
        <f t="shared" si="35"/>
        <v>312.5654736315667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2022-10-19T20:48:52Z</dcterms:created>
  <dcterms:modified xsi:type="dcterms:W3CDTF">2022-10-20T12:32:13Z</dcterms:modified>
</cp:coreProperties>
</file>