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TinyGP\results\"/>
    </mc:Choice>
  </mc:AlternateContent>
  <xr:revisionPtr revIDLastSave="0" documentId="13_ncr:1_{3B9A3B65-047C-4AD6-BEA9-116ACB2524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02" i="1" l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X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X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X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X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X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X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X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X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X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X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X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X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X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X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X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X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X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X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X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CX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X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CX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CX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X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CX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CX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CX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CX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CX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CX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X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CX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X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CX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CX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CX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CX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CX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CX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X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CX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X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CX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CX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X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X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X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X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X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X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X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CX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CX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X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CX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CX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X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X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X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X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X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X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X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X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X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CX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X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CX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X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X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X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X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X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X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X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X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X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X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X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X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X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X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X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X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X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X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X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X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X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X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X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X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X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X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CX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CX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X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X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X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<sst xmlns="http://schemas.openxmlformats.org/spreadsheetml/2006/main" count="102" uniqueCount="102">
  <si>
    <t>X1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</si>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</sst>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  <fill>
      <patternFill patternType="solid">
        <fgColor rgb="FFFFC1C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Summary!$A$2:$A$100</c:f>
              <c:numCache>
                <c:formatCode>General</c:formatCode>
                <c:ptCount val="99"/>
                <c:pt idx="0">
                  <c:v>-3.14</c:v>
                </c:pt>
                <c:pt idx="1">
                  <c:v>-3.0778217821782179</c:v>
                </c:pt>
                <c:pt idx="2">
                  <c:v>-3.0156435643564357</c:v>
                </c:pt>
                <c:pt idx="3">
                  <c:v>-2.9534653465346534</c:v>
                </c:pt>
                <c:pt idx="4">
                  <c:v>-2.8912871287128712</c:v>
                </c:pt>
                <c:pt idx="5">
                  <c:v>-2.829108910891089</c:v>
                </c:pt>
                <c:pt idx="6">
                  <c:v>-2.7669306930693067</c:v>
                </c:pt>
                <c:pt idx="7">
                  <c:v>-2.7047524752475245</c:v>
                </c:pt>
                <c:pt idx="8">
                  <c:v>-2.6425742574257423</c:v>
                </c:pt>
                <c:pt idx="9">
                  <c:v>-2.58039603960396</c:v>
                </c:pt>
                <c:pt idx="10">
                  <c:v>-2.5182178217821778</c:v>
                </c:pt>
                <c:pt idx="11">
                  <c:v>-2.4560396039603956</c:v>
                </c:pt>
                <c:pt idx="12">
                  <c:v>-2.3938613861386133</c:v>
                </c:pt>
                <c:pt idx="13">
                  <c:v>-2.3316831683168311</c:v>
                </c:pt>
                <c:pt idx="14">
                  <c:v>-2.2695049504950489</c:v>
                </c:pt>
                <c:pt idx="15">
                  <c:v>-2.2073267326732666</c:v>
                </c:pt>
                <c:pt idx="16">
                  <c:v>-2.1451485148514844</c:v>
                </c:pt>
                <c:pt idx="17">
                  <c:v>-2.0829702970297022</c:v>
                </c:pt>
                <c:pt idx="18">
                  <c:v>-2.0207920792079199</c:v>
                </c:pt>
                <c:pt idx="19">
                  <c:v>-1.9586138613861377</c:v>
                </c:pt>
                <c:pt idx="20">
                  <c:v>-1.8964356435643555</c:v>
                </c:pt>
                <c:pt idx="21">
                  <c:v>-1.8342574257425732</c:v>
                </c:pt>
                <c:pt idx="22">
                  <c:v>-1.772079207920791</c:v>
                </c:pt>
                <c:pt idx="23">
                  <c:v>-1.7099009900990088</c:v>
                </c:pt>
                <c:pt idx="24">
                  <c:v>-1.6477227722772265</c:v>
                </c:pt>
                <c:pt idx="25">
                  <c:v>-1.5855445544554443</c:v>
                </c:pt>
                <c:pt idx="26">
                  <c:v>-1.5233663366336621</c:v>
                </c:pt>
                <c:pt idx="27">
                  <c:v>-1.4611881188118798</c:v>
                </c:pt>
                <c:pt idx="28">
                  <c:v>-1.3990099009900976</c:v>
                </c:pt>
                <c:pt idx="29">
                  <c:v>-1.3368316831683154</c:v>
                </c:pt>
                <c:pt idx="30">
                  <c:v>-1.2746534653465331</c:v>
                </c:pt>
                <c:pt idx="31">
                  <c:v>-1.2124752475247509</c:v>
                </c:pt>
                <c:pt idx="32">
                  <c:v>-1.1502970297029687</c:v>
                </c:pt>
                <c:pt idx="33">
                  <c:v>-1.0881188118811864</c:v>
                </c:pt>
                <c:pt idx="34">
                  <c:v>-1.0259405940594042</c:v>
                </c:pt>
                <c:pt idx="35">
                  <c:v>-0.96376237623762195</c:v>
                </c:pt>
                <c:pt idx="36">
                  <c:v>-0.90158415841583972</c:v>
                </c:pt>
                <c:pt idx="37">
                  <c:v>-0.83940594059405749</c:v>
                </c:pt>
                <c:pt idx="38">
                  <c:v>-0.77722772277227525</c:v>
                </c:pt>
                <c:pt idx="39">
                  <c:v>-0.71504950495049302</c:v>
                </c:pt>
                <c:pt idx="40">
                  <c:v>-0.65287128712871079</c:v>
                </c:pt>
                <c:pt idx="41">
                  <c:v>-0.59069306930692855</c:v>
                </c:pt>
                <c:pt idx="42">
                  <c:v>-0.52851485148514632</c:v>
                </c:pt>
                <c:pt idx="43">
                  <c:v>-0.46633663366336414</c:v>
                </c:pt>
                <c:pt idx="44">
                  <c:v>-0.40415841584158196</c:v>
                </c:pt>
                <c:pt idx="45">
                  <c:v>-0.34198019801979979</c:v>
                </c:pt>
                <c:pt idx="46">
                  <c:v>-0.27980198019801761</c:v>
                </c:pt>
                <c:pt idx="47">
                  <c:v>-0.21762376237623543</c:v>
                </c:pt>
                <c:pt idx="48">
                  <c:v>-0.15544554455445325</c:v>
                </c:pt>
                <c:pt idx="49">
                  <c:v>-9.3267326732671074E-2</c:v>
                </c:pt>
                <c:pt idx="50">
                  <c:v>-3.1089108910888896E-2</c:v>
                </c:pt>
                <c:pt idx="51">
                  <c:v>3.1089108910893282E-2</c:v>
                </c:pt>
                <c:pt idx="52">
                  <c:v>9.326732673267546E-2</c:v>
                </c:pt>
                <c:pt idx="53">
                  <c:v>0.15544554455445764</c:v>
                </c:pt>
                <c:pt idx="54">
                  <c:v>0.21762376237623982</c:v>
                </c:pt>
                <c:pt idx="55">
                  <c:v>0.27980198019802199</c:v>
                </c:pt>
                <c:pt idx="56">
                  <c:v>0.34198019801980417</c:v>
                </c:pt>
                <c:pt idx="57">
                  <c:v>0.40415841584158635</c:v>
                </c:pt>
                <c:pt idx="58">
                  <c:v>0.46633663366336853</c:v>
                </c:pt>
                <c:pt idx="59">
                  <c:v>0.52851485148515076</c:v>
                </c:pt>
                <c:pt idx="60">
                  <c:v>0.59069306930693299</c:v>
                </c:pt>
                <c:pt idx="61">
                  <c:v>0.65287128712871523</c:v>
                </c:pt>
                <c:pt idx="62">
                  <c:v>0.71504950495049746</c:v>
                </c:pt>
                <c:pt idx="63">
                  <c:v>0.77722772277227969</c:v>
                </c:pt>
                <c:pt idx="64">
                  <c:v>0.83940594059406193</c:v>
                </c:pt>
                <c:pt idx="65">
                  <c:v>0.90158415841584416</c:v>
                </c:pt>
                <c:pt idx="66">
                  <c:v>0.96376237623762639</c:v>
                </c:pt>
                <c:pt idx="67">
                  <c:v>1.0259405940594086</c:v>
                </c:pt>
                <c:pt idx="68">
                  <c:v>1.0881188118811909</c:v>
                </c:pt>
                <c:pt idx="69">
                  <c:v>1.1502970297029731</c:v>
                </c:pt>
                <c:pt idx="70">
                  <c:v>1.2124752475247553</c:v>
                </c:pt>
                <c:pt idx="71">
                  <c:v>1.2746534653465376</c:v>
                </c:pt>
                <c:pt idx="72">
                  <c:v>1.3368316831683198</c:v>
                </c:pt>
                <c:pt idx="73">
                  <c:v>1.399009900990102</c:v>
                </c:pt>
                <c:pt idx="74">
                  <c:v>1.4611881188118843</c:v>
                </c:pt>
                <c:pt idx="75">
                  <c:v>1.5233663366336665</c:v>
                </c:pt>
                <c:pt idx="76">
                  <c:v>1.5855445544554487</c:v>
                </c:pt>
                <c:pt idx="77">
                  <c:v>1.647722772277231</c:v>
                </c:pt>
                <c:pt idx="78">
                  <c:v>1.7099009900990132</c:v>
                </c:pt>
                <c:pt idx="79">
                  <c:v>1.7720792079207954</c:v>
                </c:pt>
                <c:pt idx="80">
                  <c:v>1.8342574257425777</c:v>
                </c:pt>
                <c:pt idx="81">
                  <c:v>1.8964356435643599</c:v>
                </c:pt>
                <c:pt idx="82">
                  <c:v>1.9586138613861421</c:v>
                </c:pt>
                <c:pt idx="83">
                  <c:v>2.0207920792079244</c:v>
                </c:pt>
                <c:pt idx="84">
                  <c:v>2.0829702970297066</c:v>
                </c:pt>
                <c:pt idx="85">
                  <c:v>2.1451485148514888</c:v>
                </c:pt>
                <c:pt idx="86">
                  <c:v>2.2073267326732711</c:v>
                </c:pt>
                <c:pt idx="87">
                  <c:v>2.2695049504950533</c:v>
                </c:pt>
                <c:pt idx="88">
                  <c:v>2.3316831683168355</c:v>
                </c:pt>
                <c:pt idx="89">
                  <c:v>2.3938613861386178</c:v>
                </c:pt>
                <c:pt idx="90">
                  <c:v>2.4560396039604</c:v>
                </c:pt>
                <c:pt idx="91">
                  <c:v>2.5182178217821822</c:v>
                </c:pt>
                <c:pt idx="92">
                  <c:v>2.5803960396039645</c:v>
                </c:pt>
                <c:pt idx="93">
                  <c:v>2.6425742574257467</c:v>
                </c:pt>
                <c:pt idx="94">
                  <c:v>2.7047524752475289</c:v>
                </c:pt>
                <c:pt idx="95">
                  <c:v>2.7669306930693112</c:v>
                </c:pt>
                <c:pt idx="96">
                  <c:v>2.8291089108910934</c:v>
                </c:pt>
                <c:pt idx="97">
                  <c:v>2.8912871287128756</c:v>
                </c:pt>
                <c:pt idx="98">
                  <c:v>2.9534653465346579</c:v>
                </c:pt>
              </c:numCache>
            </c:numRef>
          </c:cat>
          <c:val>
            <c:numRef>
              <c:f>Summary!$B$2:$B$100</c:f>
              <c:numCache>
                <c:formatCode>General</c:formatCode>
                <c:ptCount val="99"/>
                <c:pt idx="0">
                  <c:v>-2.9999971463869137</c:v>
                </c:pt>
                <c:pt idx="1">
                  <c:v>-2.995426356521445</c:v>
                </c:pt>
                <c:pt idx="2">
                  <c:v>-2.9821755444494524</c:v>
                </c:pt>
                <c:pt idx="3">
                  <c:v>-2.9602916509162425</c:v>
                </c:pt>
                <c:pt idx="4">
                  <c:v>-2.9298521868876479</c:v>
                </c:pt>
                <c:pt idx="5">
                  <c:v>-2.8909649408097162</c:v>
                </c:pt>
                <c:pt idx="6">
                  <c:v>-2.8437675715446762</c:v>
                </c:pt>
                <c:pt idx="7">
                  <c:v>-2.7884270885472286</c:v>
                </c:pt>
                <c:pt idx="8">
                  <c:v>-2.7251392212784245</c:v>
                </c:pt>
                <c:pt idx="9">
                  <c:v>-2.6541276802798803</c:v>
                </c:pt>
                <c:pt idx="10">
                  <c:v>-2.5756433127472405</c:v>
                </c:pt>
                <c:pt idx="11">
                  <c:v>-2.4899631558469868</c:v>
                </c:pt>
                <c:pt idx="12">
                  <c:v>-2.3973893914133662</c:v>
                </c:pt>
                <c:pt idx="13">
                  <c:v>-2.2982482060408564</c:v>
                </c:pt>
                <c:pt idx="14">
                  <c:v>-2.1928885609507254</c:v>
                </c:pt>
                <c:pt idx="15">
                  <c:v>-2.0816808763564971</c:v>
                </c:pt>
                <c:pt idx="16">
                  <c:v>-1.9650156353811501</c:v>
                </c:pt>
                <c:pt idx="17">
                  <c:v>-1.8433019128873829</c:v>
                </c:pt>
                <c:pt idx="18">
                  <c:v>-1.7169658348701342</c:v>
                </c:pt>
                <c:pt idx="19">
                  <c:v>-1.5864489743265549</c:v>
                </c:pt>
                <c:pt idx="20">
                  <c:v>-1.4522066897618526</c:v>
                </c:pt>
                <c:pt idx="21">
                  <c:v>-1.3147064127088699</c:v>
                </c:pt>
                <c:pt idx="22">
                  <c:v>-1.1744258908341036</c:v>
                </c:pt>
                <c:pt idx="23">
                  <c:v>-1.0318513933723454</c:v>
                </c:pt>
                <c:pt idx="24">
                  <c:v>-0.88747588577560155</c:v>
                </c:pt>
                <c:pt idx="25">
                  <c:v>-0.74179718057885258</c:v>
                </c:pt>
                <c:pt idx="26">
                  <c:v>-0.59531607157510547</c:v>
                </c:pt>
                <c:pt idx="27">
                  <c:v>-0.44853445845472639</c:v>
                </c:pt>
                <c:pt idx="28">
                  <c:v>-0.30195346909897602</c:v>
                </c:pt>
                <c:pt idx="29">
                  <c:v>-0.15607158672487048</c:v>
                </c:pt>
                <c:pt idx="30">
                  <c:v>-1.1382789057938991E-2</c:v>
                </c:pt>
                <c:pt idx="31">
                  <c:v>0.13162529333878825</c:v>
                </c:pt>
                <c:pt idx="32">
                  <c:v>0.27247319252694446</c:v>
                </c:pt>
                <c:pt idx="33">
                  <c:v>0.41069138549644335</c:v>
                </c:pt>
                <c:pt idx="34">
                  <c:v>0.5458220364905636</c:v>
                </c:pt>
                <c:pt idx="35">
                  <c:v>0.67742069268850946</c:v>
                </c:pt>
                <c:pt idx="36">
                  <c:v>0.80505792676315902</c:v>
                </c:pt>
                <c:pt idx="37">
                  <c:v>0.9283209200383794</c:v>
                </c:pt>
                <c:pt idx="38">
                  <c:v>1.0468149802011468</c:v>
                </c:pt>
                <c:pt idx="39">
                  <c:v>1.160164987777871</c:v>
                </c:pt>
                <c:pt idx="40">
                  <c:v>1.2680167658607675</c:v>
                </c:pt>
                <c:pt idx="41">
                  <c:v>1.3700383678678261</c:v>
                </c:pt>
                <c:pt idx="42">
                  <c:v>1.4659212784377056</c:v>
                </c:pt>
                <c:pt idx="43">
                  <c:v>1.5553815228975192</c:v>
                </c:pt>
                <c:pt idx="44">
                  <c:v>1.638160681095675</c:v>
                </c:pt>
                <c:pt idx="45">
                  <c:v>1.7140268017623113</c:v>
                </c:pt>
                <c:pt idx="46">
                  <c:v>1.7827752139449997</c:v>
                </c:pt>
                <c:pt idx="47">
                  <c:v>1.8442292324657923</c:v>
                </c:pt>
                <c:pt idx="48">
                  <c:v>1.8982407547557982</c:v>
                </c:pt>
                <c:pt idx="49">
                  <c:v>1.9446907468437433</c:v>
                </c:pt>
                <c:pt idx="50">
                  <c:v>1.9834896167037348</c:v>
                </c:pt>
                <c:pt idx="51">
                  <c:v>2.014577473603079</c:v>
                </c:pt>
                <c:pt idx="52">
                  <c:v>2.0379242725318054</c:v>
                </c:pt>
                <c:pt idx="53">
                  <c:v>2.0535298432398115</c:v>
                </c:pt>
                <c:pt idx="54">
                  <c:v>2.0614238038535686</c:v>
                </c:pt>
                <c:pt idx="55">
                  <c:v>2.0616653594903673</c:v>
                </c:pt>
                <c:pt idx="56">
                  <c:v>2.0543429867324403</c:v>
                </c:pt>
                <c:pt idx="57">
                  <c:v>2.0395740052642273</c:v>
                </c:pt>
                <c:pt idx="58">
                  <c:v>2.0175040384118641</c:v>
                </c:pt>
                <c:pt idx="59">
                  <c:v>1.9883063647530039</c:v>
                </c:pt>
                <c:pt idx="60">
                  <c:v>1.9521811633856201</c:v>
                </c:pt>
                <c:pt idx="61">
                  <c:v>1.9093546558549193</c:v>
                </c:pt>
                <c:pt idx="62">
                  <c:v>1.8600781481362914</c:v>
                </c:pt>
                <c:pt idx="63">
                  <c:v>1.8046269764578122</c:v>
                </c:pt>
                <c:pt idx="64">
                  <c:v>1.7432993611167005</c:v>
                </c:pt>
                <c:pt idx="65">
                  <c:v>1.6764151727988861</c:v>
                </c:pt>
                <c:pt idx="66">
                  <c:v>1.6043146162480961</c:v>
                </c:pt>
                <c:pt idx="67">
                  <c:v>1.5273568364493071</c:v>
                </c:pt>
                <c:pt idx="68">
                  <c:v>1.445918452789823</c:v>
                </c:pt>
                <c:pt idx="69">
                  <c:v>1.3603920269384489</c:v>
                </c:pt>
                <c:pt idx="70">
                  <c:v>1.2711844704381998</c:v>
                </c:pt>
                <c:pt idx="71">
                  <c:v>1.178715398239691</c:v>
                </c:pt>
                <c:pt idx="72">
                  <c:v>1.0834154346099412</c:v>
                </c:pt>
                <c:pt idx="73">
                  <c:v>0.98572447803395802</c:v>
                </c:pt>
                <c:pt idx="74">
                  <c:v>0.88608993188347085</c:v>
                </c:pt>
                <c:pt idx="75">
                  <c:v>0.78496490775793015</c:v>
                </c:pt>
                <c:pt idx="76">
                  <c:v>0.68280640850688323</c:v>
                </c:pt>
                <c:pt idx="77">
                  <c:v>0.58007349801968722</c:v>
                </c:pt>
                <c:pt idx="78">
                  <c:v>0.47722546491791124</c:v>
                </c:pt>
                <c:pt idx="79">
                  <c:v>0.37471998730754313</c:v>
                </c:pt>
                <c:pt idx="80">
                  <c:v>0.27301130574215571</c:v>
                </c:pt>
                <c:pt idx="81">
                  <c:v>0.17254841151453171</c:v>
                </c:pt>
                <c:pt idx="82">
                  <c:v>7.3773257333030862E-2</c:v>
                </c:pt>
                <c:pt idx="83">
                  <c:v>-2.2881002649557503E-2</c:v>
                </c:pt>
                <c:pt idx="84">
                  <c:v>-0.11699173660245643</c:v>
                </c:pt>
                <c:pt idx="85">
                  <c:v>-0.2081485158684695</c:v>
                </c:pt>
                <c:pt idx="86">
                  <c:v>-0.29595474635853714</c:v>
                </c:pt>
                <c:pt idx="87">
                  <c:v>-0.38002924414051165</c:v>
                </c:pt>
                <c:pt idx="88">
                  <c:v>-0.46000774909131437</c:v>
                </c:pt>
                <c:pt idx="89">
                  <c:v>-0.53554437072331973</c:v>
                </c:pt>
                <c:pt idx="90">
                  <c:v>-0.60631296056028849</c:v>
                </c:pt>
                <c:pt idx="91">
                  <c:v>-0.67200840572441323</c:v>
                </c:pt>
                <c:pt idx="92">
                  <c:v>-0.73234783870296227</c:v>
                </c:pt>
                <c:pt idx="93">
                  <c:v>-0.78707175858939482</c:v>
                </c:pt>
                <c:pt idx="94">
                  <c:v>-0.83594505943842945</c:v>
                </c:pt>
                <c:pt idx="95">
                  <c:v>-0.87875796173602727</c:v>
                </c:pt>
                <c:pt idx="96">
                  <c:v>-0.91532684336222125</c:v>
                </c:pt>
                <c:pt idx="97">
                  <c:v>-0.94549496681570078</c:v>
                </c:pt>
                <c:pt idx="98">
                  <c:v>-0.96913309987255591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6-4862-B893-FA6348D6AAFD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Summary!$A$2:$A$100</c:f>
              <c:numCache>
                <c:formatCode>General</c:formatCode>
                <c:ptCount val="99"/>
                <c:pt idx="0">
                  <c:v>-3.14</c:v>
                </c:pt>
                <c:pt idx="1">
                  <c:v>-3.0778217821782179</c:v>
                </c:pt>
                <c:pt idx="2">
                  <c:v>-3.0156435643564357</c:v>
                </c:pt>
                <c:pt idx="3">
                  <c:v>-2.9534653465346534</c:v>
                </c:pt>
                <c:pt idx="4">
                  <c:v>-2.8912871287128712</c:v>
                </c:pt>
                <c:pt idx="5">
                  <c:v>-2.829108910891089</c:v>
                </c:pt>
                <c:pt idx="6">
                  <c:v>-2.7669306930693067</c:v>
                </c:pt>
                <c:pt idx="7">
                  <c:v>-2.7047524752475245</c:v>
                </c:pt>
                <c:pt idx="8">
                  <c:v>-2.6425742574257423</c:v>
                </c:pt>
                <c:pt idx="9">
                  <c:v>-2.58039603960396</c:v>
                </c:pt>
                <c:pt idx="10">
                  <c:v>-2.5182178217821778</c:v>
                </c:pt>
                <c:pt idx="11">
                  <c:v>-2.4560396039603956</c:v>
                </c:pt>
                <c:pt idx="12">
                  <c:v>-2.3938613861386133</c:v>
                </c:pt>
                <c:pt idx="13">
                  <c:v>-2.3316831683168311</c:v>
                </c:pt>
                <c:pt idx="14">
                  <c:v>-2.2695049504950489</c:v>
                </c:pt>
                <c:pt idx="15">
                  <c:v>-2.2073267326732666</c:v>
                </c:pt>
                <c:pt idx="16">
                  <c:v>-2.1451485148514844</c:v>
                </c:pt>
                <c:pt idx="17">
                  <c:v>-2.0829702970297022</c:v>
                </c:pt>
                <c:pt idx="18">
                  <c:v>-2.0207920792079199</c:v>
                </c:pt>
                <c:pt idx="19">
                  <c:v>-1.9586138613861377</c:v>
                </c:pt>
                <c:pt idx="20">
                  <c:v>-1.8964356435643555</c:v>
                </c:pt>
                <c:pt idx="21">
                  <c:v>-1.8342574257425732</c:v>
                </c:pt>
                <c:pt idx="22">
                  <c:v>-1.772079207920791</c:v>
                </c:pt>
                <c:pt idx="23">
                  <c:v>-1.7099009900990088</c:v>
                </c:pt>
                <c:pt idx="24">
                  <c:v>-1.6477227722772265</c:v>
                </c:pt>
                <c:pt idx="25">
                  <c:v>-1.5855445544554443</c:v>
                </c:pt>
                <c:pt idx="26">
                  <c:v>-1.5233663366336621</c:v>
                </c:pt>
                <c:pt idx="27">
                  <c:v>-1.4611881188118798</c:v>
                </c:pt>
                <c:pt idx="28">
                  <c:v>-1.3990099009900976</c:v>
                </c:pt>
                <c:pt idx="29">
                  <c:v>-1.3368316831683154</c:v>
                </c:pt>
                <c:pt idx="30">
                  <c:v>-1.2746534653465331</c:v>
                </c:pt>
                <c:pt idx="31">
                  <c:v>-1.2124752475247509</c:v>
                </c:pt>
                <c:pt idx="32">
                  <c:v>-1.1502970297029687</c:v>
                </c:pt>
                <c:pt idx="33">
                  <c:v>-1.0881188118811864</c:v>
                </c:pt>
                <c:pt idx="34">
                  <c:v>-1.0259405940594042</c:v>
                </c:pt>
                <c:pt idx="35">
                  <c:v>-0.96376237623762195</c:v>
                </c:pt>
                <c:pt idx="36">
                  <c:v>-0.90158415841583972</c:v>
                </c:pt>
                <c:pt idx="37">
                  <c:v>-0.83940594059405749</c:v>
                </c:pt>
                <c:pt idx="38">
                  <c:v>-0.77722772277227525</c:v>
                </c:pt>
                <c:pt idx="39">
                  <c:v>-0.71504950495049302</c:v>
                </c:pt>
                <c:pt idx="40">
                  <c:v>-0.65287128712871079</c:v>
                </c:pt>
                <c:pt idx="41">
                  <c:v>-0.59069306930692855</c:v>
                </c:pt>
                <c:pt idx="42">
                  <c:v>-0.52851485148514632</c:v>
                </c:pt>
                <c:pt idx="43">
                  <c:v>-0.46633663366336414</c:v>
                </c:pt>
                <c:pt idx="44">
                  <c:v>-0.40415841584158196</c:v>
                </c:pt>
                <c:pt idx="45">
                  <c:v>-0.34198019801979979</c:v>
                </c:pt>
                <c:pt idx="46">
                  <c:v>-0.27980198019801761</c:v>
                </c:pt>
                <c:pt idx="47">
                  <c:v>-0.21762376237623543</c:v>
                </c:pt>
                <c:pt idx="48">
                  <c:v>-0.15544554455445325</c:v>
                </c:pt>
                <c:pt idx="49">
                  <c:v>-9.3267326732671074E-2</c:v>
                </c:pt>
                <c:pt idx="50">
                  <c:v>-3.1089108910888896E-2</c:v>
                </c:pt>
                <c:pt idx="51">
                  <c:v>3.1089108910893282E-2</c:v>
                </c:pt>
                <c:pt idx="52">
                  <c:v>9.326732673267546E-2</c:v>
                </c:pt>
                <c:pt idx="53">
                  <c:v>0.15544554455445764</c:v>
                </c:pt>
                <c:pt idx="54">
                  <c:v>0.21762376237623982</c:v>
                </c:pt>
                <c:pt idx="55">
                  <c:v>0.27980198019802199</c:v>
                </c:pt>
                <c:pt idx="56">
                  <c:v>0.34198019801980417</c:v>
                </c:pt>
                <c:pt idx="57">
                  <c:v>0.40415841584158635</c:v>
                </c:pt>
                <c:pt idx="58">
                  <c:v>0.46633663366336853</c:v>
                </c:pt>
                <c:pt idx="59">
                  <c:v>0.52851485148515076</c:v>
                </c:pt>
                <c:pt idx="60">
                  <c:v>0.59069306930693299</c:v>
                </c:pt>
                <c:pt idx="61">
                  <c:v>0.65287128712871523</c:v>
                </c:pt>
                <c:pt idx="62">
                  <c:v>0.71504950495049746</c:v>
                </c:pt>
                <c:pt idx="63">
                  <c:v>0.77722772277227969</c:v>
                </c:pt>
                <c:pt idx="64">
                  <c:v>0.83940594059406193</c:v>
                </c:pt>
                <c:pt idx="65">
                  <c:v>0.90158415841584416</c:v>
                </c:pt>
                <c:pt idx="66">
                  <c:v>0.96376237623762639</c:v>
                </c:pt>
                <c:pt idx="67">
                  <c:v>1.0259405940594086</c:v>
                </c:pt>
                <c:pt idx="68">
                  <c:v>1.0881188118811909</c:v>
                </c:pt>
                <c:pt idx="69">
                  <c:v>1.1502970297029731</c:v>
                </c:pt>
                <c:pt idx="70">
                  <c:v>1.2124752475247553</c:v>
                </c:pt>
                <c:pt idx="71">
                  <c:v>1.2746534653465376</c:v>
                </c:pt>
                <c:pt idx="72">
                  <c:v>1.3368316831683198</c:v>
                </c:pt>
                <c:pt idx="73">
                  <c:v>1.399009900990102</c:v>
                </c:pt>
                <c:pt idx="74">
                  <c:v>1.4611881188118843</c:v>
                </c:pt>
                <c:pt idx="75">
                  <c:v>1.5233663366336665</c:v>
                </c:pt>
                <c:pt idx="76">
                  <c:v>1.5855445544554487</c:v>
                </c:pt>
                <c:pt idx="77">
                  <c:v>1.647722772277231</c:v>
                </c:pt>
                <c:pt idx="78">
                  <c:v>1.7099009900990132</c:v>
                </c:pt>
                <c:pt idx="79">
                  <c:v>1.7720792079207954</c:v>
                </c:pt>
                <c:pt idx="80">
                  <c:v>1.8342574257425777</c:v>
                </c:pt>
                <c:pt idx="81">
                  <c:v>1.8964356435643599</c:v>
                </c:pt>
                <c:pt idx="82">
                  <c:v>1.9586138613861421</c:v>
                </c:pt>
                <c:pt idx="83">
                  <c:v>2.0207920792079244</c:v>
                </c:pt>
                <c:pt idx="84">
                  <c:v>2.0829702970297066</c:v>
                </c:pt>
                <c:pt idx="85">
                  <c:v>2.1451485148514888</c:v>
                </c:pt>
                <c:pt idx="86">
                  <c:v>2.2073267326732711</c:v>
                </c:pt>
                <c:pt idx="87">
                  <c:v>2.2695049504950533</c:v>
                </c:pt>
                <c:pt idx="88">
                  <c:v>2.3316831683168355</c:v>
                </c:pt>
                <c:pt idx="89">
                  <c:v>2.3938613861386178</c:v>
                </c:pt>
                <c:pt idx="90">
                  <c:v>2.4560396039604</c:v>
                </c:pt>
                <c:pt idx="91">
                  <c:v>2.5182178217821822</c:v>
                </c:pt>
                <c:pt idx="92">
                  <c:v>2.5803960396039645</c:v>
                </c:pt>
                <c:pt idx="93">
                  <c:v>2.6425742574257467</c:v>
                </c:pt>
                <c:pt idx="94">
                  <c:v>2.7047524752475289</c:v>
                </c:pt>
                <c:pt idx="95">
                  <c:v>2.7669306930693112</c:v>
                </c:pt>
                <c:pt idx="96">
                  <c:v>2.8291089108910934</c:v>
                </c:pt>
                <c:pt idx="97">
                  <c:v>2.8912871287128756</c:v>
                </c:pt>
                <c:pt idx="98">
                  <c:v>2.9534653465346579</c:v>
                </c:pt>
              </c:numCache>
            </c:numRef>
          </c:cat>
          <c:val>
            <c:numRef>
              <c:f>Summary!$E$2:$E$100</c:f>
              <c:numCache>
                <c:formatCode>General</c:formatCode>
                <c:ptCount val="99"/>
                <c:pt idx="0">
                  <c:v>-4.7130022019911531</c:v>
                </c:pt>
                <c:pt idx="1">
                  <c:v>-4.8585514777240526</c:v>
                </c:pt>
                <c:pt idx="2">
                  <c:v>-5.0021863806002909</c:v>
                </c:pt>
                <c:pt idx="3">
                  <c:v>-5.1438503154061301</c:v>
                </c:pt>
                <c:pt idx="4">
                  <c:v>-5.2834874635312721</c:v>
                </c:pt>
                <c:pt idx="5">
                  <c:v>-5.4210428049625738</c:v>
                </c:pt>
                <c:pt idx="6">
                  <c:v>-5.5564621399631111</c:v>
                </c:pt>
                <c:pt idx="7">
                  <c:v>-5.6896921104280294</c:v>
                </c:pt>
                <c:pt idx="8">
                  <c:v>-5.8206802209087725</c:v>
                </c:pt>
                <c:pt idx="9">
                  <c:v>-5.9493748592974125</c:v>
                </c:pt>
                <c:pt idx="10">
                  <c:v>-6.0757253171629166</c:v>
                </c:pt>
                <c:pt idx="11">
                  <c:v>-6.1996818097313477</c:v>
                </c:pt>
                <c:pt idx="12">
                  <c:v>-6.3211954955021374</c:v>
                </c:pt>
                <c:pt idx="13">
                  <c:v>-6.4402184954926653</c:v>
                </c:pt>
                <c:pt idx="14">
                  <c:v>-6.5567039121036057</c:v>
                </c:pt>
                <c:pt idx="15">
                  <c:v>-6.6706058475975833</c:v>
                </c:pt>
                <c:pt idx="16">
                  <c:v>-6.7818794221838568</c:v>
                </c:pt>
                <c:pt idx="17">
                  <c:v>-6.8904807917019113</c:v>
                </c:pt>
                <c:pt idx="18">
                  <c:v>-6.9963671648969976</c:v>
                </c:pt>
                <c:pt idx="19">
                  <c:v>-7.0994968202807911</c:v>
                </c:pt>
                <c:pt idx="20">
                  <c:v>-7.1998291225705611</c:v>
                </c:pt>
                <c:pt idx="21">
                  <c:v>-7.2973245387003214</c:v>
                </c:pt>
                <c:pt idx="22">
                  <c:v>-7.3919446533977142</c:v>
                </c:pt>
                <c:pt idx="23">
                  <c:v>-7.48365218432044</c:v>
                </c:pt>
                <c:pt idx="24">
                  <c:v>-7.5724109967462967</c:v>
                </c:pt>
                <c:pt idx="25">
                  <c:v>-7.6581861178110318</c:v>
                </c:pt>
                <c:pt idx="26">
                  <c:v>-7.7409437502883938</c:v>
                </c:pt>
                <c:pt idx="27">
                  <c:v>-7.8206512859069637</c:v>
                </c:pt>
                <c:pt idx="28">
                  <c:v>-7.8972773181985039</c:v>
                </c:pt>
                <c:pt idx="29">
                  <c:v>-7.9707916548727811</c:v>
                </c:pt>
                <c:pt idx="30">
                  <c:v>-8.0411653297139694</c:v>
                </c:pt>
                <c:pt idx="31">
                  <c:v>-8.1083706139939569</c:v>
                </c:pt>
                <c:pt idx="32">
                  <c:v>-8.1723810273980568</c:v>
                </c:pt>
                <c:pt idx="33">
                  <c:v>-8.2331713484588178</c:v>
                </c:pt>
                <c:pt idx="34">
                  <c:v>-8.2907176244938139</c:v>
                </c:pt>
                <c:pt idx="35">
                  <c:v>-8.3449971810435208</c:v>
                </c:pt>
                <c:pt idx="36">
                  <c:v>-8.3959886308055278</c:v>
                </c:pt>
                <c:pt idx="37">
                  <c:v>-8.4436718820615901</c:v>
                </c:pt>
                <c:pt idx="38">
                  <c:v>-8.4880281465942069</c:v>
                </c:pt>
                <c:pt idx="39">
                  <c:v>-8.5290399470895668</c:v>
                </c:pt>
                <c:pt idx="40">
                  <c:v>-8.5666911240239862</c:v>
                </c:pt>
                <c:pt idx="41">
                  <c:v>-8.6009668420311041</c:v>
                </c:pt>
                <c:pt idx="42">
                  <c:v>-8.6318535957473408</c:v>
                </c:pt>
                <c:pt idx="43">
                  <c:v>-8.6593392151332864</c:v>
                </c:pt>
                <c:pt idx="44">
                  <c:v>-8.6834128702689668</c:v>
                </c:pt>
                <c:pt idx="45">
                  <c:v>-8.7040650756210542</c:v>
                </c:pt>
                <c:pt idx="46">
                  <c:v>-8.7212876937803827</c:v>
                </c:pt>
                <c:pt idx="47">
                  <c:v>-8.7350739386682417</c:v>
                </c:pt>
                <c:pt idx="48">
                  <c:v>-8.7454183782102515</c:v>
                </c:pt>
                <c:pt idx="49">
                  <c:v>-8.7523169364767117</c:v>
                </c:pt>
                <c:pt idx="50">
                  <c:v>-8.7557668952886001</c:v>
                </c:pt>
                <c:pt idx="51">
                  <c:v>-8.7557668952886001</c:v>
                </c:pt>
                <c:pt idx="52">
                  <c:v>-8.7523169364767117</c:v>
                </c:pt>
                <c:pt idx="53">
                  <c:v>-8.7454183782102515</c:v>
                </c:pt>
                <c:pt idx="54">
                  <c:v>-8.7350739386682417</c:v>
                </c:pt>
                <c:pt idx="55">
                  <c:v>-8.7212876937803809</c:v>
                </c:pt>
                <c:pt idx="56">
                  <c:v>-8.7040650756210542</c:v>
                </c:pt>
                <c:pt idx="57">
                  <c:v>-8.6834128702689632</c:v>
                </c:pt>
                <c:pt idx="58">
                  <c:v>-8.6593392151332829</c:v>
                </c:pt>
                <c:pt idx="59">
                  <c:v>-8.631853595747339</c:v>
                </c:pt>
                <c:pt idx="60">
                  <c:v>-8.6009668420311023</c:v>
                </c:pt>
                <c:pt idx="61">
                  <c:v>-8.5666911240239827</c:v>
                </c:pt>
                <c:pt idx="62">
                  <c:v>-8.529039947089565</c:v>
                </c:pt>
                <c:pt idx="63">
                  <c:v>-8.4880281465942051</c:v>
                </c:pt>
                <c:pt idx="64">
                  <c:v>-8.4436718820615866</c:v>
                </c:pt>
                <c:pt idx="65">
                  <c:v>-8.3959886308055225</c:v>
                </c:pt>
                <c:pt idx="66">
                  <c:v>-8.3449971810435173</c:v>
                </c:pt>
                <c:pt idx="67">
                  <c:v>-8.2907176244938103</c:v>
                </c:pt>
                <c:pt idx="68">
                  <c:v>-8.2331713484588143</c:v>
                </c:pt>
                <c:pt idx="69">
                  <c:v>-8.1723810273980515</c:v>
                </c:pt>
                <c:pt idx="70">
                  <c:v>-8.1083706139939515</c:v>
                </c:pt>
                <c:pt idx="71">
                  <c:v>-8.041165329713964</c:v>
                </c:pt>
                <c:pt idx="72">
                  <c:v>-7.9707916548727766</c:v>
                </c:pt>
                <c:pt idx="73">
                  <c:v>-7.8972773181984985</c:v>
                </c:pt>
                <c:pt idx="74">
                  <c:v>-7.8206512859069583</c:v>
                </c:pt>
                <c:pt idx="75">
                  <c:v>-7.7409437502883884</c:v>
                </c:pt>
                <c:pt idx="76">
                  <c:v>-7.6581861178110255</c:v>
                </c:pt>
                <c:pt idx="77">
                  <c:v>-7.5724109967462905</c:v>
                </c:pt>
                <c:pt idx="78">
                  <c:v>-7.4836521843204329</c:v>
                </c:pt>
                <c:pt idx="79">
                  <c:v>-7.3919446533977071</c:v>
                </c:pt>
                <c:pt idx="80">
                  <c:v>-7.2973245387003143</c:v>
                </c:pt>
                <c:pt idx="81">
                  <c:v>-7.199829122570554</c:v>
                </c:pt>
                <c:pt idx="82">
                  <c:v>-7.0994968202807849</c:v>
                </c:pt>
                <c:pt idx="83">
                  <c:v>-6.9963671648969896</c:v>
                </c:pt>
                <c:pt idx="84">
                  <c:v>-6.8904807917019042</c:v>
                </c:pt>
                <c:pt idx="85">
                  <c:v>-6.7818794221838488</c:v>
                </c:pt>
                <c:pt idx="86">
                  <c:v>-6.6706058475975762</c:v>
                </c:pt>
                <c:pt idx="87">
                  <c:v>-6.5567039121035977</c:v>
                </c:pt>
                <c:pt idx="88">
                  <c:v>-6.4402184954926565</c:v>
                </c:pt>
                <c:pt idx="89">
                  <c:v>-6.3211954955021286</c:v>
                </c:pt>
                <c:pt idx="90">
                  <c:v>-6.1996818097313389</c:v>
                </c:pt>
                <c:pt idx="91">
                  <c:v>-6.0757253171629069</c:v>
                </c:pt>
                <c:pt idx="92">
                  <c:v>-5.9493748592974036</c:v>
                </c:pt>
                <c:pt idx="93">
                  <c:v>-5.8206802209087636</c:v>
                </c:pt>
                <c:pt idx="94">
                  <c:v>-5.6896921104280196</c:v>
                </c:pt>
                <c:pt idx="95">
                  <c:v>-5.5564621399631013</c:v>
                </c:pt>
                <c:pt idx="96">
                  <c:v>-5.4210428049625641</c:v>
                </c:pt>
                <c:pt idx="97">
                  <c:v>-5.2834874635312614</c:v>
                </c:pt>
                <c:pt idx="98">
                  <c:v>-5.1438503154061213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6-4862-B893-FA6348D6AA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Summary!$A$2:$A$100</c:f>
              <c:numCache>
                <c:formatCode>General</c:formatCode>
                <c:ptCount val="99"/>
                <c:pt idx="0">
                  <c:v>-3.14</c:v>
                </c:pt>
                <c:pt idx="1">
                  <c:v>-3.0778217821782179</c:v>
                </c:pt>
                <c:pt idx="2">
                  <c:v>-3.0156435643564357</c:v>
                </c:pt>
                <c:pt idx="3">
                  <c:v>-2.9534653465346534</c:v>
                </c:pt>
                <c:pt idx="4">
                  <c:v>-2.8912871287128712</c:v>
                </c:pt>
                <c:pt idx="5">
                  <c:v>-2.829108910891089</c:v>
                </c:pt>
                <c:pt idx="6">
                  <c:v>-2.7669306930693067</c:v>
                </c:pt>
                <c:pt idx="7">
                  <c:v>-2.7047524752475245</c:v>
                </c:pt>
                <c:pt idx="8">
                  <c:v>-2.6425742574257423</c:v>
                </c:pt>
                <c:pt idx="9">
                  <c:v>-2.58039603960396</c:v>
                </c:pt>
                <c:pt idx="10">
                  <c:v>-2.5182178217821778</c:v>
                </c:pt>
                <c:pt idx="11">
                  <c:v>-2.4560396039603956</c:v>
                </c:pt>
                <c:pt idx="12">
                  <c:v>-2.3938613861386133</c:v>
                </c:pt>
                <c:pt idx="13">
                  <c:v>-2.3316831683168311</c:v>
                </c:pt>
                <c:pt idx="14">
                  <c:v>-2.2695049504950489</c:v>
                </c:pt>
                <c:pt idx="15">
                  <c:v>-2.2073267326732666</c:v>
                </c:pt>
                <c:pt idx="16">
                  <c:v>-2.1451485148514844</c:v>
                </c:pt>
                <c:pt idx="17">
                  <c:v>-2.0829702970297022</c:v>
                </c:pt>
                <c:pt idx="18">
                  <c:v>-2.0207920792079199</c:v>
                </c:pt>
                <c:pt idx="19">
                  <c:v>-1.9586138613861377</c:v>
                </c:pt>
                <c:pt idx="20">
                  <c:v>-1.8964356435643555</c:v>
                </c:pt>
                <c:pt idx="21">
                  <c:v>-1.8342574257425732</c:v>
                </c:pt>
                <c:pt idx="22">
                  <c:v>-1.772079207920791</c:v>
                </c:pt>
                <c:pt idx="23">
                  <c:v>-1.7099009900990088</c:v>
                </c:pt>
                <c:pt idx="24">
                  <c:v>-1.6477227722772265</c:v>
                </c:pt>
                <c:pt idx="25">
                  <c:v>-1.5855445544554443</c:v>
                </c:pt>
                <c:pt idx="26">
                  <c:v>-1.5233663366336621</c:v>
                </c:pt>
                <c:pt idx="27">
                  <c:v>-1.4611881188118798</c:v>
                </c:pt>
                <c:pt idx="28">
                  <c:v>-1.3990099009900976</c:v>
                </c:pt>
                <c:pt idx="29">
                  <c:v>-1.3368316831683154</c:v>
                </c:pt>
                <c:pt idx="30">
                  <c:v>-1.2746534653465331</c:v>
                </c:pt>
                <c:pt idx="31">
                  <c:v>-1.2124752475247509</c:v>
                </c:pt>
                <c:pt idx="32">
                  <c:v>-1.1502970297029687</c:v>
                </c:pt>
                <c:pt idx="33">
                  <c:v>-1.0881188118811864</c:v>
                </c:pt>
                <c:pt idx="34">
                  <c:v>-1.0259405940594042</c:v>
                </c:pt>
                <c:pt idx="35">
                  <c:v>-0.96376237623762195</c:v>
                </c:pt>
                <c:pt idx="36">
                  <c:v>-0.90158415841583972</c:v>
                </c:pt>
                <c:pt idx="37">
                  <c:v>-0.83940594059405749</c:v>
                </c:pt>
                <c:pt idx="38">
                  <c:v>-0.77722772277227525</c:v>
                </c:pt>
                <c:pt idx="39">
                  <c:v>-0.71504950495049302</c:v>
                </c:pt>
                <c:pt idx="40">
                  <c:v>-0.65287128712871079</c:v>
                </c:pt>
                <c:pt idx="41">
                  <c:v>-0.59069306930692855</c:v>
                </c:pt>
                <c:pt idx="42">
                  <c:v>-0.52851485148514632</c:v>
                </c:pt>
                <c:pt idx="43">
                  <c:v>-0.46633663366336414</c:v>
                </c:pt>
                <c:pt idx="44">
                  <c:v>-0.40415841584158196</c:v>
                </c:pt>
                <c:pt idx="45">
                  <c:v>-0.34198019801979979</c:v>
                </c:pt>
                <c:pt idx="46">
                  <c:v>-0.27980198019801761</c:v>
                </c:pt>
                <c:pt idx="47">
                  <c:v>-0.21762376237623543</c:v>
                </c:pt>
                <c:pt idx="48">
                  <c:v>-0.15544554455445325</c:v>
                </c:pt>
                <c:pt idx="49">
                  <c:v>-9.3267326732671074E-2</c:v>
                </c:pt>
                <c:pt idx="50">
                  <c:v>-3.1089108910888896E-2</c:v>
                </c:pt>
                <c:pt idx="51">
                  <c:v>3.1089108910893282E-2</c:v>
                </c:pt>
                <c:pt idx="52">
                  <c:v>9.326732673267546E-2</c:v>
                </c:pt>
                <c:pt idx="53">
                  <c:v>0.15544554455445764</c:v>
                </c:pt>
                <c:pt idx="54">
                  <c:v>0.21762376237623982</c:v>
                </c:pt>
                <c:pt idx="55">
                  <c:v>0.27980198019802199</c:v>
                </c:pt>
                <c:pt idx="56">
                  <c:v>0.34198019801980417</c:v>
                </c:pt>
                <c:pt idx="57">
                  <c:v>0.40415841584158635</c:v>
                </c:pt>
                <c:pt idx="58">
                  <c:v>0.46633663366336853</c:v>
                </c:pt>
                <c:pt idx="59">
                  <c:v>0.52851485148515076</c:v>
                </c:pt>
                <c:pt idx="60">
                  <c:v>0.59069306930693299</c:v>
                </c:pt>
                <c:pt idx="61">
                  <c:v>0.65287128712871523</c:v>
                </c:pt>
                <c:pt idx="62">
                  <c:v>0.71504950495049746</c:v>
                </c:pt>
                <c:pt idx="63">
                  <c:v>0.77722772277227969</c:v>
                </c:pt>
                <c:pt idx="64">
                  <c:v>0.83940594059406193</c:v>
                </c:pt>
                <c:pt idx="65">
                  <c:v>0.90158415841584416</c:v>
                </c:pt>
                <c:pt idx="66">
                  <c:v>0.96376237623762639</c:v>
                </c:pt>
                <c:pt idx="67">
                  <c:v>1.0259405940594086</c:v>
                </c:pt>
                <c:pt idx="68">
                  <c:v>1.0881188118811909</c:v>
                </c:pt>
                <c:pt idx="69">
                  <c:v>1.1502970297029731</c:v>
                </c:pt>
                <c:pt idx="70">
                  <c:v>1.2124752475247553</c:v>
                </c:pt>
                <c:pt idx="71">
                  <c:v>1.2746534653465376</c:v>
                </c:pt>
                <c:pt idx="72">
                  <c:v>1.3368316831683198</c:v>
                </c:pt>
                <c:pt idx="73">
                  <c:v>1.399009900990102</c:v>
                </c:pt>
                <c:pt idx="74">
                  <c:v>1.4611881188118843</c:v>
                </c:pt>
                <c:pt idx="75">
                  <c:v>1.5233663366336665</c:v>
                </c:pt>
                <c:pt idx="76">
                  <c:v>1.5855445544554487</c:v>
                </c:pt>
                <c:pt idx="77">
                  <c:v>1.647722772277231</c:v>
                </c:pt>
                <c:pt idx="78">
                  <c:v>1.7099009900990132</c:v>
                </c:pt>
                <c:pt idx="79">
                  <c:v>1.7720792079207954</c:v>
                </c:pt>
                <c:pt idx="80">
                  <c:v>1.8342574257425777</c:v>
                </c:pt>
                <c:pt idx="81">
                  <c:v>1.8964356435643599</c:v>
                </c:pt>
                <c:pt idx="82">
                  <c:v>1.9586138613861421</c:v>
                </c:pt>
                <c:pt idx="83">
                  <c:v>2.0207920792079244</c:v>
                </c:pt>
                <c:pt idx="84">
                  <c:v>2.0829702970297066</c:v>
                </c:pt>
                <c:pt idx="85">
                  <c:v>2.1451485148514888</c:v>
                </c:pt>
                <c:pt idx="86">
                  <c:v>2.2073267326732711</c:v>
                </c:pt>
                <c:pt idx="87">
                  <c:v>2.2695049504950533</c:v>
                </c:pt>
                <c:pt idx="88">
                  <c:v>2.3316831683168355</c:v>
                </c:pt>
                <c:pt idx="89">
                  <c:v>2.3938613861386178</c:v>
                </c:pt>
                <c:pt idx="90">
                  <c:v>2.4560396039604</c:v>
                </c:pt>
                <c:pt idx="91">
                  <c:v>2.5182178217821822</c:v>
                </c:pt>
                <c:pt idx="92">
                  <c:v>2.5803960396039645</c:v>
                </c:pt>
                <c:pt idx="93">
                  <c:v>2.6425742574257467</c:v>
                </c:pt>
                <c:pt idx="94">
                  <c:v>2.7047524752475289</c:v>
                </c:pt>
                <c:pt idx="95">
                  <c:v>2.7669306930693112</c:v>
                </c:pt>
                <c:pt idx="96">
                  <c:v>2.8291089108910934</c:v>
                </c:pt>
                <c:pt idx="97">
                  <c:v>2.8912871287128756</c:v>
                </c:pt>
                <c:pt idx="98">
                  <c:v>2.9534653465346579</c:v>
                </c:pt>
              </c:numCache>
            </c:numRef>
          </c:cat>
          <c:val>
            <c:numRef>
              <c:f>Summary!$S$2:$S$100</c:f>
              <c:numCache>
                <c:formatCode>General</c:formatCode>
                <c:ptCount val="99"/>
                <c:pt idx="0">
                  <c:v>-2.8718059829975587E-4</c:v>
                </c:pt>
                <c:pt idx="1">
                  <c:v>5.3342780137647719E-2</c:v>
                </c:pt>
                <c:pt idx="2">
                  <c:v>0.23028139618187704</c:v>
                </c:pt>
                <c:pt idx="3">
                  <c:v>0.52050706353356035</c:v>
                </c:pt>
                <c:pt idx="4">
                  <c:v>0.90728320428382159</c:v>
                </c:pt>
                <c:pt idx="5">
                  <c:v>1.3679650402597081</c:v>
                </c:pt>
                <c:pt idx="6">
                  <c:v>1.8751728844395281</c:v>
                </c:pt>
                <c:pt idx="7">
                  <c:v>2.3982952931509374</c:v>
                </c:pt>
                <c:pt idx="8">
                  <c:v>2.9052580029648665</c:v>
                </c:pt>
                <c:pt idx="9">
                  <c:v>3.3644670938745489</c:v>
                </c:pt>
                <c:pt idx="10">
                  <c:v>3.746810400662274</c:v>
                </c:pt>
                <c:pt idx="11">
                  <c:v>4.0275831844983712</c:v>
                </c:pt>
                <c:pt idx="12">
                  <c:v>4.1881956163045881</c:v>
                </c:pt>
                <c:pt idx="13">
                  <c:v>4.2175231728669855</c:v>
                </c:pt>
                <c:pt idx="14">
                  <c:v>4.1127779441061296</c:v>
                </c:pt>
                <c:pt idx="15">
                  <c:v>3.8798089716451609</c:v>
                </c:pt>
                <c:pt idx="16">
                  <c:v>3.5327813353727051</c:v>
                </c:pt>
                <c:pt idx="17">
                  <c:v>3.093233459523554</c:v>
                </c:pt>
                <c:pt idx="18">
                  <c:v>2.5885654343599076</c:v>
                </c:pt>
                <c:pt idx="19">
                  <c:v>2.0500626871017995</c:v>
                </c:pt>
                <c:pt idx="20">
                  <c:v>1.5106036071892099</c:v>
                </c:pt>
                <c:pt idx="21">
                  <c:v>1.0022318271647936</c:v>
                </c:pt>
                <c:pt idx="22">
                  <c:v>0.55379007476150355</c:v>
                </c:pt>
                <c:pt idx="23">
                  <c:v>0.18881081419662743</c:v>
                </c:pt>
                <c:pt idx="24">
                  <c:v>-7.6160822382714585E-2</c:v>
                </c:pt>
                <c:pt idx="25">
                  <c:v>-0.23267224741348771</c:v>
                </c:pt>
                <c:pt idx="26">
                  <c:v>-0.28080590908206915</c:v>
                </c:pt>
                <c:pt idx="27">
                  <c:v>-0.22892500765204596</c:v>
                </c:pt>
                <c:pt idx="28">
                  <c:v>-9.2748010394607963E-2</c:v>
                </c:pt>
                <c:pt idx="29">
                  <c:v>0.1061653763777005</c:v>
                </c:pt>
                <c:pt idx="30">
                  <c:v>0.34238447388989957</c:v>
                </c:pt>
                <c:pt idx="31">
                  <c:v>0.58886366247787136</c:v>
                </c:pt>
                <c:pt idx="32">
                  <c:v>0.81928993630923141</c:v>
                </c:pt>
                <c:pt idx="33">
                  <c:v>1.0103200776579582</c:v>
                </c:pt>
                <c:pt idx="34">
                  <c:v>1.1435144879554071</c:v>
                </c:pt>
                <c:pt idx="35">
                  <c:v>1.2067996256216595</c:v>
                </c:pt>
                <c:pt idx="36">
                  <c:v>1.1953302367596459</c:v>
                </c:pt>
                <c:pt idx="37">
                  <c:v>1.1116735555465311</c:v>
                </c:pt>
                <c:pt idx="38">
                  <c:v>0.96529697928315517</c:v>
                </c:pt>
                <c:pt idx="39">
                  <c:v>0.77140417644363668</c:v>
                </c:pt>
                <c:pt idx="40">
                  <c:v>0.54922722920296907</c:v>
                </c:pt>
                <c:pt idx="41">
                  <c:v>0.31993872905367715</c:v>
                </c:pt>
                <c:pt idx="42">
                  <c:v>0.10439191448520847</c:v>
                </c:pt>
                <c:pt idx="43">
                  <c:v>-7.9076706295182805E-2</c:v>
                </c:pt>
                <c:pt idx="44">
                  <c:v>-0.21654413172016376</c:v>
                </c:pt>
                <c:pt idx="45">
                  <c:v>-0.29988117870623182</c:v>
                </c:pt>
                <c:pt idx="46">
                  <c:v>-0.32744938933518136</c:v>
                </c:pt>
                <c:pt idx="47">
                  <c:v>-0.30402065695344554</c:v>
                </c:pt>
                <c:pt idx="48">
                  <c:v>-0.23991664070152288</c:v>
                </c:pt>
                <c:pt idx="49">
                  <c:v>-0.14946393639824981</c:v>
                </c:pt>
                <c:pt idx="50">
                  <c:v>-4.8955016700267279E-2</c:v>
                </c:pt>
                <c:pt idx="51">
                  <c:v>4.5620006977257599E-2</c:v>
                </c:pt>
                <c:pt idx="52">
                  <c:v>0.12076301706537546</c:v>
                </c:pt>
                <c:pt idx="53">
                  <c:v>0.16727062878043628</c:v>
                </c:pt>
                <c:pt idx="54">
                  <c:v>0.18138760381565139</c:v>
                </c:pt>
                <c:pt idx="55">
                  <c:v>0.16513738576147041</c:v>
                </c:pt>
                <c:pt idx="56">
                  <c:v>0.12577684869056149</c:v>
                </c:pt>
                <c:pt idx="57">
                  <c:v>7.4456731930803044E-2</c:v>
                </c:pt>
                <c:pt idx="58">
                  <c:v>2.4295292933569433E-2</c:v>
                </c:pt>
                <c:pt idx="59">
                  <c:v>-1.1831697758519607E-2</c:v>
                </c:pt>
                <c:pt idx="60">
                  <c:v>-2.3434206328794289E-2</c:v>
                </c:pt>
                <c:pt idx="61">
                  <c:v>-4.1446988622710224E-3</c:v>
                </c:pt>
                <c:pt idx="62">
                  <c:v>4.7223535086593521E-2</c:v>
                </c:pt>
                <c:pt idx="63">
                  <c:v>0.12645520955108236</c:v>
                </c:pt>
                <c:pt idx="64">
                  <c:v>0.22456930680413731</c:v>
                </c:pt>
                <c:pt idx="65">
                  <c:v>0.32919435724781937</c:v>
                </c:pt>
                <c:pt idx="66">
                  <c:v>0.42644978086211</c:v>
                </c:pt>
                <c:pt idx="67">
                  <c:v>0.5030291211763005</c:v>
                </c:pt>
                <c:pt idx="68">
                  <c:v>0.54816330974519534</c:v>
                </c:pt>
                <c:pt idx="69">
                  <c:v>0.55517766537197466</c:v>
                </c:pt>
                <c:pt idx="70">
                  <c:v>0.52243519576118702</c:v>
                </c:pt>
                <c:pt idx="71">
                  <c:v>0.45356401121430978</c:v>
                </c:pt>
                <c:pt idx="72">
                  <c:v>0.35697833305119558</c:v>
                </c:pt>
                <c:pt idx="73">
                  <c:v>0.24480182884288609</c:v>
                </c:pt>
                <c:pt idx="74">
                  <c:v>0.13137446006045433</c:v>
                </c:pt>
                <c:pt idx="75">
                  <c:v>3.156182222441313E-2</c:v>
                </c:pt>
                <c:pt idx="76">
                  <c:v>-4.0911823701399251E-2</c:v>
                </c:pt>
                <c:pt idx="77">
                  <c:v>-7.4913937783631965E-2</c:v>
                </c:pt>
                <c:pt idx="78">
                  <c:v>-6.2994374057740998E-2</c:v>
                </c:pt>
                <c:pt idx="79">
                  <c:v>-2.0336399434575099E-3</c:v>
                </c:pt>
                <c:pt idx="80">
                  <c:v>0.10657317973256035</c:v>
                </c:pt>
                <c:pt idx="81">
                  <c:v>0.25716589180417176</c:v>
                </c:pt>
                <c:pt idx="82">
                  <c:v>0.44043148188045894</c:v>
                </c:pt>
                <c:pt idx="83">
                  <c:v>0.64428445819207847</c:v>
                </c:pt>
                <c:pt idx="84">
                  <c:v>0.85491127029322023</c:v>
                </c:pt>
                <c:pt idx="85">
                  <c:v>1.0578781388988774</c:v>
                </c:pt>
                <c:pt idx="86">
                  <c:v>1.2392139829652415</c:v>
                </c:pt>
                <c:pt idx="87">
                  <c:v>1.3863977252158999</c:v>
                </c:pt>
                <c:pt idx="88">
                  <c:v>1.4891986520323939</c:v>
                </c:pt>
                <c:pt idx="89">
                  <c:v>1.5403369858498646</c:v>
                </c:pt>
                <c:pt idx="90">
                  <c:v>1.5359475928070156</c:v>
                </c:pt>
                <c:pt idx="91">
                  <c:v>1.4758418940486602</c:v>
                </c:pt>
                <c:pt idx="92">
                  <c:v>1.3635714554478446</c:v>
                </c:pt>
                <c:pt idx="93">
                  <c:v>1.2063018718501084</c:v>
                </c:pt>
                <c:pt idx="94">
                  <c:v>1.0145083017095111</c:v>
                </c:pt>
                <c:pt idx="95">
                  <c:v>0.8015054044309744</c:v>
                </c:pt>
                <c:pt idx="96">
                  <c:v>0.58282557078929065</c:v>
                </c:pt>
                <c:pt idx="97">
                  <c:v>0.37546119061409067</c:v>
                </c:pt>
                <c:pt idx="98">
                  <c:v>0.19699002573296434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6-4862-B893-FA6348D6A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167640</xdr:rowOff>
    </xdr:from>
    <xdr:to>
      <xdr:col>20</xdr:col>
      <xdr:colOff>287655</xdr:colOff>
      <xdr:row>24</xdr:row>
      <xdr:rowOff>40005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59C5F9-74A8-4D08-90B1-465724637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s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2"/>
  <sheetViews>
    <sheetView tabSelected="1" workbookViewId="0">
      <selection activeCell="P2" sqref="P2"/>
    </sheetView>
  </sheetViews>
  <sheetFormatPr defaultRowHeight="14.4" x14ac:dyDescent="0.3"/>
  <cols>
    <col min="2" max="2" width="8.88671875" style="5"/>
    <col min="5" max="5" width="8.88671875" style="3"/>
    <col min="19" max="19" width="8.88671875" style="4"/>
  </cols>
  <sheetData>
    <row r="1" spans="1:10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</row>
    <row r="2" spans="1:102" x14ac:dyDescent="0.3">
      <c r="A2">
        <v>-3.14</v>
      </c>
      <c r="B2" s="5">
        <v>-2.9999971463869137</v>
      </c>
      <c r="C2" t="e">
        <f t="shared" ref="C2:C33" ca="1" si="0">0.309292964647455+0.0539745918671713*_xludf.Csc(13.0389755004484*(3.26841046476068+A2))</f>
        <v>#NAME?</v>
      </c>
      <c r="D2" t="e">
        <f t="shared" ref="D2:D33" ca="1" si="1">0.309292964647455+0.0539745918671713*_xludf.Csc(13.0389755004484*(3.26841046476068+A2))</f>
        <v>#NAME?</v>
      </c>
      <c r="E2" s="3">
        <f t="shared" ref="E2:E33" si="2">-8.75619817200264*COS(0.319248393145526*A2)</f>
        <v>-4.7130022019911531</v>
      </c>
      <c r="F2">
        <f t="shared" ref="F2:F33" si="3">3.94364295567227*COS(A2/(-3.08602923117368-SIN(0.285759444326391*(-1.82065136096616+SIN(2.84519495157097*SIN(A2))))))</f>
        <v>1.379669567160952</v>
      </c>
      <c r="G2">
        <f t="shared" ref="G2:G33" si="4">3.94364295567227*COS(A2/(-3.08602923117368-SIN(0.285759444326391*(-1.82065136096616+SIN(2.84519495157097*SIN(A2))))))</f>
        <v>1.379669567160952</v>
      </c>
      <c r="H2">
        <f t="shared" ref="H2:H33" si="5">(-6.40107436869409*(-1.62583192460858+A2))/(-0.351347505314018+32.0084696938002/A2)</f>
        <v>-2.8929421771140529</v>
      </c>
      <c r="I2">
        <f t="shared" ref="I2:I33" si="6">-2.16740426389699*COS(5.99071509524022+COS(0.180237756178346/(-4.85540951683999-A2)))*SIN(A2)</f>
        <v>2.6356897617873186E-3</v>
      </c>
      <c r="J2">
        <f t="shared" ref="J2:J33" si="7">11.2635962189146*COS(A2/(-3.08602923117368+SIN(0.956183326935467*(-1.29098646439691+SIN(2.84519495157097*SIN(A2))))))</f>
        <v>8.0162757867597332</v>
      </c>
      <c r="K2">
        <f t="shared" ref="K2:K33" si="8">-2.04639101033353*(3.51097099804635-3.56683429901401*A2)*COS(A2/(-3.08602923117368-SIN(0.285759444326391*COS(1.41275115353935*A2)*(-1.29098646439691+SIN(2.84519495157097*SIN(A2))))))</f>
        <v>-16.636084772714533</v>
      </c>
      <c r="L2">
        <f t="shared" ref="L2:L33" si="9">0.275045792101285*COS((0.806815122092177*A2)/SIN(0.798528149370031*(-1.01373177603984+SIN(2.84519495157097*SIN(A2)))))*(3.51097099804635+0.726188244045007*(-0.0181108340579321-SIN(19.4861850262511/((-3.61934518839466-1.10973640976635/(-1.70059400724825-3.78267287552698*A2))*SIN(2.53226453779295+A2)))))</f>
        <v>-0.85463799249599848</v>
      </c>
      <c r="M2">
        <f t="shared" ref="M2:M33" si="10">-1.43083758046919*10^1</f>
        <v>-14.308375804691899</v>
      </c>
      <c r="N2">
        <f t="shared" ref="N2:N33" si="11">2.20648228740428*(-0.65976403950173+A2)*COS(4.14296914602912+0.905595379492714*A2-COS(0.267810177980828*(2.08427890650868+0.0605106259136205/A2)))*SIN(A2)</f>
        <v>1.2032566177666161E-2</v>
      </c>
      <c r="O2">
        <f t="shared" ref="O2:O33" si="12">-5.74681393542441</f>
        <v>-5.7468139354244103</v>
      </c>
      <c r="P2">
        <f t="shared" ref="P2:P33" si="13">2.37150805608629*(-0.65976403950173+A2)*COS(2.52514501186248*A2+0.666277386163338*SIN(0.0845115756212067+0.796022636421668/A2)*(-1.38203739377665-0.227617423336666*(-1.72726095701193+SIN(A2))))*SIN(A2)*SIN(4.50963498980504+A2)</f>
        <v>5.0338749745120089E-4</v>
      </c>
      <c r="Q2">
        <f t="shared" ref="Q2:Q33" si="14">2.37150805608629*(-0.65976403950173+A2)*COS(2.52514501186248*A2+0.666277386163338*SIN(0.0845115756212067-A2)*(-1.38203739377665-0.227617423336666*(-1.72726095701193+SIN(A2))))*SIN(A2)*SIN(4.50963498980504+A2)</f>
        <v>-2.8718059829975587E-4</v>
      </c>
      <c r="R2">
        <f t="shared" ref="R2:R33" si="15">2.37150805608629*(-0.65976403950173+A2)*COS(2.52514501186248*A2+0.666277386163338*SIN(0.0845115756212067-A2)*(-1.38203739377665-0.227617423336666*(-1.72726095701193+SIN(A2))))*SIN(A2)*SIN(4.50963498980504+A2)</f>
        <v>-2.8718059829975587E-4</v>
      </c>
      <c r="S2" s="4">
        <f t="shared" ref="S2:S33" si="16">2.37150805608629*(-0.65976403950173+A2)*COS(2.52514501186248*A2+0.666277386163338*SIN(0.0845115756212067-A2)*(-1.38203739377665-0.227617423336666*(-1.72726095701193+SIN(A2))))*SIN(A2)*SIN(4.50963498980504+A2)</f>
        <v>-2.8718059829975587E-4</v>
      </c>
      <c r="T2" t="e">
        <f t="shared" ref="T2:T33" ca="1" si="17">(1.53354096759723*(1.8157139988294-0.243510335425615*A2)*COS(1.00129906683079-0.619611136053167*(-1.8157139988294+A2))*_xludf.Sec(5.99071509524022+COS(0.395973667368026*(0.374917334338953+A2*SIN(0.653105960587459*A2*SIN(0.593454033952228*COS(6.76109204689823-A2/(-3.08602923117368-SIN(0.750230891717686*A2*COS(0.834964448309381/(0.729356030162368+7.08490279092739*A2))))))))))*SIN(A2))/(-2.21919109377901-SIN(0.400350744210536*A2))</f>
        <v>#NAME?</v>
      </c>
      <c r="U2" t="e">
        <f t="shared" ref="U2:U33" ca="1" si="18">(1.53354096759723*(1.8157139988294-0.243510335425615*A2)*COS(1.00129906683079-0.619611136053167*(-1.8157139988294+A2))*_xludf.Sec(5.99071509524022+COS(0.395973667368026*(0.374917334338953-A2*SIN(0.298028310437365*A2*(-1.5236994542232+2.60063743132949*COS(0.978746445087032-0.369482192374935*(-0.830504329492801+SIN(2.84519495157097*SIN(A2)))))*SIN(0.593454033952228*COS(6.76109204689823-A2/(-3.08602923117368-SIN(0.750230891717686*A2*COS(0.834964448309381/(0.729356030162368+7.08490279092739*A2))))))))))*SIN(A2))/(-2.21919109377901-SIN(0.400350744210536*A2))</f>
        <v>#NAME?</v>
      </c>
      <c r="V2" t="e">
        <f t="shared" ref="V2:V33" ca="1" si="19">1.09877442189836*(1.94377127370768-0.243510335425615*A2)*SIN(A2)*SIN(0.273742258036748*(-0.529664896569255+1.88600677220849*(3.51097099804635-2.7862942576506*A2))*COS(2.97841917137124+11.9742711539602*A2))*SIN(152.026992697166*_xludf.Csc(1.76440287085149-A2)*SIN(A2)*SIN(2.90840783968441-0.972722050068442*SIN(3.08602923117368/A2)))</f>
        <v>#NAME?</v>
      </c>
      <c r="W2">
        <f t="shared" ref="W2:W33" si="20">0.965694527031661*(1.94377127370768-0.243510335425615*A2)*(-0.243510335425615+SIN(A2))*SIN(0.273742258036748*(-0.529664896569255+1.88600677220849*(3.51097099804635-2.7862942576506*A2))*COS(2.97841917137124+11.9742711539602*A2))</f>
        <v>-7.100967018897314E-2</v>
      </c>
      <c r="X2">
        <f t="shared" ref="X2:X33" si="21">-1.76711698066491*(1.97767580818244-0.243510335425615*A2)</f>
        <v>-4.8459618238011481</v>
      </c>
      <c r="Y2">
        <f t="shared" ref="Y2:Y33" si="22">(2.42430767737948*(2.13641687844469-0.243510335425615*A2)*SIN(A2)^2*SIN(4.48377823102978-SIN(A2)))/(-0.227617423336666*(1.46124256026317-0.65976403950173*SIN(1.60276983374853*A2))-1.14426086572462*SIN(2.83679751548617*COS(4.91463621691148/(-1.97077129243754-A2))))</f>
        <v>-1.8610444638522439E-5</v>
      </c>
      <c r="Z2" t="e">
        <f t="shared" ref="Z2:Z33" ca="1" si="23">(-0.0786543135904821*(1.8157139988294-0.243510335425615*A2)*(1.41851636397559+A2)*COS(2.34578348495215-_xludf.Csc(0.558063182900012*(-1.6004372332843+1.49800223660699/A2)))*COS(1.09024246363139*A2+0.647609323675702*SIN(3.78267287552698-A2))*_xludf.Sec(5.78721246846548-COS(0.395973667368026*(0.374917334338953+A2*SIN(0.493057264351199*A2*SIN(2.61617671996421*COS(6.76109204689823-A2/(-3.08602923117368-SIN(0.715671299228082*A2))))))))*SIN(A2)*SIN(4.16921351258167*SIN(2.33928057947361+2.11560094865779*(-1.89861678856215+0.0188924602168828*A2)*SIN(A2))))/(-2.21919109377901-SIN(0.400350744210536*A2))</f>
        <v>#NAME?</v>
      </c>
      <c r="AA2">
        <f t="shared" ref="AA2:AA33" si="24">0.235344655128645*(1.96010201139505-0.243510335425615*(-0.414112217127812+A2))*A2*SIN(A2)^2</f>
        <v>-5.2964098326381613E-6</v>
      </c>
      <c r="AB2" t="e">
        <f t="shared" ref="AB2:AB33" ca="1" si="25">-0.894211365650759*(1.96010201139505-0.243510335425615*(-0.414112217127812+A2))*COS(4.14296914602912-COS(14.1881112651909*SIN(A2))-_xludf.Csc(1.8157139988294+0.756489664574385*A2))*(-2.21919109377901-SIN(0.515287023631813*A2))*SIN(A2)^2</f>
        <v>#NAME?</v>
      </c>
      <c r="AC2">
        <f t="shared" ref="AC2:AC33" si="26">74.1207414018003*(1.96010201139505-0.243510335425615*(-0.750112802168329+A2))*SIN(A2)^3</f>
        <v>-8.7057396820205324E-7</v>
      </c>
      <c r="AD2">
        <f t="shared" ref="AD2:AD33" si="27">99.72683611862*(1.96010201139505-0.243510335425615*(-0.750112802168329+A2))*SIN(A2)^3</f>
        <v>-1.1713264845177885E-6</v>
      </c>
      <c r="AE2">
        <f t="shared" ref="AE2:AE33" si="28">3.67291093083509*(1.94377127370768-0.243510335425615*(-0.667270816618079+A2))*COS(0.277254688357068+(1.2270779565421*A2)/(-0.65976403950173-2.52514501186248*A2))*(-0.243510335425615+SIN(A2))*SIN(0.273742258036748*COS(2.97841917137124-1.12771129145834*A2)*(-0.529664896569255-1.41275115353935*(3.51097099804635+0.666277386163338*(-0.116849375238138-0.979785988088785*A2)*A2*SIN(0.729356030162368+2*A2-0.663593620884022*COS(0.0858909698591162*COS(2.97841917137124*A2))))))</f>
        <v>2.407780182880344</v>
      </c>
      <c r="AF2">
        <f t="shared" ref="AF2:AF33" si="29">(-2.75069714860608*(2.13641687844469-0.243510335425615*A2)*COS(1.21773222483755+(-1.00791302667975*A2)/(-2.52514501186248*A2+0.209720601381308*SIN(2*A2)))*SIN(A2)^2*(-0.991279922233546+1.42380773553386*SIN(0.639307317706181*(-5.13009272484282-1.10973640976635/(-1.70059400724825-3.78267287552698*A2))*SIN(A2))))/(-0.227617423336666*(1.46124256026317-0.65976403950173*SIN(0.818339926592774*A2))+2.09907432983958*SIN(0.0191719471759055*A2^2*COS(4.91463621691148/(-1.97077129243754-A2))))</f>
        <v>1.5101035238139948E-6</v>
      </c>
      <c r="AG2">
        <f t="shared" ref="AG2:AG33" si="30">(-2.75069714860608*(2.13641687844469-0.243510335425615*A2)*COS(1.21773222483755+(-1.00791302667975*A2)/(-2.52514501186248*A2+0.209720601381308*SIN(2*A2)))*SIN(A2)^2*(-0.991279922233546+1.42380773553386*SIN(0.639307317706181*(-5.13009272484282-1.10973640976635/(-1.70059400724825-3.78267287552698*A2))*SIN(A2))))/(-0.227617423336666*(1.46124256026317-0.65976403950173*SIN(0.818339926592774*A2))+2.09907432983958*SIN(0.0191719471759055*A2^2*COS(4.91463621691148/(-1.97077129243754-A2))))</f>
        <v>1.5101035238139948E-6</v>
      </c>
      <c r="AH2">
        <f t="shared" ref="AH2:AH33" si="31">(-0.0749271709857311*(2.13641687844469-0.243510335425615*A2)*COS(1.21773222483755+(-1.00791302667975*A2)/(-2.52514501186248*A2+0.780240567437269*SIN(2*A2)))*SIN(A2)*(-0.991279922233546-0.00442688401844133*SIN((0.82691217464055*SIN(A2))/(-1.70059400724825-3.78267287552698*A2))))/(2.09907432983958*COS(0.017518790621417*A2)-0.227617423336666*(1.46124256026317+0.65976403950173*SIN(0.264363330614648*A2)))</f>
        <v>8.4130244144836156E-6</v>
      </c>
      <c r="AI2">
        <f t="shared" ref="AI2:AI33" si="32">(-0.469441371847944*(2.13641687844469-0.243510335425615*A2)*COS(1.21773222483755+(-1.0372908612818*A2)/(-2.52514501186248*A2+0.468157570816216*SIN(2*A2)))*SIN(A2)^2*SIN(0.142837476635944*(-3.61934518839466-1.10973640976635/(-1.70059400724825-3.78267287552698*A2))*SIN(A2)))/(-0.227617423336666*(1.46124256026317-0.65976403950173*SIN(0.818339926592774*A2))+2.29330490855471*SIN(0.0191719471759055*A2^2*COS(4.91463621691148/(-1.97077129243754-A2))))</f>
        <v>-2.7013430074950727E-10</v>
      </c>
      <c r="AJ2" t="e">
        <f t="shared" ref="AJ2:AJ33" ca="1" si="33">(11.6576328303395*(2.13641687844469-0.243510335425615*A2)*(-3.97903023877515-0.663593620884022*COS(0.230985889898949*(0.351347505314018-1.94377127370768*A2)))*COS(2.5384133140656-0.892069756474642*A2)*COS(1.21773222483755-_xludf.Csc(15.4188111396586*COS(0.728163520221542*(-3.08602923117368*(6.67427551536995+A2)-0.65976403950173*SIN(0.942780409257463*A2*_xludf.Csc(2.27703487025942*COS(A2/(-3.08602923117368+SIN(0.0331627391506515*A2*COS(2.41534424497224-COS(1.21773222483755*(A2+0.241110876989385*A2*COS(0.343917339552242*SIN(2.6716118640043-0.819129749666762*COS(1.72088002883602*COS(8.96354366262563-COS(0.28438043784773*(-1.8157139988294+2.32169427231945*(0.880684608269783-0.113817689561513*(4.85540951683999+A2))*COS((-2.39952729071961+0.240968499659144*(0.880684608269783+0.680254613846399*(0.351347505314018-0.931247434790367*A2)))*(3.51097099804635+0.666277386163338*(-0.116849375238138-0.920523865696424*A2)*A2*SIN(8.06961298008424+A2))))*SIN(2.21919109377901*(1.1378074444263+0.46165047628722*(3.76440588423146+0.679294015602371/(A2*COS(0.514463822738018*A2))))))))*SIN(A2))))))*SIN(0.273742258036748*A2)*(-3.78267287552698+SIN(1.0013421475931*(-3.3143838435412+A2)*COS(1.49808841660492*A2)*SIN(0.227617423336666*(0.351347505314018-1.94377127370768*A2))*SIN(1.31368641400656+A2)*SIN(4.91463621691148+A2))))))))))))*SIN(1.50087639287648-0.756489664574385*A2)*SIN(A2)^2)/(-0.227617423336666*(3.43692331861657-0.65976403950173*SIN(0.942780409257463*A2*_xludf.Csc(2.27703487025942*COS(A2/(-3.08602923117368+SIN(0.00915865020111525*A2*SIN(1.79010889099054*COS(6.76109204689823-A2/(-3.08602923117368-SIN(0.507415550367162*COS((0.990149535938708*(-0.2174213245476+1.21773222483755*SIN(A2)))/(0.729356030162368+7.08490279092739*A2))*SIN(2.19063133316835+0.756489664574385*A2)*(-3.08602923117368+SIN(0.374917334338953*COS(3.67291093083509*SIN(A2/(-3.48550142593295-0.879529600024129*A2)))))))))*(-3.78267287552698-SIN(10.6277307015366*A2*COS(1.49808841660492*A2)*SIN(1.31368641400656+A2)))))))))+1.14426086572462*SIN(0.17577541103698*(-3.08602923117368+A2)*COS(4.91463621691148/(-2.11619302435527-A2))*SIN(2.30800534743743-SIN(2.84519495157097*SIN(A2)))))</f>
        <v>#NAME?</v>
      </c>
      <c r="AK2" t="e">
        <f t="shared" ref="AK2:AK33" ca="1" si="34">(11.6576328303395*(2.13641687844469-0.243510335425615*A2)*(-3.97903023877515-0.663593620884022*COS(0.230985889898949*(0.351347505314018-1.94377127370768*A2)))*COS(0.993077159474485-0.892069756474642*A2)*COS(1.21773222483755-_xludf.Csc(15.4188111396586*COS(0.728163520221542*(-3.08602923117368*(6.67427551536995+A2)+0.65976403950173*SIN(0.942780409257463*A2*_xludf.Csc(2.27788009959724*COS(0.648525965601108*(1.0457327332152-0.227617423336666*(12.4451480219225+0.65976403950173*SIN(0.299132505549233*A2*_xludf.Csc(0.629088777543964*COS(4.75603018746511/A2))*_xludf.Csc(5.06682831806922+0.130890614094672*_xludf.Sec(2.97841917137124*SIN(5.4181775759743-0.227617423336666*(1.94089626320689+(0.649529371098727*_xludf.Sec(1.70213963839755-0.88670507921673*(-0.668955564345925+0.487117945826769*(32.9339866316699+A2)))*SIN(A2))/(A2*(0.667270816618079+4.10319419008168*(1.94377127370768-0.243510335425615*A2)*SIN(A2)*SIN(0.273742258036748*(1.11666097627454+1.88600677220849*(3.51097099804635+(-4.18188327491507*A2)/(-3.6357582217864+A2)))*COS(2.97841917137124-0.237249042590277*A2*_xludf.Csc(0.0693398992450783*COS(0.666277386163338*(-3.78267287552698+SIN(A2))))))*SIN(149.902609079808*_xludf.Csc(4.48377823102978-2.09561973232072*A2))))))))))))*COS(A2/(-3.08602923117368+SIN(0.00915865020111525*A2*SIN(1.79010889099054*COS(6.76109204689823-A2/(-3.08602923117368-SIN(12.036344004458*COS((0.990149535938708*(-0.2174213245476+1.21773222483755*SIN(A2)))/(0.729356030162368+7.08490279092739*A2))*SIN(2.19063133316835+0.756489664574385*A2)))))*(-3.78267287552698+SIN(0.847714828374507*(-3.3143838435412+A2)*COS(0.324041000616082*(4.06537239741864-0.666277386163338*(-0.540450434084191+A2))+2.52514501186248*A2-1.43032085835335*SIN(2.84519495157097*SIN(A2)))*SIN(0.227617423336666*(0.351347505314018-1.94377127370768*A2))*SIN(1.31368641400656+A2))))))))))))*SIN(1.34021703031565-A2)*SIN(A2)^2)/(1.14426086572462*SIN(0.117054613099642*(-3.08602923117368+A2)*COS(4.91463621691148/(-2.11619302435527-A2)))-0.227617423336666*(1.46124256026317-0.65976403950173*SIN(0.942780409257463*A2*_xludf.Csc(2.27703487025942*COS(A2/(-3.08602923117368-SIN(0.0294632470543342*A2*SIN(1.79010889099054*COS(6.76109204689823-A2/(-3.08602923117368+SIN((-1.50899639864083+A2)*COS((0.990149535938708*(-0.2174213245476+1.21773222483755*SIN(A2)))/(0.729356030162368+7.08490279092739*A2))*SIN(2.19063133316835+0.756489664574385*A2)))))*(-1.5236994542232-2.13205859067648*SIN(0.227617423336666*(-2.90201872722791-0.213028113864896*COS(4.18188327491507+(2.08427890650868*SIN(0.344678476639938-0.395973667368026*(0.374917334338953+A2*SIN(2.16167877505027*(-4.82915547271024+COS(0.973540965835532*A2))))))/A2))))*(-1.94377127370768-SIN(0.134534630448883*SIN(0.227617423336666*(0.351347505314018-1.94377127370768*A2))*SIN(1.31368641400656+A2))))))))))</f>
        <v>#NAME?</v>
      </c>
      <c r="AL2" t="e">
        <f t="shared" ref="AL2:AL33" ca="1" si="35">(11.6576328303395*(2.13641687844469-0.243510335425615*A2)*(-3.97903023877515-0.663593620884022*COS(0.230985889898949*(0.351347505314018-1.94377127370768*A2)))*COS(0.993077159474485-0.892069756474642*A2)*COS(1.21773222483755-_xludf.Csc(15.4188111396586*COS(0.728163520221542*(-3.08602923117368*(6.67427551536995+A2)+0.65976403950173*SIN(0.942780409257463*A2*_xludf.Csc(2.27788009959724*COS(0.648525965601108*(1.0457327332152-0.227617423336666*(12.4451480219225+0.65976403950173*SIN(0.299132505549233*A2*_xludf.Csc(0.629088777543964*COS(4.75603018746511/A2))*_xludf.Csc(5.06682831806922+0.130890614094672*_xludf.Sec(2.97841917137124*SIN(5.4181775759743-0.227617423336666*(1.94089626320689+(0.649529371098727*_xludf.Sec(1.70213963839755-0.88670507921673*(-0.668955564345925+0.487117945826769*(32.9339866316699+A2)))*SIN(A2))/(A2*(0.667270816618079+4.10319419008168*(1.94377127370768-0.243510335425615*A2)*SIN(A2)*SIN(0.273742258036748*(1.11666097627454+1.88600677220849*(3.51097099804635+(-4.18188327491507*A2)/(-3.6357582217864+A2)))*COS(2.97841917137124-0.237249042590277*A2*_xludf.Csc(0.0693398992450783*COS(0.666277386163338*(-3.78267287552698+SIN(A2))))))*SIN(149.902609079808*_xludf.Csc(4.48377823102978-2.09561973232072*A2))))))))))))*COS(A2/(-3.08602923117368+SIN(0.00915865020111525*A2*SIN(1.79010889099054*COS(6.76109204689823-A2/(-3.08602923117368-SIN(12.036344004458*COS((0.990149535938708*(-0.2174213245476+1.21773222483755*SIN(A2)))/(0.729356030162368+7.08490279092739*A2))*SIN(2.19063133316835+0.756489664574385*A2)))))*(-3.78267287552698+SIN(0.847714828374507*(-3.3143838435412+A2)*COS(0.324041000616082*(4.06537239741864-0.666277386163338*(-0.540450434084191+A2))+2.52514501186248*A2-1.43032085835335*SIN(2.84519495157097*SIN(A2)))*SIN(0.227617423336666*(0.351347505314018-1.94377127370768*A2))*SIN(1.31368641400656+A2))))))))))))*SIN(1.34021703031565-A2)*SIN(A2)^2)/(1.14426086572462*SIN(0.117054613099642*(-3.08602923117368+A2)*COS(4.91463621691148/(-2.11619302435527-A2)))-0.227617423336666*(1.46124256026317-0.65976403950173*SIN(0.942780409257463*A2*_xludf.Csc(2.27703487025942*COS(A2/(-3.08602923117368-SIN(0.0294632470543342*A2*SIN(1.79010889099054*COS(6.76109204689823-A2/(-3.08602923117368+SIN((-1.50899639864083+A2)*COS((0.990149535938708*(-0.2174213245476+1.21773222483755*SIN(A2)))/(0.729356030162368+7.08490279092739*A2))*SIN(2.19063133316835+0.756489664574385*A2)))))*(-1.5236994542232-2.13205859067648*SIN(0.227617423336666*(-2.90201872722791-0.213028113864896*COS(4.18188327491507+(2.08427890650868*SIN(0.344678476639938-0.395973667368026*(0.374917334338953+A2*SIN(2.16167877505027*(-4.82915547271024+COS(0.973540965835532*A2))))))/A2))))*(-1.94377127370768-SIN(0.134534630448883*SIN(0.227617423336666*(0.351347505314018-1.94377127370768*A2))*SIN(1.31368641400656+A2))))))))))</f>
        <v>#NAME?</v>
      </c>
      <c r="AM2">
        <f t="shared" ref="AM2:AM33" si="36">(1.07886884010318*(2.13641687844469-0.269340455572459*A2)*COS(1.21773222483755+(-1.00791302667975*A2)/(-2.52514501186248*A2+0.209720601381308*SIN(2*A2)))*SIN(A2)*(-1.06723355690727+2.48442578508673*SIN((0.0836796554341912*(-5.13009272484282-1.10973640976635/(-1.70059400724825-17.6010467819013*A2))*SIN(A2)*(-2.52514501186248*A2+0.468157570816216*SIN(A2-0.997556597105556*A2*SIN(4.16921351258167*SIN(2.33928057947361+1.82802036304302*(-1.89861678856215+1.52360986051821*COS(4.91463621691148/(-A2+13.4503829321586*COS(0.0664914259948041*(-0.116849375238138-0.979785988088785*A2)*A2)))))))))/A2)))/(-0.877408036574445-0.227617423336666*(1.46124256026317-0.65976403950173*SIN(0.818339926592774*A2)))</f>
        <v>1.9577147309992116E-4</v>
      </c>
      <c r="AN2">
        <f t="shared" ref="AN2:AN33" si="37">(1.07886884010318*(2.13641687844469-0.269340455572459*A2)*COS(1.21773222483755+(-1.00791302667975*A2)/(-2.52514501186248*A2+0.209720601381308*SIN(2*A2)))*SIN(A2)*(-1.06723355690727+2.48442578508673*SIN((0.0836796554341912*(-5.13009272484282-1.10973640976635/(-1.70059400724825-17.6010467819013*A2))*SIN(A2)*(-2.52514501186248*A2+0.468157570816216*SIN(A2-0.997556597105556*A2*SIN(4.16921351258167*SIN(2.33928057947361+1.82802036304302*(-1.89861678856215+1.52360986051821*COS(4.91463621691148/(-A2+13.4503829321586*COS(0.0664914259948041*(-0.116849375238138-0.979785988088785*A2)*A2)))))))))/A2)))/(2.09907432983958*SIN(0.991144027553837*(0.320702879615292-0.243510335425615*A2))-0.227617423336666*(1.46124256026317-0.65976403950173*SIN(0.818339926592774*A2)))</f>
        <v>-1.7639612174995023E-4</v>
      </c>
      <c r="AO2">
        <f t="shared" ref="AO2:AO33" si="38">(1.07886884010318*(2.13641687844469-0.269340455572459*A2)*COS(1.21773222483755+(-1.00791302667975*A2)/(-2.52514501186248*A2+0.209720601381308*SIN(2*A2)))*SIN(A2)*(-1.06723355690727+2.48442578508673*SIN((0.0836796554341912*(-5.13009272484282-1.10973640976635/(-1.70059400724825-17.6010467819013*A2))*SIN(A2)*(-2.52514501186248*A2+0.468157570816216*SIN(A2-0.997556597105556*A2*SIN(4.16921351258167*SIN(2.33928057947361+1.82802036304302*(-1.89861678856215+1.52360986051821*COS(4.91463621691148/(-A2+13.4503829321586*COS(0.0664914259948041*(-0.116849375238138-0.979785988088785*A2)*A2)))))))))/A2)))/(2.09907432983958*SIN(0.991144027553837*(0.320702879615292-0.243510335425615*A2))-0.227617423336666*(1.46124256026317-0.65976403950173*SIN(0.818339926592774*A2)))</f>
        <v>-1.7639612174995023E-4</v>
      </c>
      <c r="AP2">
        <f t="shared" ref="AP2:AP33" si="39">(1.07886884010318*(2.13641687844469-0.269340455572459*A2)*COS(1.21773222483755+(-1.00791302667975*A2)/(-2.52514501186248*A2-0.363544202060468*SIN(2*A2)*(0.805159533553139-0.979785988088785*SIN((-0.75515761812523+4.07930350460306/A2)*COS(6.16404745033254+SIN(2*A2)+0.939780012085389*(-1.29098646439691-SIN(3.08602923117368-SIN(COS(11.6086892536256*A2)*(-0.239293293159164-0.374917334338953*SIN(4.47780796739622+1.94377127370768*A2-0.0412533168970881*A2*(-1.5236994542232-2.13205859067648*SIN(1.70059400724825+3.78267287552698*A2))*SIN(1.79010889099054*COS(6.76109204689823-A2/(-3.08602923117368+SIN(0.669579251639803*A2*COS((8.40654709353482*(-0.0884558840528764-0.11782625704717*(5.28077659045542-SIN(0.589302889692699-3.0561679772993/A2))))/SIN(A2))))))*(-3.78267287552698+SIN(26.0583531456922*(-3.3143838435412+A2)*COS(1.49808841660492*A2)*SIN(0.227617423336666*(0.351347505314018+0.939838797268795*A2))*SIN(1.31368641400656+A2)*SIN(4.91463621691148+A2))))))))))*(-3.08602923117368+SIN(0.908607694259458*(-1.29098646439691+SIN(2.84519495157097*SIN(A2))))))))*SIN(A2)*(-1.06723355690727+2.48442578508673*SIN((0.0836796554341912*(-5.13009272484282-1.10973640976635/(-1.70059400724825-17.6010467819013*A2))*SIN(A2)*(-2.52514501186248*A2+0.468157570816216*SIN(A2-0.997556597105556*A2*SIN(4.16921351258167*SIN(2.33928057947361+1.82802036304302*(-1.89861678856215+1.52360986051821*COS(4.91463621691148/(-A2+13.4503829321586*COS(0.0664914259948041*(-0.116849375238138-0.979785988088785*A2)*A2)))))))))/A2)))/(2.09907432983958*SIN(0.991144027553837*(0.320702879615292-0.243510335425615*A2))-0.227617423336666*(1.46124256026317-0.65976403950173*SIN(0.818339926592774*A2)))</f>
        <v>-1.763351372858002E-4</v>
      </c>
      <c r="AQ2" t="e">
        <f t="shared" ref="AQ2:AQ33" ca="1" si="40">-11.0941327539118*(2.13641687844469-0.264363330614648*A2)*COS(1.21773222483755-_xludf.Csc(15.4188111396586*COS(0.728163520221542*(-1.36894325817116/((-0.540450434084191+A2)/A2-A2)-3.08602923117368*(6.67427551536995+A2)))))*SIN(2.33928057947361+2.11560094865779*COS(A2)*(-0.374917334338953+0.00668265951710999*A2*SIN(A2)*SIN(1.6004372332843-COS(4.82915547271024/(-0.529664896569255-3.99996452400391*(0.666277386163338*(-0.116849375238138-0.979785988088785*A2)*A2*SIN(0.0713443256095822+2*A2)+0.00571787565018402*SIN(1.41275115353935+(-6.0262340504348*(2.13641687844469-0.243510335425615*A2)*COS(0.0416459097312064*(0.351347505314018-1.94377127370768*A2))*COS(2.40880367327229-0.756489664574385*A2-COS(0.918261866109617*(0.374917334338953+A2*SIN(0.184432995178645*A2*SIN((0.0621993721521235*COS(2.97841917137124-(-0.540450434084191+A2)/A2))/((0.502090624325097-A2)*COS(27.0291163227672*A2+1.43032085835335*COS(0.782260603227233*(0.374917334338953-2.50068836987163*SIN(0.31590477849713*(-1.94377127370768+0.119967316850965*(1.73416547275683+0.756489664574385*A2))))))*SIN(0.39393687665351*A2)))))))*COS(1.21773222483755+(-0.088526770585782*A2)/(SIN(A2)*SIN(15.4188111396586*COS(0.728163520221542*(-1.6004372332843-3.08602923117368*(6.67427551536995+A2))))))*COS(0.892069756474642*A2-0.661664854073173*(2.94074870780336-0.16926827658458/SIN(0.227617423336666*(1.46124256026317-0.65976403950173*SIN(0.818339926592774*A2))-2.63639614840772*COS(0.671382186104099*COS(0.115227730320119*(-3.08602923117368+A2)))*SIN(0.0191719471759055*A2^2*COS(4.91463621691148/(-1.97077129243754-A2))))))*SIN(A2)^2*(-2.21919109377901-SIN(2.03696325421262*A2)))/(A2+0.180556676843175*COS(5.28077659045542-SIN(0.589302889692699-2.36445806526925/(0.024018893575126-2.38156849071066*A2)))*SIN(0.117054613099642*(-3.08602923117368+A2)*COS(4.91463621691148/(-A2-0.603907726574168*(-4.14296914602912+COS(14.1881112651909*SIN(A2))+1/SIN(2.74533820607213-0.243510335425615*A2)))))))))))))</f>
        <v>#NAME?</v>
      </c>
      <c r="AR2" t="e">
        <f t="shared" ref="AR2:AR33" ca="1" si="41">-11.0941327539118*(2.13641687844469-0.264363330614648*A2)*COS(1.21773222483755-_xludf.Csc(15.4188111396586*COS(0.728163520221542*(-1.36894325817116/((-0.540450434084191+A2)/A2-A2)-3.08602923117368*(6.67427551536995+A2)))))*SIN(2.33928057947361+2.11560094865779*COS(A2)*(-0.374917334338953-0.117890463864657*A2*SIN(A2)*SIN(1.6004372332843-COS(4.82915547271024/(-0.529664896569255-3.99996452400391*(0.666277386163338*(-0.116849375238138-0.979785988088785*A2)*A2*SIN(0.0713443256095822+2*A2)+0.00571787565018402*SIN(1.41275115353935+(-6.0262340504348*(2.13641687844469-0.243510335425615*A2)*COS(0.0416459097312064*(0.351347505314018-1.94377127370768*A2))*COS(2.40880367327229-0.756489664574385*A2-COS(0.918261866109617*(0.374917334338953+A2*SIN(0.184432995178645*A2*SIN((0.0621993721521235*COS(2.97841917137124-(-0.540450434084191+A2)/A2))/((0.502090624325097-A2)*COS(27.0291163227672*A2+1.43032085835335*COS(0.782260603227233*(0.374917334338953-2.50068836987163*SIN(0.31590477849713*(-1.94377127370768+0.119967316850965*(1.73416547275683+0.756489664574385*A2))))))*SIN(0.39393687665351*A2)))))))*COS(1.21773222483755+(-0.088526770585782*A2)/(SIN(A2)*SIN(15.4188111396586*COS(0.728163520221542*(-1.6004372332843-3.08602923117368*(6.67427551536995+A2))))))*COS(0.892069756474642*A2-0.661664854073173*(2.94074870780336-0.16926827658458/SIN(0.227617423336666*(1.46124256026317-0.65976403950173*SIN(0.818339926592774*A2))-2.63639614840772*COS(0.671382186104099*COS(0.115227730320119*(-3.08602923117368+A2)))*SIN(0.0191719471759055*A2^2*COS(4.91463621691148/(-1.97077129243754-A2))))))*SIN(A2)^2*(-2.21919109377901-SIN(2.03696325421262*A2)))/(A2+0.180556676843175*COS(5.28077659045542-SIN(0.589302889692699-2.36445806526925/(0.024018893575126-2.38156849071066*A2)))*SIN(0.117054613099642*(-3.08602923117368+A2)*COS(4.91463621691148/(-A2-0.603907726574168*(-4.14296914602912+COS(14.1881112651909*SIN(A2))+1/SIN(2.74533820607213-0.243510335425615*A2)))))))))))))</f>
        <v>#NAME?</v>
      </c>
      <c r="AS2" t="e">
        <f t="shared" ref="AS2:AS33" ca="1" si="42">(1.07886884010318*(2.13641687844469-0.269340455572459*A2)*COS(1.21773222483755+(-A2*_xludf.Csc(4.14296914602912*(5.30090320955487+0.730659544427541*A2)))/(-2.52514501186248*A2+0.209720601381308*SIN(2*A2)))*SIN(A2)*(-0.402251405687869-2.48442578508673*SIN((0.804402015115263*(-5.13009272484282-1.10973640976635/(-1.70059400724825-17.6010467819013*A2))*(-0.487744437060967+1.01496879738306*A2)*SIN(A2))/A2)))/(2.27478452951029*SIN(0.991144027553837*(0.320702879615292-0.243510335425615*A2))-0.227617423336666*(1.46124256026317-0.65976403950173*SIN(0.818339926592774*A2)))</f>
        <v>#NAME?</v>
      </c>
      <c r="AT2" t="e">
        <f t="shared" ref="AT2:AT33" ca="1" si="43">(1.07886884010318*(2.13641687844469-0.269340455572459*A2)*COS(1.21773222483755+(A2*_xludf.Csc(4.14296914602912*(5.30090320955487+0.730659544427541*A2)))/(2.52514501186248*A2+0.363544202060468*(-1.38203739377665+A2)*SIN(2*A2)))*SIN(A2)*(-0.402251405687869-2.48442578508673*SIN((0.804402015115263*(-5.13009272484282-1.10973640976635/(-1.70059400724825-17.6010467819013*A2))*(-0.556851053948374+1.01496879738306*A2)*SIN(A2))/A2)))/(2.27478452951029*SIN(0.991144027553837*(0.320702879615292-0.243510335425615*A2))-0.227617423336666*(1.46124256026317-0.65976403950173*SIN(0.818339926592774*A2)))</f>
        <v>#NAME?</v>
      </c>
      <c r="AU2" t="e">
        <f t="shared" ref="AU2:AU33" ca="1" si="44">-11.0941327539118*(2.13641687844469-0.264363330614648*A2)*COS(1.21773222483755-_xludf.Csc(15.4188111396586*COS(0.728163520221542*(-1.36894325817116/((-1.37785258526285+A2)/A2-A2)-3.08602923117368*(6.67427551536995+A2)))))*SIN(2.33928057947361+2.11560094865779*COS(A2)*(-0.374917334338953-0.0740596732540676*A2*SIN(A2)*SIN(1.6004372332843-COS(4.82915547271024/(-0.529664896569255+(-2.39952729071961+0.942780409257463*A2*_xludf.Csc(2.27703487025942*COS(A2/(-3.08602923117368-SIN(0.0294632470543342*A2*(0.195736757370997-3.11342621392764*SIN(0.227617423336666*(-1.23387376827873-0.213028113864896*COS(4.18188327491507+(2.08427890650868*SIN(3.39644924737205-0.395973667368026*(0.374917334338953+A2*SIN(2.16167877505027*(-4.82915547271024+COS(0.973540965835532*A2))))))/A2))))*(-1.94377127370768-SIN((0.340109671181101*(-3.3143838435412+A2)*A2*SIN(A2)*SIN(1.31368641400656+A2))/(-1.22241598347603*COS((1.49565668614506+1.17765349614284*SIN(3.08602923117368/A2))*SIN(0.239853391288847*A2))-0.227617423336666*(1.46124256026317+0.65976403950173*SIN(0.364934790134829*A2)))))*SIN(0.273742258036748*A2*COS(2.97841917137124-A2-A2/(-3.08602923117368+SIN((-1.50899639864083+A2)*COS((0.990149535938708*(-0.864065186389555+1.21773222483755*SIN(A2)))/(0.729356030162368+7.08490279092739*A2))*SIN(2.19063133316835+0.756489664574385*A2))))*(-1.24346542703694+A2-0.298756370221741*SIN(2.33928057947361+1.82802036304302*(-1.89861678856215+1.52360986051821*COS(4.91463621691148/(-A2+13.4503829321586*COS(0.109352222578268*(4.9066954491714-0.979785988088785*A2)*A2))))))*SIN(1.46124256026317-0.65976403950173*SIN(0.818339926592774*A2))))))))*(0.666277386163338*(-0.116849375238138-0.979785988088785*A2)*A2*(0.577073585214805+2*A2)+0.00571787565018402*SIN(3.54916803198405-0.243510335425615*A2+(6.0262340504348*A2*COS(4.85540951683999+0.202207946446359*(0.351347505314018-1.94377127370768*A2))*COS(40.6216639713221*A2-0.661664854073173*(2.5693786639131+0.645000112533185/COS(0.24625955690609-0.906474020745932*(0.0191719471759055*A2*(-2.67472804473413+COS(4.91463621691148/(-1.97077129243754-A2)))+2.90840783968441*COS(0.671382186104099*COS(0.115227730320119*(-3.08602923117368+A2)))))))*COS(2.40880367327229-0.756489664574385*A2-COS(0.918261866109617*(0.374917334338953+A2*SIN(0.945838015519572*A2*SIN((0.270731595575015*(-2.67472804473413-SIN(0.227617423336666*(0.351347505314018-1.94377127370768*A2))))/(-3.3143838435412+A2))*SIN((0.0621993721521235*COS(2.97841917137124-(-0.540450434084191+A2)/A2))/((1.26297131129502-A2)*COS(27.0291163227672*A2+1.43032085835335*COS(0.782260603227233*(0.374917334338953-2.50068836987163*SIN(0.31590477849713*(-1.94377127370768+1.21571090823999*COS(0.0986807933019571*(1.73416547275683+0.756489664574385*A2)))))))*SIN(0.277650482558398*A2)))))))*COS(1.21773222483755+(0.088526770585782*A2)/(SIN(A2)*SIN(8.63412423742307*COS(0.728163520221542*(-1.6004372332843-3.08602923117368*(6.67427551536995+A2))))))*SIN(A2)^2*SIN(2.03696325421262*A2))/(A2+0.180556676843175*COS(5.28077659045542-SIN(0.589302889692699-2.36445806526925/(0.585205430441141-2.38156849071066*A2)))*SIN(0.0127088379001014*(-3.08602923117368+A2)*COS(4.91463621691148/(-A2-0.603907726574168*(-4.14296914602912+COS(6.20223845496345*SIN(A2))+1/SIN(2.74533820607213-0.243510335425615*A2)))))))))))*SIN(2.90840783968441-0.972722050068442*SIN(3.08602923117368/A2))))</f>
        <v>#NAME?</v>
      </c>
      <c r="AV2" t="e">
        <f t="shared" ref="AV2:AV33" ca="1" si="45">-11.0941327539118*(2.13641687844469-0.264363330614648*A2)*COS(1.21773222483755-_xludf.Csc(15.4188111396586*COS(0.728163520221542*(-2.44964679364754/((-2.81883528661742+A2)/A2-A2)-3.08602923117368*(6.67427551536995+A2)))))*SIN(2.33928057947361-2.0986113886671*(-0.374917334338953+0.0297011147632143*A2*SIN(A2)*SIN(1.6004372332843-COS(4.82915547271024/(-0.529664896569255-3.99996452400391*(0.975525024850198+0.00571787565018402*SIN(1.41275115353935+(5.36395506892862*(-0.576495039399163-1.24351033542561*A2)*COS(0.432157016016054*SIN(0.0963675427860214*(0.351347505314018-1.94377127370768*A2)))*COS(1.21773222483755+0.04299010918029/(SIN(A2)*SIN(15.4188111396586*COS(0.728163520221542*(-1.6004372332843-3.08602923117368*(5.71044492347567+A2))))))*COS(0.892069756474642*A2+0.66576882861535*(-0.402251405687869+A2-0.198074044801199/SIN(0.227617423336666*(1.46124256026317-0.65976403950173*SIN(0.818339926592774*A2))-2.11302816833429*SIN(92.2509313727712/(A2*(-0.243510335425615+COS(4.91463621691148/(-1.97077129243754-A2))))))))*(-2.40880367327229-3.51297299582478*(-2.21919109377901+0.275334011865027*A2)+0.756489664574385*A2+COS(0.918261866109617*(0.374917334338953+A2*SIN(0.933244101969545*A2*SIN((0.361765932724162*COS(2.97841917137124-(-0.540450434084191+A2)/A2))/((0.502090624325097-A2)*COS(0.389794177446001+27.0291163227672*A2)))))))*SIN(A2)^2)/(A2+1.57222164882155*COS(5.28077659045542-SIN(0.589302889692699-2.36445806526925/(0.024018893575126-2.38156849071066*A2)))*SIN(0.117054613099642*(0.880684608269783+A2)*COS(4.91463621691148/(-A2-0.603907726574168*(-4.14296914602912+COS(11.5948826774724*SIN(A2))+1/SIN(2.74533820607213+0.970497575987395*A2)))))))))))*SIN(2.90840783968441-0.972722050068442*SIN(3.08602923117368/A2))))</f>
        <v>#NAME?</v>
      </c>
      <c r="AW2" t="e">
        <f t="shared" ref="AW2:AW33" ca="1" si="46">-0.65976403950173*(2.13641687844469-0.269340455572459*A2)*COS(1.21773222483755+(-A2*_xludf.Csc(4.14296914602912*(5.60474782395835+0.730659544427541*A2)))/(-2.52514501186248*A2-0.209720601381308*SIN(5.34022052107973-A2)))*SIN(A2)*(-1.06723355690727+2.48442578508673*SIN((0.280924615046791*(-5.13009272484282-1.10973640976635/(-1.70059400724825-17.6010467819013*A2))*(-2.52514501186248*A2+0.762824540461258*SIN(1.00688586045872-A2))*SIN(A2))/A2))*SIN(A2/(-3.08602923117368+SIN((-1.50899639864083+A2)*COS((0.990149535938708*(-0.2174213245476+1.21773222483755*SIN(A2)))/(0.729356030162368+7.08490279092739*A2))*SIN(2.19063133316835+A2+(-5.13009272484282-1.10973640976635/(-1.70059400724825-3.78267287552698*A2))*A2))))</f>
        <v>#NAME?</v>
      </c>
      <c r="AX2" t="e">
        <f t="shared" ref="AX2:AX33" ca="1" si="47">-0.65976403950173*(2.13641687844469-0.269340455572459*A2)*COS(1.21773222483755+(-A2*_xludf.Csc(4.14296914602912*(5.60474782395835+0.730659544427541*A2)))/(-2.52514501186248*A2-0.209720601381308*SIN(5.34022052107973-A2)))*SIN(A2)*(-1.06723355690727-2.48442578508673*SIN((0.449602213666945*(-2.52514501186248*A2+0.762824540461258*SIN(1.00688586045872-A2))*SIN(A2))/A2))*SIN(A2/(-3.08602923117368+SIN((-1.50899639864083+A2)*COS((0.990149535938708*(-0.2174213245476+1.21773222483755*SIN(A2)))/(0.729356030162368+7.08490279092739*A2))*SIN(2.19063133316835+A2+(-5.13009272484282-1.10973640976635/(-1.70059400724825-3.78267287552698*A2))*A2))))</f>
        <v>#NAME?</v>
      </c>
      <c r="AY2" t="e">
        <f t="shared" ref="AY2:AY33" ca="1" si="48">(2.71641476002822*(2.13641687844469-0.269340455572459*A2)*COS(1.21773222483755+(-A2*_xludf.Csc(4.14296914602912*(5.34869250492442+0.573329364563657*A2)))/(-1.01218319078285-2.52514501186248*A2))*SIN(A2)*(-0.402251405687869-1.4860379652204*SIN((0.804402015115263*(-0.307189284271999-1.22053191415714/(-1.70059400724825-17.6010467819013*A2))*SIN(A2)*(2.80807360907208+(1.15483905352286*A2*_xludf.Sec(0.255039293842429*A2*(-1.8157139988294+0.441198652124208*(0.880684608269783-0.263583292560492*(4.85540951683999+A2))*COS(7.38130716651208-0.240968499659144*(0.880684608269783-2.74021558654503/(0.916893172792485-0.227617423336666*(0.351347505314018-0.931247434790367*A2)))+0.666277386163338*(-0.116849375238138-0.920523865696424*A2)*A2*SIN(8.06961298008424+A2)))*SIN(2.21919109377901-SIN(1.1378074444263+2.03944879588205*(3.76440588423146+(0.0472421038460737*(-1.8157139988294+3.34300011349123*COS(13.4503829321586-1.29038828306934*(3.42375230575658-0.979785988088785*A2))))/COS(0.514463822738018*A2))))))/(3.97903023877515+0.663593620884022*COS(0.230985889898949*(0.351347505314018-1.94377127370768*A2))+4.23806482521968*SIN(2.42879390882321+A2))))/A2)))/(-0.227617423336666*(2.1210065997649+0.818339926592774*A2)+0.626003447078794*SIN(0.991144027553837*(-0.483799931760446-0.243510335425615*A2)))</f>
        <v>#NAME?</v>
      </c>
      <c r="AZ2" t="e">
        <f t="shared" ref="AZ2:AZ33" ca="1" si="49">(2.71641476002822*(2.13641687844469-0.269340455572459*A2)*COS(1.21773222483755+(-A2*_xludf.Csc(4.14296914602912*(5.34869250492442+0.573329364563657*A2)))/(-1.01218319078285-2.52514501186248*A2))*SIN(A2)*(-0.402251405687869-1.4860379652204*SIN((0.804402015115263*(-0.307189284271999-1.22053191415714/(-1.70059400724825-17.6010467819013*A2))*SIN(A2)*(2.80807360907208+(1.15483905352286*A2*_xludf.Sec(0.255039293842429*A2*(-1.8157139988294+0.441198652124208*(0.880684608269783-0.263583292560492*(4.85540951683999+A2))*COS(7.38130716651208+(-0.80555772170833*(0.880684608269783-2.74021558654503/(0.916893172792485-0.227617423336666*(0.351347505314018-0.931247434790367*A2))))/((-1.32037629025272+A2)/A2-A2)+0.666277386163338*(-0.116849375238138-0.920523865696424*A2)*A2*SIN(8.06961298008424+A2)))*SIN(2.21919109377901-SIN(1.1378074444263+2.03944879588205*(3.76440588423146+(0.0472421038460737*(-1.8157139988294+3.34300011349123*COS(13.4503829321586-1.29038828306934*(3.42375230575658-0.979785988088785*A2))))/COS(0.514463822738018*A2))))))/(3.97903023877515+0.663593620884022*COS(0.230985889898949*(0.351347505314018-1.94377127370768*A2))+4.23806482521968*SIN(2.42879390882321+A2))))/A2)))/(-0.227617423336666*(2.1210065997649+0.818339926592774*A2)+0.626003447078794*SIN(0.991144027553837*(-0.483799931760446-0.243510335425615*A2)))</f>
        <v>#NAME?</v>
      </c>
      <c r="BA2" t="e">
        <f t="shared" ref="BA2:BA33" ca="1" si="50">(2.71641476002822*(2.13641687844469-0.269340455572459*A2)*COS(1.21773222483755+(-A2*_xludf.Csc(4.14296914602912*(5.34869250492442+0.573329364563657*A2)))/(-1.01218319078285-2.52514501186248*A2))*SIN(A2)*(-0.402251405687869-1.4860379652204*SIN((0.804402015115263*(-0.307189284271999-1.22053191415714/(-1.70059400724825-17.6010467819013*A2))*SIN(A2)*(2.80807360907208+(1.15483905352286*A2*_xludf.Sec(0.255039293842429*A2*(-1.8157139988294+0.441198652124208*(0.880684608269783-0.263583292560492*(4.85540951683999+A2))*COS(7.38130716651208+(-0.80555772170833*(0.880684608269783-2.74021558654503/(0.916893172792485-0.227617423336666*(0.351347505314018-0.931247434790367*A2))))/((-1.32037629025272+A2)/A2-A2)+0.666277386163338*(-0.116849375238138-0.920523865696424*A2)*A2*SIN(8.06961298008424+A2)))*SIN(2.21919109377901-SIN(1.1378074444263+2.03944879588205*(3.76440588423146+(0.0472421038460737*(-1.8157139988294+3.34300011349123*COS(13.4503829321586-1.29038828306934*(3.42375230575658-0.979785988088785*A2))))/COS(0.514463822738018*A2))))))/(3.97903023877515+0.663593620884022*COS(0.230985889898949*(0.351347505314018-1.94377127370768*A2))+4.23806482521968*SIN(2.42879390882321+A2))))/A2)))/(-0.227617423336666*(2.1210065997649+0.818339926592774*A2)+0.626003447078794*SIN(0.991144027553837*(-0.483799931760446-0.243510335425615*A2)))</f>
        <v>#NAME?</v>
      </c>
      <c r="BB2" t="e">
        <f t="shared" ref="BB2:BB33" ca="1" si="51">6.46875174070688*(2.13641687844469-0.273426642022496*A2)*COS(1.21773222483755+(-A2*_xludf.Csc(4.14296914602912*(5.60474782395835+0.735636669385352*A2)))/(-0.169077980531315-2.52514501186248*A2))*SIN(A2)*SIN(5.13009272484282+1.10973640976635/(-1.70059400724825+A2*(-3.78267287552698+3.65307134956766*(0.374917334338953-2.50068836987163*SIN(0.31590477849713*(-1.94377127370768+0.119967316850965*(1.73416547275683+0.756489664574385*A2)))))))*(-1.06723355690727-2.48442578508673*SIN((0.98405548311919*(-5.13009272484282+0.107221525597808/A2)*(-1.7463846673037-2.52514501186248*A2)*SIN(A2))/A2))</f>
        <v>#NAME?</v>
      </c>
      <c r="BC2" t="e">
        <f t="shared" ref="BC2:BC33" ca="1" si="52">-4.23806482521968*(2.13641687844469-0.269340455572459*A2)*A2*(-3.97903023877515-0.663593620884022*COS(0.230985889898949*(0.351347505314018-1.94377127370768*A2)))*COS(1.71579922517959+0.892069756474642*A2)*COS(1.21773222483755-_xludf.Csc(15.4188111396586*COS(0.728163520221542*(-3.08602923117368*(6.63320419551849+A2)+(-1.09596614799315*SIN(0.942780409257463*(-1.97077129243754-A2)*_xludf.Csc(2.27735353983751*COS(A2/(-3.08602923117368-SIN((0.1892382724328*(1.73416547275683+0.735636669385352*A2)*(-3.78267287552698+SIN(1.28775969514251*COS(1.49808841660492*A2)*SIN(2.74021558654503+0.918261866109617*(-4.23806482521968*(-3.97903023877515+2.11560094865779*COS(0.230985889898949*(0.351347505314018-1.94377127370768*A2))*COS(2.13641687844469-0.269340455572459*A2))*SIN(1.34021703031565-A2)+(0.299132505549233*(3.10690090620753-0.985209887421471*A2*SIN(0.099470669217708*COS(2.97841917137124+(0.540450434084191-A2)/A2))))/A2)))))/A2))))))/A2))))*SIN(1.50087639287648-0.756489664574385*A2)*SIN(A2)</f>
        <v>#NAME?</v>
      </c>
      <c r="BD2" t="e">
        <f t="shared" ref="BD2:BD33" ca="1" si="53">(2.13641687844469-0.269340455572459*A2)*(-3.08602923117368+COS(1.21773222483755+(-A2*_xludf.Csc(4.14296914602912*(5.60474782395835+0.730659544427541*A2)))/(0.878883333817712*A2*_xludf.Csc(4.28322900248952*(-3.97903023877515-0.663593620884022*COS(0.230985889898949*(0.351347505314018-1.94377127370768*A2))))+0.363544202060468*(0.40290812786527+COS(12.21793667309*COS((-2.44964679364754/((-2.81883528661742+A2)/A2-A2)-3.08602923117368*(6.67427551536995+A2))*COS(1.73416547275683+0.735636669385352*A2))))*SIN(5.34022052107973-A2))))</f>
        <v>#NAME?</v>
      </c>
      <c r="BE2" t="e">
        <f t="shared" ref="BE2:BE33" ca="1" si="54">18.9087334245087*(2.13641687844469-0.269340455572459*A2)*A2*COS(1.21773222483755-_xludf.Csc(15.4188111396586*COS(0.728163520221542*(-3.08602923117368*(6.63320419551849+A2)+(1.09596614799315*SIN(1.22309859197765*(-1.97077129243754-A2)))/A2))))*COS(1.71579922517959+0.878883333817712*A2*_xludf.Csc(2.90840783968441-0.144657350081195*SIN(0.247596521875652/A2)))*SIN(1.50087639287648-0.756489664574385*A2)*SIN(A2)</f>
        <v>#NAME?</v>
      </c>
      <c r="BF2" t="e">
        <f t="shared" ref="BF2:BF33" ca="1" si="55">18.9087334245087*(2.13641687844469-0.269340455572459*A2)*A2*COS(1.21773222483755-_xludf.Csc(15.4188111396586*COS(0.728163520221542*(-3.08602923117368*(6.63320419551849+A2)+(1.09596614799315*SIN(1.22309859197765*(-1.97077129243754-A2)))/A2))))*COS(1.71579922517959+0.878883333817712*A2*_xludf.Csc(2.90840783968441-0.144657350081195*SIN(0.247596521875652/A2)))*SIN(1.50087639287648-0.756489664574385*A2)*SIN(A2)</f>
        <v>#NAME?</v>
      </c>
      <c r="BG2" t="e">
        <f t="shared" ref="BG2:BG33" ca="1" si="56">-4.23806482521968*(2.13641687844469-0.269340455572459*A2)*A2*(-3.97903023877515-0.663593620884022*COS(0.230985889898949*(0.351347505314018-1.94377127370768*A2)))*COS(1.21773222483755-_xludf.Csc(15.4188111396586*COS(0.728163520221542*(-3.08602923117368*(6.63320419551849+A2)+(1.09596614799315*SIN(0.942780409257463*(-1.97077129243754-A2)*_xludf.Csc(9.22249226275427*COS(0.505374658334279*(4.82915547271024+(-3.35041124163315*_xludf.Csc(2.19063133316835+0.756489664574385*A2)*_xludf.Sec((0.990149535938708*(-0.864065186389555+1.21773222483755*SIN(A2)))/(0.729356030162368+0.699143827875965*A2*_xludf.Csc(2.0962164532248*(5.60474782395835+0.63767877733728*A2)))))/(-1.50899639864083+A2))*SIN(3.86718445114819-A2+4.48103712140422*SIN(0.431844650691911*(-0.351347505314018+SIN(1.70059400724825*A2))))))))/A2))))*COS(1.71579922517959+0.699143827875965*A2*_xludf.Csc(2.90840783968441+1.21773222483755*(-0.540450434084191+A2)*SIN(0.247596521875652/A2)))*SIN(A2)*SIN(1.50087639287648+2.11560094865779*SIN(1.41275115353935+0.17682295242019*(2.13641687844469+1.73416547275683*A2)*COS(A2)*COS(3.65094954324325+2.48600747159591*A2)*COS(1.21773222483755-0.088526770585782*A2*_xludf.Csc(A2)*_xludf.Csc(15.4188111396586*COS(0.728163520221542*(-1.6004372332843-3.08602923117368*(6.67427551536995+A2)))))*SIN(A2)^2*SIN(1.21773222483755+(-A2*_xludf.Csc(4.14296914602912*(5.60474782395835+0.730659544427541*A2)))/(-2.52514501186248*A2-0.209720601381308*SIN(5.34022052107973-A2)))))</f>
        <v>#NAME?</v>
      </c>
      <c r="BH2" t="e">
        <f t="shared" ref="BH2:BH33" ca="1" si="57">(2.13641687844469-0.269340455572459*A2)*A2*COS(1.21773222483755-_xludf.Csc(0.600437233284304*COS(0.728163520221542*(-3.08602923117368*(6.5828364099726+A2)+0.65976403950173*SIN(0.942780409257463*(-1.97077129243754-A2)*_xludf.Csc(2.27788009959724*COS(17.6010467819013*A2)*COS(0.16369468997977/(-3.08602923117368-SIN(2.11481593456102*COS(0.599630246142839-4.65476326079584*COS(1.21773222483755*(1.24718283295465*A2+0.241110876989385*A2*COS(0.280285502776619*(-1.8157139988294-0.262777994777852*A2))))))))))))))*(4.07491850462975+0.892069756474642*A2+17.7483989619383*SIN(8.17344093192422-A2))*SIN(A2)</f>
        <v>#NAME?</v>
      </c>
      <c r="BI2" t="e">
        <f t="shared" ref="BI2:BI33" ca="1" si="58">(2.13641687844469-0.269340455572459*A2)*A2*COS(1.21773222483755-_xludf.Csc(0.600437233284304*COS(0.728163520221542*(-3.08602923117368*(6.5828364099726+A2)+13.8183739063743*SIN(0.942780409257463*(-1.97077129243754-A2)*_xludf.Csc(2.27788009959724*COS(17.6010467819013*A2)*COS(0.16369468997977/(-3.08602923117368-SIN(2.11481593456102*COS(0.599630246142839-4.65476326079584*COS(1.21773222483755*(1.24718283295465*A2+0.241110876989385*A2*COS(0.280285502776619*(-1.8157139988294-0.262777994777852*A2))))))))))))))*(2.85977741850724+0.892069756474642*A2+17.7483989619383*SIN(8.17344093192422-A2))*SIN(A2)</f>
        <v>#NAME?</v>
      </c>
      <c r="BJ2" t="e">
        <f t="shared" ref="BJ2:BJ33" ca="1" si="59">(2.13641687844469-0.269340455572459*A2)*(15.4889170326637-0.661664854073173*(-4.18492428121485+13.4516522574048/A2)+0.892069756474642*A2)*A2*COS(1.21773222483755-_xludf.Csc(0.600437233284304*COS(0.728163520221542*(-3.08602923117368*(6.5828364099726+A2)+0.65976403950173*SIN(0.942780409257463*(-1.97077129243754-A2)*_xludf.Csc(2.27788009959724*COS((-13.8183739063743-1.92892830477161*A2)*A2)*COS(0.16369468997977/(-3.08602923117368-SIN(2.11481593456102*COS(0.599630246142839-4.65476326079584*COS(1.21773222483755*(1.24718283295465*A2+0.241110876989385*A2*COS(0.280285502776619*(-1.8157139988294-0.262777994777852*A2))))))))))))))*SIN(A2)</f>
        <v>#NAME?</v>
      </c>
      <c r="BK2" t="e">
        <f t="shared" ref="BK2:BK33" ca="1" si="60">(2.13641687844469-0.269340455572459*A2)*(15.4889170326637-0.661664854073173*(-4.18492428121485+13.4516522574048/A2)+0.892069756474642*A2)*A2*COS(1.21773222483755-_xludf.Csc(0.600437233284304*COS(0.728163520221542*(-3.08602923117368*(6.5828364099726+A2)+0.65976403950173*SIN(0.942780409257463*(-1.97077129243754-A2)*_xludf.Csc(2.27788009959724*COS((-13.8183739063743-1.92892830477161*A2)*A2)*COS(0.16369468997977/(-3.08602923117368-SIN(2.11481593456102*COS(0.599630246142839-4.65476326079584*COS(1.21773222483755*(1.24718283295465*A2+0.241110876989385*A2*COS(0.280285502776619*(-1.8157139988294-0.262777994777852*A2))))))))))))))*SIN(A2)</f>
        <v>#NAME?</v>
      </c>
      <c r="BL2" t="e">
        <f t="shared" ref="BL2:BL33" ca="1" si="61">(2.13641687844469-0.269340455572459*A2)*A2*COS(1.21773222483755-_xludf.Csc(0.600437233284304*COS(0.728163520221542*(-3.08602923117368*(6.5828364099726+A2)-2.82363189982913*SIN(0.942780409257463*(-1.97077129243754-A2)*_xludf.Csc(0.374917334338953*COS(15.4188111396586*A2)))))))*(0.230404902401469*A2+15.639553623488*SIN(8.17344093192422-A2))*SIN(A2)</f>
        <v>#NAME?</v>
      </c>
      <c r="BM2" t="e">
        <f t="shared" ref="BM2:BM33" ca="1" si="62">(2.13641687844469-0.269340455572459*A2)*A2*COS(1.21773222483755-_xludf.Csc(0.600437233284304*COS(0.728163520221542*(-3.08602923117368*(6.5828364099726+A2)+0.65976403950173*SIN(0.942780409257463*(-1.97077129243754-A2)*_xludf.Csc(2.27788009959724*COS(0.643483833317161/A2)*COS(15.4188111396586*A2)))))))*(-0.808545242107481+0.892069756474642*A2+17.7483989619383*SIN(8.17344093192422-A2))*SIN(A2)</f>
        <v>#NAME?</v>
      </c>
      <c r="BN2" t="e">
        <f t="shared" ref="BN2:BN33" ca="1" si="63">(2.13641687844469-0.269340455572459*A2)*A2*(-0.661664854073173*(1.68202750082081+13.4516522574048/A2)-3.09768661308545*A2+1.88513461746363*(-2.63972685678347+1.49834442451251*COS(0.197469310379777*A2)))*COS(1.21773222483755-_xludf.Csc(0.600437233284304*COS(0.728163520221542*(-3.08602923117368*(6.5828364099726+A2)+0.65976403950173*SIN(0.942780409257463*(-1.97077129243754-A2)*_xludf.Csc(2.27788009959724*COS(15.319816726549*A2)*COS(0.16369468997977/(-3.08602923117368-SIN(2.11481593456102*COS(0.599630246142839-4.65476326079584*COS(1.21773222483755*(1.24718283295465*A2+0.241110876989385*A2*COS(0.280285502776619*(-1.8157139988294-0.263103700945651*A2*COS(2.27788009959724*COS(0.651679430100902*A2))))))))))))))))*SIN(A2)</f>
        <v>#NAME?</v>
      </c>
      <c r="BO2" t="e">
        <f t="shared" ref="BO2:BO33" ca="1" si="64">(2.13641687844469-0.269340455572459*A2)*(15.4889170326637-0.661664854073173*(-6.1556955736524-A2)+0.892069756474642*A2)*A2*COS(1.21773222483755+0.722462589278305*A2*_xludf.Csc(0.600437233284304*COS(0.728163520221542*(-3.08602923117368*(6.5828364099726+A2)-(1.15543523836313+0.892069756474642*A2)*SIN(0.942780409257463*(-1.97077129243754-A2)*_xludf.Csc(2.27788009959724*COS(A2*(-13.8183739063743+0.602538231952633*(-1.8157139988294+2.08427890650868/A2)*_xludf.Sec(0.514463822738018*A2)))*COS(0.16369468997977/(-3.08602923117368+SIN(2.11560094865779*COS(0.599630246142839-4.65476326079584*COS(1.21773222483755*(-0.880344619932636*A2+0.241110876989385*A2*COS(0.280285502776619*(-1.8157139988294-0.262777994777852*A2)))))*COS(0.666277386163338*(-3.78267287552698-SIN((1.09596614799315*SIN(0.942780409257463*(-1.97077129243754-A2)*_xludf.Csc(2.27735353983751*COS(A2/(-3.08602923117368-SIN((0.353090970155493*(3.10690090620753+0.735636669385352*A2))/A2))))))/A2))))))))))))*SIN(A2)</f>
        <v>#NAME?</v>
      </c>
      <c r="BP2" t="e">
        <f t="shared" ref="BP2:BP33" ca="1" si="65">(2.13641687844469-0.269340455572459*A2)*A2*COS(1.21773222483755-_xludf.Csc(0.600437233284304*COS(0.728163520221542*(-3.08602923117368*(6.60321016921045+A2)+0.65976403950173*SIN(0.942780409257463*_xludf.Csc(2.27788009959724*COS(17.6010467819013*A2)*COS(0.16369468997977/(-3.08602923117368-SIN(2.11481593456102*COS(0.599630246142839-4.65476326079584*COS(1.21773222483755*(1.24718283295465*A2+0.241110876989385*A2*COS(0.280285502776619*(-1.8157139988294-0.324041000616082*A2*COS(4.03882894809896*(8.17344093192422-A2)))))))))))*(-A2-0.942780409257463*(-1.97077129243754-A2)*_xludf.Csc((0.241110876989385*A2*COS(1.10973640976635/(-1.70059400724825-17.1464096288146*A2)-0.095650800021029*COS(A2))*(1.97767580818244+A2-0.407813352122911*SIN(A2)))/(2.90749039534079+0.573329364563657*A2))))))))*SIN(A2)*(-0.808545242107481+0.957738878140532*A2+14.0570813744571*SIN(1.50087639287648+6.67256453904774*A2))</f>
        <v>#NAME?</v>
      </c>
      <c r="BQ2" t="e">
        <f t="shared" ref="BQ2:BQ33" ca="1" si="66">(2.13641687844469-0.269340455572459*A2)*A2*COS(1.21773222483755-_xludf.Csc(0.600437233284304*COS(0.728163520221542*(-3.08602923117368*(6.60321016921045+A2)+0.65976403950173*SIN(0.942780409257463*_xludf.Csc(2.27788009959724*COS(17.6010467819013*A2)*COS(0.16369468997977/(-3.08602923117368-SIN(2.11481593456102*COS(0.599630246142839-4.65476326079584*COS(1.21773222483755*(1.24718283295465*A2+0.241110876989385*A2*COS(0.280285502776619*(-1.8157139988294-0.324041000616082*A2*COS(4.03882894809896*(8.17344093192422-A2)))))))))))*(-A2-0.942780409257463*(-1.97077129243754-A2)*_xludf.Csc((0.241110876989385*A2*COS(1.10973640976635/(-1.70059400724825-17.1464096288146*A2)-0.095650800021029*COS(A2))*(1.97767580818244+A2-0.407813352122911*SIN(A2)))/(2.90749039534079+0.573329364563657*A2))))))))*SIN(A2)*(-0.808545242107481+0.957738878140532*A2+14.0570813744571*SIN(1.50087639287648+6.67256453904774*A2))</f>
        <v>#NAME?</v>
      </c>
      <c r="BR2" t="e">
        <f t="shared" ref="BR2:BR33" ca="1" si="67">(2.13641687844469-0.269340455572459*A2)*A2*COS(1.21773222483755-_xludf.Csc(0.600437233284304*COS(0.728163520221542*(-3.08602923117368*(6.5828364099726+0.974169879853156*A2)+0.65976403950173*SIN(0.942780409257463*(-1.97077129243754-A2)*_xludf.Csc(2.27788009959724*COS(14.4873294707202*A2)*COS(0.16369468997977/(-3.08602923117368+SIN(2.11560094865779*COS(2.79598796050283/A2)*COS(0.599630246142839-4.65476326079584*COS(1.77833735788842*A2)))))))))))*(-3.16883536181819+0.892069756474642*A2+26.297695041167*SIN(8.17344093192422-A2))*SIN(A2)</f>
        <v>#NAME?</v>
      </c>
      <c r="BS2" t="e">
        <f t="shared" ref="BS2:BS33" ca="1" si="68">(2.13641687844469-0.269340455572459*A2)*A2*COS(1.21773222483755-_xludf.Csc(0.600437233284304*COS(0.728163520221542*(-3.08602923117368*(6.5828364099726+0.974169879853156*A2)-2.82363189982913*SIN(0.936789428132774*(-1.97077129243754-A2)*_xludf.Csc(2.27588344163199*COS(15.4188111396586*A2)))))))*(-2.95995779680356*A2+15.639553623488*SIN(8.17344093192422-A2))*SIN(A2)</f>
        <v>#NAME?</v>
      </c>
      <c r="BT2" t="e">
        <f t="shared" ref="BT2:BT33" ca="1" si="69">(2.13641687844469-0.269340455572459*A2)*A2*COS(1.21773222483755-_xludf.Csc(0.600437233284304*COS(0.728163520221542*(-3.08602923117368*(6.5828364099726+0.974169879853156*A2)-2.82363189982913*SIN(0.936789428132774*(-1.97077129243754-A2)*_xludf.Csc(2.27588344163199*COS(15.4188111396586*A2)))))))*(-2.95995779680356*A2+15.639553623488*SIN(8.17344093192422-A2))*SIN(A2)</f>
        <v>#NAME?</v>
      </c>
      <c r="BU2" t="e">
        <f t="shared" ref="BU2:BU33" ca="1" si="70">0.543396105713204*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(1.24718283295465*A2+0.241110876989385*A2*COS(0.280285502776619*(-1.8157139988294+0.284173042605535*A2)))))))))/(6.67427551536995+A2)))))))*(-2.33928057947361+0.892069756474642*A2+2.92244108846302*(4.85540951683999+A2)*SIN(8.17344093192422-A2))</f>
        <v>#NAME?</v>
      </c>
      <c r="BV2" t="e">
        <f t="shared" ref="BV2:BV33" ca="1" si="71">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(1.24718283295465*A2+0.241110876989385*A2*COS(0.280285502776619*(-1.8157139988294+0.284173042605535*A2)))))))))/(6.67427551536995+A2)))))))*(-2.33928057947361+0.892069756474642*A2+2.90125847804335*(4.85540951683999+A2)*SIN(8.17344093192422-A2))*SIN(A2)</f>
        <v>#NAME?</v>
      </c>
      <c r="BW2" t="e">
        <f t="shared" ref="BW2:BW33" ca="1" si="72">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(1.24718283295465*A2+0.241110876989385*A2*COS(0.280285502776619*(-1.8157139988294+0.284173042605535*A2)))))))))/(6.67427551536995+A2)))))))*(-3.16883536181819+0.892069756474642*A2+2.90125847804335*(4.85540951683999+A2)*SIN(8.17344093192422-A2))*SIN(A2)</f>
        <v>#NAME?</v>
      </c>
      <c r="BX2" t="e">
        <f t="shared" ref="BX2:BX33" ca="1" si="73">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(1.24718283295465*A2+0.241110876989385*A2*COS(0.280285502776619*(-1.8157139988294+0.284173042605535*A2)))))))))/(6.67427551536995+A2)))))))*(-3.16883536181819+0.892069756474642*A2+2.90125847804335*(4.85540951683999+A2)*SIN(8.17344093192422-A2))*SIN(A2)</f>
        <v>#NAME?</v>
      </c>
      <c r="BY2" t="e">
        <f t="shared" ref="BY2:BY33" ca="1" si="74">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(2.162821407125+0.241110876989385*A2*COS(0.280285502776619*(-1.8157139988294+0.284173042605535*A2)))))))))/(6.67427551536995+A2)))))))*(1.78413951294928*A2+2.90125847804335*(4.85540951683999+A2)*SIN(2.88989166352075-A2))*SIN(A2)</f>
        <v>#NAME?</v>
      </c>
      <c r="BZ2" t="e">
        <f t="shared" ref="BZ2:BZ33" ca="1" si="75">1.21773222483755*(2.14366089952829-0.269340455572459*A2)*A2*COS(1.21773222483755+_xludf.Csc(5.7985741016479*COS(0.998858308933287*(-3.08602923117368*(6.5828364099726+A2)-0.513358659127371*SIN(0.975047541096963*(-1.97077129243754-A2)*_xludf.Csc((0.028626934275802*COS(15.2311250599137*A2)*COS(1.8157139988294+0.0771639505915538*(10.8983980396138-1.94377127370768*A2)-COS(1.21773222483755*(-4.1660889205512+A2-COS(11.296018067563*SIN(6.5828364099726+A2))))))/(0.734453918651238+A2)))))))*SIN(A2)</f>
        <v>#NAME?</v>
      </c>
      <c r="CA2" t="e">
        <f t="shared" ref="CA2:CA33" ca="1" si="76">(2.14366089952829-0.269340455572459*A2)*(-5.37660917024083+0.892069756474642*A2)*A2*COS(1.21773222483755+_xludf.Csc(5.7985741016479*COS(COS(A2*SIN(0.600437233284304*COS(0.603907726574168*(-3.08602923117368*(6.5828364099726+0.974169879853156*A2)-2.82363189982913*SIN(0.466091886594369*(-1.97077129243754-A2)*_xludf.Csc(2.27588344163199*COS(15.4188111396586*A2)))))))*(-3.08602923117368*(6.5828364099726+A2)-0.513358659127371*SIN(0.942780409257463*(-1.97077129243754-A2)*_xludf.Csc((0.028693244334953*COS(15.2311250599137*A2)*COS(1.8157139988294+0.0771639505915538*(10.8983980396138-1.94377127370768*A2)-COS(1.21773222483755*(-4.1660889205512+A2-COS(11.296018067563*SIN(6.5828364099726+A2))))))/(6.67427551536995+A2)))))))*SIN(A2)</f>
        <v>#NAME?</v>
      </c>
      <c r="CB2" t="e">
        <f t="shared" ref="CB2:CB33" ca="1" si="77">(2.14366089952829-0.269340455572459*A2)*A2*(-3.16883536181819+2.12063490959258*A2)*COS(1.21773222483755+_xludf.Csc(5.7985741016479*COS(0.728163520221542*(-3.08602923117368*(6.5828364099726+A2)-0.513358659127371*SIN(0.942780409257463*(-1.97077129243754-A2)*_xludf.Csc((0.028725969965742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(0.241110876989385*A2*COS(0.280285502776619*(-1.8157139988294+0.284173042605535*A2))+0.878883333817712*A2*_xludf.Csc(A2*(-5.86221753230814+(5.44193701096933*(1.68202750082081+14.622187122858/A2))/A2+A2)*SIN(A2))))))))*COS(A2*(-13.8183739063743-0.243510335425615*A2*COS(1.21773222483755+_xludf.Csc((-1.6004372332843+0.273742258036748/A2)*COS(0.728163520221542*(-8.6413865193658+13.8183739063743*SIN(0.942780409257463*(-1.97077129243754-A2)*_xludf.Csc(0.550957601405918*COS(9.75300150895568*A2)))))))*(0.402251405687869-1.24351033542561*A2+13.8183739063743*SIN(0.821198601468726*(-1.97077129243754-A2)*_xludf.Csc(2.27788009959724*COS((-13.8183739063743-15.2311250599137*A2)*A2)*COS(0.16369468997977/(-3.08602923117368-SIN(2.11481593456102*COS(0.599630246142839-4.65476326079584*COS(1.21773222483755*(-101.701698372*A2-0.582767679391775*(-3.97903023877515+(1016.66531476268*COS(0.308592801351937*COS(A2)))/A2)*COS(1.21773222483755*(1.24718283295465*A2+0.241110876989385*A2*COS(3.19209436035999*SIN(1.50087639287648-0.756489664574385*A2)*SIN(4.18188327491507-2.66096536443442*A2-11.1673919524824*COS(A2))))))))))))*_xludf.Csc(0.299132505549233*(3.10690090620753-0.985209887421471*A2*SIN(0.0993416178170847*COS(2.97841917137124+0.264363330614648*(-0.788271194541854+A2))*_xludf.Csc(1.97077129243754+A2)))))))))/(6.67427551536995+A2)))))))*SIN(A2)</f>
        <v>#NAME?</v>
      </c>
      <c r="CC2" t="e">
        <f t="shared" ref="CC2:CC33" ca="1" si="78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(1.21773222483755*(-101.701698372*A2-0.340838315200213*(-0.668955564345925+(-2.2297993232431*(3.10690090620753+0.735636669385352*A2))/A2-0.663593620884022*COS(0.230985889898949*(0.351347505314018-1.94377127370768*A2)))*COS(1.21773222483755*(3.24228934873744+1.24718283295465*A2-COS(1.41719014761993*SIN(4.18188327491507+0.243510335425615*A2-11.1673919524824*COS(A2))))))))))))))))))))))*SIN(A2)</f>
        <v>#NAME?</v>
      </c>
      <c r="CD2" t="e">
        <f t="shared" ref="CD2:CD33" ca="1" si="79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(1.21773222483755*(-101.701698372*A2-0.214670022497153*(-0.668955564345925+(-2.2297993232431*(3.10690090620753+0.735636669385352*A2))/A2-0.663593620884022*COS(0.230985889898949*(0.351347505314018-1.94377127370768*A2)))*COS(1.21773222483755*(3.24228934873744+1.24718283295465*A2-COS(1.41719014761993*SIN(4.18188327491507+0.243510335425615*A2-11.1673919524824*COS(A2))))))))))))))))))))))*SIN(A2)</f>
        <v>#NAME?</v>
      </c>
      <c r="CE2" t="e">
        <f t="shared" ref="CE2:CE33" ca="1" si="80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(1.21773222483755*(-101.701698372*A2-0.340838315200213*(-0.668955564345925+(-2.2297993232431*(3.10690090620753+A2+A2/(1.22545286335215-3.08602923117368*(6.67427551536995+A2))))/A2-0.663593620884022*COS(0.230985889898949*(0.351347505314018-1.94377127370768*A2)))*COS(1.21773222483755*(3.24228934873744+1.24718283295465*A2-COS(1.41719014761993*SIN(4.18188327491507+2.79147961399526*A2-11.1673919524824*COS(A2))))))))))))))))))))))*SIN(A2)</f>
        <v>#NAME?</v>
      </c>
      <c r="CF2" t="e">
        <f t="shared" ref="CF2:CF33" ca="1" si="81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(1.21773222483755*(-123.845435428293-0.34218551426225*(-0.668955564345925+(-2.2297993232431*(3.10690090620753+0.735636669385352*A2))/A2-0.663593620884022*COS(0.230985889898949*(0.351347505314018-1.94377127370768*A2)))*COS(1.21773222483755*(3.24228934873744+1.24718283295465*A2-COS(1.41719014761993*SIN(4.18188327491507+0.243510335425615*A2-0.076693142031413*COS(A2)))))*COS(1.26109368473648/(1.21773222483755-1.11326880712278/A2+1.28757099463553*(-3.97903023877515-2.34712343636428*A2*(-2.7193753601783-SIN(0.20844844596749*COS(2.97841917137124-8.07383391162728/A2)))))))))))))))))))))))*SIN(A2)</f>
        <v>#NAME?</v>
      </c>
      <c r="CG2" t="e">
        <f t="shared" ref="CG2:CG33" ca="1" si="82">(2.14366089952829-0.269340455572459*A2)*A2^2*COS(1.21773222483755-_xludf.Csc(0.600437233284304*COS(0.728163520221542*(-3.08602923117368*(6.5828364099726+0.974169879853156*A2)-1.29742012269713*A2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(1.50087639287648*(-101.701698372*A2+0.433781238465996*(-0.668955564345925+(-2.2297993232431*(3.10690090620753+0.735636669385352*A2))/A2-0.663593620884022*COS(0.230985889898949*(0.351347505314018-1.94377127370768*A2)))*COS(1.21773222483755*(3.24228934873744+1.17576157845769*A2-COS(1.41719014761993*SIN(4.18188327491507+0.243510335425615*A2-11.1673919524824*COS(A2))))))))))))))))))))))*SIN(A2)</f>
        <v>#NAME?</v>
      </c>
      <c r="CH2" t="e">
        <f t="shared" ref="CH2:CH33" ca="1" si="83">(2.14366089952829-0.269340455572459*A2)*A2^2*COS(1.21773222483755-_xludf.Csc(0.600437233284304*COS(0.946616497300271*(-3.08602923117368*(6.5828364099726+0.974169879853156*A2)-1.29742012269713*A2*SIN(0.942780409257463*(-1.97077129243754-A2)*_xludf.Csc(4.18188327491507-COS(A2*(-13.8183739063743-2.40454337623237*COS(1.6004372332843/(-1.70059400724825-17.1464096288146*A2)-0.095650800021029*COS(A2))*(0.402251405687869-1.24351033542561*A2-2.08427890650868*SIN(2.17892313019869*(-1.97077129243754-A2)*_xludf.Csc(1.1378074444263*COS(17.6010467819013*A2)*COS(0.16369468997977/(-3.08602923117368-SIN(2.11481593456102*COS(0.599630246142839-4.65476326079584*COS(1.21773222483755*(-101.701698372*A2-0.340838315200213*(-0.668955564345925+(-2.2297993232431*(3.10690090620753+0.735636669385352*A2))/A2-0.663593620884022*COS(A2))*COS(1.21773222483755*(3.24228934873744+1.24718283295465*A2-COS(1.41719014761993*SIN(4.18188327491507+0.243510335425615*A2+9.93407221698756*COS(A2))))))))))))))))))))))*SIN(A2)</f>
        <v>#NAME?</v>
      </c>
      <c r="CI2" t="e">
        <f t="shared" ref="CI2:CI33" ca="1" si="84">(2.14366089952829-0.269340455572459*A2)*A2*(-11.628340352235+3.25107478755656*A2)*COS(1.21773222483755+_xludf.Csc(5.7985741016479*COS(0.728163520221542*(-3.08602923117368*(6.5828364099726+0.974169879853156*A2)-0.513358659127371*SIN(0.942780409257463*(-1.97077129243754-A2)*_xludf.Csc((0.028725969965742*COS(0.0771639505915538*(-0.261465103187187-1.94377127370768*A2)-3.34300011349123*COS(1.21773222483755*(-4.48103712140422+A2+15.4188111396586*A2*COS(11.296018067563*SIN(6.5828364099726+A2)))))*COS(0.0410877980516734*_xludf.Csc(2.11481593456102*COS(0.599630246142839-4.65476326079584*COS(1.21773222483755*(0.241110876989385*A2*COS(0.280285502776619*(-1.8157139988294-0.191279320286712*A2))+A2/(-3.78267287552698+SIN(A2*(-5.86221753230814+(0.457310248613751*(1.68202750082081+14.622187122858/A2))/A2+A2)*SIN(A2))))))))*COS(A2*(-13.8183739063743-0.243510335425615*A2*COS(1.21773222483755+0.0568148026870921*_xludf.Csc(13.8183739063743*COS(0.728163520221542*(-3.08602923117368*(-3.78267287552698-1.94377127370768*(1.21773222483755+_xludf.Csc(5.7985741016479*COS(COS(A2)*(7.09525673969715*A2-0.513358659127371*SIN(0.942780409257463*(-1.97077129243754-A2)*_xludf.Csc(56.9659439604926*COS(15.2311250599137*A2))))))))-6.33503020393741*SIN(0.942780409257463*(-1.97077129243754-A2)*_xludf.Csc(0.550957601405918*COS(9.75300150895568*A2)))))))*(0.402251405687869-1.24351033542561*A2+13.8183739063743*SIN(0.821198601468726*(-1.97077129243754-A2)*_xludf.Csc(2.27788009959724*COS((-13.8183739063743-15.2311250599137*A2)*A2)*COS(0.16369468997977/(-3.08602923117368-SIN(2.11481593456102*COS(0.599630246142839-4.65476326079584*COS(1.21773222483755*(-101.701698372*A2-0.582767679391775*(-3.97903023877515+(126.164485606982*COS(0.308592801351937*COS(A2)))/A2)*COS(1.21773222483755*(1.24718283295465*A2+0.241110876989385*A2*COS((4.50963498980504*SIN(1.50087639287648-0.756489664574385*A2)*SIN(4.18188327491507-2.66096536443442*A2-11.1673919524824*COS(A2)))/A2))))))))))*_xludf.Csc(0.299132505549233*(3.10690090620753-0.985209887421471*A2*SIN(0.0660022359042948*COS(2.97841917137124+0.264363330614648*(-0.788271194541854+A2))*_xludf.Csc(1.97077129243754+A2)))))))))/(6.67427551536995-0.471616947184307*(-2.7743897283743+0.662692105097609*A2))))))))*SIN(A2)</f>
        <v>#NAME?</v>
      </c>
      <c r="CJ2" t="e">
        <f t="shared" ref="CJ2:CJ33" ca="1" si="85">(2.14366089952829-0.269340455572459*A2)*A2^2*COS(1.21773222483755-_xludf.Csc(2.16413708282932*COS(0.728163520221542*(-3.08602923117368*(6.5828364099726+0.974169879853156*A2)-1.29742012269713*A2*SIN(0.942780409257463*(-1.97077129243754-A2)*_xludf.Csc(4.18188327491507-COS(A2*(-13.8183739063743-0.529566222150347*COS(0.402251405687869/(-1.70059400724825-17.1464096288146*A2)-0.095650800021029*COS(A2))*(0.402251405687869-1.24351033542561*A2+13.8183739063743*SIN(2.17892313019869*(-1.97077129243754-A2)*_xludf.Csc(1.1378074444263*COS(52.270388159532*A2)*COS(0.16369468997977/(-3.08602923117368-SIN(2.11481593456102*COS(0.264363330614648*A2+4.65476326079584*COS(1.21773222483755*(0.0887651850343899-101.701698372*A2-0.854827764897536*(-0.071808399577709-6.50893773870181*COS(0.230985889898949*(0.351347505314018-1.94377127370768*A2)))*COS(1.1378074444263*(3.24228934873744+1.24718283295465*A2+SIN(1.41719014761993*SIN(4.1081906349387+9.93407221698756*COS(A2))))))))))))))))))))))*SIN(A2)</f>
        <v>#NAME?</v>
      </c>
      <c r="CK2" t="e">
        <f t="shared" ref="CK2:CK33" ca="1" si="86">(2.14366089952829-0.269340455572459*A2)*A2^2*COS(1.21773222483755-_xludf.Csc(0.600437233284304*COS(0.728163520221542*(-3.08602923117368*(6.5828364099726+0.974169879853156*A2)-57.5112205002399*A2*SIN(0.942780409257463*(-1.97077129243754-A2)*_xludf.Csc(4.18188327491507-COS(A2*(-13.8183739063743-2.40454337623237*COS(1.6004372332843/(-1.70059400724825+0.974169879853156*(-3.78267287552698-3.78267287552698/A2)*A2)-0.095650800021029*COS(A2))*(0.402251405687869-1.24351033542561*A2-2.08427890650868*SIN(2.17892313019869*(-1.97077129243754-A2)*_xludf.Csc(1.1378074444263*COS(17.6010467819013*A2)*COS(0.16369468997977/(-3.08602923117368-SIN(0.999628940374003*(-2.61718688982603-0.663593620884022*COS(0.0771639505915538*(10.8983980396138-1.94377127370768*A2)))))))))))))))))*SIN(A2)</f>
        <v>#NAME?</v>
      </c>
      <c r="CL2" t="e">
        <f t="shared" ref="CL2:CL33" ca="1" si="87">(2.14366089952829-0.269340455572459*A2)*A2^2*COS(1.21773222483755-_xludf.Csc(0.600437233284304*COS(0.728163520221542*(-3.08602923117368*(6.5828364099726+0.974169879853156*A2)-57.5112205002399*A2*SIN(0.942780409257463*(-1.97077129243754-A2)*_xludf.Csc(4.18188327491507-COS(A2*(-13.8183739063743-2.40454337623237*COS(1.6004372332843/(-1.70059400724825+0.974169879853156*(-3.78267287552698-3.78267287552698/A2)*A2)-0.095650800021029*COS(A2))*(0.402251405687869-1.24351033542561*A2-2.08427890650868*SIN(2.17892313019869*(-1.97077129243754-A2)*_xludf.Csc(1.1378074444263*COS(17.6010467819013*A2)*COS(0.16369468997977/(-3.08602923117368-SIN(0.999628940374003*(-2.61718688982603-0.663593620884022*COS(0.0771639505915538*(10.8983980396138-1.94377127370768*A2)))))))))))))))))*SIN(A2)</f>
        <v>#NAME?</v>
      </c>
      <c r="CM2" t="e">
        <f t="shared" ref="CM2:CM33" ca="1" si="88">(2.14366089952829-0.269340455572459*A2)*A2^2*COS(1.21773222483755-_xludf.Csc(0.600437233284304*COS(0.0698629771136624*(-3.08602923117368*(6.5828364099726+0.974169879853156*A2)-(1.24718283295465*A2+0.241110876989385*A2*COS(3.4368469667682*SIN(A2)))*SIN(0.942780409257463*(-1.97077129243754-A2)*_xludf.Csc(4.18188327491507-COS(A2*(-13.8183739063743-2.40454337623237*COS(0.0299366217642407-0.0390420309195011*(-1.8157139988294+0.284173042605535*A2)*COS(A2))*(0.402251405687869-1.24351033542561*A2-13.8183739063743*SIN(2.13450240748651*(-1.97077129243754-A2)*_xludf.Csc(1.1378074444263*COS(54.3173448682029*(6.5828364099726+A2))*COS(0.16369468997977/(-3.08602923117368-SIN(2.11481593456102*COS(2.20006747942714-COS(1.21773222483755*(-0.729356030162368-101.701698372*A2+0.0936525386792645*COS(1.33746516259496+COS(1.21773222483755*(-3.74455566046169+A2)))*COS(3.78267287552698+1.16011488594735*SIN(A2))*COS(A2/(-3.08602923117368-SIN(0.813262843859552*COS(1.73297875536762-2.97163006960097*COS(1.55841242994679*A2))))))))))))))))))))))*SIN(A2)</f>
        <v>#NAME?</v>
      </c>
      <c r="CN2" t="e">
        <f t="shared" ref="CN2:CN33" ca="1" si="89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(1.07921806020432+2.42540624671122*A2+0.939780012085389*(4.85540951683999+A2)*(-2.61718688982603-2.06379457243283*COS((0.299132505549233*(3.10690090620753+0.985209887421471*A2*SIN(0.120088639641286*COS(2.97841917137124+(2.74021558654503-A2)/A2))))/A2))*SIN(8.17344093192422-A2)))*(0.402251405687869-1.24351033542561*A2+13.8183739063743*SIN(5.46874340256248*A2*_xludf.Csc(1.1378074444263*COS(17.6010467819013*A2)*COS(0.16369468997977/(-3.08602923117368+SIN(0.417763055244997*COS(0.599630246142839-4.65476326079584*COS(1.21773222483755*(-123.845435428293-0.34218551426225*(-0.668955564345925+(-2.2297993232431*(3.10690090620753+0.735636669385352*A2))/A2-0.663593620884022*COS(0.230985889898949*(0.351347505314018-1.94377127370768*A2)))*COS(1.21773222483755*(3.24228934873744+1.24718283295465*A2-COS(1.41719014761993*SIN(4.18188327491507+0.243510335425615*A2-11.1673919524824*COS(A2)))))*COS(3.02432413639851/(1.21773222483755-1.11326880712278/A2-0.219207349845229*A2*(-3.97903023877515-2.34712343636428*A2*(-2.7193753601783-SIN(0.20844844596749*COS(2.97841917137124-(7.76381735652441-COS(4.07930350460306*SIN(2.03552072497804*COS(A2)*COS(5.38311010881129*A2))))/A2)))))))))))))))))))))))*SIN(A2)</f>
        <v>#NAME?</v>
      </c>
      <c r="CO2" t="e">
        <f t="shared" ref="CO2:CO33" ca="1" si="90">-1.94377127370768*(2.14366089952829-0.269340455572459*A2)*A2^2*COS(1.21773222483755-_xludf.Csc(0.600437233284304*COS(0.728163520221542*(-3.08602923117368*(6.5828364099726+0.974169879853156*A2)-1.29742012269713*A2*SIN(0.942780409257463*(-1.97077129243754-A2)*_xludf.Csc(4.18188327491507-COS(A2*(-13.8183739063743+(0.402251405687869-0.775008084166805*A2)*COS(0.026254044129753+0.0963065963862419*COS(A2))*(3.12124404408317-0.243510335425615*A2+24.0475710881617*A2*SIN(A2)*SIN(11.3885814993261*(-1.97077129243754-A2)*_xludf.Csc(1.1378074444263*COS(52.270388159532*A2)*COS((2.40454337623237*COS(1.6004372332843/(-1.70059400724825-110.979441248825*A2)-0.095650800021029*COS(A2)))/(-3.08602923117368+SIN(0.309920928813303*COS(0.702200709198592-4.65476326079584*COS(1.21773222483755*(-101.701698372*A2+(9.48590762966148*(3.63575822178641+0.735636669385352*A2)*COS(1.24718283295465*A2)*COS(2.34601491344654-COS(0.811347443811632*(-3.78267287552698+SIN(0.481772315752101*A2*SIN(0.302847308257682*(-1.97077129243754-A2))))))*(-3.24228934873744+COS(1.41719014761993*SIN(5.94679299160264-11.1673919524824*COS(A2)))))/((-1.97077129243754+A2)*A2*(4.85540951683999+A2)*SIN(8.17344093192422-A2)))))))))))))))))))*SIN(A2)</f>
        <v>#NAME?</v>
      </c>
      <c r="CP2" t="e">
        <f t="shared" ref="CP2:CP33" ca="1" si="91">-1.94377127370768*(2.14366089952829-0.269340455572459*A2)*A2^2*COS(1.21773222483755-_xludf.Csc(0.600437233284304*COS(0.728163520221542*(-3.08602923117368*(6.5828364099726+0.974169879853156*A2)-1.29742012269713*A2*SIN(0.942780409257463*(-1.97077129243754-A2)*_xludf.Csc(4.18188327491507-COS(A2*(-13.8183739063743+(0.402251405687869-0.775008084166805*A2)*COS(0.026254044129753+0.0963065963862419*COS(A2))*(3.12124404408317-0.243510335425615*A2-12.3716053495799*(-1.97077129243754-A2)*A2*SIN(A2)*SIN(11.3885814993261*(-1.97077129243754-A2)*_xludf.Csc(1.1378074444263*COS(52.270388159532*A2)*COS((2.40454337623237*COS(1.6004372332843/(-1.70059400724825-110.979441248825*A2)-0.095650800021029*COS(A2)))/(-3.08602923117368+SIN(0.309920928813303*COS(A2)))))))))))))))*SIN(A2)</f>
        <v>#NAME?</v>
      </c>
      <c r="CQ2" t="e">
        <f t="shared" ref="CQ2:CQ33" ca="1" si="92">(2.14366089952829-0.269340455572459*A2)*A2^2*COS(1.21773222483755-_xludf.Csc(0.600437233284304*COS(0.728163520221542*(-3.08602923117368*(6.5828364099726+0.974169879853156*A2)+0.65976403950173*SIN(0.942780409257463*(-1.94377127370768-A2)*_xludf.Csc(4.18188327491507-COS(A2*(-13.8183739063743-3.08076808086747*COS(1.6004372332843/(-1.70059400724825-17.1464096288146*A2)-0.095650800021029*COS(A2))*(1.19247718662534-A2+11.2734849683289*(-1.97077129243754*(-0.646415597388485+A2)+A2)*SIN((2.17892313019869*(-1.97077129243754-A2))/SIN(1.1378074444263*COS(52.270388159532*A2)*COS(0.16369468997977/(-3.08602923117368-SIN(0.970255269154284*COS(0.599630246142839-4.65476326079584*COS(16.8270792006464*SIN((0.821198601468726*(-1.97077129243754-A2))/(SIN(0.299132505549233*(3.10690090620753+0.00594750036792304*A2))*SIN(COS((-13.8183739063743-15.2311250599137*A2)*A2)*(-1.8157139988294+COS(1.21773222483755*(-4.1660889205512+A2-COS(11.296018067563*SIN(6.5828364099726+A2)))))*COS(0.16369468997977/(-3.08602923117368-SIN(2.11481593456102*COS(0.599630246142839-4.65476326079584*COS(1.21773222483755*(-101.701698372*A2+0.166836031423521*(-3.97903023877515+(-75.1768013100981*COS(0.376635562500346*COS(A2)))/A2)*COS(1.21773222483755*(-4.73689682534315+0.241110876989385*A2*COS(3.19209436035999*SIN(1.50087639287648-0.756489664574385*A2)*SIN(4.18188327491507-2.66096536443442*A2-11.1673919524824*COS(A2))))))))))))))))))))))))))))))*SIN(A2)</f>
        <v>#NAME?</v>
      </c>
      <c r="CR2" t="e">
        <f t="shared" ref="CR2:CR33" ca="1" si="93">(2.14366089952829-0.269340455572459*A2)*A2^2*COS(1.21773222483755-_xludf.Csc(2.16413708282932*COS(0.728163520221542*(-3.08602923117368*(6.5828364099726+0.974169879853156*A2)-(0.0502372897424797*A2+(1.41905391189649*A2)/(-0.314948200853021+COS(11.296018067563*SIN(6.5828364099726+A2))))*SIN(0.942780409257463*(-1.97077129243754-A2)*_xludf.Csc(4.18188327491507-COS(A2*(-13.8183739063743-0.529566222150347*COS(0.402251405687869/(-1.70059400724825-17.1464096288146*A2)-0.095650800021029*COS(A2))*(0.402251405687869-1.24351033542561*A2+13.8183739063743*SIN(2.33198062122428*(-1.97077129243754-A2)*_xludf.Csc(1.1378074444263*COS(52.270388159532*A2)*COS(0.16369468997977/(-3.08602923117368+SIN(2.11560094865779*COS(0.264363330614648*A2+4.65476326079584*COS(1.21773222483755*(0.0887651850343899-101.701698372*A2-1.07088005173613*(-0.071808399577709-6.50893773870181*COS(0.230985889898949*(0.351347505314018-1.94377127370768*A2)))*COS(A2*(-14.8465808008116+1.02651500593586*A2)*COS(1.21773222483755+_xludf.Csc(5.7985741016479*COS(0.728163520221542*(-3.08602923117368*(6.5828364099726+A2)+0.513358659127371*SIN(6.66267306915422*_xludf.Csc((0.309558860703322*COS(15.4188111396586+0.0771639505915538*(10.8983980396138-1.94377127370768*A2))*COS(0.16369468997977/(-3.08602923117368-SIN(2.11481593456102*COS(0.599630246142839-4.65476326079584*COS(1.21773222483755*(0.101166682861857*A2+0.878883333817712*A2*_xludf.Csc(A2*(-2.83132027687513+3.62583956733417*(1.68202750082081+14.622187122858/A2)+A2)*SIN(A2))))))))*COS(A2*(-13.8183739063743+(-1.8157139988294+COS(1.21773222483755+_xludf.Csc((-1.6004372332843+0.273742258036748/A2)*COS(0.728163520221542*(-8.6413865193658+13.8183739063743*SIN(0.942780409257463*(-1.97077129243754-A2)*_xludf.Csc(0.550957601405918*COS(9.75300150895568*A2))))))))*(0.402251405687869-1.24351033542561*A2-13.8183739063743*SIN(0.821198601468726*(-1.97077129243754-A2)*_xludf.Csc(A2*COS((-13.8183739063743-15.2311250599137*A2)*A2)*COS(0.16369468997977/(-3.08602923117368-SIN(2.11481593456102*COS(0.599630246142839-4.65476326079584*COS(1.21773222483755*(-101.701698372*A2-0.668190249152763*(-3.97903023877515+(1016.66531476268*COS(0.205955851207134*A2))/A2)*COS(1.21773222483755*(1.24718283295465*A2+0.241110876989385*A2*COS(3.19209436035999*SIN(1.50087639287648-0.756489664574385*A2)*SIN(4.18188327491507-2.66096536443442*A2-11.1673919524824*COS(A2))))))))))))*_xludf.Csc(0.299132505549233*(3.10690090620753-0.985209887421471*A2*SIN(0.0993416178170847*COS(2.97841917137124+0.264363330614648*(-0.788271194541854+A2))*_xludf.Csc(1.97077129243754+A2)))))))))/(2.09829928833352+A2)))))))*SIN(A2))*COS(1.1378074444263*(3.24228934873744+1.24718283295465*A2+SIN(1.41719014761993*SIN(4.1081906349387+9.93407221698756*COS(A2))))))))*COS(0.648525965601108*(-0.668955564345925-0.121845564987891*COS(0.0109019719664334*(-1.94377127370768*A2+2.01923272632875*SIN(0.0921439315166016+A2)))))))))*_xludf.Sec(17.6010467819013*A2)*_xludf.Sec(0.16369468997977/(-3.08602923117368-SIN(2.11481593456102*COS(1.6695955074706-4.65476326079584*COS(1.21773222483755*(-123.845435428293-1.34324735396995*(-0.668955564345925+(-2.2297993232431*(3.10690090620753+0.735636669385352*A2))/A2-0.663593620884022*COS(0.230985889898949*(0.351347505314018-1.94377127370768*A2)))*COS(1.21773222483755*(3.24228934873744+1.24718283295465*A2-COS(1.20374632360962*SIN(4.18188327491507+0.243510335425615*A2-0.974169879853156*COS(A2)))))*COS(1.26109368473648/(1.21773222483755-1.11326880712278/A2+1.28757099463553*(-3.97903023877515-2.34712343636428*A2*(-2.7193753601783-SIN(0.20844844596749*COS(2.97841917137124-8.07383391162728/A2))))))))))))))))))))))*SIN(A2)</f>
        <v>#NAME?</v>
      </c>
      <c r="CS2" t="e">
        <f t="shared" ref="CS2:CS33" ca="1" si="94">(2.14366089952829-0.269340455572459*A2)*A2^2*COS(1.21773222483755-_xludf.Csc(0.600437233284304*COS(0.728163520221542*(-3.08602923117368*(6.5828364099726+0.974169879853156*A2)-1.41851636397559*SIN(0.942780409257463*(-1.94377127370768-A2)*_xludf.Csc(4.18188327491507-COS(A2*(10.7661868045604-1.94377127370768*(0.402251405687869-1.24351033542561*A2+13.8183739063743*SIN(0.821198601468726*(-1.97077129243754-A2)*_xludf.Csc((0.0036221662109662*(-1.8157139988294+3.34300011349123*COS(11.8348205034442-15.4188111396586*A2)))/COS(0.514463822738018*A2))*_xludf.Csc(1.1378074444263*COS(52.270388159532*A2)*COS(0.16369468997977/(-3.08602923117368-SIN(2.11481593456102*COS(2.95189769759438-4.65476326079584*COS(1.21773222483755*(-0.363787518949114*A2+(0.00490437316314104*COS(1.26109368473648/(1.21773222483755-1.11326880712278/A2-0.209626892268575*(-3.97903023877515-1.2538130755741*A2)))*COS(1.21773222483755*(3.24228934873744+1.24718283295465*A2-COS(1.41719014761993*SIN(4.18188327491507-3.39644924737205*A2-11.1673919524824*COS(A2)))))*(-0.668955564345925+(-6.43263325786285*(3.10690090620753+0.735636669385352*A2))/A2-0.663593620884022*(4.1660889205512+COS(13.5931588638477*SIN(1.94377127370768*(-0.646415597388485+A2)-A2))))*(3.10690090620753+(-4.82915547271024+A2)*A2*SIN((0.099470669217708*COS(2.97841917137124+(1.37785258526285-A2)/A2)*(2.97841917137124-0.914272713095572*COS(1.21773222483755*(3.24228934873744+1.50906706885271*A2-COS(4.61866292739366*SIN(4.18188327491507+0.243510335425615*A2-41.7963422293549*COS(A2)))))*(1.41532334216276-0.663593620884022*COS(0.626696575969639*COS(0.941443136716505*(-13.8183739063743-15.2311250599137*A2))*(-1.94377127370768*A2+2.27203196224656*SIN(0.22815732202464+A2))))))/A2)))/A2)))))))))))))))))*SIN(A2)</f>
        <v>#NAME?</v>
      </c>
      <c r="CT2" t="e">
        <f t="shared" ref="CT2:CT33" ca="1" si="95">(2.14366089952829-0.269340455572459*A2)*A2^2*COS(1.21773222483755+_xludf.Csc((-1.6004372332843-0.296481167159726*A2)*COS(0.728163520221542*(-3.08602923117368*(6.5828364099726+0.974169879853156*A2)-0.65976403950173*SIN(0.821198601468726*(-1.97077129243754-A2)*_xludf.Csc(4.18188327491507-COS(A2*(-13.8183739063743+3.10690090620753*COS(1.10973640976635/(-1.70059400724825+8.4870468986193*A2)-0.0832153244217006*COS(A2))*(1.97767580818244+A2+0.914580756721366*SIN(A2))*(0.402251405687869-1.24351033542561*A2+13.8183739063743*SIN(7.78696757483583*(-1.97077129243754-2.50983769311026*A2)*_xludf.Csc(0.095650800021029*COS(A2)*COS(17.6010467819013*A2)))))))*_xludf.Csc(0.600437233284304*COS(0.728163520221542*(-3.08602923117368*(6.5828364099726+A2)-31.0175049859144*SIN(0.942780409257463*(-1.97077129243754-A2)*_xludf.Csc((-1.38203739377665-0.931827304508645*(-0.374917334338953-3.53810136296762*COS(0.402251405687869-2*A2)))*COS(A2*(-15.8337454801647+1.24351033542561*A2))*SIN(3.31007467442922+0.918261866109617*((0.299132505549233*(3.10690090620753+A2*SIN(0.099470669217708*COS(2.97841917137124+(0.540450434084191-A2)/A2))*(1.73416547275683-3.56065369094327/(-3.08602923117368-SIN(2.11481593456102*COS(0.599630246142839-4.65476326079584*COS(1.21773222483755*(-101.701698372*A2-1.52730914280903*COS(1.21773222483755*(3.24228934873744-COS(1.41719014761993*SIN(4.18188327491507+0.243510335425615*A2+9.93407221698756*COS(A2)))+0.878883333817712*A2*_xludf.Csc(0.0885322354499552*COS(A2))))))))))))/A2+16.0312128590835*SIN(1.50087639287648-A2-2.09829928833352*(1.50087639287648-A2)*SIN(2.13641687844469-0.269340455572459*A2))))))))))))))*SIN(A2)</f>
        <v>#NAME?</v>
      </c>
      <c r="CU2" t="e">
        <f t="shared" ref="CU2:CU33" ca="1" si="96">(2.14366089952829-0.269340455572459*A2)*(3.04835531448432-0.269340455572459*A2)*A2*COS(1.21773222483755+_xludf.Csc(2.6004372332843*COS(0.728163520221542*(-3.08602923117368*(6.5828364099726+0.974169879853156*A2)+0.65976403950173*SIN(0.942780409257463*(-1.94377127370768-A2)*_xludf.Csc(4.18188327491507-COS(A2*(-13.8183739063743-1.94377127370768*(-2.08427890650868-1.24351033542561*A2+64.2978797213637*SIN(2.29738221562366*(-1.97077129243754-A2)*_xludf.Csc((2.40454337623237*COS(52.270388159532*A2)*COS(1.6004372332843/(-1.70059400724825-110.979441248825*A2)-0.095650800021029*COS(A2)))/(-3.08602923117368+SIN(0.309920928813303*COS(0.702200709198592-4.65476326079584*COS(1.21773222483755*((-3.34751154000545*(3.63575822178641+0.735636669385352*A2)*COS(1.24718283295465*A2)*COS(2.34601491344654-COS(0.811347443811632*(-3.78267287552698+SIN(0.481772315752101*A2*SIN(0.15231638183349*(-1.97077129243754-A2))))))*(-3.24228934873744+COS(1.41719014761993*SIN(5.94679299160264-11.1673919524824*COS(A2)))))/((-1.97077129243754+A2)*(4.85540951683999+A2)*SIN(8.17344093192422-A2))+(-0.878883333817712*A2)/SIN(2.11481593456102*COS(0.599630246142839-4.65476326079584*COS(1.50087639287648*(69.5323799881879*A2+0.356196340300896*(-0.668955564345925+(-2.28336289284286*(5.7985741016479-0.264363330614648*A2))/A2-0.663593620884022*COS(0.230985889898949*(0.351347505314018-1.94377127370768*A2)))*COS(1.21773222483755*(3.24228934873744+1.24718283295465*A2-COS(1.41719014761993*SIN(0.954197428291347*A2-0.241110876989385*A2*COS(1.73116481330283*SIN(1.07498236870754-17.2687277789169*A2)*SIN(1.50087639287648-0.756489664574385*A2))))))))))))))))))))))))))*SIN(A2)</f>
        <v>#NAME?</v>
      </c>
      <c r="CX2" t="e">
        <f t="shared" ref="CX2:CX33" ca="1" si="97">(2.14366089952829-0.269340455572459*A2)*A2^2*COS(1.21773222483755+_xludf.Csc((-1.6004372332843-0.296481167159726*A2)*COS(0.728163520221542*(-3.08602923117368*(6.5828364099726+0.974169879853156*A2)-0.65976403950173*SIN(0.821198601468726*(-1.8157139988294-A2)*_xludf.Csc(4.18188327491507-COS(A2*(-13.8183739063743+3.10690090620753*COS(1.10973640976635/(-1.70059400724825+8.4870468986193*A2)-0.0832153244217006*COS(A2))*(1.97767580818244+A2+0.914580756721366*SIN(A2))*(0.402251405687869-1.24351033542561*A2-13.8183739063743*SIN(7.78696757483583*(-1.97077129243754-2.50983769311026*A2)*_xludf.Csc(1.13437744673272*COS(17.6010467819013*A2)))))))*_xludf.Csc(0.600437233284304*COS(0.728163520221542*(-3.08602923117368*(6.5828364099726+A2)-2.93187268688122*SIN(0.942780409257463*(-1.97077129243754-A2)*_xludf.Csc((-1.38203739377665-0.931827304508645*(-0.374917334338953-3.53810136296762*COS(0.402251405687869-2*A2)))*COS(A2*(-15.8337454801647+1.24351033542561*A2))*SIN(8.43803148962686-0.918261866109617*((0.299132505549233*(3.10690090620753+A2*SIN(0.630149693900047*COS(2.97841917137124+(0.540450434084191-A2)/A2))*(1.73416547275683-3.56065369094327/(-3.08602923117368-SIN(0.999628940374003*(-4.85540951683999+COS(0.599630246142839-4.65476326079584*COS(1.21773222483755*(-101.701698372*A2-1.52730914280903*COS(1.21773222483755*(3.24228934873744-COS(0.7078387425094*(-1.01653167584925+COS(1.21773222483755*(0.402251405687869-1.24351033542561*A2+13.8183739063743*SIN(2.17892313019869*(-1.97077129243754-A2)*_xludf.Csc(1.1378074444263*COS(17.6010467819013*A2)*COS(0.16369468997977/(-3.08602923117368-SIN(2.11481593456102*COS(0.599630246142839-4.65476326079584*COS(1.21773222483755*(-101.701698372*A2+(0.00774972239040902*COS(1.26109368473648/(1.21773222483755-1.11326880712278/A2+1.28757099463553*(-3.97903023877515-1.79827408294201*A2)))*COS(1.21773222483755*(3.24228934873744+1.24718283295465*A2-COS(1.16768894012421*SIN(4.18188327491507+0.243510335425615*A2-11.1673919524824*COS(A2)))))*(-0.668955564345925-0.3819620788409*COS(4.1660889205512+COS(11.296018067563*SIN(42.0398525647805+A2)))+(-2.2297993232431*(3.10690090620753+A2+A2/(-4.18188327491507+COS(A2*(-13.8183739063743-2.40454337623237*COS(1.6004372332843/(-1.70059400724825-17.1464096288146*A2)-0.095650800021029*COS(A2))*(0.402251405687869-1.24351033542561*A2+13.8183739063743*SIN(2.05818723413129*(-1.97077129243754-A2)*_xludf.Csc(1.1378074444263*COS(17.6010467819013*A2)*COS(0.16369468997977/(-3.08602923117368-SIN(2.11481593456102*COS(0.599630246142839-4.65476326079584*COS(0.0845115756212067*(-101.701698372*A2-0.34218551426225*(0.132851495193966+(-2.2297993232431*(3.10690090620753+0.735636669385352*A2))/A2)*COS(1.21773222483755*(3.24228934873744+1.24718283295465*A2-COS(1.41719014761993*SIN(0.243510335425615*A2+1.1378074444263*SIN(0.22929357447732*(-3.51097099804635+SIN(2.66096536443442*A2)))))))*COS(2.45655481273101*_xludf.Csc((0.253882315118827*(-1.97077129243754-A2)*_xludf.Csc(0.797417434733361*COS(0.264363330614648*A2)*(-3.24228934873744+COS(1.8157139988294-COS(1.21773222483755*(-4.51186344758616+A2))+0.0771639505915538*(0.0798492422644861-1.94377127370768*A2-0.603142941267415*COS(0.121153962734514-4.65476326079584*COS(1.21773222483755*(-0.880344619932636*A2+0.241110876989385*A2*COS((0.395973667368026*(-1.8157139988294+0.665452575819134*A2))/A2)))))))*COS(0.666277386163338*(-3.08602923117368-SIN(0.999628940374003*(-1.8157139988294+3.34300011349123*COS(3.87969521928016-A2))*COS(0.599630246142839-4.65476326079584*COS(1.21773222483755*A2))))))*_xludf.Csc(2.27788009959724*COS(15.4188111396586*A2)*COS(0.16369468997977/(-3.08602923117368-SIN(0.847382785668012*COS(4.58775952620826+1.73416547275683*COS(1.73416547275683*A2)))))))/A2))))))))))))))))/A2)*(3.10690090620753+(-4.82915547271024+A2)*A2*SIN((0.0137773117024595*COS(2.97841917137124-2.09829928833352/A2)*(1.41532334216276-0.663593620884022*COS(0.0109019719664334*(-1.94377127370768*A2-(-2.37833598621688-A2)*SIN(1.49967537832454+A2)))))/A2)))/A2)))))))))))*SIN(4.18188327491507+0.243510335425615*A2+9.93407221698756*COS(A2)))+0.878883333817712*A2*_xludf.Csc(0.0885322354499552*COS(A2)))))))))))))/A2+16.0312128590835*SIN(1.50087639287648-A2-2.09829928833352*(1.50087639287648-A2)*SIN(1.54005885011417-0.269340455572459*A2))))))))))))))*SIN(A2)</f>
        <v>#NAME?</v>
      </c>
    </row>
    <row r="3" spans="1:102" x14ac:dyDescent="0.3">
      <c r="A3">
        <v>-3.0778217821782179</v>
      </c>
      <c r="B3" s="5">
        <v>-2.995426356521445</v>
      </c>
      <c r="C3" t="e">
        <f t="shared" ca="1" si="0"/>
        <v>#NAME?</v>
      </c>
      <c r="D3" t="e">
        <f t="shared" ca="1" si="1"/>
        <v>#NAME?</v>
      </c>
      <c r="E3" s="3">
        <f t="shared" si="2"/>
        <v>-4.8585514777240526</v>
      </c>
      <c r="F3">
        <f t="shared" si="3"/>
        <v>1.3943398315604605</v>
      </c>
      <c r="G3">
        <f t="shared" si="4"/>
        <v>1.3943398315604605</v>
      </c>
      <c r="H3">
        <f t="shared" si="5"/>
        <v>-2.8005080296924407</v>
      </c>
      <c r="I3">
        <f t="shared" si="6"/>
        <v>0.10542944983413056</v>
      </c>
      <c r="J3">
        <f t="shared" si="7"/>
        <v>8.1972792706279343</v>
      </c>
      <c r="K3">
        <f t="shared" si="8"/>
        <v>-17.214583243765723</v>
      </c>
      <c r="L3">
        <f t="shared" si="9"/>
        <v>-1.0764097587092549</v>
      </c>
      <c r="M3">
        <f t="shared" si="10"/>
        <v>-14.308375804691899</v>
      </c>
      <c r="N3">
        <f t="shared" si="11"/>
        <v>0.46002589050042836</v>
      </c>
      <c r="O3">
        <f t="shared" si="12"/>
        <v>-5.7468139354244103</v>
      </c>
      <c r="P3">
        <f t="shared" si="13"/>
        <v>0.10812451371284626</v>
      </c>
      <c r="Q3">
        <f t="shared" si="14"/>
        <v>5.3342780137647719E-2</v>
      </c>
      <c r="R3">
        <f t="shared" si="15"/>
        <v>5.3342780137647719E-2</v>
      </c>
      <c r="S3" s="4">
        <f t="shared" si="16"/>
        <v>5.3342780137647719E-2</v>
      </c>
      <c r="T3" t="e">
        <f t="shared" ca="1" si="17"/>
        <v>#NAME?</v>
      </c>
      <c r="U3" t="e">
        <f t="shared" ca="1" si="18"/>
        <v>#NAME?</v>
      </c>
      <c r="V3" t="e">
        <f t="shared" ca="1" si="19"/>
        <v>#NAME?</v>
      </c>
      <c r="W3">
        <f t="shared" si="20"/>
        <v>-0.7988866995815096</v>
      </c>
      <c r="X3">
        <f t="shared" si="21"/>
        <v>-4.8192058372484397</v>
      </c>
      <c r="Y3">
        <f t="shared" si="22"/>
        <v>-4.6232730952137424E-2</v>
      </c>
      <c r="Z3" t="e">
        <f t="shared" ca="1" si="23"/>
        <v>#NAME?</v>
      </c>
      <c r="AA3">
        <f t="shared" si="24"/>
        <v>-8.2675258862844134E-3</v>
      </c>
      <c r="AB3" t="e">
        <f t="shared" ca="1" si="25"/>
        <v>#NAME?</v>
      </c>
      <c r="AC3">
        <f t="shared" si="26"/>
        <v>-5.5482814983390666E-2</v>
      </c>
      <c r="AD3">
        <f t="shared" si="27"/>
        <v>-7.4650165292517195E-2</v>
      </c>
      <c r="AE3">
        <f t="shared" si="28"/>
        <v>2.6924763443422122</v>
      </c>
      <c r="AF3">
        <f t="shared" si="29"/>
        <v>1.9003429575512973E-3</v>
      </c>
      <c r="AG3">
        <f t="shared" si="30"/>
        <v>1.9003429575512973E-3</v>
      </c>
      <c r="AH3">
        <f t="shared" si="31"/>
        <v>2.9938363082618894E-4</v>
      </c>
      <c r="AI3">
        <f t="shared" si="32"/>
        <v>-1.9146582458828831E-5</v>
      </c>
      <c r="AJ3" t="e">
        <f t="shared" ca="1" si="33"/>
        <v>#NAME?</v>
      </c>
      <c r="AK3" t="e">
        <f t="shared" ca="1" si="34"/>
        <v>#NAME?</v>
      </c>
      <c r="AL3" t="e">
        <f t="shared" ca="1" si="35"/>
        <v>#NAME?</v>
      </c>
      <c r="AM3">
        <f t="shared" si="36"/>
        <v>8.7470823297166704E-3</v>
      </c>
      <c r="AN3">
        <f t="shared" si="37"/>
        <v>-8.0405158241838789E-3</v>
      </c>
      <c r="AO3">
        <f t="shared" si="38"/>
        <v>-8.0405158241838789E-3</v>
      </c>
      <c r="AP3">
        <f t="shared" si="39"/>
        <v>-7.6426168803780973E-3</v>
      </c>
      <c r="AQ3" t="e">
        <f t="shared" ca="1" si="40"/>
        <v>#NAME?</v>
      </c>
      <c r="AR3" t="e">
        <f t="shared" ca="1" si="41"/>
        <v>#NAME?</v>
      </c>
      <c r="AS3" t="e">
        <f t="shared" ca="1" si="42"/>
        <v>#NAME?</v>
      </c>
      <c r="AT3" t="e">
        <f t="shared" ca="1" si="43"/>
        <v>#NAME?</v>
      </c>
      <c r="AU3" t="e">
        <f t="shared" ca="1" si="44"/>
        <v>#NAME?</v>
      </c>
      <c r="AV3" t="e">
        <f t="shared" ca="1" si="45"/>
        <v>#NAME?</v>
      </c>
      <c r="AW3" t="e">
        <f t="shared" ca="1" si="46"/>
        <v>#NAME?</v>
      </c>
      <c r="AX3" t="e">
        <f t="shared" ca="1" si="47"/>
        <v>#NAME?</v>
      </c>
      <c r="AY3" t="e">
        <f t="shared" ca="1" si="48"/>
        <v>#NAME?</v>
      </c>
      <c r="AZ3" t="e">
        <f t="shared" ca="1" si="49"/>
        <v>#NAME?</v>
      </c>
      <c r="BA3" t="e">
        <f t="shared" ca="1" si="50"/>
        <v>#NAME?</v>
      </c>
      <c r="BB3" t="e">
        <f t="shared" ca="1" si="51"/>
        <v>#NAME?</v>
      </c>
      <c r="BC3" t="e">
        <f t="shared" ca="1" si="52"/>
        <v>#NAME?</v>
      </c>
      <c r="BD3" t="e">
        <f t="shared" ca="1" si="53"/>
        <v>#NAME?</v>
      </c>
      <c r="BE3" t="e">
        <f t="shared" ca="1" si="54"/>
        <v>#NAME?</v>
      </c>
      <c r="BF3" t="e">
        <f t="shared" ca="1" si="55"/>
        <v>#NAME?</v>
      </c>
      <c r="BG3" t="e">
        <f t="shared" ca="1" si="56"/>
        <v>#NAME?</v>
      </c>
      <c r="BH3" t="e">
        <f t="shared" ca="1" si="57"/>
        <v>#NAME?</v>
      </c>
      <c r="BI3" t="e">
        <f t="shared" ca="1" si="58"/>
        <v>#NAME?</v>
      </c>
      <c r="BJ3" t="e">
        <f t="shared" ca="1" si="59"/>
        <v>#NAME?</v>
      </c>
      <c r="BK3" t="e">
        <f t="shared" ca="1" si="60"/>
        <v>#NAME?</v>
      </c>
      <c r="BL3" t="e">
        <f t="shared" ca="1" si="61"/>
        <v>#NAME?</v>
      </c>
      <c r="BM3" t="e">
        <f t="shared" ca="1" si="62"/>
        <v>#NAME?</v>
      </c>
      <c r="BN3" t="e">
        <f t="shared" ca="1" si="63"/>
        <v>#NAME?</v>
      </c>
      <c r="BO3" t="e">
        <f t="shared" ca="1" si="64"/>
        <v>#NAME?</v>
      </c>
      <c r="BP3" t="e">
        <f t="shared" ca="1" si="65"/>
        <v>#NAME?</v>
      </c>
      <c r="BQ3" t="e">
        <f t="shared" ca="1" si="66"/>
        <v>#NAME?</v>
      </c>
      <c r="BR3" t="e">
        <f t="shared" ca="1" si="67"/>
        <v>#NAME?</v>
      </c>
      <c r="BS3" t="e">
        <f t="shared" ca="1" si="68"/>
        <v>#NAME?</v>
      </c>
      <c r="BT3" t="e">
        <f t="shared" ca="1" si="69"/>
        <v>#NAME?</v>
      </c>
      <c r="BU3" t="e">
        <f t="shared" ca="1" si="70"/>
        <v>#NAME?</v>
      </c>
      <c r="BV3" t="e">
        <f t="shared" ca="1" si="71"/>
        <v>#NAME?</v>
      </c>
      <c r="BW3" t="e">
        <f t="shared" ca="1" si="72"/>
        <v>#NAME?</v>
      </c>
      <c r="BX3" t="e">
        <f t="shared" ca="1" si="73"/>
        <v>#NAME?</v>
      </c>
      <c r="BY3" t="e">
        <f t="shared" ca="1" si="74"/>
        <v>#NAME?</v>
      </c>
      <c r="BZ3" t="e">
        <f t="shared" ca="1" si="75"/>
        <v>#NAME?</v>
      </c>
      <c r="CA3" t="e">
        <f t="shared" ca="1" si="76"/>
        <v>#NAME?</v>
      </c>
      <c r="CB3" t="e">
        <f t="shared" ca="1" si="77"/>
        <v>#NAME?</v>
      </c>
      <c r="CC3" t="e">
        <f t="shared" ca="1" si="78"/>
        <v>#NAME?</v>
      </c>
      <c r="CD3" t="e">
        <f t="shared" ca="1" si="79"/>
        <v>#NAME?</v>
      </c>
      <c r="CE3" t="e">
        <f t="shared" ca="1" si="80"/>
        <v>#NAME?</v>
      </c>
      <c r="CF3" t="e">
        <f t="shared" ca="1" si="81"/>
        <v>#NAME?</v>
      </c>
      <c r="CG3" t="e">
        <f t="shared" ca="1" si="82"/>
        <v>#NAME?</v>
      </c>
      <c r="CH3" t="e">
        <f t="shared" ca="1" si="83"/>
        <v>#NAME?</v>
      </c>
      <c r="CI3" t="e">
        <f t="shared" ca="1" si="84"/>
        <v>#NAME?</v>
      </c>
      <c r="CJ3" t="e">
        <f t="shared" ca="1" si="85"/>
        <v>#NAME?</v>
      </c>
      <c r="CK3" t="e">
        <f t="shared" ca="1" si="86"/>
        <v>#NAME?</v>
      </c>
      <c r="CL3" t="e">
        <f t="shared" ca="1" si="87"/>
        <v>#NAME?</v>
      </c>
      <c r="CM3" t="e">
        <f t="shared" ca="1" si="88"/>
        <v>#NAME?</v>
      </c>
      <c r="CN3" t="e">
        <f t="shared" ca="1" si="89"/>
        <v>#NAME?</v>
      </c>
      <c r="CO3" t="e">
        <f t="shared" ca="1" si="90"/>
        <v>#NAME?</v>
      </c>
      <c r="CP3" t="e">
        <f t="shared" ca="1" si="91"/>
        <v>#NAME?</v>
      </c>
      <c r="CQ3" t="e">
        <f t="shared" ca="1" si="92"/>
        <v>#NAME?</v>
      </c>
      <c r="CR3" t="e">
        <f t="shared" ca="1" si="93"/>
        <v>#NAME?</v>
      </c>
      <c r="CS3" t="e">
        <f t="shared" ca="1" si="94"/>
        <v>#NAME?</v>
      </c>
      <c r="CT3" t="e">
        <f t="shared" ca="1" si="95"/>
        <v>#NAME?</v>
      </c>
      <c r="CU3" t="e">
        <f t="shared" ca="1" si="96"/>
        <v>#NAME?</v>
      </c>
      <c r="CX3" t="e">
        <f t="shared" ca="1" si="97"/>
        <v>#NAME?</v>
      </c>
    </row>
    <row r="4" spans="1:102" x14ac:dyDescent="0.3">
      <c r="A4">
        <v>-3.0156435643564357</v>
      </c>
      <c r="B4" s="5">
        <v>-2.9821755444494524</v>
      </c>
      <c r="C4" t="e">
        <f t="shared" ca="1" si="0"/>
        <v>#NAME?</v>
      </c>
      <c r="D4" t="e">
        <f t="shared" ca="1" si="1"/>
        <v>#NAME?</v>
      </c>
      <c r="E4" s="3">
        <f t="shared" si="2"/>
        <v>-5.0021863806002909</v>
      </c>
      <c r="F4">
        <f t="shared" si="3"/>
        <v>1.414494081130081</v>
      </c>
      <c r="G4">
        <f t="shared" si="4"/>
        <v>1.414494081130081</v>
      </c>
      <c r="H4">
        <f t="shared" si="5"/>
        <v>-2.709448507490805</v>
      </c>
      <c r="I4">
        <f t="shared" si="6"/>
        <v>0.20775658571058656</v>
      </c>
      <c r="J4">
        <f t="shared" si="7"/>
        <v>8.3326968476784664</v>
      </c>
      <c r="K4">
        <f t="shared" si="8"/>
        <v>-17.762615651782266</v>
      </c>
      <c r="L4">
        <f t="shared" si="9"/>
        <v>-1.0669845265980089</v>
      </c>
      <c r="M4">
        <f t="shared" si="10"/>
        <v>-14.308375804691899</v>
      </c>
      <c r="N4">
        <f t="shared" si="11"/>
        <v>0.86258636266910282</v>
      </c>
      <c r="O4">
        <f t="shared" si="12"/>
        <v>-5.7468139354244103</v>
      </c>
      <c r="P4">
        <f t="shared" si="13"/>
        <v>0.37766092417451258</v>
      </c>
      <c r="Q4">
        <f t="shared" si="14"/>
        <v>0.23028139618187704</v>
      </c>
      <c r="R4">
        <f t="shared" si="15"/>
        <v>0.23028139618187704</v>
      </c>
      <c r="S4" s="4">
        <f t="shared" si="16"/>
        <v>0.23028139618187704</v>
      </c>
      <c r="T4" t="e">
        <f t="shared" ca="1" si="17"/>
        <v>#NAME?</v>
      </c>
      <c r="U4" t="e">
        <f t="shared" ca="1" si="18"/>
        <v>#NAME?</v>
      </c>
      <c r="V4" t="e">
        <f t="shared" ca="1" si="19"/>
        <v>#NAME?</v>
      </c>
      <c r="W4">
        <f t="shared" si="20"/>
        <v>0.72826417919565511</v>
      </c>
      <c r="X4">
        <f t="shared" si="21"/>
        <v>-4.792449850695732</v>
      </c>
      <c r="Y4">
        <f t="shared" si="22"/>
        <v>0.70509628376739164</v>
      </c>
      <c r="Z4" t="e">
        <f t="shared" ca="1" si="23"/>
        <v>#NAME?</v>
      </c>
      <c r="AA4">
        <f t="shared" si="24"/>
        <v>-3.1304195554114039E-2</v>
      </c>
      <c r="AB4" t="e">
        <f t="shared" ca="1" si="25"/>
        <v>#NAME?</v>
      </c>
      <c r="AC4">
        <f t="shared" si="26"/>
        <v>-0.42270144445332858</v>
      </c>
      <c r="AD4">
        <f t="shared" si="27"/>
        <v>-0.56872984377726643</v>
      </c>
      <c r="AE4">
        <f t="shared" si="28"/>
        <v>2.6893393091223161</v>
      </c>
      <c r="AF4">
        <f t="shared" si="29"/>
        <v>5.1460274680707385E-3</v>
      </c>
      <c r="AG4">
        <f t="shared" si="30"/>
        <v>5.1460274680707385E-3</v>
      </c>
      <c r="AH4">
        <f t="shared" si="31"/>
        <v>5.1732609012966363E-4</v>
      </c>
      <c r="AI4">
        <f t="shared" si="32"/>
        <v>-1.7055672322313333E-4</v>
      </c>
      <c r="AJ4" t="e">
        <f t="shared" ca="1" si="33"/>
        <v>#NAME?</v>
      </c>
      <c r="AK4" t="e">
        <f t="shared" ca="1" si="34"/>
        <v>#NAME?</v>
      </c>
      <c r="AL4" t="e">
        <f t="shared" ca="1" si="35"/>
        <v>#NAME?</v>
      </c>
      <c r="AM4">
        <f t="shared" si="36"/>
        <v>1.8861432910790073E-2</v>
      </c>
      <c r="AN4">
        <f t="shared" si="37"/>
        <v>-1.7690875462437063E-2</v>
      </c>
      <c r="AO4">
        <f t="shared" si="38"/>
        <v>-1.7690875462437063E-2</v>
      </c>
      <c r="AP4">
        <f t="shared" si="39"/>
        <v>-1.5373002055563429E-2</v>
      </c>
      <c r="AQ4" t="e">
        <f t="shared" ca="1" si="40"/>
        <v>#NAME?</v>
      </c>
      <c r="AR4" t="e">
        <f t="shared" ca="1" si="41"/>
        <v>#NAME?</v>
      </c>
      <c r="AS4" t="e">
        <f t="shared" ca="1" si="42"/>
        <v>#NAME?</v>
      </c>
      <c r="AT4" t="e">
        <f t="shared" ca="1" si="43"/>
        <v>#NAME?</v>
      </c>
      <c r="AU4" t="e">
        <f t="shared" ca="1" si="44"/>
        <v>#NAME?</v>
      </c>
      <c r="AV4" t="e">
        <f t="shared" ca="1" si="45"/>
        <v>#NAME?</v>
      </c>
      <c r="AW4" t="e">
        <f t="shared" ca="1" si="46"/>
        <v>#NAME?</v>
      </c>
      <c r="AX4" t="e">
        <f t="shared" ca="1" si="47"/>
        <v>#NAME?</v>
      </c>
      <c r="AY4" t="e">
        <f t="shared" ca="1" si="48"/>
        <v>#NAME?</v>
      </c>
      <c r="AZ4" t="e">
        <f t="shared" ca="1" si="49"/>
        <v>#NAME?</v>
      </c>
      <c r="BA4" t="e">
        <f t="shared" ca="1" si="50"/>
        <v>#NAME?</v>
      </c>
      <c r="BB4" t="e">
        <f t="shared" ca="1" si="51"/>
        <v>#NAME?</v>
      </c>
      <c r="BC4" t="e">
        <f t="shared" ca="1" si="52"/>
        <v>#NAME?</v>
      </c>
      <c r="BD4" t="e">
        <f t="shared" ca="1" si="53"/>
        <v>#NAME?</v>
      </c>
      <c r="BE4" t="e">
        <f t="shared" ca="1" si="54"/>
        <v>#NAME?</v>
      </c>
      <c r="BF4" t="e">
        <f t="shared" ca="1" si="55"/>
        <v>#NAME?</v>
      </c>
      <c r="BG4" t="e">
        <f t="shared" ca="1" si="56"/>
        <v>#NAME?</v>
      </c>
      <c r="BH4" t="e">
        <f t="shared" ca="1" si="57"/>
        <v>#NAME?</v>
      </c>
      <c r="BI4" t="e">
        <f t="shared" ca="1" si="58"/>
        <v>#NAME?</v>
      </c>
      <c r="BJ4" t="e">
        <f t="shared" ca="1" si="59"/>
        <v>#NAME?</v>
      </c>
      <c r="BK4" t="e">
        <f t="shared" ca="1" si="60"/>
        <v>#NAME?</v>
      </c>
      <c r="BL4" t="e">
        <f t="shared" ca="1" si="61"/>
        <v>#NAME?</v>
      </c>
      <c r="BM4" t="e">
        <f t="shared" ca="1" si="62"/>
        <v>#NAME?</v>
      </c>
      <c r="BN4" t="e">
        <f t="shared" ca="1" si="63"/>
        <v>#NAME?</v>
      </c>
      <c r="BO4" t="e">
        <f t="shared" ca="1" si="64"/>
        <v>#NAME?</v>
      </c>
      <c r="BP4" t="e">
        <f t="shared" ca="1" si="65"/>
        <v>#NAME?</v>
      </c>
      <c r="BQ4" t="e">
        <f t="shared" ca="1" si="66"/>
        <v>#NAME?</v>
      </c>
      <c r="BR4" t="e">
        <f t="shared" ca="1" si="67"/>
        <v>#NAME?</v>
      </c>
      <c r="BS4" t="e">
        <f t="shared" ca="1" si="68"/>
        <v>#NAME?</v>
      </c>
      <c r="BT4" t="e">
        <f t="shared" ca="1" si="69"/>
        <v>#NAME?</v>
      </c>
      <c r="BU4" t="e">
        <f t="shared" ca="1" si="70"/>
        <v>#NAME?</v>
      </c>
      <c r="BV4" t="e">
        <f t="shared" ca="1" si="71"/>
        <v>#NAME?</v>
      </c>
      <c r="BW4" t="e">
        <f t="shared" ca="1" si="72"/>
        <v>#NAME?</v>
      </c>
      <c r="BX4" t="e">
        <f t="shared" ca="1" si="73"/>
        <v>#NAME?</v>
      </c>
      <c r="BY4" t="e">
        <f t="shared" ca="1" si="74"/>
        <v>#NAME?</v>
      </c>
      <c r="BZ4" t="e">
        <f t="shared" ca="1" si="75"/>
        <v>#NAME?</v>
      </c>
      <c r="CA4" t="e">
        <f t="shared" ca="1" si="76"/>
        <v>#NAME?</v>
      </c>
      <c r="CB4" t="e">
        <f t="shared" ca="1" si="77"/>
        <v>#NAME?</v>
      </c>
      <c r="CC4" t="e">
        <f t="shared" ca="1" si="78"/>
        <v>#NAME?</v>
      </c>
      <c r="CD4" t="e">
        <f t="shared" ca="1" si="79"/>
        <v>#NAME?</v>
      </c>
      <c r="CE4" t="e">
        <f t="shared" ca="1" si="80"/>
        <v>#NAME?</v>
      </c>
      <c r="CF4" t="e">
        <f t="shared" ca="1" si="81"/>
        <v>#NAME?</v>
      </c>
      <c r="CG4" t="e">
        <f t="shared" ca="1" si="82"/>
        <v>#NAME?</v>
      </c>
      <c r="CH4" t="e">
        <f t="shared" ca="1" si="83"/>
        <v>#NAME?</v>
      </c>
      <c r="CI4" t="e">
        <f t="shared" ca="1" si="84"/>
        <v>#NAME?</v>
      </c>
      <c r="CJ4" t="e">
        <f t="shared" ca="1" si="85"/>
        <v>#NAME?</v>
      </c>
      <c r="CK4" t="e">
        <f t="shared" ca="1" si="86"/>
        <v>#NAME?</v>
      </c>
      <c r="CL4" t="e">
        <f t="shared" ca="1" si="87"/>
        <v>#NAME?</v>
      </c>
      <c r="CM4" t="e">
        <f t="shared" ca="1" si="88"/>
        <v>#NAME?</v>
      </c>
      <c r="CN4" t="e">
        <f t="shared" ca="1" si="89"/>
        <v>#NAME?</v>
      </c>
      <c r="CO4" t="e">
        <f t="shared" ca="1" si="90"/>
        <v>#NAME?</v>
      </c>
      <c r="CP4" t="e">
        <f t="shared" ca="1" si="91"/>
        <v>#NAME?</v>
      </c>
      <c r="CQ4" t="e">
        <f t="shared" ca="1" si="92"/>
        <v>#NAME?</v>
      </c>
      <c r="CR4" t="e">
        <f t="shared" ca="1" si="93"/>
        <v>#NAME?</v>
      </c>
      <c r="CS4" t="e">
        <f t="shared" ca="1" si="94"/>
        <v>#NAME?</v>
      </c>
      <c r="CT4" t="e">
        <f t="shared" ca="1" si="95"/>
        <v>#NAME?</v>
      </c>
      <c r="CU4" t="e">
        <f t="shared" ca="1" si="96"/>
        <v>#NAME?</v>
      </c>
      <c r="CX4" t="e">
        <f t="shared" ca="1" si="97"/>
        <v>#NAME?</v>
      </c>
    </row>
    <row r="5" spans="1:102" x14ac:dyDescent="0.3">
      <c r="A5">
        <v>-2.9534653465346534</v>
      </c>
      <c r="B5" s="5">
        <v>-2.9602916509162425</v>
      </c>
      <c r="C5" t="e">
        <f t="shared" ca="1" si="0"/>
        <v>#NAME?</v>
      </c>
      <c r="D5" t="e">
        <f t="shared" ca="1" si="1"/>
        <v>#NAME?</v>
      </c>
      <c r="E5" s="3">
        <f t="shared" si="2"/>
        <v>-5.1438503154061301</v>
      </c>
      <c r="F5">
        <f t="shared" si="3"/>
        <v>1.4424951262233687</v>
      </c>
      <c r="G5">
        <f t="shared" si="4"/>
        <v>1.4424951262233687</v>
      </c>
      <c r="H5">
        <f t="shared" si="5"/>
        <v>-2.6197663367214532</v>
      </c>
      <c r="I5">
        <f t="shared" si="6"/>
        <v>0.30923045720203163</v>
      </c>
      <c r="J5">
        <f t="shared" si="7"/>
        <v>8.4324455749151923</v>
      </c>
      <c r="K5">
        <f t="shared" si="8"/>
        <v>-18.26038595193808</v>
      </c>
      <c r="L5">
        <f t="shared" si="9"/>
        <v>-0.76352547929318892</v>
      </c>
      <c r="M5">
        <f t="shared" si="10"/>
        <v>-14.308375804691899</v>
      </c>
      <c r="N5">
        <f t="shared" si="11"/>
        <v>1.215914486236257</v>
      </c>
      <c r="O5">
        <f t="shared" si="12"/>
        <v>-5.7468139354244103</v>
      </c>
      <c r="P5">
        <f t="shared" si="13"/>
        <v>0.78508696509783082</v>
      </c>
      <c r="Q5">
        <f t="shared" si="14"/>
        <v>0.52050706353356035</v>
      </c>
      <c r="R5">
        <f t="shared" si="15"/>
        <v>0.52050706353356035</v>
      </c>
      <c r="S5" s="4">
        <f t="shared" si="16"/>
        <v>0.52050706353356035</v>
      </c>
      <c r="T5" t="e">
        <f t="shared" ca="1" si="17"/>
        <v>#NAME?</v>
      </c>
      <c r="U5" t="e">
        <f t="shared" ca="1" si="18"/>
        <v>#NAME?</v>
      </c>
      <c r="V5" t="e">
        <f t="shared" ca="1" si="19"/>
        <v>#NAME?</v>
      </c>
      <c r="W5">
        <f t="shared" si="20"/>
        <v>0.21643293475120987</v>
      </c>
      <c r="X5">
        <f t="shared" si="21"/>
        <v>-4.7656938641430235</v>
      </c>
      <c r="Y5">
        <f t="shared" si="22"/>
        <v>0.23962875488901506</v>
      </c>
      <c r="Z5" t="e">
        <f t="shared" ca="1" si="23"/>
        <v>#NAME?</v>
      </c>
      <c r="AA5">
        <f t="shared" si="24"/>
        <v>-6.7589200675298236E-2</v>
      </c>
      <c r="AB5" t="e">
        <f t="shared" ca="1" si="25"/>
        <v>#NAME?</v>
      </c>
      <c r="AC5">
        <f t="shared" si="26"/>
        <v>-1.3876014086573787</v>
      </c>
      <c r="AD5">
        <f t="shared" si="27"/>
        <v>-1.8669686198764812</v>
      </c>
      <c r="AE5">
        <f t="shared" si="28"/>
        <v>2.4247281148744952</v>
      </c>
      <c r="AF5">
        <f t="shared" si="29"/>
        <v>5.399028262862305E-3</v>
      </c>
      <c r="AG5">
        <f t="shared" si="30"/>
        <v>5.399028262862305E-3</v>
      </c>
      <c r="AH5">
        <f t="shared" si="31"/>
        <v>6.6423102983882113E-4</v>
      </c>
      <c r="AI5">
        <f t="shared" si="32"/>
        <v>-7.0077945677636479E-4</v>
      </c>
      <c r="AJ5" t="e">
        <f t="shared" ca="1" si="33"/>
        <v>#NAME?</v>
      </c>
      <c r="AK5" t="e">
        <f t="shared" ca="1" si="34"/>
        <v>#NAME?</v>
      </c>
      <c r="AL5" t="e">
        <f t="shared" ca="1" si="35"/>
        <v>#NAME?</v>
      </c>
      <c r="AM5">
        <f t="shared" si="36"/>
        <v>3.0206957404631456E-2</v>
      </c>
      <c r="AN5">
        <f t="shared" si="37"/>
        <v>-2.8913731534054254E-2</v>
      </c>
      <c r="AO5">
        <f t="shared" si="38"/>
        <v>-2.8913731534054254E-2</v>
      </c>
      <c r="AP5">
        <f t="shared" si="39"/>
        <v>-1.9809730266101784E-2</v>
      </c>
      <c r="AQ5" t="e">
        <f t="shared" ca="1" si="40"/>
        <v>#NAME?</v>
      </c>
      <c r="AR5" t="e">
        <f t="shared" ca="1" si="41"/>
        <v>#NAME?</v>
      </c>
      <c r="AS5" t="e">
        <f t="shared" ca="1" si="42"/>
        <v>#NAME?</v>
      </c>
      <c r="AT5" t="e">
        <f t="shared" ca="1" si="43"/>
        <v>#NAME?</v>
      </c>
      <c r="AU5" t="e">
        <f t="shared" ca="1" si="44"/>
        <v>#NAME?</v>
      </c>
      <c r="AV5" t="e">
        <f t="shared" ca="1" si="45"/>
        <v>#NAME?</v>
      </c>
      <c r="AW5" t="e">
        <f t="shared" ca="1" si="46"/>
        <v>#NAME?</v>
      </c>
      <c r="AX5" t="e">
        <f t="shared" ca="1" si="47"/>
        <v>#NAME?</v>
      </c>
      <c r="AY5" t="e">
        <f t="shared" ca="1" si="48"/>
        <v>#NAME?</v>
      </c>
      <c r="AZ5" t="e">
        <f t="shared" ca="1" si="49"/>
        <v>#NAME?</v>
      </c>
      <c r="BA5" t="e">
        <f t="shared" ca="1" si="50"/>
        <v>#NAME?</v>
      </c>
      <c r="BB5" t="e">
        <f t="shared" ca="1" si="51"/>
        <v>#NAME?</v>
      </c>
      <c r="BC5" t="e">
        <f t="shared" ca="1" si="52"/>
        <v>#NAME?</v>
      </c>
      <c r="BD5" t="e">
        <f t="shared" ca="1" si="53"/>
        <v>#NAME?</v>
      </c>
      <c r="BE5" t="e">
        <f t="shared" ca="1" si="54"/>
        <v>#NAME?</v>
      </c>
      <c r="BF5" t="e">
        <f t="shared" ca="1" si="55"/>
        <v>#NAME?</v>
      </c>
      <c r="BG5" t="e">
        <f t="shared" ca="1" si="56"/>
        <v>#NAME?</v>
      </c>
      <c r="BH5" t="e">
        <f t="shared" ca="1" si="57"/>
        <v>#NAME?</v>
      </c>
      <c r="BI5" t="e">
        <f t="shared" ca="1" si="58"/>
        <v>#NAME?</v>
      </c>
      <c r="BJ5" t="e">
        <f t="shared" ca="1" si="59"/>
        <v>#NAME?</v>
      </c>
      <c r="BK5" t="e">
        <f t="shared" ca="1" si="60"/>
        <v>#NAME?</v>
      </c>
      <c r="BL5" t="e">
        <f t="shared" ca="1" si="61"/>
        <v>#NAME?</v>
      </c>
      <c r="BM5" t="e">
        <f t="shared" ca="1" si="62"/>
        <v>#NAME?</v>
      </c>
      <c r="BN5" t="e">
        <f t="shared" ca="1" si="63"/>
        <v>#NAME?</v>
      </c>
      <c r="BO5" t="e">
        <f t="shared" ca="1" si="64"/>
        <v>#NAME?</v>
      </c>
      <c r="BP5" t="e">
        <f t="shared" ca="1" si="65"/>
        <v>#NAME?</v>
      </c>
      <c r="BQ5" t="e">
        <f t="shared" ca="1" si="66"/>
        <v>#NAME?</v>
      </c>
      <c r="BR5" t="e">
        <f t="shared" ca="1" si="67"/>
        <v>#NAME?</v>
      </c>
      <c r="BS5" t="e">
        <f t="shared" ca="1" si="68"/>
        <v>#NAME?</v>
      </c>
      <c r="BT5" t="e">
        <f t="shared" ca="1" si="69"/>
        <v>#NAME?</v>
      </c>
      <c r="BU5" t="e">
        <f t="shared" ca="1" si="70"/>
        <v>#NAME?</v>
      </c>
      <c r="BV5" t="e">
        <f t="shared" ca="1" si="71"/>
        <v>#NAME?</v>
      </c>
      <c r="BW5" t="e">
        <f t="shared" ca="1" si="72"/>
        <v>#NAME?</v>
      </c>
      <c r="BX5" t="e">
        <f t="shared" ca="1" si="73"/>
        <v>#NAME?</v>
      </c>
      <c r="BY5" t="e">
        <f t="shared" ca="1" si="74"/>
        <v>#NAME?</v>
      </c>
      <c r="BZ5" t="e">
        <f t="shared" ca="1" si="75"/>
        <v>#NAME?</v>
      </c>
      <c r="CA5" t="e">
        <f t="shared" ca="1" si="76"/>
        <v>#NAME?</v>
      </c>
      <c r="CB5" t="e">
        <f t="shared" ca="1" si="77"/>
        <v>#NAME?</v>
      </c>
      <c r="CC5" t="e">
        <f t="shared" ca="1" si="78"/>
        <v>#NAME?</v>
      </c>
      <c r="CD5" t="e">
        <f t="shared" ca="1" si="79"/>
        <v>#NAME?</v>
      </c>
      <c r="CE5" t="e">
        <f t="shared" ca="1" si="80"/>
        <v>#NAME?</v>
      </c>
      <c r="CF5" t="e">
        <f t="shared" ca="1" si="81"/>
        <v>#NAME?</v>
      </c>
      <c r="CG5" t="e">
        <f t="shared" ca="1" si="82"/>
        <v>#NAME?</v>
      </c>
      <c r="CH5" t="e">
        <f t="shared" ca="1" si="83"/>
        <v>#NAME?</v>
      </c>
      <c r="CI5" t="e">
        <f t="shared" ca="1" si="84"/>
        <v>#NAME?</v>
      </c>
      <c r="CJ5" t="e">
        <f t="shared" ca="1" si="85"/>
        <v>#NAME?</v>
      </c>
      <c r="CK5" t="e">
        <f t="shared" ca="1" si="86"/>
        <v>#NAME?</v>
      </c>
      <c r="CL5" t="e">
        <f t="shared" ca="1" si="87"/>
        <v>#NAME?</v>
      </c>
      <c r="CM5" t="e">
        <f t="shared" ca="1" si="88"/>
        <v>#NAME?</v>
      </c>
      <c r="CN5" t="e">
        <f t="shared" ca="1" si="89"/>
        <v>#NAME?</v>
      </c>
      <c r="CO5" t="e">
        <f t="shared" ca="1" si="90"/>
        <v>#NAME?</v>
      </c>
      <c r="CP5" t="e">
        <f t="shared" ca="1" si="91"/>
        <v>#NAME?</v>
      </c>
      <c r="CQ5" t="e">
        <f t="shared" ca="1" si="92"/>
        <v>#NAME?</v>
      </c>
      <c r="CR5" t="e">
        <f t="shared" ca="1" si="93"/>
        <v>#NAME?</v>
      </c>
      <c r="CS5" t="e">
        <f t="shared" ca="1" si="94"/>
        <v>#NAME?</v>
      </c>
      <c r="CT5" t="e">
        <f t="shared" ca="1" si="95"/>
        <v>#NAME?</v>
      </c>
      <c r="CU5" t="e">
        <f t="shared" ca="1" si="96"/>
        <v>#NAME?</v>
      </c>
      <c r="CX5" t="e">
        <f t="shared" ca="1" si="97"/>
        <v>#NAME?</v>
      </c>
    </row>
    <row r="6" spans="1:102" x14ac:dyDescent="0.3">
      <c r="A6">
        <v>-2.8912871287128712</v>
      </c>
      <c r="B6" s="5">
        <v>-2.9298521868876479</v>
      </c>
      <c r="C6" t="e">
        <f t="shared" ca="1" si="0"/>
        <v>#NAME?</v>
      </c>
      <c r="D6" t="e">
        <f t="shared" ca="1" si="1"/>
        <v>#NAME?</v>
      </c>
      <c r="E6" s="3">
        <f t="shared" si="2"/>
        <v>-5.2834874635312721</v>
      </c>
      <c r="F6">
        <f t="shared" si="3"/>
        <v>1.4800524857460944</v>
      </c>
      <c r="G6">
        <f t="shared" si="4"/>
        <v>1.4800524857460944</v>
      </c>
      <c r="H6">
        <f t="shared" si="5"/>
        <v>-2.5314642508104401</v>
      </c>
      <c r="I6">
        <f t="shared" si="6"/>
        <v>0.40946643045992392</v>
      </c>
      <c r="J6">
        <f t="shared" si="7"/>
        <v>8.5082872239801226</v>
      </c>
      <c r="K6">
        <f t="shared" si="8"/>
        <v>-18.69230251789287</v>
      </c>
      <c r="L6">
        <f t="shared" si="9"/>
        <v>-0.5982998926854538</v>
      </c>
      <c r="M6">
        <f t="shared" si="10"/>
        <v>-14.308375804691899</v>
      </c>
      <c r="N6">
        <f t="shared" si="11"/>
        <v>1.5170672719727332</v>
      </c>
      <c r="O6">
        <f t="shared" si="12"/>
        <v>-5.7468139354244103</v>
      </c>
      <c r="P6">
        <f t="shared" si="13"/>
        <v>1.2953503903101204</v>
      </c>
      <c r="Q6">
        <f t="shared" si="14"/>
        <v>0.90728320428382159</v>
      </c>
      <c r="R6">
        <f t="shared" si="15"/>
        <v>0.90728320428382159</v>
      </c>
      <c r="S6" s="4">
        <f t="shared" si="16"/>
        <v>0.90728320428382159</v>
      </c>
      <c r="T6" t="e">
        <f t="shared" ca="1" si="17"/>
        <v>#NAME?</v>
      </c>
      <c r="U6" t="e">
        <f t="shared" ca="1" si="18"/>
        <v>#NAME?</v>
      </c>
      <c r="V6" t="e">
        <f t="shared" ca="1" si="19"/>
        <v>#NAME?</v>
      </c>
      <c r="W6">
        <f t="shared" si="20"/>
        <v>0.71489133301352414</v>
      </c>
      <c r="X6">
        <f t="shared" si="21"/>
        <v>-4.738937877590315</v>
      </c>
      <c r="Y6">
        <f t="shared" si="22"/>
        <v>0.31947890853061528</v>
      </c>
      <c r="Z6" t="e">
        <f t="shared" ca="1" si="23"/>
        <v>#NAME?</v>
      </c>
      <c r="AA6">
        <f t="shared" si="24"/>
        <v>-0.11543639768434788</v>
      </c>
      <c r="AB6" t="e">
        <f t="shared" ca="1" si="25"/>
        <v>#NAME?</v>
      </c>
      <c r="AC6">
        <f t="shared" si="26"/>
        <v>-3.2068432319299451</v>
      </c>
      <c r="AD6">
        <f t="shared" si="27"/>
        <v>-4.3146941517373376</v>
      </c>
      <c r="AE6">
        <f t="shared" si="28"/>
        <v>1.9758327183328106</v>
      </c>
      <c r="AF6">
        <f t="shared" si="29"/>
        <v>-4.9164997623022903E-3</v>
      </c>
      <c r="AG6">
        <f t="shared" si="30"/>
        <v>-4.9164997623022903E-3</v>
      </c>
      <c r="AH6">
        <f t="shared" si="31"/>
        <v>7.4442828360659816E-4</v>
      </c>
      <c r="AI6">
        <f t="shared" si="32"/>
        <v>-2.2038902641686496E-3</v>
      </c>
      <c r="AJ6" t="e">
        <f t="shared" ca="1" si="33"/>
        <v>#NAME?</v>
      </c>
      <c r="AK6" t="e">
        <f t="shared" ca="1" si="34"/>
        <v>#NAME?</v>
      </c>
      <c r="AL6" t="e">
        <f t="shared" ca="1" si="35"/>
        <v>#NAME?</v>
      </c>
      <c r="AM6">
        <f t="shared" si="36"/>
        <v>4.2437514454004364E-2</v>
      </c>
      <c r="AN6">
        <f t="shared" si="37"/>
        <v>-4.1460473303747775E-2</v>
      </c>
      <c r="AO6">
        <f t="shared" si="38"/>
        <v>-4.1460473303747775E-2</v>
      </c>
      <c r="AP6">
        <f t="shared" si="39"/>
        <v>-1.9118284021171113E-2</v>
      </c>
      <c r="AQ6" t="e">
        <f t="shared" ca="1" si="40"/>
        <v>#NAME?</v>
      </c>
      <c r="AR6" t="e">
        <f t="shared" ca="1" si="41"/>
        <v>#NAME?</v>
      </c>
      <c r="AS6" t="e">
        <f t="shared" ca="1" si="42"/>
        <v>#NAME?</v>
      </c>
      <c r="AT6" t="e">
        <f t="shared" ca="1" si="43"/>
        <v>#NAME?</v>
      </c>
      <c r="AU6" t="e">
        <f t="shared" ca="1" si="44"/>
        <v>#NAME?</v>
      </c>
      <c r="AV6" t="e">
        <f t="shared" ca="1" si="45"/>
        <v>#NAME?</v>
      </c>
      <c r="AW6" t="e">
        <f t="shared" ca="1" si="46"/>
        <v>#NAME?</v>
      </c>
      <c r="AX6" t="e">
        <f t="shared" ca="1" si="47"/>
        <v>#NAME?</v>
      </c>
      <c r="AY6" t="e">
        <f t="shared" ca="1" si="48"/>
        <v>#NAME?</v>
      </c>
      <c r="AZ6" t="e">
        <f t="shared" ca="1" si="49"/>
        <v>#NAME?</v>
      </c>
      <c r="BA6" t="e">
        <f t="shared" ca="1" si="50"/>
        <v>#NAME?</v>
      </c>
      <c r="BB6" t="e">
        <f t="shared" ca="1" si="51"/>
        <v>#NAME?</v>
      </c>
      <c r="BC6" t="e">
        <f t="shared" ca="1" si="52"/>
        <v>#NAME?</v>
      </c>
      <c r="BD6" t="e">
        <f t="shared" ca="1" si="53"/>
        <v>#NAME?</v>
      </c>
      <c r="BE6" t="e">
        <f t="shared" ca="1" si="54"/>
        <v>#NAME?</v>
      </c>
      <c r="BF6" t="e">
        <f t="shared" ca="1" si="55"/>
        <v>#NAME?</v>
      </c>
      <c r="BG6" t="e">
        <f t="shared" ca="1" si="56"/>
        <v>#NAME?</v>
      </c>
      <c r="BH6" t="e">
        <f t="shared" ca="1" si="57"/>
        <v>#NAME?</v>
      </c>
      <c r="BI6" t="e">
        <f t="shared" ca="1" si="58"/>
        <v>#NAME?</v>
      </c>
      <c r="BJ6" t="e">
        <f t="shared" ca="1" si="59"/>
        <v>#NAME?</v>
      </c>
      <c r="BK6" t="e">
        <f t="shared" ca="1" si="60"/>
        <v>#NAME?</v>
      </c>
      <c r="BL6" t="e">
        <f t="shared" ca="1" si="61"/>
        <v>#NAME?</v>
      </c>
      <c r="BM6" t="e">
        <f t="shared" ca="1" si="62"/>
        <v>#NAME?</v>
      </c>
      <c r="BN6" t="e">
        <f t="shared" ca="1" si="63"/>
        <v>#NAME?</v>
      </c>
      <c r="BO6" t="e">
        <f t="shared" ca="1" si="64"/>
        <v>#NAME?</v>
      </c>
      <c r="BP6" t="e">
        <f t="shared" ca="1" si="65"/>
        <v>#NAME?</v>
      </c>
      <c r="BQ6" t="e">
        <f t="shared" ca="1" si="66"/>
        <v>#NAME?</v>
      </c>
      <c r="BR6" t="e">
        <f t="shared" ca="1" si="67"/>
        <v>#NAME?</v>
      </c>
      <c r="BS6" t="e">
        <f t="shared" ca="1" si="68"/>
        <v>#NAME?</v>
      </c>
      <c r="BT6" t="e">
        <f t="shared" ca="1" si="69"/>
        <v>#NAME?</v>
      </c>
      <c r="BU6" t="e">
        <f t="shared" ca="1" si="70"/>
        <v>#NAME?</v>
      </c>
      <c r="BV6" t="e">
        <f t="shared" ca="1" si="71"/>
        <v>#NAME?</v>
      </c>
      <c r="BW6" t="e">
        <f t="shared" ca="1" si="72"/>
        <v>#NAME?</v>
      </c>
      <c r="BX6" t="e">
        <f t="shared" ca="1" si="73"/>
        <v>#NAME?</v>
      </c>
      <c r="BY6" t="e">
        <f t="shared" ca="1" si="74"/>
        <v>#NAME?</v>
      </c>
      <c r="BZ6" t="e">
        <f t="shared" ca="1" si="75"/>
        <v>#NAME?</v>
      </c>
      <c r="CA6" t="e">
        <f t="shared" ca="1" si="76"/>
        <v>#NAME?</v>
      </c>
      <c r="CB6" t="e">
        <f t="shared" ca="1" si="77"/>
        <v>#NAME?</v>
      </c>
      <c r="CC6" t="e">
        <f t="shared" ca="1" si="78"/>
        <v>#NAME?</v>
      </c>
      <c r="CD6" t="e">
        <f t="shared" ca="1" si="79"/>
        <v>#NAME?</v>
      </c>
      <c r="CE6" t="e">
        <f t="shared" ca="1" si="80"/>
        <v>#NAME?</v>
      </c>
      <c r="CF6" t="e">
        <f t="shared" ca="1" si="81"/>
        <v>#NAME?</v>
      </c>
      <c r="CG6" t="e">
        <f t="shared" ca="1" si="82"/>
        <v>#NAME?</v>
      </c>
      <c r="CH6" t="e">
        <f t="shared" ca="1" si="83"/>
        <v>#NAME?</v>
      </c>
      <c r="CI6" t="e">
        <f t="shared" ca="1" si="84"/>
        <v>#NAME?</v>
      </c>
      <c r="CJ6" t="e">
        <f t="shared" ca="1" si="85"/>
        <v>#NAME?</v>
      </c>
      <c r="CK6" t="e">
        <f t="shared" ca="1" si="86"/>
        <v>#NAME?</v>
      </c>
      <c r="CL6" t="e">
        <f t="shared" ca="1" si="87"/>
        <v>#NAME?</v>
      </c>
      <c r="CM6" t="e">
        <f t="shared" ca="1" si="88"/>
        <v>#NAME?</v>
      </c>
      <c r="CN6" t="e">
        <f t="shared" ca="1" si="89"/>
        <v>#NAME?</v>
      </c>
      <c r="CO6" t="e">
        <f t="shared" ca="1" si="90"/>
        <v>#NAME?</v>
      </c>
      <c r="CP6" t="e">
        <f t="shared" ca="1" si="91"/>
        <v>#NAME?</v>
      </c>
      <c r="CQ6" t="e">
        <f t="shared" ca="1" si="92"/>
        <v>#NAME?</v>
      </c>
      <c r="CR6" t="e">
        <f t="shared" ca="1" si="93"/>
        <v>#NAME?</v>
      </c>
      <c r="CS6" t="e">
        <f t="shared" ca="1" si="94"/>
        <v>#NAME?</v>
      </c>
      <c r="CT6" t="e">
        <f t="shared" ca="1" si="95"/>
        <v>#NAME?</v>
      </c>
      <c r="CU6" t="e">
        <f t="shared" ca="1" si="96"/>
        <v>#NAME?</v>
      </c>
      <c r="CX6" t="e">
        <f t="shared" ca="1" si="97"/>
        <v>#NAME?</v>
      </c>
    </row>
    <row r="7" spans="1:102" x14ac:dyDescent="0.3">
      <c r="A7">
        <v>-2.829108910891089</v>
      </c>
      <c r="B7" s="5">
        <v>-2.8909649408097162</v>
      </c>
      <c r="C7" t="e">
        <f t="shared" ca="1" si="0"/>
        <v>#NAME?</v>
      </c>
      <c r="D7" t="e">
        <f t="shared" ca="1" si="1"/>
        <v>#NAME?</v>
      </c>
      <c r="E7" s="3">
        <f t="shared" si="2"/>
        <v>-5.4210428049625738</v>
      </c>
      <c r="F7">
        <f t="shared" si="3"/>
        <v>1.5281110026647831</v>
      </c>
      <c r="G7">
        <f t="shared" si="4"/>
        <v>1.5281110026647831</v>
      </c>
      <c r="H7">
        <f t="shared" si="5"/>
        <v>-2.4445449904214449</v>
      </c>
      <c r="I7">
        <f t="shared" si="6"/>
        <v>0.50808358251228247</v>
      </c>
      <c r="J7">
        <f t="shared" si="7"/>
        <v>8.5723230820502536</v>
      </c>
      <c r="K7">
        <f t="shared" si="8"/>
        <v>-19.048579807517108</v>
      </c>
      <c r="L7">
        <f t="shared" si="9"/>
        <v>-0.76315152838385258</v>
      </c>
      <c r="M7">
        <f t="shared" si="10"/>
        <v>-14.308375804691899</v>
      </c>
      <c r="N7">
        <f t="shared" si="11"/>
        <v>1.7639811071298106</v>
      </c>
      <c r="O7">
        <f t="shared" si="12"/>
        <v>-5.7468139354244103</v>
      </c>
      <c r="P7">
        <f t="shared" si="13"/>
        <v>1.8653944551510462</v>
      </c>
      <c r="Q7">
        <f t="shared" si="14"/>
        <v>1.3679650402597081</v>
      </c>
      <c r="R7">
        <f t="shared" si="15"/>
        <v>1.3679650402597081</v>
      </c>
      <c r="S7" s="4">
        <f t="shared" si="16"/>
        <v>1.3679650402597081</v>
      </c>
      <c r="T7" t="e">
        <f t="shared" ca="1" si="17"/>
        <v>#NAME?</v>
      </c>
      <c r="U7" t="e">
        <f t="shared" ca="1" si="18"/>
        <v>#NAME?</v>
      </c>
      <c r="V7" t="e">
        <f t="shared" ca="1" si="19"/>
        <v>#NAME?</v>
      </c>
      <c r="W7">
        <f t="shared" si="20"/>
        <v>1.3488934144758524</v>
      </c>
      <c r="X7">
        <f t="shared" si="21"/>
        <v>-4.7121818910376065</v>
      </c>
      <c r="Y7">
        <f t="shared" si="22"/>
        <v>0.6782400150962048</v>
      </c>
      <c r="Z7" t="e">
        <f t="shared" ca="1" si="23"/>
        <v>#NAME?</v>
      </c>
      <c r="AA7">
        <f t="shared" si="24"/>
        <v>-0.17303637528676363</v>
      </c>
      <c r="AB7" t="e">
        <f t="shared" ca="1" si="25"/>
        <v>#NAME?</v>
      </c>
      <c r="AC7">
        <f t="shared" si="26"/>
        <v>-6.0980798693430582</v>
      </c>
      <c r="AD7">
        <f t="shared" si="27"/>
        <v>-8.2047507926500565</v>
      </c>
      <c r="AE7">
        <f t="shared" si="28"/>
        <v>1.4421752817089166</v>
      </c>
      <c r="AF7">
        <f t="shared" si="29"/>
        <v>-3.9175591694464572E-2</v>
      </c>
      <c r="AG7">
        <f t="shared" si="30"/>
        <v>-3.9175591694464572E-2</v>
      </c>
      <c r="AH7">
        <f t="shared" si="31"/>
        <v>7.6431868791725977E-4</v>
      </c>
      <c r="AI7">
        <f t="shared" si="32"/>
        <v>-6.0054830378128508E-3</v>
      </c>
      <c r="AJ7" t="e">
        <f t="shared" ca="1" si="33"/>
        <v>#NAME?</v>
      </c>
      <c r="AK7" t="e">
        <f t="shared" ca="1" si="34"/>
        <v>#NAME?</v>
      </c>
      <c r="AL7" t="e">
        <f t="shared" ca="1" si="35"/>
        <v>#NAME?</v>
      </c>
      <c r="AM7">
        <f t="shared" si="36"/>
        <v>5.5214135781656813E-2</v>
      </c>
      <c r="AN7">
        <f t="shared" si="37"/>
        <v>-5.5065910302530628E-2</v>
      </c>
      <c r="AO7">
        <f t="shared" si="38"/>
        <v>-5.5065910302530628E-2</v>
      </c>
      <c r="AP7">
        <f t="shared" si="39"/>
        <v>-1.6594814209175947E-2</v>
      </c>
      <c r="AQ7" t="e">
        <f t="shared" ca="1" si="40"/>
        <v>#NAME?</v>
      </c>
      <c r="AR7" t="e">
        <f t="shared" ca="1" si="41"/>
        <v>#NAME?</v>
      </c>
      <c r="AS7" t="e">
        <f t="shared" ca="1" si="42"/>
        <v>#NAME?</v>
      </c>
      <c r="AT7" t="e">
        <f t="shared" ca="1" si="43"/>
        <v>#NAME?</v>
      </c>
      <c r="AU7" t="e">
        <f t="shared" ca="1" si="44"/>
        <v>#NAME?</v>
      </c>
      <c r="AV7" t="e">
        <f t="shared" ca="1" si="45"/>
        <v>#NAME?</v>
      </c>
      <c r="AW7" t="e">
        <f t="shared" ca="1" si="46"/>
        <v>#NAME?</v>
      </c>
      <c r="AX7" t="e">
        <f t="shared" ca="1" si="47"/>
        <v>#NAME?</v>
      </c>
      <c r="AY7" t="e">
        <f t="shared" ca="1" si="48"/>
        <v>#NAME?</v>
      </c>
      <c r="AZ7" t="e">
        <f t="shared" ca="1" si="49"/>
        <v>#NAME?</v>
      </c>
      <c r="BA7" t="e">
        <f t="shared" ca="1" si="50"/>
        <v>#NAME?</v>
      </c>
      <c r="BB7" t="e">
        <f t="shared" ca="1" si="51"/>
        <v>#NAME?</v>
      </c>
      <c r="BC7" t="e">
        <f t="shared" ca="1" si="52"/>
        <v>#NAME?</v>
      </c>
      <c r="BD7" t="e">
        <f t="shared" ca="1" si="53"/>
        <v>#NAME?</v>
      </c>
      <c r="BE7" t="e">
        <f t="shared" ca="1" si="54"/>
        <v>#NAME?</v>
      </c>
      <c r="BF7" t="e">
        <f t="shared" ca="1" si="55"/>
        <v>#NAME?</v>
      </c>
      <c r="BG7" t="e">
        <f t="shared" ca="1" si="56"/>
        <v>#NAME?</v>
      </c>
      <c r="BH7" t="e">
        <f t="shared" ca="1" si="57"/>
        <v>#NAME?</v>
      </c>
      <c r="BI7" t="e">
        <f t="shared" ca="1" si="58"/>
        <v>#NAME?</v>
      </c>
      <c r="BJ7" t="e">
        <f t="shared" ca="1" si="59"/>
        <v>#NAME?</v>
      </c>
      <c r="BK7" t="e">
        <f t="shared" ca="1" si="60"/>
        <v>#NAME?</v>
      </c>
      <c r="BL7" t="e">
        <f t="shared" ca="1" si="61"/>
        <v>#NAME?</v>
      </c>
      <c r="BM7" t="e">
        <f t="shared" ca="1" si="62"/>
        <v>#NAME?</v>
      </c>
      <c r="BN7" t="e">
        <f t="shared" ca="1" si="63"/>
        <v>#NAME?</v>
      </c>
      <c r="BO7" t="e">
        <f t="shared" ca="1" si="64"/>
        <v>#NAME?</v>
      </c>
      <c r="BP7" t="e">
        <f t="shared" ca="1" si="65"/>
        <v>#NAME?</v>
      </c>
      <c r="BQ7" t="e">
        <f t="shared" ca="1" si="66"/>
        <v>#NAME?</v>
      </c>
      <c r="BR7" t="e">
        <f t="shared" ca="1" si="67"/>
        <v>#NAME?</v>
      </c>
      <c r="BS7" t="e">
        <f t="shared" ca="1" si="68"/>
        <v>#NAME?</v>
      </c>
      <c r="BT7" t="e">
        <f t="shared" ca="1" si="69"/>
        <v>#NAME?</v>
      </c>
      <c r="BU7" t="e">
        <f t="shared" ca="1" si="70"/>
        <v>#NAME?</v>
      </c>
      <c r="BV7" t="e">
        <f t="shared" ca="1" si="71"/>
        <v>#NAME?</v>
      </c>
      <c r="BW7" t="e">
        <f t="shared" ca="1" si="72"/>
        <v>#NAME?</v>
      </c>
      <c r="BX7" t="e">
        <f t="shared" ca="1" si="73"/>
        <v>#NAME?</v>
      </c>
      <c r="BY7" t="e">
        <f t="shared" ca="1" si="74"/>
        <v>#NAME?</v>
      </c>
      <c r="BZ7" t="e">
        <f t="shared" ca="1" si="75"/>
        <v>#NAME?</v>
      </c>
      <c r="CA7" t="e">
        <f t="shared" ca="1" si="76"/>
        <v>#NAME?</v>
      </c>
      <c r="CB7" t="e">
        <f t="shared" ca="1" si="77"/>
        <v>#NAME?</v>
      </c>
      <c r="CC7" t="e">
        <f t="shared" ca="1" si="78"/>
        <v>#NAME?</v>
      </c>
      <c r="CD7" t="e">
        <f t="shared" ca="1" si="79"/>
        <v>#NAME?</v>
      </c>
      <c r="CE7" t="e">
        <f t="shared" ca="1" si="80"/>
        <v>#NAME?</v>
      </c>
      <c r="CF7" t="e">
        <f t="shared" ca="1" si="81"/>
        <v>#NAME?</v>
      </c>
      <c r="CG7" t="e">
        <f t="shared" ca="1" si="82"/>
        <v>#NAME?</v>
      </c>
      <c r="CH7" t="e">
        <f t="shared" ca="1" si="83"/>
        <v>#NAME?</v>
      </c>
      <c r="CI7" t="e">
        <f t="shared" ca="1" si="84"/>
        <v>#NAME?</v>
      </c>
      <c r="CJ7" t="e">
        <f t="shared" ca="1" si="85"/>
        <v>#NAME?</v>
      </c>
      <c r="CK7" t="e">
        <f t="shared" ca="1" si="86"/>
        <v>#NAME?</v>
      </c>
      <c r="CL7" t="e">
        <f t="shared" ca="1" si="87"/>
        <v>#NAME?</v>
      </c>
      <c r="CM7" t="e">
        <f t="shared" ca="1" si="88"/>
        <v>#NAME?</v>
      </c>
      <c r="CN7" t="e">
        <f t="shared" ca="1" si="89"/>
        <v>#NAME?</v>
      </c>
      <c r="CO7" t="e">
        <f t="shared" ca="1" si="90"/>
        <v>#NAME?</v>
      </c>
      <c r="CP7" t="e">
        <f t="shared" ca="1" si="91"/>
        <v>#NAME?</v>
      </c>
      <c r="CQ7" t="e">
        <f t="shared" ca="1" si="92"/>
        <v>#NAME?</v>
      </c>
      <c r="CR7" t="e">
        <f t="shared" ca="1" si="93"/>
        <v>#NAME?</v>
      </c>
      <c r="CS7" t="e">
        <f t="shared" ca="1" si="94"/>
        <v>#NAME?</v>
      </c>
      <c r="CT7" t="e">
        <f t="shared" ca="1" si="95"/>
        <v>#NAME?</v>
      </c>
      <c r="CU7" t="e">
        <f t="shared" ca="1" si="96"/>
        <v>#NAME?</v>
      </c>
      <c r="CX7" t="e">
        <f t="shared" ca="1" si="97"/>
        <v>#NAME?</v>
      </c>
    </row>
    <row r="8" spans="1:102" x14ac:dyDescent="0.3">
      <c r="A8">
        <v>-2.7669306930693067</v>
      </c>
      <c r="B8" s="5">
        <v>-2.8437675715446762</v>
      </c>
      <c r="C8" t="e">
        <f t="shared" ca="1" si="0"/>
        <v>#NAME?</v>
      </c>
      <c r="D8" t="e">
        <f t="shared" ca="1" si="1"/>
        <v>#NAME?</v>
      </c>
      <c r="E8" s="3">
        <f t="shared" si="2"/>
        <v>-5.5564621399631111</v>
      </c>
      <c r="F8">
        <f t="shared" si="3"/>
        <v>1.5868511201815756</v>
      </c>
      <c r="G8">
        <f t="shared" si="4"/>
        <v>1.5868511201815756</v>
      </c>
      <c r="H8">
        <f t="shared" si="5"/>
        <v>-2.359011303479742</v>
      </c>
      <c r="I8">
        <f t="shared" si="6"/>
        <v>0.60470634871443441</v>
      </c>
      <c r="J8">
        <f t="shared" si="7"/>
        <v>8.6355117488684616</v>
      </c>
      <c r="K8">
        <f t="shared" si="8"/>
        <v>-19.325474501914901</v>
      </c>
      <c r="L8">
        <f t="shared" si="9"/>
        <v>-0.64146152030027515</v>
      </c>
      <c r="M8">
        <f t="shared" si="10"/>
        <v>-14.308375804691899</v>
      </c>
      <c r="N8">
        <f t="shared" si="11"/>
        <v>1.9554800903688663</v>
      </c>
      <c r="O8">
        <f t="shared" si="12"/>
        <v>-5.7468139354244103</v>
      </c>
      <c r="P8">
        <f t="shared" si="13"/>
        <v>2.4477576763475648</v>
      </c>
      <c r="Q8">
        <f t="shared" si="14"/>
        <v>1.8751728844395281</v>
      </c>
      <c r="R8">
        <f t="shared" si="15"/>
        <v>1.8751728844395281</v>
      </c>
      <c r="S8" s="4">
        <f t="shared" si="16"/>
        <v>1.8751728844395281</v>
      </c>
      <c r="T8" t="e">
        <f t="shared" ca="1" si="17"/>
        <v>#NAME?</v>
      </c>
      <c r="U8" t="e">
        <f t="shared" ca="1" si="18"/>
        <v>#NAME?</v>
      </c>
      <c r="V8" t="e">
        <f t="shared" ca="1" si="19"/>
        <v>#NAME?</v>
      </c>
      <c r="W8">
        <f t="shared" si="20"/>
        <v>-1.5247069150881913</v>
      </c>
      <c r="X8">
        <f t="shared" si="21"/>
        <v>-4.6854259044848989</v>
      </c>
      <c r="Y8">
        <f t="shared" si="22"/>
        <v>1.6423324353589166</v>
      </c>
      <c r="Z8" t="e">
        <f t="shared" ca="1" si="23"/>
        <v>#NAME?</v>
      </c>
      <c r="AA8">
        <f t="shared" si="24"/>
        <v>-0.23849413219828017</v>
      </c>
      <c r="AB8" t="e">
        <f t="shared" ca="1" si="25"/>
        <v>#NAME?</v>
      </c>
      <c r="AC8">
        <f t="shared" si="26"/>
        <v>-10.231729099059693</v>
      </c>
      <c r="AD8">
        <f t="shared" si="27"/>
        <v>-13.76642963594611</v>
      </c>
      <c r="AE8">
        <f t="shared" si="28"/>
        <v>0.92058305529674378</v>
      </c>
      <c r="AF8">
        <f t="shared" si="29"/>
        <v>-9.6680934447229736E-2</v>
      </c>
      <c r="AG8">
        <f t="shared" si="30"/>
        <v>-9.6680934447229736E-2</v>
      </c>
      <c r="AH8">
        <f t="shared" si="31"/>
        <v>7.3206810138046327E-4</v>
      </c>
      <c r="AI8">
        <f t="shared" si="32"/>
        <v>-1.1920487775297728E-2</v>
      </c>
      <c r="AJ8" t="e">
        <f t="shared" ca="1" si="33"/>
        <v>#NAME?</v>
      </c>
      <c r="AK8" t="e">
        <f t="shared" ca="1" si="34"/>
        <v>#NAME?</v>
      </c>
      <c r="AL8" t="e">
        <f t="shared" ca="1" si="35"/>
        <v>#NAME?</v>
      </c>
      <c r="AM8">
        <f t="shared" si="36"/>
        <v>6.8225415168343517E-2</v>
      </c>
      <c r="AN8">
        <f t="shared" si="37"/>
        <v>-6.946801023320659E-2</v>
      </c>
      <c r="AO8">
        <f t="shared" si="38"/>
        <v>-6.946801023320659E-2</v>
      </c>
      <c r="AP8">
        <f t="shared" si="39"/>
        <v>-1.1837578791256019E-2</v>
      </c>
      <c r="AQ8" t="e">
        <f t="shared" ca="1" si="40"/>
        <v>#NAME?</v>
      </c>
      <c r="AR8" t="e">
        <f t="shared" ca="1" si="41"/>
        <v>#NAME?</v>
      </c>
      <c r="AS8" t="e">
        <f t="shared" ca="1" si="42"/>
        <v>#NAME?</v>
      </c>
      <c r="AT8" t="e">
        <f t="shared" ca="1" si="43"/>
        <v>#NAME?</v>
      </c>
      <c r="AU8" t="e">
        <f t="shared" ca="1" si="44"/>
        <v>#NAME?</v>
      </c>
      <c r="AV8" t="e">
        <f t="shared" ca="1" si="45"/>
        <v>#NAME?</v>
      </c>
      <c r="AW8" t="e">
        <f t="shared" ca="1" si="46"/>
        <v>#NAME?</v>
      </c>
      <c r="AX8" t="e">
        <f t="shared" ca="1" si="47"/>
        <v>#NAME?</v>
      </c>
      <c r="AY8" t="e">
        <f t="shared" ca="1" si="48"/>
        <v>#NAME?</v>
      </c>
      <c r="AZ8" t="e">
        <f t="shared" ca="1" si="49"/>
        <v>#NAME?</v>
      </c>
      <c r="BA8" t="e">
        <f t="shared" ca="1" si="50"/>
        <v>#NAME?</v>
      </c>
      <c r="BB8" t="e">
        <f t="shared" ca="1" si="51"/>
        <v>#NAME?</v>
      </c>
      <c r="BC8" t="e">
        <f t="shared" ca="1" si="52"/>
        <v>#NAME?</v>
      </c>
      <c r="BD8" t="e">
        <f t="shared" ca="1" si="53"/>
        <v>#NAME?</v>
      </c>
      <c r="BE8" t="e">
        <f t="shared" ca="1" si="54"/>
        <v>#NAME?</v>
      </c>
      <c r="BF8" t="e">
        <f t="shared" ca="1" si="55"/>
        <v>#NAME?</v>
      </c>
      <c r="BG8" t="e">
        <f t="shared" ca="1" si="56"/>
        <v>#NAME?</v>
      </c>
      <c r="BH8" t="e">
        <f t="shared" ca="1" si="57"/>
        <v>#NAME?</v>
      </c>
      <c r="BI8" t="e">
        <f t="shared" ca="1" si="58"/>
        <v>#NAME?</v>
      </c>
      <c r="BJ8" t="e">
        <f t="shared" ca="1" si="59"/>
        <v>#NAME?</v>
      </c>
      <c r="BK8" t="e">
        <f t="shared" ca="1" si="60"/>
        <v>#NAME?</v>
      </c>
      <c r="BL8" t="e">
        <f t="shared" ca="1" si="61"/>
        <v>#NAME?</v>
      </c>
      <c r="BM8" t="e">
        <f t="shared" ca="1" si="62"/>
        <v>#NAME?</v>
      </c>
      <c r="BN8" t="e">
        <f t="shared" ca="1" si="63"/>
        <v>#NAME?</v>
      </c>
      <c r="BO8" t="e">
        <f t="shared" ca="1" si="64"/>
        <v>#NAME?</v>
      </c>
      <c r="BP8" t="e">
        <f t="shared" ca="1" si="65"/>
        <v>#NAME?</v>
      </c>
      <c r="BQ8" t="e">
        <f t="shared" ca="1" si="66"/>
        <v>#NAME?</v>
      </c>
      <c r="BR8" t="e">
        <f t="shared" ca="1" si="67"/>
        <v>#NAME?</v>
      </c>
      <c r="BS8" t="e">
        <f t="shared" ca="1" si="68"/>
        <v>#NAME?</v>
      </c>
      <c r="BT8" t="e">
        <f t="shared" ca="1" si="69"/>
        <v>#NAME?</v>
      </c>
      <c r="BU8" t="e">
        <f t="shared" ca="1" si="70"/>
        <v>#NAME?</v>
      </c>
      <c r="BV8" t="e">
        <f t="shared" ca="1" si="71"/>
        <v>#NAME?</v>
      </c>
      <c r="BW8" t="e">
        <f t="shared" ca="1" si="72"/>
        <v>#NAME?</v>
      </c>
      <c r="BX8" t="e">
        <f t="shared" ca="1" si="73"/>
        <v>#NAME?</v>
      </c>
      <c r="BY8" t="e">
        <f t="shared" ca="1" si="74"/>
        <v>#NAME?</v>
      </c>
      <c r="BZ8" t="e">
        <f t="shared" ca="1" si="75"/>
        <v>#NAME?</v>
      </c>
      <c r="CA8" t="e">
        <f t="shared" ca="1" si="76"/>
        <v>#NAME?</v>
      </c>
      <c r="CB8" t="e">
        <f t="shared" ca="1" si="77"/>
        <v>#NAME?</v>
      </c>
      <c r="CC8" t="e">
        <f t="shared" ca="1" si="78"/>
        <v>#NAME?</v>
      </c>
      <c r="CD8" t="e">
        <f t="shared" ca="1" si="79"/>
        <v>#NAME?</v>
      </c>
      <c r="CE8" t="e">
        <f t="shared" ca="1" si="80"/>
        <v>#NAME?</v>
      </c>
      <c r="CF8" t="e">
        <f t="shared" ca="1" si="81"/>
        <v>#NAME?</v>
      </c>
      <c r="CG8" t="e">
        <f t="shared" ca="1" si="82"/>
        <v>#NAME?</v>
      </c>
      <c r="CH8" t="e">
        <f t="shared" ca="1" si="83"/>
        <v>#NAME?</v>
      </c>
      <c r="CI8" t="e">
        <f t="shared" ca="1" si="84"/>
        <v>#NAME?</v>
      </c>
      <c r="CJ8" t="e">
        <f t="shared" ca="1" si="85"/>
        <v>#NAME?</v>
      </c>
      <c r="CK8" t="e">
        <f t="shared" ca="1" si="86"/>
        <v>#NAME?</v>
      </c>
      <c r="CL8" t="e">
        <f t="shared" ca="1" si="87"/>
        <v>#NAME?</v>
      </c>
      <c r="CM8" t="e">
        <f t="shared" ca="1" si="88"/>
        <v>#NAME?</v>
      </c>
      <c r="CN8" t="e">
        <f t="shared" ca="1" si="89"/>
        <v>#NAME?</v>
      </c>
      <c r="CO8" t="e">
        <f t="shared" ca="1" si="90"/>
        <v>#NAME?</v>
      </c>
      <c r="CP8" t="e">
        <f t="shared" ca="1" si="91"/>
        <v>#NAME?</v>
      </c>
      <c r="CQ8" t="e">
        <f t="shared" ca="1" si="92"/>
        <v>#NAME?</v>
      </c>
      <c r="CR8" t="e">
        <f t="shared" ca="1" si="93"/>
        <v>#NAME?</v>
      </c>
      <c r="CS8" t="e">
        <f t="shared" ca="1" si="94"/>
        <v>#NAME?</v>
      </c>
      <c r="CT8" t="e">
        <f t="shared" ca="1" si="95"/>
        <v>#NAME?</v>
      </c>
      <c r="CU8" t="e">
        <f t="shared" ca="1" si="96"/>
        <v>#NAME?</v>
      </c>
      <c r="CX8" t="e">
        <f t="shared" ca="1" si="97"/>
        <v>#NAME?</v>
      </c>
    </row>
    <row r="9" spans="1:102" x14ac:dyDescent="0.3">
      <c r="A9">
        <v>-2.7047524752475245</v>
      </c>
      <c r="B9" s="5">
        <v>-2.7884270885472286</v>
      </c>
      <c r="C9" t="e">
        <f t="shared" ca="1" si="0"/>
        <v>#NAME?</v>
      </c>
      <c r="D9" t="e">
        <f t="shared" ca="1" si="1"/>
        <v>#NAME?</v>
      </c>
      <c r="E9" s="3">
        <f t="shared" si="2"/>
        <v>-5.6896921104280294</v>
      </c>
      <c r="F9">
        <f t="shared" si="3"/>
        <v>1.655782083169651</v>
      </c>
      <c r="G9">
        <f t="shared" si="4"/>
        <v>1.655782083169651</v>
      </c>
      <c r="H9">
        <f t="shared" si="5"/>
        <v>-2.2748659451962658</v>
      </c>
      <c r="I9">
        <f t="shared" si="6"/>
        <v>0.6989661161779579</v>
      </c>
      <c r="J9">
        <f t="shared" si="7"/>
        <v>8.7063453545186231</v>
      </c>
      <c r="K9">
        <f t="shared" si="8"/>
        <v>-19.524429788036453</v>
      </c>
      <c r="L9">
        <f t="shared" si="9"/>
        <v>-0.65650565948702333</v>
      </c>
      <c r="M9">
        <f t="shared" si="10"/>
        <v>-14.308375804691899</v>
      </c>
      <c r="N9">
        <f t="shared" si="11"/>
        <v>2.0912700035648397</v>
      </c>
      <c r="O9">
        <f t="shared" si="12"/>
        <v>-5.7468139354244103</v>
      </c>
      <c r="P9">
        <f t="shared" si="13"/>
        <v>2.9944457165863954</v>
      </c>
      <c r="Q9">
        <f t="shared" si="14"/>
        <v>2.3982952931509374</v>
      </c>
      <c r="R9">
        <f t="shared" si="15"/>
        <v>2.3982952931509374</v>
      </c>
      <c r="S9" s="4">
        <f t="shared" si="16"/>
        <v>2.3982952931509374</v>
      </c>
      <c r="T9" t="e">
        <f t="shared" ca="1" si="17"/>
        <v>#NAME?</v>
      </c>
      <c r="U9" t="e">
        <f t="shared" ca="1" si="18"/>
        <v>#NAME?</v>
      </c>
      <c r="V9" t="e">
        <f t="shared" ca="1" si="19"/>
        <v>#NAME?</v>
      </c>
      <c r="W9">
        <f t="shared" si="20"/>
        <v>1.1942470480801788</v>
      </c>
      <c r="X9">
        <f t="shared" si="21"/>
        <v>-4.6586699179321904</v>
      </c>
      <c r="Y9">
        <f t="shared" si="22"/>
        <v>1.517531171887627</v>
      </c>
      <c r="Z9" t="e">
        <f t="shared" ca="1" si="23"/>
        <v>#NAME?</v>
      </c>
      <c r="AA9">
        <f t="shared" si="24"/>
        <v>-0.30986694040886664</v>
      </c>
      <c r="AB9" t="e">
        <f t="shared" ca="1" si="25"/>
        <v>#NAME?</v>
      </c>
      <c r="AC9">
        <f t="shared" si="26"/>
        <v>-15.72451697495748</v>
      </c>
      <c r="AD9">
        <f t="shared" si="27"/>
        <v>-21.156781458852951</v>
      </c>
      <c r="AE9">
        <f t="shared" si="28"/>
        <v>0.49031189056890856</v>
      </c>
      <c r="AF9">
        <f t="shared" si="29"/>
        <v>-0.11514387241619778</v>
      </c>
      <c r="AG9">
        <f t="shared" si="30"/>
        <v>-0.11514387241619778</v>
      </c>
      <c r="AH9">
        <f t="shared" si="31"/>
        <v>6.5728267759279115E-4</v>
      </c>
      <c r="AI9">
        <f t="shared" si="32"/>
        <v>-1.2345909880847966E-2</v>
      </c>
      <c r="AJ9" t="e">
        <f t="shared" ca="1" si="33"/>
        <v>#NAME?</v>
      </c>
      <c r="AK9" t="e">
        <f t="shared" ca="1" si="34"/>
        <v>#NAME?</v>
      </c>
      <c r="AL9" t="e">
        <f t="shared" ca="1" si="35"/>
        <v>#NAME?</v>
      </c>
      <c r="AM9">
        <f t="shared" si="36"/>
        <v>8.1205150974694579E-2</v>
      </c>
      <c r="AN9">
        <f t="shared" si="37"/>
        <v>-8.4427419096569173E-2</v>
      </c>
      <c r="AO9">
        <f t="shared" si="38"/>
        <v>-8.4427419096569173E-2</v>
      </c>
      <c r="AP9">
        <f t="shared" si="39"/>
        <v>-5.6401431222375059E-3</v>
      </c>
      <c r="AQ9" t="e">
        <f t="shared" ca="1" si="40"/>
        <v>#NAME?</v>
      </c>
      <c r="AR9" t="e">
        <f t="shared" ca="1" si="41"/>
        <v>#NAME?</v>
      </c>
      <c r="AS9" t="e">
        <f t="shared" ca="1" si="42"/>
        <v>#NAME?</v>
      </c>
      <c r="AT9" t="e">
        <f t="shared" ca="1" si="43"/>
        <v>#NAME?</v>
      </c>
      <c r="AU9" t="e">
        <f t="shared" ca="1" si="44"/>
        <v>#NAME?</v>
      </c>
      <c r="AV9" t="e">
        <f t="shared" ca="1" si="45"/>
        <v>#NAME?</v>
      </c>
      <c r="AW9" t="e">
        <f t="shared" ca="1" si="46"/>
        <v>#NAME?</v>
      </c>
      <c r="AX9" t="e">
        <f t="shared" ca="1" si="47"/>
        <v>#NAME?</v>
      </c>
      <c r="AY9" t="e">
        <f t="shared" ca="1" si="48"/>
        <v>#NAME?</v>
      </c>
      <c r="AZ9" t="e">
        <f t="shared" ca="1" si="49"/>
        <v>#NAME?</v>
      </c>
      <c r="BA9" t="e">
        <f t="shared" ca="1" si="50"/>
        <v>#NAME?</v>
      </c>
      <c r="BB9" t="e">
        <f t="shared" ca="1" si="51"/>
        <v>#NAME?</v>
      </c>
      <c r="BC9" t="e">
        <f t="shared" ca="1" si="52"/>
        <v>#NAME?</v>
      </c>
      <c r="BD9" t="e">
        <f t="shared" ca="1" si="53"/>
        <v>#NAME?</v>
      </c>
      <c r="BE9" t="e">
        <f t="shared" ca="1" si="54"/>
        <v>#NAME?</v>
      </c>
      <c r="BF9" t="e">
        <f t="shared" ca="1" si="55"/>
        <v>#NAME?</v>
      </c>
      <c r="BG9" t="e">
        <f t="shared" ca="1" si="56"/>
        <v>#NAME?</v>
      </c>
      <c r="BH9" t="e">
        <f t="shared" ca="1" si="57"/>
        <v>#NAME?</v>
      </c>
      <c r="BI9" t="e">
        <f t="shared" ca="1" si="58"/>
        <v>#NAME?</v>
      </c>
      <c r="BJ9" t="e">
        <f t="shared" ca="1" si="59"/>
        <v>#NAME?</v>
      </c>
      <c r="BK9" t="e">
        <f t="shared" ca="1" si="60"/>
        <v>#NAME?</v>
      </c>
      <c r="BL9" t="e">
        <f t="shared" ca="1" si="61"/>
        <v>#NAME?</v>
      </c>
      <c r="BM9" t="e">
        <f t="shared" ca="1" si="62"/>
        <v>#NAME?</v>
      </c>
      <c r="BN9" t="e">
        <f t="shared" ca="1" si="63"/>
        <v>#NAME?</v>
      </c>
      <c r="BO9" t="e">
        <f t="shared" ca="1" si="64"/>
        <v>#NAME?</v>
      </c>
      <c r="BP9" t="e">
        <f t="shared" ca="1" si="65"/>
        <v>#NAME?</v>
      </c>
      <c r="BQ9" t="e">
        <f t="shared" ca="1" si="66"/>
        <v>#NAME?</v>
      </c>
      <c r="BR9" t="e">
        <f t="shared" ca="1" si="67"/>
        <v>#NAME?</v>
      </c>
      <c r="BS9" t="e">
        <f t="shared" ca="1" si="68"/>
        <v>#NAME?</v>
      </c>
      <c r="BT9" t="e">
        <f t="shared" ca="1" si="69"/>
        <v>#NAME?</v>
      </c>
      <c r="BU9" t="e">
        <f t="shared" ca="1" si="70"/>
        <v>#NAME?</v>
      </c>
      <c r="BV9" t="e">
        <f t="shared" ca="1" si="71"/>
        <v>#NAME?</v>
      </c>
      <c r="BW9" t="e">
        <f t="shared" ca="1" si="72"/>
        <v>#NAME?</v>
      </c>
      <c r="BX9" t="e">
        <f t="shared" ca="1" si="73"/>
        <v>#NAME?</v>
      </c>
      <c r="BY9" t="e">
        <f t="shared" ca="1" si="74"/>
        <v>#NAME?</v>
      </c>
      <c r="BZ9" t="e">
        <f t="shared" ca="1" si="75"/>
        <v>#NAME?</v>
      </c>
      <c r="CA9" t="e">
        <f t="shared" ca="1" si="76"/>
        <v>#NAME?</v>
      </c>
      <c r="CB9" t="e">
        <f t="shared" ca="1" si="77"/>
        <v>#NAME?</v>
      </c>
      <c r="CC9" t="e">
        <f t="shared" ca="1" si="78"/>
        <v>#NAME?</v>
      </c>
      <c r="CD9" t="e">
        <f t="shared" ca="1" si="79"/>
        <v>#NAME?</v>
      </c>
      <c r="CE9" t="e">
        <f t="shared" ca="1" si="80"/>
        <v>#NAME?</v>
      </c>
      <c r="CF9" t="e">
        <f t="shared" ca="1" si="81"/>
        <v>#NAME?</v>
      </c>
      <c r="CG9" t="e">
        <f t="shared" ca="1" si="82"/>
        <v>#NAME?</v>
      </c>
      <c r="CH9" t="e">
        <f t="shared" ca="1" si="83"/>
        <v>#NAME?</v>
      </c>
      <c r="CI9" t="e">
        <f t="shared" ca="1" si="84"/>
        <v>#NAME?</v>
      </c>
      <c r="CJ9" t="e">
        <f t="shared" ca="1" si="85"/>
        <v>#NAME?</v>
      </c>
      <c r="CK9" t="e">
        <f t="shared" ca="1" si="86"/>
        <v>#NAME?</v>
      </c>
      <c r="CL9" t="e">
        <f t="shared" ca="1" si="87"/>
        <v>#NAME?</v>
      </c>
      <c r="CM9" t="e">
        <f t="shared" ca="1" si="88"/>
        <v>#NAME?</v>
      </c>
      <c r="CN9" t="e">
        <f t="shared" ca="1" si="89"/>
        <v>#NAME?</v>
      </c>
      <c r="CO9" t="e">
        <f t="shared" ca="1" si="90"/>
        <v>#NAME?</v>
      </c>
      <c r="CP9" t="e">
        <f t="shared" ca="1" si="91"/>
        <v>#NAME?</v>
      </c>
      <c r="CQ9" t="e">
        <f t="shared" ca="1" si="92"/>
        <v>#NAME?</v>
      </c>
      <c r="CR9" t="e">
        <f t="shared" ca="1" si="93"/>
        <v>#NAME?</v>
      </c>
      <c r="CS9" t="e">
        <f t="shared" ca="1" si="94"/>
        <v>#NAME?</v>
      </c>
      <c r="CT9" t="e">
        <f t="shared" ca="1" si="95"/>
        <v>#NAME?</v>
      </c>
      <c r="CU9" t="e">
        <f t="shared" ca="1" si="96"/>
        <v>#NAME?</v>
      </c>
      <c r="CX9" t="e">
        <f t="shared" ca="1" si="97"/>
        <v>#NAME?</v>
      </c>
    </row>
    <row r="10" spans="1:102" x14ac:dyDescent="0.3">
      <c r="A10">
        <v>-2.6425742574257423</v>
      </c>
      <c r="B10" s="5">
        <v>-2.7251392212784245</v>
      </c>
      <c r="C10" t="e">
        <f t="shared" ca="1" si="0"/>
        <v>#NAME?</v>
      </c>
      <c r="D10" t="e">
        <f t="shared" ca="1" si="1"/>
        <v>#NAME?</v>
      </c>
      <c r="E10" s="3">
        <f t="shared" si="2"/>
        <v>-5.8206802209087725</v>
      </c>
      <c r="F10">
        <f t="shared" si="3"/>
        <v>1.7338891812531163</v>
      </c>
      <c r="G10">
        <f t="shared" si="4"/>
        <v>1.7338891812531163</v>
      </c>
      <c r="H10">
        <f t="shared" si="5"/>
        <v>-2.192111678091774</v>
      </c>
      <c r="I10">
        <f t="shared" si="6"/>
        <v>0.79050276416026188</v>
      </c>
      <c r="J10">
        <f t="shared" si="7"/>
        <v>8.7899546441873024</v>
      </c>
      <c r="K10">
        <f t="shared" si="8"/>
        <v>-19.650624796795523</v>
      </c>
      <c r="L10">
        <f t="shared" si="9"/>
        <v>-0.51657065126311175</v>
      </c>
      <c r="M10">
        <f t="shared" si="10"/>
        <v>-14.308375804691899</v>
      </c>
      <c r="N10">
        <f t="shared" si="11"/>
        <v>2.1719183199598207</v>
      </c>
      <c r="O10">
        <f t="shared" si="12"/>
        <v>-5.7468139354244103</v>
      </c>
      <c r="P10">
        <f t="shared" si="13"/>
        <v>3.4607559950642308</v>
      </c>
      <c r="Q10">
        <f t="shared" si="14"/>
        <v>2.9052580029648665</v>
      </c>
      <c r="R10">
        <f t="shared" si="15"/>
        <v>2.9052580029648665</v>
      </c>
      <c r="S10" s="4">
        <f t="shared" si="16"/>
        <v>2.9052580029648665</v>
      </c>
      <c r="T10" t="e">
        <f t="shared" ca="1" si="17"/>
        <v>#NAME?</v>
      </c>
      <c r="U10" t="e">
        <f t="shared" ca="1" si="18"/>
        <v>#NAME?</v>
      </c>
      <c r="V10" t="e">
        <f t="shared" ca="1" si="19"/>
        <v>#NAME?</v>
      </c>
      <c r="W10">
        <f t="shared" si="20"/>
        <v>-1.697408351809593</v>
      </c>
      <c r="X10">
        <f t="shared" si="21"/>
        <v>-4.6319139313794828</v>
      </c>
      <c r="Y10">
        <f t="shared" si="22"/>
        <v>1.1196150886152669</v>
      </c>
      <c r="Z10" t="e">
        <f t="shared" ca="1" si="23"/>
        <v>#NAME?</v>
      </c>
      <c r="AA10">
        <f t="shared" si="24"/>
        <v>-0.38520169039433694</v>
      </c>
      <c r="AB10" t="e">
        <f t="shared" ca="1" si="25"/>
        <v>#NAME?</v>
      </c>
      <c r="AC10">
        <f t="shared" si="26"/>
        <v>-22.635002736567589</v>
      </c>
      <c r="AD10">
        <f t="shared" si="27"/>
        <v>-30.454595647087839</v>
      </c>
      <c r="AE10">
        <f t="shared" si="28"/>
        <v>0.20779516639556458</v>
      </c>
      <c r="AF10">
        <f t="shared" si="29"/>
        <v>-8.6358867908090706E-2</v>
      </c>
      <c r="AG10">
        <f t="shared" si="30"/>
        <v>-8.6358867908090706E-2</v>
      </c>
      <c r="AH10">
        <f t="shared" si="31"/>
        <v>5.50681453929183E-4</v>
      </c>
      <c r="AI10">
        <f t="shared" si="32"/>
        <v>-8.809667386976373E-3</v>
      </c>
      <c r="AJ10" t="e">
        <f t="shared" ca="1" si="33"/>
        <v>#NAME?</v>
      </c>
      <c r="AK10" t="e">
        <f t="shared" ca="1" si="34"/>
        <v>#NAME?</v>
      </c>
      <c r="AL10" t="e">
        <f t="shared" ca="1" si="35"/>
        <v>#NAME?</v>
      </c>
      <c r="AM10">
        <f t="shared" si="36"/>
        <v>9.3945828519108293E-2</v>
      </c>
      <c r="AN10">
        <f t="shared" si="37"/>
        <v>-9.9745082046218819E-2</v>
      </c>
      <c r="AO10">
        <f t="shared" si="38"/>
        <v>-9.9745082046218819E-2</v>
      </c>
      <c r="AP10">
        <f t="shared" si="39"/>
        <v>-6.2308365059549336E-4</v>
      </c>
      <c r="AQ10" t="e">
        <f t="shared" ca="1" si="40"/>
        <v>#NAME?</v>
      </c>
      <c r="AR10" t="e">
        <f t="shared" ca="1" si="41"/>
        <v>#NAME?</v>
      </c>
      <c r="AS10" t="e">
        <f t="shared" ca="1" si="42"/>
        <v>#NAME?</v>
      </c>
      <c r="AT10" t="e">
        <f t="shared" ca="1" si="43"/>
        <v>#NAME?</v>
      </c>
      <c r="AU10" t="e">
        <f t="shared" ca="1" si="44"/>
        <v>#NAME?</v>
      </c>
      <c r="AV10" t="e">
        <f t="shared" ca="1" si="45"/>
        <v>#NAME?</v>
      </c>
      <c r="AW10" t="e">
        <f t="shared" ca="1" si="46"/>
        <v>#NAME?</v>
      </c>
      <c r="AX10" t="e">
        <f t="shared" ca="1" si="47"/>
        <v>#NAME?</v>
      </c>
      <c r="AY10" t="e">
        <f t="shared" ca="1" si="48"/>
        <v>#NAME?</v>
      </c>
      <c r="AZ10" t="e">
        <f t="shared" ca="1" si="49"/>
        <v>#NAME?</v>
      </c>
      <c r="BA10" t="e">
        <f t="shared" ca="1" si="50"/>
        <v>#NAME?</v>
      </c>
      <c r="BB10" t="e">
        <f t="shared" ca="1" si="51"/>
        <v>#NAME?</v>
      </c>
      <c r="BC10" t="e">
        <f t="shared" ca="1" si="52"/>
        <v>#NAME?</v>
      </c>
      <c r="BD10" t="e">
        <f t="shared" ca="1" si="53"/>
        <v>#NAME?</v>
      </c>
      <c r="BE10" t="e">
        <f t="shared" ca="1" si="54"/>
        <v>#NAME?</v>
      </c>
      <c r="BF10" t="e">
        <f t="shared" ca="1" si="55"/>
        <v>#NAME?</v>
      </c>
      <c r="BG10" t="e">
        <f t="shared" ca="1" si="56"/>
        <v>#NAME?</v>
      </c>
      <c r="BH10" t="e">
        <f t="shared" ca="1" si="57"/>
        <v>#NAME?</v>
      </c>
      <c r="BI10" t="e">
        <f t="shared" ca="1" si="58"/>
        <v>#NAME?</v>
      </c>
      <c r="BJ10" t="e">
        <f t="shared" ca="1" si="59"/>
        <v>#NAME?</v>
      </c>
      <c r="BK10" t="e">
        <f t="shared" ca="1" si="60"/>
        <v>#NAME?</v>
      </c>
      <c r="BL10" t="e">
        <f t="shared" ca="1" si="61"/>
        <v>#NAME?</v>
      </c>
      <c r="BM10" t="e">
        <f t="shared" ca="1" si="62"/>
        <v>#NAME?</v>
      </c>
      <c r="BN10" t="e">
        <f t="shared" ca="1" si="63"/>
        <v>#NAME?</v>
      </c>
      <c r="BO10" t="e">
        <f t="shared" ca="1" si="64"/>
        <v>#NAME?</v>
      </c>
      <c r="BP10" t="e">
        <f t="shared" ca="1" si="65"/>
        <v>#NAME?</v>
      </c>
      <c r="BQ10" t="e">
        <f t="shared" ca="1" si="66"/>
        <v>#NAME?</v>
      </c>
      <c r="BR10" t="e">
        <f t="shared" ca="1" si="67"/>
        <v>#NAME?</v>
      </c>
      <c r="BS10" t="e">
        <f t="shared" ca="1" si="68"/>
        <v>#NAME?</v>
      </c>
      <c r="BT10" t="e">
        <f t="shared" ca="1" si="69"/>
        <v>#NAME?</v>
      </c>
      <c r="BU10" t="e">
        <f t="shared" ca="1" si="70"/>
        <v>#NAME?</v>
      </c>
      <c r="BV10" t="e">
        <f t="shared" ca="1" si="71"/>
        <v>#NAME?</v>
      </c>
      <c r="BW10" t="e">
        <f t="shared" ca="1" si="72"/>
        <v>#NAME?</v>
      </c>
      <c r="BX10" t="e">
        <f t="shared" ca="1" si="73"/>
        <v>#NAME?</v>
      </c>
      <c r="BY10" t="e">
        <f t="shared" ca="1" si="74"/>
        <v>#NAME?</v>
      </c>
      <c r="BZ10" t="e">
        <f t="shared" ca="1" si="75"/>
        <v>#NAME?</v>
      </c>
      <c r="CA10" t="e">
        <f t="shared" ca="1" si="76"/>
        <v>#NAME?</v>
      </c>
      <c r="CB10" t="e">
        <f t="shared" ca="1" si="77"/>
        <v>#NAME?</v>
      </c>
      <c r="CC10" t="e">
        <f t="shared" ca="1" si="78"/>
        <v>#NAME?</v>
      </c>
      <c r="CD10" t="e">
        <f t="shared" ca="1" si="79"/>
        <v>#NAME?</v>
      </c>
      <c r="CE10" t="e">
        <f t="shared" ca="1" si="80"/>
        <v>#NAME?</v>
      </c>
      <c r="CF10" t="e">
        <f t="shared" ca="1" si="81"/>
        <v>#NAME?</v>
      </c>
      <c r="CG10" t="e">
        <f t="shared" ca="1" si="82"/>
        <v>#NAME?</v>
      </c>
      <c r="CH10" t="e">
        <f t="shared" ca="1" si="83"/>
        <v>#NAME?</v>
      </c>
      <c r="CI10" t="e">
        <f t="shared" ca="1" si="84"/>
        <v>#NAME?</v>
      </c>
      <c r="CJ10" t="e">
        <f t="shared" ca="1" si="85"/>
        <v>#NAME?</v>
      </c>
      <c r="CK10" t="e">
        <f t="shared" ca="1" si="86"/>
        <v>#NAME?</v>
      </c>
      <c r="CL10" t="e">
        <f t="shared" ca="1" si="87"/>
        <v>#NAME?</v>
      </c>
      <c r="CM10" t="e">
        <f t="shared" ca="1" si="88"/>
        <v>#NAME?</v>
      </c>
      <c r="CN10" t="e">
        <f t="shared" ca="1" si="89"/>
        <v>#NAME?</v>
      </c>
      <c r="CO10" t="e">
        <f t="shared" ca="1" si="90"/>
        <v>#NAME?</v>
      </c>
      <c r="CP10" t="e">
        <f t="shared" ca="1" si="91"/>
        <v>#NAME?</v>
      </c>
      <c r="CQ10" t="e">
        <f t="shared" ca="1" si="92"/>
        <v>#NAME?</v>
      </c>
      <c r="CR10" t="e">
        <f t="shared" ca="1" si="93"/>
        <v>#NAME?</v>
      </c>
      <c r="CS10" t="e">
        <f t="shared" ca="1" si="94"/>
        <v>#NAME?</v>
      </c>
      <c r="CT10" t="e">
        <f t="shared" ca="1" si="95"/>
        <v>#NAME?</v>
      </c>
      <c r="CU10" t="e">
        <f t="shared" ca="1" si="96"/>
        <v>#NAME?</v>
      </c>
      <c r="CX10" t="e">
        <f t="shared" ca="1" si="97"/>
        <v>#NAME?</v>
      </c>
    </row>
    <row r="11" spans="1:102" x14ac:dyDescent="0.3">
      <c r="A11">
        <v>-2.58039603960396</v>
      </c>
      <c r="B11" s="5">
        <v>-2.6541276802798803</v>
      </c>
      <c r="C11" t="e">
        <f t="shared" ca="1" si="0"/>
        <v>#NAME?</v>
      </c>
      <c r="D11" t="e">
        <f t="shared" ca="1" si="1"/>
        <v>#NAME?</v>
      </c>
      <c r="E11" s="3">
        <f t="shared" si="2"/>
        <v>-5.9493748592974125</v>
      </c>
      <c r="F11">
        <f t="shared" si="3"/>
        <v>1.8197944682598726</v>
      </c>
      <c r="G11">
        <f t="shared" si="4"/>
        <v>1.8197944682598726</v>
      </c>
      <c r="H11">
        <f t="shared" si="5"/>
        <v>-2.1107512720211052</v>
      </c>
      <c r="I11">
        <f t="shared" si="6"/>
        <v>0.87896615091566332</v>
      </c>
      <c r="J11">
        <f t="shared" si="7"/>
        <v>8.8878814589910426</v>
      </c>
      <c r="K11">
        <f t="shared" si="8"/>
        <v>-19.711421371738318</v>
      </c>
      <c r="L11">
        <f t="shared" si="9"/>
        <v>-0.39003393091911392</v>
      </c>
      <c r="M11">
        <f t="shared" si="10"/>
        <v>-14.308375804691899</v>
      </c>
      <c r="N11">
        <f t="shared" si="11"/>
        <v>2.1988208663957285</v>
      </c>
      <c r="O11">
        <f t="shared" si="12"/>
        <v>-5.7468139354244103</v>
      </c>
      <c r="P11">
        <f t="shared" si="13"/>
        <v>3.8087480076225009</v>
      </c>
      <c r="Q11">
        <f t="shared" si="14"/>
        <v>3.3644670938745489</v>
      </c>
      <c r="R11">
        <f t="shared" si="15"/>
        <v>3.3644670938745489</v>
      </c>
      <c r="S11" s="4">
        <f t="shared" si="16"/>
        <v>3.3644670938745489</v>
      </c>
      <c r="T11" t="e">
        <f t="shared" ca="1" si="17"/>
        <v>#NAME?</v>
      </c>
      <c r="U11" t="e">
        <f t="shared" ca="1" si="18"/>
        <v>#NAME?</v>
      </c>
      <c r="V11" t="e">
        <f t="shared" ca="1" si="19"/>
        <v>#NAME?</v>
      </c>
      <c r="W11">
        <f t="shared" si="20"/>
        <v>-1.8210032930486806</v>
      </c>
      <c r="X11">
        <f t="shared" si="21"/>
        <v>-4.6051579448267743</v>
      </c>
      <c r="Y11">
        <f t="shared" si="22"/>
        <v>-4.2598239706448195</v>
      </c>
      <c r="Z11" t="e">
        <f t="shared" ca="1" si="23"/>
        <v>#NAME?</v>
      </c>
      <c r="AA11">
        <f t="shared" si="24"/>
        <v>-0.46257104472285482</v>
      </c>
      <c r="AB11" t="e">
        <f t="shared" ca="1" si="25"/>
        <v>#NAME?</v>
      </c>
      <c r="AC11">
        <f t="shared" si="26"/>
        <v>-30.961224037890606</v>
      </c>
      <c r="AD11">
        <f t="shared" si="27"/>
        <v>-41.657231933511106</v>
      </c>
      <c r="AE11">
        <f t="shared" si="28"/>
        <v>0.10686939144907165</v>
      </c>
      <c r="AF11">
        <f t="shared" si="29"/>
        <v>-5.7759871011732022E-2</v>
      </c>
      <c r="AG11">
        <f t="shared" si="30"/>
        <v>-5.7759871011732022E-2</v>
      </c>
      <c r="AH11">
        <f t="shared" si="31"/>
        <v>4.2377890004782683E-4</v>
      </c>
      <c r="AI11">
        <f t="shared" si="32"/>
        <v>-6.4984324718598222E-3</v>
      </c>
      <c r="AJ11" t="e">
        <f t="shared" ca="1" si="33"/>
        <v>#NAME?</v>
      </c>
      <c r="AK11" t="e">
        <f t="shared" ca="1" si="34"/>
        <v>#NAME?</v>
      </c>
      <c r="AL11" t="e">
        <f t="shared" ca="1" si="35"/>
        <v>#NAME?</v>
      </c>
      <c r="AM11">
        <f t="shared" si="36"/>
        <v>0.10630696723233879</v>
      </c>
      <c r="AN11">
        <f t="shared" si="37"/>
        <v>-0.11527647069207435</v>
      </c>
      <c r="AO11">
        <f t="shared" si="38"/>
        <v>-0.11527647069207435</v>
      </c>
      <c r="AP11">
        <f t="shared" si="39"/>
        <v>7.415399675374957E-4</v>
      </c>
      <c r="AQ11" t="e">
        <f t="shared" ca="1" si="40"/>
        <v>#NAME?</v>
      </c>
      <c r="AR11" t="e">
        <f t="shared" ca="1" si="41"/>
        <v>#NAME?</v>
      </c>
      <c r="AS11" t="e">
        <f t="shared" ca="1" si="42"/>
        <v>#NAME?</v>
      </c>
      <c r="AT11" t="e">
        <f t="shared" ca="1" si="43"/>
        <v>#NAME?</v>
      </c>
      <c r="AU11" t="e">
        <f t="shared" ca="1" si="44"/>
        <v>#NAME?</v>
      </c>
      <c r="AV11" t="e">
        <f t="shared" ca="1" si="45"/>
        <v>#NAME?</v>
      </c>
      <c r="AW11" t="e">
        <f t="shared" ca="1" si="46"/>
        <v>#NAME?</v>
      </c>
      <c r="AX11" t="e">
        <f t="shared" ca="1" si="47"/>
        <v>#NAME?</v>
      </c>
      <c r="AY11" t="e">
        <f t="shared" ca="1" si="48"/>
        <v>#NAME?</v>
      </c>
      <c r="AZ11" t="e">
        <f t="shared" ca="1" si="49"/>
        <v>#NAME?</v>
      </c>
      <c r="BA11" t="e">
        <f t="shared" ca="1" si="50"/>
        <v>#NAME?</v>
      </c>
      <c r="BB11" t="e">
        <f t="shared" ca="1" si="51"/>
        <v>#NAME?</v>
      </c>
      <c r="BC11" t="e">
        <f t="shared" ca="1" si="52"/>
        <v>#NAME?</v>
      </c>
      <c r="BD11" t="e">
        <f t="shared" ca="1" si="53"/>
        <v>#NAME?</v>
      </c>
      <c r="BE11" t="e">
        <f t="shared" ca="1" si="54"/>
        <v>#NAME?</v>
      </c>
      <c r="BF11" t="e">
        <f t="shared" ca="1" si="55"/>
        <v>#NAME?</v>
      </c>
      <c r="BG11" t="e">
        <f t="shared" ca="1" si="56"/>
        <v>#NAME?</v>
      </c>
      <c r="BH11" t="e">
        <f t="shared" ca="1" si="57"/>
        <v>#NAME?</v>
      </c>
      <c r="BI11" t="e">
        <f t="shared" ca="1" si="58"/>
        <v>#NAME?</v>
      </c>
      <c r="BJ11" t="e">
        <f t="shared" ca="1" si="59"/>
        <v>#NAME?</v>
      </c>
      <c r="BK11" t="e">
        <f t="shared" ca="1" si="60"/>
        <v>#NAME?</v>
      </c>
      <c r="BL11" t="e">
        <f t="shared" ca="1" si="61"/>
        <v>#NAME?</v>
      </c>
      <c r="BM11" t="e">
        <f t="shared" ca="1" si="62"/>
        <v>#NAME?</v>
      </c>
      <c r="BN11" t="e">
        <f t="shared" ca="1" si="63"/>
        <v>#NAME?</v>
      </c>
      <c r="BO11" t="e">
        <f t="shared" ca="1" si="64"/>
        <v>#NAME?</v>
      </c>
      <c r="BP11" t="e">
        <f t="shared" ca="1" si="65"/>
        <v>#NAME?</v>
      </c>
      <c r="BQ11" t="e">
        <f t="shared" ca="1" si="66"/>
        <v>#NAME?</v>
      </c>
      <c r="BR11" t="e">
        <f t="shared" ca="1" si="67"/>
        <v>#NAME?</v>
      </c>
      <c r="BS11" t="e">
        <f t="shared" ca="1" si="68"/>
        <v>#NAME?</v>
      </c>
      <c r="BT11" t="e">
        <f t="shared" ca="1" si="69"/>
        <v>#NAME?</v>
      </c>
      <c r="BU11" t="e">
        <f t="shared" ca="1" si="70"/>
        <v>#NAME?</v>
      </c>
      <c r="BV11" t="e">
        <f t="shared" ca="1" si="71"/>
        <v>#NAME?</v>
      </c>
      <c r="BW11" t="e">
        <f t="shared" ca="1" si="72"/>
        <v>#NAME?</v>
      </c>
      <c r="BX11" t="e">
        <f t="shared" ca="1" si="73"/>
        <v>#NAME?</v>
      </c>
      <c r="BY11" t="e">
        <f t="shared" ca="1" si="74"/>
        <v>#NAME?</v>
      </c>
      <c r="BZ11" t="e">
        <f t="shared" ca="1" si="75"/>
        <v>#NAME?</v>
      </c>
      <c r="CA11" t="e">
        <f t="shared" ca="1" si="76"/>
        <v>#NAME?</v>
      </c>
      <c r="CB11" t="e">
        <f t="shared" ca="1" si="77"/>
        <v>#NAME?</v>
      </c>
      <c r="CC11" t="e">
        <f t="shared" ca="1" si="78"/>
        <v>#NAME?</v>
      </c>
      <c r="CD11" t="e">
        <f t="shared" ca="1" si="79"/>
        <v>#NAME?</v>
      </c>
      <c r="CE11" t="e">
        <f t="shared" ca="1" si="80"/>
        <v>#NAME?</v>
      </c>
      <c r="CF11" t="e">
        <f t="shared" ca="1" si="81"/>
        <v>#NAME?</v>
      </c>
      <c r="CG11" t="e">
        <f t="shared" ca="1" si="82"/>
        <v>#NAME?</v>
      </c>
      <c r="CH11" t="e">
        <f t="shared" ca="1" si="83"/>
        <v>#NAME?</v>
      </c>
      <c r="CI11" t="e">
        <f t="shared" ca="1" si="84"/>
        <v>#NAME?</v>
      </c>
      <c r="CJ11" t="e">
        <f t="shared" ca="1" si="85"/>
        <v>#NAME?</v>
      </c>
      <c r="CK11" t="e">
        <f t="shared" ca="1" si="86"/>
        <v>#NAME?</v>
      </c>
      <c r="CL11" t="e">
        <f t="shared" ca="1" si="87"/>
        <v>#NAME?</v>
      </c>
      <c r="CM11" t="e">
        <f t="shared" ca="1" si="88"/>
        <v>#NAME?</v>
      </c>
      <c r="CN11" t="e">
        <f t="shared" ca="1" si="89"/>
        <v>#NAME?</v>
      </c>
      <c r="CO11" t="e">
        <f t="shared" ca="1" si="90"/>
        <v>#NAME?</v>
      </c>
      <c r="CP11" t="e">
        <f t="shared" ca="1" si="91"/>
        <v>#NAME?</v>
      </c>
      <c r="CQ11" t="e">
        <f t="shared" ca="1" si="92"/>
        <v>#NAME?</v>
      </c>
      <c r="CR11" t="e">
        <f t="shared" ca="1" si="93"/>
        <v>#NAME?</v>
      </c>
      <c r="CS11" t="e">
        <f t="shared" ca="1" si="94"/>
        <v>#NAME?</v>
      </c>
      <c r="CT11" t="e">
        <f t="shared" ca="1" si="95"/>
        <v>#NAME?</v>
      </c>
      <c r="CU11" t="e">
        <f t="shared" ca="1" si="96"/>
        <v>#NAME?</v>
      </c>
      <c r="CX11" t="e">
        <f t="shared" ca="1" si="97"/>
        <v>#NAME?</v>
      </c>
    </row>
    <row r="12" spans="1:102" x14ac:dyDescent="0.3">
      <c r="A12">
        <v>-2.5182178217821778</v>
      </c>
      <c r="B12" s="5">
        <v>-2.5756433127472405</v>
      </c>
      <c r="C12" t="e">
        <f t="shared" ca="1" si="0"/>
        <v>#NAME?</v>
      </c>
      <c r="D12" t="e">
        <f t="shared" ca="1" si="1"/>
        <v>#NAME?</v>
      </c>
      <c r="E12" s="3">
        <f t="shared" si="2"/>
        <v>-6.0757253171629166</v>
      </c>
      <c r="F12">
        <f t="shared" si="3"/>
        <v>1.9119030113988082</v>
      </c>
      <c r="G12">
        <f t="shared" si="4"/>
        <v>1.9119030113988082</v>
      </c>
      <c r="H12">
        <f t="shared" si="5"/>
        <v>-2.0307875041975345</v>
      </c>
      <c r="I12">
        <f t="shared" si="6"/>
        <v>0.96401754546178897</v>
      </c>
      <c r="J12">
        <f t="shared" si="7"/>
        <v>8.9985612992969859</v>
      </c>
      <c r="K12">
        <f t="shared" si="8"/>
        <v>-19.715048770201317</v>
      </c>
      <c r="L12">
        <f t="shared" si="9"/>
        <v>-0.34364736060482726</v>
      </c>
      <c r="M12">
        <f t="shared" si="10"/>
        <v>-14.308375804691899</v>
      </c>
      <c r="N12">
        <f t="shared" si="11"/>
        <v>2.17415596221496</v>
      </c>
      <c r="O12">
        <f t="shared" si="12"/>
        <v>-5.7468139354244103</v>
      </c>
      <c r="P12">
        <f t="shared" si="13"/>
        <v>4.0100892233498042</v>
      </c>
      <c r="Q12">
        <f t="shared" si="14"/>
        <v>3.746810400662274</v>
      </c>
      <c r="R12">
        <f t="shared" si="15"/>
        <v>3.746810400662274</v>
      </c>
      <c r="S12" s="4">
        <f t="shared" si="16"/>
        <v>3.746810400662274</v>
      </c>
      <c r="T12" t="e">
        <f t="shared" ca="1" si="17"/>
        <v>#NAME?</v>
      </c>
      <c r="U12" t="e">
        <f t="shared" ca="1" si="18"/>
        <v>#NAME?</v>
      </c>
      <c r="V12" t="e">
        <f t="shared" ca="1" si="19"/>
        <v>#NAME?</v>
      </c>
      <c r="W12">
        <f t="shared" si="20"/>
        <v>1.3728531531009471</v>
      </c>
      <c r="X12">
        <f t="shared" si="21"/>
        <v>-4.5784019582740667</v>
      </c>
      <c r="Y12">
        <f t="shared" si="22"/>
        <v>-5.127140090637023</v>
      </c>
      <c r="Z12" t="e">
        <f t="shared" ca="1" si="23"/>
        <v>#NAME?</v>
      </c>
      <c r="AA12">
        <f t="shared" si="24"/>
        <v>-0.54010776816898143</v>
      </c>
      <c r="AB12" t="e">
        <f t="shared" ca="1" si="25"/>
        <v>#NAME?</v>
      </c>
      <c r="AC12">
        <f t="shared" si="26"/>
        <v>-40.640525684771312</v>
      </c>
      <c r="AD12">
        <f t="shared" si="27"/>
        <v>-54.680389970320967</v>
      </c>
      <c r="AE12">
        <f t="shared" si="28"/>
        <v>0.20045419361191666</v>
      </c>
      <c r="AF12">
        <f t="shared" si="29"/>
        <v>-4.0584833580564507E-2</v>
      </c>
      <c r="AG12">
        <f t="shared" si="30"/>
        <v>-4.0584833580564507E-2</v>
      </c>
      <c r="AH12">
        <f t="shared" si="31"/>
        <v>2.8858660445948796E-4</v>
      </c>
      <c r="AI12">
        <f t="shared" si="32"/>
        <v>-5.8602469807239425E-3</v>
      </c>
      <c r="AJ12" t="e">
        <f t="shared" ca="1" si="33"/>
        <v>#NAME?</v>
      </c>
      <c r="AK12" t="e">
        <f t="shared" ca="1" si="34"/>
        <v>#NAME?</v>
      </c>
      <c r="AL12" t="e">
        <f t="shared" ca="1" si="35"/>
        <v>#NAME?</v>
      </c>
      <c r="AM12">
        <f t="shared" si="36"/>
        <v>0.11821789899779274</v>
      </c>
      <c r="AN12">
        <f t="shared" si="37"/>
        <v>-0.13094128446241668</v>
      </c>
      <c r="AO12">
        <f t="shared" si="38"/>
        <v>-0.13094128446241668</v>
      </c>
      <c r="AP12">
        <f t="shared" si="39"/>
        <v>2.9644517172733695E-3</v>
      </c>
      <c r="AQ12" t="e">
        <f t="shared" ca="1" si="40"/>
        <v>#NAME?</v>
      </c>
      <c r="AR12" t="e">
        <f t="shared" ca="1" si="41"/>
        <v>#NAME?</v>
      </c>
      <c r="AS12" t="e">
        <f t="shared" ca="1" si="42"/>
        <v>#NAME?</v>
      </c>
      <c r="AT12" t="e">
        <f t="shared" ca="1" si="43"/>
        <v>#NAME?</v>
      </c>
      <c r="AU12" t="e">
        <f t="shared" ca="1" si="44"/>
        <v>#NAME?</v>
      </c>
      <c r="AV12" t="e">
        <f t="shared" ca="1" si="45"/>
        <v>#NAME?</v>
      </c>
      <c r="AW12" t="e">
        <f t="shared" ca="1" si="46"/>
        <v>#NAME?</v>
      </c>
      <c r="AX12" t="e">
        <f t="shared" ca="1" si="47"/>
        <v>#NAME?</v>
      </c>
      <c r="AY12" t="e">
        <f t="shared" ca="1" si="48"/>
        <v>#NAME?</v>
      </c>
      <c r="AZ12" t="e">
        <f t="shared" ca="1" si="49"/>
        <v>#NAME?</v>
      </c>
      <c r="BA12" t="e">
        <f t="shared" ca="1" si="50"/>
        <v>#NAME?</v>
      </c>
      <c r="BB12" t="e">
        <f t="shared" ca="1" si="51"/>
        <v>#NAME?</v>
      </c>
      <c r="BC12" t="e">
        <f t="shared" ca="1" si="52"/>
        <v>#NAME?</v>
      </c>
      <c r="BD12" t="e">
        <f t="shared" ca="1" si="53"/>
        <v>#NAME?</v>
      </c>
      <c r="BE12" t="e">
        <f t="shared" ca="1" si="54"/>
        <v>#NAME?</v>
      </c>
      <c r="BF12" t="e">
        <f t="shared" ca="1" si="55"/>
        <v>#NAME?</v>
      </c>
      <c r="BG12" t="e">
        <f t="shared" ca="1" si="56"/>
        <v>#NAME?</v>
      </c>
      <c r="BH12" t="e">
        <f t="shared" ca="1" si="57"/>
        <v>#NAME?</v>
      </c>
      <c r="BI12" t="e">
        <f t="shared" ca="1" si="58"/>
        <v>#NAME?</v>
      </c>
      <c r="BJ12" t="e">
        <f t="shared" ca="1" si="59"/>
        <v>#NAME?</v>
      </c>
      <c r="BK12" t="e">
        <f t="shared" ca="1" si="60"/>
        <v>#NAME?</v>
      </c>
      <c r="BL12" t="e">
        <f t="shared" ca="1" si="61"/>
        <v>#NAME?</v>
      </c>
      <c r="BM12" t="e">
        <f t="shared" ca="1" si="62"/>
        <v>#NAME?</v>
      </c>
      <c r="BN12" t="e">
        <f t="shared" ca="1" si="63"/>
        <v>#NAME?</v>
      </c>
      <c r="BO12" t="e">
        <f t="shared" ca="1" si="64"/>
        <v>#NAME?</v>
      </c>
      <c r="BP12" t="e">
        <f t="shared" ca="1" si="65"/>
        <v>#NAME?</v>
      </c>
      <c r="BQ12" t="e">
        <f t="shared" ca="1" si="66"/>
        <v>#NAME?</v>
      </c>
      <c r="BR12" t="e">
        <f t="shared" ca="1" si="67"/>
        <v>#NAME?</v>
      </c>
      <c r="BS12" t="e">
        <f t="shared" ca="1" si="68"/>
        <v>#NAME?</v>
      </c>
      <c r="BT12" t="e">
        <f t="shared" ca="1" si="69"/>
        <v>#NAME?</v>
      </c>
      <c r="BU12" t="e">
        <f t="shared" ca="1" si="70"/>
        <v>#NAME?</v>
      </c>
      <c r="BV12" t="e">
        <f t="shared" ca="1" si="71"/>
        <v>#NAME?</v>
      </c>
      <c r="BW12" t="e">
        <f t="shared" ca="1" si="72"/>
        <v>#NAME?</v>
      </c>
      <c r="BX12" t="e">
        <f t="shared" ca="1" si="73"/>
        <v>#NAME?</v>
      </c>
      <c r="BY12" t="e">
        <f t="shared" ca="1" si="74"/>
        <v>#NAME?</v>
      </c>
      <c r="BZ12" t="e">
        <f t="shared" ca="1" si="75"/>
        <v>#NAME?</v>
      </c>
      <c r="CA12" t="e">
        <f t="shared" ca="1" si="76"/>
        <v>#NAME?</v>
      </c>
      <c r="CB12" t="e">
        <f t="shared" ca="1" si="77"/>
        <v>#NAME?</v>
      </c>
      <c r="CC12" t="e">
        <f t="shared" ca="1" si="78"/>
        <v>#NAME?</v>
      </c>
      <c r="CD12" t="e">
        <f t="shared" ca="1" si="79"/>
        <v>#NAME?</v>
      </c>
      <c r="CE12" t="e">
        <f t="shared" ca="1" si="80"/>
        <v>#NAME?</v>
      </c>
      <c r="CF12" t="e">
        <f t="shared" ca="1" si="81"/>
        <v>#NAME?</v>
      </c>
      <c r="CG12" t="e">
        <f t="shared" ca="1" si="82"/>
        <v>#NAME?</v>
      </c>
      <c r="CH12" t="e">
        <f t="shared" ca="1" si="83"/>
        <v>#NAME?</v>
      </c>
      <c r="CI12" t="e">
        <f t="shared" ca="1" si="84"/>
        <v>#NAME?</v>
      </c>
      <c r="CJ12" t="e">
        <f t="shared" ca="1" si="85"/>
        <v>#NAME?</v>
      </c>
      <c r="CK12" t="e">
        <f t="shared" ca="1" si="86"/>
        <v>#NAME?</v>
      </c>
      <c r="CL12" t="e">
        <f t="shared" ca="1" si="87"/>
        <v>#NAME?</v>
      </c>
      <c r="CM12" t="e">
        <f t="shared" ca="1" si="88"/>
        <v>#NAME?</v>
      </c>
      <c r="CN12" t="e">
        <f t="shared" ca="1" si="89"/>
        <v>#NAME?</v>
      </c>
      <c r="CO12" t="e">
        <f t="shared" ca="1" si="90"/>
        <v>#NAME?</v>
      </c>
      <c r="CP12" t="e">
        <f t="shared" ca="1" si="91"/>
        <v>#NAME?</v>
      </c>
      <c r="CQ12" t="e">
        <f t="shared" ca="1" si="92"/>
        <v>#NAME?</v>
      </c>
      <c r="CR12" t="e">
        <f t="shared" ca="1" si="93"/>
        <v>#NAME?</v>
      </c>
      <c r="CS12" t="e">
        <f t="shared" ca="1" si="94"/>
        <v>#NAME?</v>
      </c>
      <c r="CT12" t="e">
        <f t="shared" ca="1" si="95"/>
        <v>#NAME?</v>
      </c>
      <c r="CU12" t="e">
        <f t="shared" ca="1" si="96"/>
        <v>#NAME?</v>
      </c>
      <c r="CX12" t="e">
        <f t="shared" ca="1" si="97"/>
        <v>#NAME?</v>
      </c>
    </row>
    <row r="13" spans="1:102" x14ac:dyDescent="0.3">
      <c r="A13">
        <v>-2.4560396039603956</v>
      </c>
      <c r="B13" s="5">
        <v>-2.4899631558469868</v>
      </c>
      <c r="C13" t="e">
        <f t="shared" ca="1" si="0"/>
        <v>#NAME?</v>
      </c>
      <c r="D13" t="e">
        <f t="shared" ca="1" si="1"/>
        <v>#NAME?</v>
      </c>
      <c r="E13" s="3">
        <f t="shared" si="2"/>
        <v>-6.1996818097313477</v>
      </c>
      <c r="F13">
        <f t="shared" si="3"/>
        <v>2.0085236550437022</v>
      </c>
      <c r="G13">
        <f t="shared" si="4"/>
        <v>2.0085236550437022</v>
      </c>
      <c r="H13">
        <f t="shared" si="5"/>
        <v>-1.9522231592172234</v>
      </c>
      <c r="I13">
        <f t="shared" si="6"/>
        <v>1.0453310019874531</v>
      </c>
      <c r="J13">
        <f t="shared" si="7"/>
        <v>9.1183238462534248</v>
      </c>
      <c r="K13">
        <f t="shared" si="8"/>
        <v>-19.669677796595515</v>
      </c>
      <c r="L13">
        <f t="shared" si="9"/>
        <v>-0.31122616634302175</v>
      </c>
      <c r="M13">
        <f t="shared" si="10"/>
        <v>-14.308375804691899</v>
      </c>
      <c r="N13">
        <f t="shared" si="11"/>
        <v>2.1008270457642721</v>
      </c>
      <c r="O13">
        <f t="shared" si="12"/>
        <v>-5.7468139354244103</v>
      </c>
      <c r="P13">
        <f t="shared" si="13"/>
        <v>4.0480641379720153</v>
      </c>
      <c r="Q13">
        <f t="shared" si="14"/>
        <v>4.0275831844983712</v>
      </c>
      <c r="R13">
        <f t="shared" si="15"/>
        <v>4.0275831844983712</v>
      </c>
      <c r="S13" s="4">
        <f t="shared" si="16"/>
        <v>4.0275831844983712</v>
      </c>
      <c r="T13" t="e">
        <f t="shared" ca="1" si="17"/>
        <v>#NAME?</v>
      </c>
      <c r="U13" t="e">
        <f t="shared" ca="1" si="18"/>
        <v>#NAME?</v>
      </c>
      <c r="V13" t="e">
        <f t="shared" ca="1" si="19"/>
        <v>#NAME?</v>
      </c>
      <c r="W13">
        <f t="shared" si="20"/>
        <v>-2.1206700731536006</v>
      </c>
      <c r="X13">
        <f t="shared" si="21"/>
        <v>-4.5516459717213582</v>
      </c>
      <c r="Y13">
        <f t="shared" si="22"/>
        <v>-3.3781266699454537</v>
      </c>
      <c r="Z13" t="e">
        <f t="shared" ca="1" si="23"/>
        <v>#NAME?</v>
      </c>
      <c r="AA13">
        <f t="shared" si="24"/>
        <v>-0.61603665471468305</v>
      </c>
      <c r="AB13" t="e">
        <f t="shared" ca="1" si="25"/>
        <v>#NAME?</v>
      </c>
      <c r="AC13">
        <f t="shared" si="26"/>
        <v>-51.551557953844885</v>
      </c>
      <c r="AD13">
        <f t="shared" si="27"/>
        <v>-69.360797996520844</v>
      </c>
      <c r="AE13">
        <f t="shared" si="28"/>
        <v>0.48176953357099461</v>
      </c>
      <c r="AF13">
        <f t="shared" si="29"/>
        <v>-3.2456305893669414E-2</v>
      </c>
      <c r="AG13">
        <f t="shared" si="30"/>
        <v>-3.2456305893669414E-2</v>
      </c>
      <c r="AH13">
        <f t="shared" si="31"/>
        <v>1.5734005441031982E-4</v>
      </c>
      <c r="AI13">
        <f t="shared" si="32"/>
        <v>-7.537879562518641E-3</v>
      </c>
      <c r="AJ13" t="e">
        <f t="shared" ca="1" si="33"/>
        <v>#NAME?</v>
      </c>
      <c r="AK13" t="e">
        <f t="shared" ca="1" si="34"/>
        <v>#NAME?</v>
      </c>
      <c r="AL13" t="e">
        <f t="shared" ca="1" si="35"/>
        <v>#NAME?</v>
      </c>
      <c r="AM13">
        <f t="shared" si="36"/>
        <v>0.12967510828293058</v>
      </c>
      <c r="AN13">
        <f t="shared" si="37"/>
        <v>-0.1467279736787227</v>
      </c>
      <c r="AO13">
        <f t="shared" si="38"/>
        <v>-0.1467279736787227</v>
      </c>
      <c r="AP13">
        <f t="shared" si="39"/>
        <v>1.2700754655274898E-2</v>
      </c>
      <c r="AQ13" t="e">
        <f t="shared" ca="1" si="40"/>
        <v>#NAME?</v>
      </c>
      <c r="AR13" t="e">
        <f t="shared" ca="1" si="41"/>
        <v>#NAME?</v>
      </c>
      <c r="AS13" t="e">
        <f t="shared" ca="1" si="42"/>
        <v>#NAME?</v>
      </c>
      <c r="AT13" t="e">
        <f t="shared" ca="1" si="43"/>
        <v>#NAME?</v>
      </c>
      <c r="AU13" t="e">
        <f t="shared" ca="1" si="44"/>
        <v>#NAME?</v>
      </c>
      <c r="AV13" t="e">
        <f t="shared" ca="1" si="45"/>
        <v>#NAME?</v>
      </c>
      <c r="AW13" t="e">
        <f t="shared" ca="1" si="46"/>
        <v>#NAME?</v>
      </c>
      <c r="AX13" t="e">
        <f t="shared" ca="1" si="47"/>
        <v>#NAME?</v>
      </c>
      <c r="AY13" t="e">
        <f t="shared" ca="1" si="48"/>
        <v>#NAME?</v>
      </c>
      <c r="AZ13" t="e">
        <f t="shared" ca="1" si="49"/>
        <v>#NAME?</v>
      </c>
      <c r="BA13" t="e">
        <f t="shared" ca="1" si="50"/>
        <v>#NAME?</v>
      </c>
      <c r="BB13" t="e">
        <f t="shared" ca="1" si="51"/>
        <v>#NAME?</v>
      </c>
      <c r="BC13" t="e">
        <f t="shared" ca="1" si="52"/>
        <v>#NAME?</v>
      </c>
      <c r="BD13" t="e">
        <f t="shared" ca="1" si="53"/>
        <v>#NAME?</v>
      </c>
      <c r="BE13" t="e">
        <f t="shared" ca="1" si="54"/>
        <v>#NAME?</v>
      </c>
      <c r="BF13" t="e">
        <f t="shared" ca="1" si="55"/>
        <v>#NAME?</v>
      </c>
      <c r="BG13" t="e">
        <f t="shared" ca="1" si="56"/>
        <v>#NAME?</v>
      </c>
      <c r="BH13" t="e">
        <f t="shared" ca="1" si="57"/>
        <v>#NAME?</v>
      </c>
      <c r="BI13" t="e">
        <f t="shared" ca="1" si="58"/>
        <v>#NAME?</v>
      </c>
      <c r="BJ13" t="e">
        <f t="shared" ca="1" si="59"/>
        <v>#NAME?</v>
      </c>
      <c r="BK13" t="e">
        <f t="shared" ca="1" si="60"/>
        <v>#NAME?</v>
      </c>
      <c r="BL13" t="e">
        <f t="shared" ca="1" si="61"/>
        <v>#NAME?</v>
      </c>
      <c r="BM13" t="e">
        <f t="shared" ca="1" si="62"/>
        <v>#NAME?</v>
      </c>
      <c r="BN13" t="e">
        <f t="shared" ca="1" si="63"/>
        <v>#NAME?</v>
      </c>
      <c r="BO13" t="e">
        <f t="shared" ca="1" si="64"/>
        <v>#NAME?</v>
      </c>
      <c r="BP13" t="e">
        <f t="shared" ca="1" si="65"/>
        <v>#NAME?</v>
      </c>
      <c r="BQ13" t="e">
        <f t="shared" ca="1" si="66"/>
        <v>#NAME?</v>
      </c>
      <c r="BR13" t="e">
        <f t="shared" ca="1" si="67"/>
        <v>#NAME?</v>
      </c>
      <c r="BS13" t="e">
        <f t="shared" ca="1" si="68"/>
        <v>#NAME?</v>
      </c>
      <c r="BT13" t="e">
        <f t="shared" ca="1" si="69"/>
        <v>#NAME?</v>
      </c>
      <c r="BU13" t="e">
        <f t="shared" ca="1" si="70"/>
        <v>#NAME?</v>
      </c>
      <c r="BV13" t="e">
        <f t="shared" ca="1" si="71"/>
        <v>#NAME?</v>
      </c>
      <c r="BW13" t="e">
        <f t="shared" ca="1" si="72"/>
        <v>#NAME?</v>
      </c>
      <c r="BX13" t="e">
        <f t="shared" ca="1" si="73"/>
        <v>#NAME?</v>
      </c>
      <c r="BY13" t="e">
        <f t="shared" ca="1" si="74"/>
        <v>#NAME?</v>
      </c>
      <c r="BZ13" t="e">
        <f t="shared" ca="1" si="75"/>
        <v>#NAME?</v>
      </c>
      <c r="CA13" t="e">
        <f t="shared" ca="1" si="76"/>
        <v>#NAME?</v>
      </c>
      <c r="CB13" t="e">
        <f t="shared" ca="1" si="77"/>
        <v>#NAME?</v>
      </c>
      <c r="CC13" t="e">
        <f t="shared" ca="1" si="78"/>
        <v>#NAME?</v>
      </c>
      <c r="CD13" t="e">
        <f t="shared" ca="1" si="79"/>
        <v>#NAME?</v>
      </c>
      <c r="CE13" t="e">
        <f t="shared" ca="1" si="80"/>
        <v>#NAME?</v>
      </c>
      <c r="CF13" t="e">
        <f t="shared" ca="1" si="81"/>
        <v>#NAME?</v>
      </c>
      <c r="CG13" t="e">
        <f t="shared" ca="1" si="82"/>
        <v>#NAME?</v>
      </c>
      <c r="CH13" t="e">
        <f t="shared" ca="1" si="83"/>
        <v>#NAME?</v>
      </c>
      <c r="CI13" t="e">
        <f t="shared" ca="1" si="84"/>
        <v>#NAME?</v>
      </c>
      <c r="CJ13" t="e">
        <f t="shared" ca="1" si="85"/>
        <v>#NAME?</v>
      </c>
      <c r="CK13" t="e">
        <f t="shared" ca="1" si="86"/>
        <v>#NAME?</v>
      </c>
      <c r="CL13" t="e">
        <f t="shared" ca="1" si="87"/>
        <v>#NAME?</v>
      </c>
      <c r="CM13" t="e">
        <f t="shared" ca="1" si="88"/>
        <v>#NAME?</v>
      </c>
      <c r="CN13" t="e">
        <f t="shared" ca="1" si="89"/>
        <v>#NAME?</v>
      </c>
      <c r="CO13" t="e">
        <f t="shared" ca="1" si="90"/>
        <v>#NAME?</v>
      </c>
      <c r="CP13" t="e">
        <f t="shared" ca="1" si="91"/>
        <v>#NAME?</v>
      </c>
      <c r="CQ13" t="e">
        <f t="shared" ca="1" si="92"/>
        <v>#NAME?</v>
      </c>
      <c r="CR13" t="e">
        <f t="shared" ca="1" si="93"/>
        <v>#NAME?</v>
      </c>
      <c r="CS13" t="e">
        <f t="shared" ca="1" si="94"/>
        <v>#NAME?</v>
      </c>
      <c r="CT13" t="e">
        <f t="shared" ca="1" si="95"/>
        <v>#NAME?</v>
      </c>
      <c r="CU13" t="e">
        <f t="shared" ca="1" si="96"/>
        <v>#NAME?</v>
      </c>
      <c r="CX13" t="e">
        <f t="shared" ca="1" si="97"/>
        <v>#NAME?</v>
      </c>
    </row>
    <row r="14" spans="1:102" x14ac:dyDescent="0.3">
      <c r="A14">
        <v>-2.3938613861386133</v>
      </c>
      <c r="B14" s="5">
        <v>-2.3973893914133662</v>
      </c>
      <c r="C14" t="e">
        <f t="shared" ca="1" si="0"/>
        <v>#NAME?</v>
      </c>
      <c r="D14" t="e">
        <f t="shared" ca="1" si="1"/>
        <v>#NAME?</v>
      </c>
      <c r="E14" s="3">
        <f t="shared" si="2"/>
        <v>-6.3211954955021374</v>
      </c>
      <c r="F14">
        <f t="shared" si="3"/>
        <v>2.1079657111177621</v>
      </c>
      <c r="G14">
        <f t="shared" si="4"/>
        <v>2.1079657111177621</v>
      </c>
      <c r="H14">
        <f t="shared" si="5"/>
        <v>-1.8750610290837713</v>
      </c>
      <c r="I14">
        <f t="shared" si="6"/>
        <v>1.1225946741384665</v>
      </c>
      <c r="J14">
        <f t="shared" si="7"/>
        <v>9.2425801595572139</v>
      </c>
      <c r="K14">
        <f t="shared" si="8"/>
        <v>-19.582884213176499</v>
      </c>
      <c r="L14">
        <f t="shared" si="9"/>
        <v>-0.32314119153962451</v>
      </c>
      <c r="M14">
        <f t="shared" si="10"/>
        <v>-14.308375804691899</v>
      </c>
      <c r="N14">
        <f t="shared" si="11"/>
        <v>1.9823949684500106</v>
      </c>
      <c r="O14">
        <f t="shared" si="12"/>
        <v>-5.7468139354244103</v>
      </c>
      <c r="P14">
        <f t="shared" si="13"/>
        <v>3.9186073585377104</v>
      </c>
      <c r="Q14">
        <f t="shared" si="14"/>
        <v>4.1881956163045881</v>
      </c>
      <c r="R14">
        <f t="shared" si="15"/>
        <v>4.1881956163045881</v>
      </c>
      <c r="S14" s="4">
        <f t="shared" si="16"/>
        <v>4.1881956163045881</v>
      </c>
      <c r="T14" t="e">
        <f t="shared" ca="1" si="17"/>
        <v>#NAME?</v>
      </c>
      <c r="U14" t="e">
        <f t="shared" ca="1" si="18"/>
        <v>#NAME?</v>
      </c>
      <c r="V14" t="e">
        <f t="shared" ca="1" si="19"/>
        <v>#NAME?</v>
      </c>
      <c r="W14">
        <f t="shared" si="20"/>
        <v>2.1052594742043493</v>
      </c>
      <c r="X14">
        <f t="shared" si="21"/>
        <v>-4.5248899851686506</v>
      </c>
      <c r="Y14">
        <f t="shared" si="22"/>
        <v>1.9917455431825883</v>
      </c>
      <c r="Z14" t="e">
        <f t="shared" ca="1" si="23"/>
        <v>#NAME?</v>
      </c>
      <c r="AA14">
        <f t="shared" si="24"/>
        <v>-0.68870353347311097</v>
      </c>
      <c r="AB14" t="e">
        <f t="shared" ca="1" si="25"/>
        <v>#NAME?</v>
      </c>
      <c r="AC14">
        <f t="shared" si="26"/>
        <v>-63.518354720033507</v>
      </c>
      <c r="AD14">
        <f t="shared" si="27"/>
        <v>-85.461699814234422</v>
      </c>
      <c r="AE14">
        <f t="shared" si="28"/>
        <v>0.92535957883265929</v>
      </c>
      <c r="AF14">
        <f t="shared" si="29"/>
        <v>-2.4986427536600592E-2</v>
      </c>
      <c r="AG14">
        <f t="shared" si="30"/>
        <v>-2.4986427536600592E-2</v>
      </c>
      <c r="AH14">
        <f t="shared" si="31"/>
        <v>4.2253660540096453E-5</v>
      </c>
      <c r="AI14">
        <f t="shared" si="32"/>
        <v>-1.8369932825229904E-2</v>
      </c>
      <c r="AJ14" t="e">
        <f t="shared" ca="1" si="33"/>
        <v>#NAME?</v>
      </c>
      <c r="AK14" t="e">
        <f t="shared" ca="1" si="34"/>
        <v>#NAME?</v>
      </c>
      <c r="AL14" t="e">
        <f t="shared" ca="1" si="35"/>
        <v>#NAME?</v>
      </c>
      <c r="AM14">
        <f t="shared" si="36"/>
        <v>0.14073476927365722</v>
      </c>
      <c r="AN14">
        <f t="shared" si="37"/>
        <v>-0.1626929536384098</v>
      </c>
      <c r="AO14">
        <f t="shared" si="38"/>
        <v>-0.1626929536384098</v>
      </c>
      <c r="AP14">
        <f t="shared" si="39"/>
        <v>2.1705393263090275E-2</v>
      </c>
      <c r="AQ14" t="e">
        <f t="shared" ca="1" si="40"/>
        <v>#NAME?</v>
      </c>
      <c r="AR14" t="e">
        <f t="shared" ca="1" si="41"/>
        <v>#NAME?</v>
      </c>
      <c r="AS14" t="e">
        <f t="shared" ca="1" si="42"/>
        <v>#NAME?</v>
      </c>
      <c r="AT14" t="e">
        <f t="shared" ca="1" si="43"/>
        <v>#NAME?</v>
      </c>
      <c r="AU14" t="e">
        <f t="shared" ca="1" si="44"/>
        <v>#NAME?</v>
      </c>
      <c r="AV14" t="e">
        <f t="shared" ca="1" si="45"/>
        <v>#NAME?</v>
      </c>
      <c r="AW14" t="e">
        <f t="shared" ca="1" si="46"/>
        <v>#NAME?</v>
      </c>
      <c r="AX14" t="e">
        <f t="shared" ca="1" si="47"/>
        <v>#NAME?</v>
      </c>
      <c r="AY14" t="e">
        <f t="shared" ca="1" si="48"/>
        <v>#NAME?</v>
      </c>
      <c r="AZ14" t="e">
        <f t="shared" ca="1" si="49"/>
        <v>#NAME?</v>
      </c>
      <c r="BA14" t="e">
        <f t="shared" ca="1" si="50"/>
        <v>#NAME?</v>
      </c>
      <c r="BB14" t="e">
        <f t="shared" ca="1" si="51"/>
        <v>#NAME?</v>
      </c>
      <c r="BC14" t="e">
        <f t="shared" ca="1" si="52"/>
        <v>#NAME?</v>
      </c>
      <c r="BD14" t="e">
        <f t="shared" ca="1" si="53"/>
        <v>#NAME?</v>
      </c>
      <c r="BE14" t="e">
        <f t="shared" ca="1" si="54"/>
        <v>#NAME?</v>
      </c>
      <c r="BF14" t="e">
        <f t="shared" ca="1" si="55"/>
        <v>#NAME?</v>
      </c>
      <c r="BG14" t="e">
        <f t="shared" ca="1" si="56"/>
        <v>#NAME?</v>
      </c>
      <c r="BH14" t="e">
        <f t="shared" ca="1" si="57"/>
        <v>#NAME?</v>
      </c>
      <c r="BI14" t="e">
        <f t="shared" ca="1" si="58"/>
        <v>#NAME?</v>
      </c>
      <c r="BJ14" t="e">
        <f t="shared" ca="1" si="59"/>
        <v>#NAME?</v>
      </c>
      <c r="BK14" t="e">
        <f t="shared" ca="1" si="60"/>
        <v>#NAME?</v>
      </c>
      <c r="BL14" t="e">
        <f t="shared" ca="1" si="61"/>
        <v>#NAME?</v>
      </c>
      <c r="BM14" t="e">
        <f t="shared" ca="1" si="62"/>
        <v>#NAME?</v>
      </c>
      <c r="BN14" t="e">
        <f t="shared" ca="1" si="63"/>
        <v>#NAME?</v>
      </c>
      <c r="BO14" t="e">
        <f t="shared" ca="1" si="64"/>
        <v>#NAME?</v>
      </c>
      <c r="BP14" t="e">
        <f t="shared" ca="1" si="65"/>
        <v>#NAME?</v>
      </c>
      <c r="BQ14" t="e">
        <f t="shared" ca="1" si="66"/>
        <v>#NAME?</v>
      </c>
      <c r="BR14" t="e">
        <f t="shared" ca="1" si="67"/>
        <v>#NAME?</v>
      </c>
      <c r="BS14" t="e">
        <f t="shared" ca="1" si="68"/>
        <v>#NAME?</v>
      </c>
      <c r="BT14" t="e">
        <f t="shared" ca="1" si="69"/>
        <v>#NAME?</v>
      </c>
      <c r="BU14" t="e">
        <f t="shared" ca="1" si="70"/>
        <v>#NAME?</v>
      </c>
      <c r="BV14" t="e">
        <f t="shared" ca="1" si="71"/>
        <v>#NAME?</v>
      </c>
      <c r="BW14" t="e">
        <f t="shared" ca="1" si="72"/>
        <v>#NAME?</v>
      </c>
      <c r="BX14" t="e">
        <f t="shared" ca="1" si="73"/>
        <v>#NAME?</v>
      </c>
      <c r="BY14" t="e">
        <f t="shared" ca="1" si="74"/>
        <v>#NAME?</v>
      </c>
      <c r="BZ14" t="e">
        <f t="shared" ca="1" si="75"/>
        <v>#NAME?</v>
      </c>
      <c r="CA14" t="e">
        <f t="shared" ca="1" si="76"/>
        <v>#NAME?</v>
      </c>
      <c r="CB14" t="e">
        <f t="shared" ca="1" si="77"/>
        <v>#NAME?</v>
      </c>
      <c r="CC14" t="e">
        <f t="shared" ca="1" si="78"/>
        <v>#NAME?</v>
      </c>
      <c r="CD14" t="e">
        <f t="shared" ca="1" si="79"/>
        <v>#NAME?</v>
      </c>
      <c r="CE14" t="e">
        <f t="shared" ca="1" si="80"/>
        <v>#NAME?</v>
      </c>
      <c r="CF14" t="e">
        <f t="shared" ca="1" si="81"/>
        <v>#NAME?</v>
      </c>
      <c r="CG14" t="e">
        <f t="shared" ca="1" si="82"/>
        <v>#NAME?</v>
      </c>
      <c r="CH14" t="e">
        <f t="shared" ca="1" si="83"/>
        <v>#NAME?</v>
      </c>
      <c r="CI14" t="e">
        <f t="shared" ca="1" si="84"/>
        <v>#NAME?</v>
      </c>
      <c r="CJ14" t="e">
        <f t="shared" ca="1" si="85"/>
        <v>#NAME?</v>
      </c>
      <c r="CK14" t="e">
        <f t="shared" ca="1" si="86"/>
        <v>#NAME?</v>
      </c>
      <c r="CL14" t="e">
        <f t="shared" ca="1" si="87"/>
        <v>#NAME?</v>
      </c>
      <c r="CM14" t="e">
        <f t="shared" ca="1" si="88"/>
        <v>#NAME?</v>
      </c>
      <c r="CN14" t="e">
        <f t="shared" ca="1" si="89"/>
        <v>#NAME?</v>
      </c>
      <c r="CO14" t="e">
        <f t="shared" ca="1" si="90"/>
        <v>#NAME?</v>
      </c>
      <c r="CP14" t="e">
        <f t="shared" ca="1" si="91"/>
        <v>#NAME?</v>
      </c>
      <c r="CQ14" t="e">
        <f t="shared" ca="1" si="92"/>
        <v>#NAME?</v>
      </c>
      <c r="CR14" t="e">
        <f t="shared" ca="1" si="93"/>
        <v>#NAME?</v>
      </c>
      <c r="CS14" t="e">
        <f t="shared" ca="1" si="94"/>
        <v>#NAME?</v>
      </c>
      <c r="CT14" t="e">
        <f t="shared" ca="1" si="95"/>
        <v>#NAME?</v>
      </c>
      <c r="CU14" t="e">
        <f t="shared" ca="1" si="96"/>
        <v>#NAME?</v>
      </c>
      <c r="CX14" t="e">
        <f t="shared" ca="1" si="97"/>
        <v>#NAME?</v>
      </c>
    </row>
    <row r="15" spans="1:102" x14ac:dyDescent="0.3">
      <c r="A15">
        <v>-2.3316831683168311</v>
      </c>
      <c r="B15" s="5">
        <v>-2.2982482060408564</v>
      </c>
      <c r="C15" t="e">
        <f t="shared" ca="1" si="0"/>
        <v>#NAME?</v>
      </c>
      <c r="D15" t="e">
        <f t="shared" ca="1" si="1"/>
        <v>#NAME?</v>
      </c>
      <c r="E15" s="3">
        <f t="shared" si="2"/>
        <v>-6.4402184954926653</v>
      </c>
      <c r="F15">
        <f t="shared" si="3"/>
        <v>2.2086174346715985</v>
      </c>
      <c r="G15">
        <f t="shared" si="4"/>
        <v>2.2086174346715985</v>
      </c>
      <c r="H15">
        <f t="shared" si="5"/>
        <v>-1.7993039132328619</v>
      </c>
      <c r="I15">
        <f t="shared" si="6"/>
        <v>1.1955120661078487</v>
      </c>
      <c r="J15">
        <f t="shared" si="7"/>
        <v>9.3668745588360149</v>
      </c>
      <c r="K15">
        <f t="shared" si="8"/>
        <v>-19.461414577611631</v>
      </c>
      <c r="L15">
        <f t="shared" si="9"/>
        <v>-0.33969983881918414</v>
      </c>
      <c r="M15">
        <f t="shared" si="10"/>
        <v>-14.308375804691899</v>
      </c>
      <c r="N15">
        <f t="shared" si="11"/>
        <v>1.8230012834961382</v>
      </c>
      <c r="O15">
        <f t="shared" si="12"/>
        <v>-5.7468139354244103</v>
      </c>
      <c r="P15">
        <f t="shared" si="13"/>
        <v>3.6303041106272311</v>
      </c>
      <c r="Q15">
        <f t="shared" si="14"/>
        <v>4.2175231728669855</v>
      </c>
      <c r="R15">
        <f t="shared" si="15"/>
        <v>4.2175231728669855</v>
      </c>
      <c r="S15" s="4">
        <f t="shared" si="16"/>
        <v>4.2175231728669855</v>
      </c>
      <c r="T15" t="e">
        <f t="shared" ca="1" si="17"/>
        <v>#NAME?</v>
      </c>
      <c r="U15" t="e">
        <f t="shared" ca="1" si="18"/>
        <v>#NAME?</v>
      </c>
      <c r="V15" t="e">
        <f t="shared" ca="1" si="19"/>
        <v>#NAME?</v>
      </c>
      <c r="W15">
        <f t="shared" si="20"/>
        <v>2.2915273986450857</v>
      </c>
      <c r="X15">
        <f t="shared" si="21"/>
        <v>-4.4981339986159421</v>
      </c>
      <c r="Y15">
        <f t="shared" si="22"/>
        <v>2.1955001840307613</v>
      </c>
      <c r="Z15" t="e">
        <f t="shared" ca="1" si="23"/>
        <v>#NAME?</v>
      </c>
      <c r="AA15">
        <f t="shared" si="24"/>
        <v>-0.75660090525848833</v>
      </c>
      <c r="AB15" t="e">
        <f t="shared" ca="1" si="25"/>
        <v>#NAME?</v>
      </c>
      <c r="AC15">
        <f t="shared" si="26"/>
        <v>-76.316329687859579</v>
      </c>
      <c r="AD15">
        <f t="shared" si="27"/>
        <v>-102.6809225058681</v>
      </c>
      <c r="AE15">
        <f t="shared" si="28"/>
        <v>1.4892762655103917</v>
      </c>
      <c r="AF15">
        <f t="shared" si="29"/>
        <v>2.7763790947610868E-2</v>
      </c>
      <c r="AG15">
        <f t="shared" si="30"/>
        <v>2.7763790947610868E-2</v>
      </c>
      <c r="AH15">
        <f t="shared" si="31"/>
        <v>-4.4695125961900644E-5</v>
      </c>
      <c r="AI15">
        <f t="shared" si="32"/>
        <v>-1.9596760114813792E-2</v>
      </c>
      <c r="AJ15" t="e">
        <f t="shared" ca="1" si="33"/>
        <v>#NAME?</v>
      </c>
      <c r="AK15" t="e">
        <f t="shared" ca="1" si="34"/>
        <v>#NAME?</v>
      </c>
      <c r="AL15" t="e">
        <f t="shared" ca="1" si="35"/>
        <v>#NAME?</v>
      </c>
      <c r="AM15">
        <f t="shared" si="36"/>
        <v>0.15150149186691883</v>
      </c>
      <c r="AN15">
        <f t="shared" si="37"/>
        <v>-0.1789548610536435</v>
      </c>
      <c r="AO15">
        <f t="shared" si="38"/>
        <v>-0.1789548610536435</v>
      </c>
      <c r="AP15">
        <f t="shared" si="39"/>
        <v>1.4318182523837894E-2</v>
      </c>
      <c r="AQ15" t="e">
        <f t="shared" ca="1" si="40"/>
        <v>#NAME?</v>
      </c>
      <c r="AR15" t="e">
        <f t="shared" ca="1" si="41"/>
        <v>#NAME?</v>
      </c>
      <c r="AS15" t="e">
        <f t="shared" ca="1" si="42"/>
        <v>#NAME?</v>
      </c>
      <c r="AT15" t="e">
        <f t="shared" ca="1" si="43"/>
        <v>#NAME?</v>
      </c>
      <c r="AU15" t="e">
        <f t="shared" ca="1" si="44"/>
        <v>#NAME?</v>
      </c>
      <c r="AV15" t="e">
        <f t="shared" ca="1" si="45"/>
        <v>#NAME?</v>
      </c>
      <c r="AW15" t="e">
        <f t="shared" ca="1" si="46"/>
        <v>#NAME?</v>
      </c>
      <c r="AX15" t="e">
        <f t="shared" ca="1" si="47"/>
        <v>#NAME?</v>
      </c>
      <c r="AY15" t="e">
        <f t="shared" ca="1" si="48"/>
        <v>#NAME?</v>
      </c>
      <c r="AZ15" t="e">
        <f t="shared" ca="1" si="49"/>
        <v>#NAME?</v>
      </c>
      <c r="BA15" t="e">
        <f t="shared" ca="1" si="50"/>
        <v>#NAME?</v>
      </c>
      <c r="BB15" t="e">
        <f t="shared" ca="1" si="51"/>
        <v>#NAME?</v>
      </c>
      <c r="BC15" t="e">
        <f t="shared" ca="1" si="52"/>
        <v>#NAME?</v>
      </c>
      <c r="BD15" t="e">
        <f t="shared" ca="1" si="53"/>
        <v>#NAME?</v>
      </c>
      <c r="BE15" t="e">
        <f t="shared" ca="1" si="54"/>
        <v>#NAME?</v>
      </c>
      <c r="BF15" t="e">
        <f t="shared" ca="1" si="55"/>
        <v>#NAME?</v>
      </c>
      <c r="BG15" t="e">
        <f t="shared" ca="1" si="56"/>
        <v>#NAME?</v>
      </c>
      <c r="BH15" t="e">
        <f t="shared" ca="1" si="57"/>
        <v>#NAME?</v>
      </c>
      <c r="BI15" t="e">
        <f t="shared" ca="1" si="58"/>
        <v>#NAME?</v>
      </c>
      <c r="BJ15" t="e">
        <f t="shared" ca="1" si="59"/>
        <v>#NAME?</v>
      </c>
      <c r="BK15" t="e">
        <f t="shared" ca="1" si="60"/>
        <v>#NAME?</v>
      </c>
      <c r="BL15" t="e">
        <f t="shared" ca="1" si="61"/>
        <v>#NAME?</v>
      </c>
      <c r="BM15" t="e">
        <f t="shared" ca="1" si="62"/>
        <v>#NAME?</v>
      </c>
      <c r="BN15" t="e">
        <f t="shared" ca="1" si="63"/>
        <v>#NAME?</v>
      </c>
      <c r="BO15" t="e">
        <f t="shared" ca="1" si="64"/>
        <v>#NAME?</v>
      </c>
      <c r="BP15" t="e">
        <f t="shared" ca="1" si="65"/>
        <v>#NAME?</v>
      </c>
      <c r="BQ15" t="e">
        <f t="shared" ca="1" si="66"/>
        <v>#NAME?</v>
      </c>
      <c r="BR15" t="e">
        <f t="shared" ca="1" si="67"/>
        <v>#NAME?</v>
      </c>
      <c r="BS15" t="e">
        <f t="shared" ca="1" si="68"/>
        <v>#NAME?</v>
      </c>
      <c r="BT15" t="e">
        <f t="shared" ca="1" si="69"/>
        <v>#NAME?</v>
      </c>
      <c r="BU15" t="e">
        <f t="shared" ca="1" si="70"/>
        <v>#NAME?</v>
      </c>
      <c r="BV15" t="e">
        <f t="shared" ca="1" si="71"/>
        <v>#NAME?</v>
      </c>
      <c r="BW15" t="e">
        <f t="shared" ca="1" si="72"/>
        <v>#NAME?</v>
      </c>
      <c r="BX15" t="e">
        <f t="shared" ca="1" si="73"/>
        <v>#NAME?</v>
      </c>
      <c r="BY15" t="e">
        <f t="shared" ca="1" si="74"/>
        <v>#NAME?</v>
      </c>
      <c r="BZ15" t="e">
        <f t="shared" ca="1" si="75"/>
        <v>#NAME?</v>
      </c>
      <c r="CA15" t="e">
        <f t="shared" ca="1" si="76"/>
        <v>#NAME?</v>
      </c>
      <c r="CB15" t="e">
        <f t="shared" ca="1" si="77"/>
        <v>#NAME?</v>
      </c>
      <c r="CC15" t="e">
        <f t="shared" ca="1" si="78"/>
        <v>#NAME?</v>
      </c>
      <c r="CD15" t="e">
        <f t="shared" ca="1" si="79"/>
        <v>#NAME?</v>
      </c>
      <c r="CE15" t="e">
        <f t="shared" ca="1" si="80"/>
        <v>#NAME?</v>
      </c>
      <c r="CF15" t="e">
        <f t="shared" ca="1" si="81"/>
        <v>#NAME?</v>
      </c>
      <c r="CG15" t="e">
        <f t="shared" ca="1" si="82"/>
        <v>#NAME?</v>
      </c>
      <c r="CH15" t="e">
        <f t="shared" ca="1" si="83"/>
        <v>#NAME?</v>
      </c>
      <c r="CI15" t="e">
        <f t="shared" ca="1" si="84"/>
        <v>#NAME?</v>
      </c>
      <c r="CJ15" t="e">
        <f t="shared" ca="1" si="85"/>
        <v>#NAME?</v>
      </c>
      <c r="CK15" t="e">
        <f t="shared" ca="1" si="86"/>
        <v>#NAME?</v>
      </c>
      <c r="CL15" t="e">
        <f t="shared" ca="1" si="87"/>
        <v>#NAME?</v>
      </c>
      <c r="CM15" t="e">
        <f t="shared" ca="1" si="88"/>
        <v>#NAME?</v>
      </c>
      <c r="CN15" t="e">
        <f t="shared" ca="1" si="89"/>
        <v>#NAME?</v>
      </c>
      <c r="CO15" t="e">
        <f t="shared" ca="1" si="90"/>
        <v>#NAME?</v>
      </c>
      <c r="CP15" t="e">
        <f t="shared" ca="1" si="91"/>
        <v>#NAME?</v>
      </c>
      <c r="CQ15" t="e">
        <f t="shared" ca="1" si="92"/>
        <v>#NAME?</v>
      </c>
      <c r="CR15" t="e">
        <f t="shared" ca="1" si="93"/>
        <v>#NAME?</v>
      </c>
      <c r="CS15" t="e">
        <f t="shared" ca="1" si="94"/>
        <v>#NAME?</v>
      </c>
      <c r="CT15" t="e">
        <f t="shared" ca="1" si="95"/>
        <v>#NAME?</v>
      </c>
      <c r="CU15" t="e">
        <f t="shared" ca="1" si="96"/>
        <v>#NAME?</v>
      </c>
      <c r="CX15" t="e">
        <f t="shared" ca="1" si="97"/>
        <v>#NAME?</v>
      </c>
    </row>
    <row r="16" spans="1:102" x14ac:dyDescent="0.3">
      <c r="A16">
        <v>-2.2695049504950489</v>
      </c>
      <c r="B16" s="5">
        <v>-2.1928885609507254</v>
      </c>
      <c r="C16" t="e">
        <f t="shared" ca="1" si="0"/>
        <v>#NAME?</v>
      </c>
      <c r="D16" t="e">
        <f t="shared" ca="1" si="1"/>
        <v>#NAME?</v>
      </c>
      <c r="E16" s="3">
        <f t="shared" si="2"/>
        <v>-6.5567039121036057</v>
      </c>
      <c r="F16">
        <f t="shared" si="3"/>
        <v>2.30901033420984</v>
      </c>
      <c r="G16">
        <f t="shared" si="4"/>
        <v>2.30901033420984</v>
      </c>
      <c r="H16">
        <f t="shared" si="5"/>
        <v>-1.7249546185570097</v>
      </c>
      <c r="I16">
        <f t="shared" si="6"/>
        <v>1.2638032172846543</v>
      </c>
      <c r="J16">
        <f t="shared" si="7"/>
        <v>9.4875992653865229</v>
      </c>
      <c r="K16">
        <f t="shared" si="8"/>
        <v>-19.311140821195441</v>
      </c>
      <c r="L16">
        <f t="shared" si="9"/>
        <v>-0.30188053914246965</v>
      </c>
      <c r="M16">
        <f t="shared" si="10"/>
        <v>-14.308375804691899</v>
      </c>
      <c r="N16">
        <f t="shared" si="11"/>
        <v>1.6272839798536431</v>
      </c>
      <c r="O16">
        <f t="shared" si="12"/>
        <v>-5.7468139354244103</v>
      </c>
      <c r="P16">
        <f t="shared" si="13"/>
        <v>3.2033863763410775</v>
      </c>
      <c r="Q16">
        <f t="shared" si="14"/>
        <v>4.1127779441061296</v>
      </c>
      <c r="R16">
        <f t="shared" si="15"/>
        <v>4.1127779441061296</v>
      </c>
      <c r="S16" s="4">
        <f t="shared" si="16"/>
        <v>4.1127779441061296</v>
      </c>
      <c r="T16" t="e">
        <f t="shared" ca="1" si="17"/>
        <v>#NAME?</v>
      </c>
      <c r="U16" t="e">
        <f t="shared" ca="1" si="18"/>
        <v>#NAME?</v>
      </c>
      <c r="V16" t="e">
        <f t="shared" ca="1" si="19"/>
        <v>#NAME?</v>
      </c>
      <c r="W16">
        <f t="shared" si="20"/>
        <v>-0.51817156597319591</v>
      </c>
      <c r="X16">
        <f t="shared" si="21"/>
        <v>-4.4713780120632336</v>
      </c>
      <c r="Y16">
        <f t="shared" si="22"/>
        <v>-4.4771535497183192</v>
      </c>
      <c r="Z16" t="e">
        <f t="shared" ca="1" si="23"/>
        <v>#NAME?</v>
      </c>
      <c r="AA16">
        <f t="shared" si="24"/>
        <v>-0.81838983776648977</v>
      </c>
      <c r="AB16" t="e">
        <f t="shared" ca="1" si="25"/>
        <v>#NAME?</v>
      </c>
      <c r="AC16">
        <f t="shared" si="26"/>
        <v>-89.679963484280933</v>
      </c>
      <c r="AD16">
        <f t="shared" si="27"/>
        <v>-120.66121914565041</v>
      </c>
      <c r="AE16">
        <f t="shared" si="28"/>
        <v>2.119455185460656</v>
      </c>
      <c r="AF16">
        <f t="shared" si="29"/>
        <v>5.4425161895443976E-2</v>
      </c>
      <c r="AG16">
        <f t="shared" si="30"/>
        <v>5.4425161895443976E-2</v>
      </c>
      <c r="AH16">
        <f t="shared" si="31"/>
        <v>-9.19535525746655E-5</v>
      </c>
      <c r="AI16">
        <f t="shared" si="32"/>
        <v>-1.2539642979189549E-2</v>
      </c>
      <c r="AJ16" t="e">
        <f t="shared" ca="1" si="33"/>
        <v>#NAME?</v>
      </c>
      <c r="AK16" t="e">
        <f t="shared" ca="1" si="34"/>
        <v>#NAME?</v>
      </c>
      <c r="AL16" t="e">
        <f t="shared" ca="1" si="35"/>
        <v>#NAME?</v>
      </c>
      <c r="AM16">
        <f t="shared" si="36"/>
        <v>0.16211449540170869</v>
      </c>
      <c r="AN16">
        <f t="shared" si="37"/>
        <v>-0.19568457734380859</v>
      </c>
      <c r="AO16">
        <f t="shared" si="38"/>
        <v>-0.19568457734380859</v>
      </c>
      <c r="AP16">
        <f t="shared" si="39"/>
        <v>-4.1355553932675378E-2</v>
      </c>
      <c r="AQ16" t="e">
        <f t="shared" ca="1" si="40"/>
        <v>#NAME?</v>
      </c>
      <c r="AR16" t="e">
        <f t="shared" ca="1" si="41"/>
        <v>#NAME?</v>
      </c>
      <c r="AS16" t="e">
        <f t="shared" ca="1" si="42"/>
        <v>#NAME?</v>
      </c>
      <c r="AT16" t="e">
        <f t="shared" ca="1" si="43"/>
        <v>#NAME?</v>
      </c>
      <c r="AU16" t="e">
        <f t="shared" ca="1" si="44"/>
        <v>#NAME?</v>
      </c>
      <c r="AV16" t="e">
        <f t="shared" ca="1" si="45"/>
        <v>#NAME?</v>
      </c>
      <c r="AW16" t="e">
        <f t="shared" ca="1" si="46"/>
        <v>#NAME?</v>
      </c>
      <c r="AX16" t="e">
        <f t="shared" ca="1" si="47"/>
        <v>#NAME?</v>
      </c>
      <c r="AY16" t="e">
        <f t="shared" ca="1" si="48"/>
        <v>#NAME?</v>
      </c>
      <c r="AZ16" t="e">
        <f t="shared" ca="1" si="49"/>
        <v>#NAME?</v>
      </c>
      <c r="BA16" t="e">
        <f t="shared" ca="1" si="50"/>
        <v>#NAME?</v>
      </c>
      <c r="BB16" t="e">
        <f t="shared" ca="1" si="51"/>
        <v>#NAME?</v>
      </c>
      <c r="BC16" t="e">
        <f t="shared" ca="1" si="52"/>
        <v>#NAME?</v>
      </c>
      <c r="BD16" t="e">
        <f t="shared" ca="1" si="53"/>
        <v>#NAME?</v>
      </c>
      <c r="BE16" t="e">
        <f t="shared" ca="1" si="54"/>
        <v>#NAME?</v>
      </c>
      <c r="BF16" t="e">
        <f t="shared" ca="1" si="55"/>
        <v>#NAME?</v>
      </c>
      <c r="BG16" t="e">
        <f t="shared" ca="1" si="56"/>
        <v>#NAME?</v>
      </c>
      <c r="BH16" t="e">
        <f t="shared" ca="1" si="57"/>
        <v>#NAME?</v>
      </c>
      <c r="BI16" t="e">
        <f t="shared" ca="1" si="58"/>
        <v>#NAME?</v>
      </c>
      <c r="BJ16" t="e">
        <f t="shared" ca="1" si="59"/>
        <v>#NAME?</v>
      </c>
      <c r="BK16" t="e">
        <f t="shared" ca="1" si="60"/>
        <v>#NAME?</v>
      </c>
      <c r="BL16" t="e">
        <f t="shared" ca="1" si="61"/>
        <v>#NAME?</v>
      </c>
      <c r="BM16" t="e">
        <f t="shared" ca="1" si="62"/>
        <v>#NAME?</v>
      </c>
      <c r="BN16" t="e">
        <f t="shared" ca="1" si="63"/>
        <v>#NAME?</v>
      </c>
      <c r="BO16" t="e">
        <f t="shared" ca="1" si="64"/>
        <v>#NAME?</v>
      </c>
      <c r="BP16" t="e">
        <f t="shared" ca="1" si="65"/>
        <v>#NAME?</v>
      </c>
      <c r="BQ16" t="e">
        <f t="shared" ca="1" si="66"/>
        <v>#NAME?</v>
      </c>
      <c r="BR16" t="e">
        <f t="shared" ca="1" si="67"/>
        <v>#NAME?</v>
      </c>
      <c r="BS16" t="e">
        <f t="shared" ca="1" si="68"/>
        <v>#NAME?</v>
      </c>
      <c r="BT16" t="e">
        <f t="shared" ca="1" si="69"/>
        <v>#NAME?</v>
      </c>
      <c r="BU16" t="e">
        <f t="shared" ca="1" si="70"/>
        <v>#NAME?</v>
      </c>
      <c r="BV16" t="e">
        <f t="shared" ca="1" si="71"/>
        <v>#NAME?</v>
      </c>
      <c r="BW16" t="e">
        <f t="shared" ca="1" si="72"/>
        <v>#NAME?</v>
      </c>
      <c r="BX16" t="e">
        <f t="shared" ca="1" si="73"/>
        <v>#NAME?</v>
      </c>
      <c r="BY16" t="e">
        <f t="shared" ca="1" si="74"/>
        <v>#NAME?</v>
      </c>
      <c r="BZ16" t="e">
        <f t="shared" ca="1" si="75"/>
        <v>#NAME?</v>
      </c>
      <c r="CA16" t="e">
        <f t="shared" ca="1" si="76"/>
        <v>#NAME?</v>
      </c>
      <c r="CB16" t="e">
        <f t="shared" ca="1" si="77"/>
        <v>#NAME?</v>
      </c>
      <c r="CC16" t="e">
        <f t="shared" ca="1" si="78"/>
        <v>#NAME?</v>
      </c>
      <c r="CD16" t="e">
        <f t="shared" ca="1" si="79"/>
        <v>#NAME?</v>
      </c>
      <c r="CE16" t="e">
        <f t="shared" ca="1" si="80"/>
        <v>#NAME?</v>
      </c>
      <c r="CF16" t="e">
        <f t="shared" ca="1" si="81"/>
        <v>#NAME?</v>
      </c>
      <c r="CG16" t="e">
        <f t="shared" ca="1" si="82"/>
        <v>#NAME?</v>
      </c>
      <c r="CH16" t="e">
        <f t="shared" ca="1" si="83"/>
        <v>#NAME?</v>
      </c>
      <c r="CI16" t="e">
        <f t="shared" ca="1" si="84"/>
        <v>#NAME?</v>
      </c>
      <c r="CJ16" t="e">
        <f t="shared" ca="1" si="85"/>
        <v>#NAME?</v>
      </c>
      <c r="CK16" t="e">
        <f t="shared" ca="1" si="86"/>
        <v>#NAME?</v>
      </c>
      <c r="CL16" t="e">
        <f t="shared" ca="1" si="87"/>
        <v>#NAME?</v>
      </c>
      <c r="CM16" t="e">
        <f t="shared" ca="1" si="88"/>
        <v>#NAME?</v>
      </c>
      <c r="CN16" t="e">
        <f t="shared" ca="1" si="89"/>
        <v>#NAME?</v>
      </c>
      <c r="CO16" t="e">
        <f t="shared" ca="1" si="90"/>
        <v>#NAME?</v>
      </c>
      <c r="CP16" t="e">
        <f t="shared" ca="1" si="91"/>
        <v>#NAME?</v>
      </c>
      <c r="CQ16" t="e">
        <f t="shared" ca="1" si="92"/>
        <v>#NAME?</v>
      </c>
      <c r="CR16" t="e">
        <f t="shared" ca="1" si="93"/>
        <v>#NAME?</v>
      </c>
      <c r="CS16" t="e">
        <f t="shared" ca="1" si="94"/>
        <v>#NAME?</v>
      </c>
      <c r="CT16" t="e">
        <f t="shared" ca="1" si="95"/>
        <v>#NAME?</v>
      </c>
      <c r="CU16" t="e">
        <f t="shared" ca="1" si="96"/>
        <v>#NAME?</v>
      </c>
      <c r="CX16" t="e">
        <f t="shared" ca="1" si="97"/>
        <v>#NAME?</v>
      </c>
    </row>
    <row r="17" spans="1:102" x14ac:dyDescent="0.3">
      <c r="A17">
        <v>-2.2073267326732666</v>
      </c>
      <c r="B17" s="5">
        <v>-2.0816808763564971</v>
      </c>
      <c r="C17" t="e">
        <f t="shared" ca="1" si="0"/>
        <v>#NAME?</v>
      </c>
      <c r="D17" t="e">
        <f t="shared" ca="1" si="1"/>
        <v>#NAME?</v>
      </c>
      <c r="E17" s="3">
        <f t="shared" si="2"/>
        <v>-6.6706058475975833</v>
      </c>
      <c r="F17">
        <f t="shared" si="3"/>
        <v>2.4078694162092908</v>
      </c>
      <c r="G17">
        <f t="shared" si="4"/>
        <v>2.4078694162092908</v>
      </c>
      <c r="H17">
        <f t="shared" si="5"/>
        <v>-1.652015959430404</v>
      </c>
      <c r="I17">
        <f t="shared" si="6"/>
        <v>1.3272058171501981</v>
      </c>
      <c r="J17">
        <f t="shared" si="7"/>
        <v>9.6023214624561835</v>
      </c>
      <c r="K17">
        <f t="shared" si="8"/>
        <v>-19.137103602067178</v>
      </c>
      <c r="L17">
        <f t="shared" si="9"/>
        <v>-0.2036358855086719</v>
      </c>
      <c r="M17">
        <f t="shared" si="10"/>
        <v>-14.308375804691899</v>
      </c>
      <c r="N17">
        <f t="shared" si="11"/>
        <v>1.4002872094136185</v>
      </c>
      <c r="O17">
        <f t="shared" si="12"/>
        <v>-5.7468139354244103</v>
      </c>
      <c r="P17">
        <f t="shared" si="13"/>
        <v>2.667833076131449</v>
      </c>
      <c r="Q17">
        <f t="shared" si="14"/>
        <v>3.8798089716451609</v>
      </c>
      <c r="R17">
        <f t="shared" si="15"/>
        <v>3.8798089716451609</v>
      </c>
      <c r="S17" s="4">
        <f t="shared" si="16"/>
        <v>3.8798089716451609</v>
      </c>
      <c r="T17" t="e">
        <f t="shared" ca="1" si="17"/>
        <v>#NAME?</v>
      </c>
      <c r="U17" t="e">
        <f t="shared" ca="1" si="18"/>
        <v>#NAME?</v>
      </c>
      <c r="V17" t="e">
        <f t="shared" ca="1" si="19"/>
        <v>#NAME?</v>
      </c>
      <c r="W17">
        <f t="shared" si="20"/>
        <v>1.2646745876773928</v>
      </c>
      <c r="X17">
        <f t="shared" si="21"/>
        <v>-4.444622025510526</v>
      </c>
      <c r="Y17">
        <f t="shared" si="22"/>
        <v>-5.1692643435510615</v>
      </c>
      <c r="Z17" t="e">
        <f t="shared" ca="1" si="23"/>
        <v>#NAME?</v>
      </c>
      <c r="AA17">
        <f t="shared" si="24"/>
        <v>-0.87291782855678524</v>
      </c>
      <c r="AB17" t="e">
        <f t="shared" ca="1" si="25"/>
        <v>#NAME?</v>
      </c>
      <c r="AC17">
        <f t="shared" si="26"/>
        <v>-103.31189745787185</v>
      </c>
      <c r="AD17">
        <f t="shared" si="27"/>
        <v>-139.00250418480854</v>
      </c>
      <c r="AE17">
        <f t="shared" si="28"/>
        <v>2.7560747238164915</v>
      </c>
      <c r="AF17">
        <f t="shared" si="29"/>
        <v>0.11569663715623768</v>
      </c>
      <c r="AG17">
        <f t="shared" si="30"/>
        <v>0.11569663715623768</v>
      </c>
      <c r="AH17">
        <f t="shared" si="31"/>
        <v>-8.855544235966006E-5</v>
      </c>
      <c r="AI17">
        <f t="shared" si="32"/>
        <v>-1.6806971871434297E-2</v>
      </c>
      <c r="AJ17" t="e">
        <f t="shared" ca="1" si="33"/>
        <v>#NAME?</v>
      </c>
      <c r="AK17" t="e">
        <f t="shared" ca="1" si="34"/>
        <v>#NAME?</v>
      </c>
      <c r="AL17" t="e">
        <f t="shared" ca="1" si="35"/>
        <v>#NAME?</v>
      </c>
      <c r="AM17">
        <f t="shared" si="36"/>
        <v>0.17273245803487075</v>
      </c>
      <c r="AN17">
        <f t="shared" si="37"/>
        <v>-0.21309196366708782</v>
      </c>
      <c r="AO17">
        <f t="shared" si="38"/>
        <v>-0.21309196366708782</v>
      </c>
      <c r="AP17">
        <f t="shared" si="39"/>
        <v>-0.11175633640586853</v>
      </c>
      <c r="AQ17" t="e">
        <f t="shared" ca="1" si="40"/>
        <v>#NAME?</v>
      </c>
      <c r="AR17" t="e">
        <f t="shared" ca="1" si="41"/>
        <v>#NAME?</v>
      </c>
      <c r="AS17" t="e">
        <f t="shared" ca="1" si="42"/>
        <v>#NAME?</v>
      </c>
      <c r="AT17" t="e">
        <f t="shared" ca="1" si="43"/>
        <v>#NAME?</v>
      </c>
      <c r="AU17" t="e">
        <f t="shared" ca="1" si="44"/>
        <v>#NAME?</v>
      </c>
      <c r="AV17" t="e">
        <f t="shared" ca="1" si="45"/>
        <v>#NAME?</v>
      </c>
      <c r="AW17" t="e">
        <f t="shared" ca="1" si="46"/>
        <v>#NAME?</v>
      </c>
      <c r="AX17" t="e">
        <f t="shared" ca="1" si="47"/>
        <v>#NAME?</v>
      </c>
      <c r="AY17" t="e">
        <f t="shared" ca="1" si="48"/>
        <v>#NAME?</v>
      </c>
      <c r="AZ17" t="e">
        <f t="shared" ca="1" si="49"/>
        <v>#NAME?</v>
      </c>
      <c r="BA17" t="e">
        <f t="shared" ca="1" si="50"/>
        <v>#NAME?</v>
      </c>
      <c r="BB17" t="e">
        <f t="shared" ca="1" si="51"/>
        <v>#NAME?</v>
      </c>
      <c r="BC17" t="e">
        <f t="shared" ca="1" si="52"/>
        <v>#NAME?</v>
      </c>
      <c r="BD17" t="e">
        <f t="shared" ca="1" si="53"/>
        <v>#NAME?</v>
      </c>
      <c r="BE17" t="e">
        <f t="shared" ca="1" si="54"/>
        <v>#NAME?</v>
      </c>
      <c r="BF17" t="e">
        <f t="shared" ca="1" si="55"/>
        <v>#NAME?</v>
      </c>
      <c r="BG17" t="e">
        <f t="shared" ca="1" si="56"/>
        <v>#NAME?</v>
      </c>
      <c r="BH17" t="e">
        <f t="shared" ca="1" si="57"/>
        <v>#NAME?</v>
      </c>
      <c r="BI17" t="e">
        <f t="shared" ca="1" si="58"/>
        <v>#NAME?</v>
      </c>
      <c r="BJ17" t="e">
        <f t="shared" ca="1" si="59"/>
        <v>#NAME?</v>
      </c>
      <c r="BK17" t="e">
        <f t="shared" ca="1" si="60"/>
        <v>#NAME?</v>
      </c>
      <c r="BL17" t="e">
        <f t="shared" ca="1" si="61"/>
        <v>#NAME?</v>
      </c>
      <c r="BM17" t="e">
        <f t="shared" ca="1" si="62"/>
        <v>#NAME?</v>
      </c>
      <c r="BN17" t="e">
        <f t="shared" ca="1" si="63"/>
        <v>#NAME?</v>
      </c>
      <c r="BO17" t="e">
        <f t="shared" ca="1" si="64"/>
        <v>#NAME?</v>
      </c>
      <c r="BP17" t="e">
        <f t="shared" ca="1" si="65"/>
        <v>#NAME?</v>
      </c>
      <c r="BQ17" t="e">
        <f t="shared" ca="1" si="66"/>
        <v>#NAME?</v>
      </c>
      <c r="BR17" t="e">
        <f t="shared" ca="1" si="67"/>
        <v>#NAME?</v>
      </c>
      <c r="BS17" t="e">
        <f t="shared" ca="1" si="68"/>
        <v>#NAME?</v>
      </c>
      <c r="BT17" t="e">
        <f t="shared" ca="1" si="69"/>
        <v>#NAME?</v>
      </c>
      <c r="BU17" t="e">
        <f t="shared" ca="1" si="70"/>
        <v>#NAME?</v>
      </c>
      <c r="BV17" t="e">
        <f t="shared" ca="1" si="71"/>
        <v>#NAME?</v>
      </c>
      <c r="BW17" t="e">
        <f t="shared" ca="1" si="72"/>
        <v>#NAME?</v>
      </c>
      <c r="BX17" t="e">
        <f t="shared" ca="1" si="73"/>
        <v>#NAME?</v>
      </c>
      <c r="BY17" t="e">
        <f t="shared" ca="1" si="74"/>
        <v>#NAME?</v>
      </c>
      <c r="BZ17" t="e">
        <f t="shared" ca="1" si="75"/>
        <v>#NAME?</v>
      </c>
      <c r="CA17" t="e">
        <f t="shared" ca="1" si="76"/>
        <v>#NAME?</v>
      </c>
      <c r="CB17" t="e">
        <f t="shared" ca="1" si="77"/>
        <v>#NAME?</v>
      </c>
      <c r="CC17" t="e">
        <f t="shared" ca="1" si="78"/>
        <v>#NAME?</v>
      </c>
      <c r="CD17" t="e">
        <f t="shared" ca="1" si="79"/>
        <v>#NAME?</v>
      </c>
      <c r="CE17" t="e">
        <f t="shared" ca="1" si="80"/>
        <v>#NAME?</v>
      </c>
      <c r="CF17" t="e">
        <f t="shared" ca="1" si="81"/>
        <v>#NAME?</v>
      </c>
      <c r="CG17" t="e">
        <f t="shared" ca="1" si="82"/>
        <v>#NAME?</v>
      </c>
      <c r="CH17" t="e">
        <f t="shared" ca="1" si="83"/>
        <v>#NAME?</v>
      </c>
      <c r="CI17" t="e">
        <f t="shared" ca="1" si="84"/>
        <v>#NAME?</v>
      </c>
      <c r="CJ17" t="e">
        <f t="shared" ca="1" si="85"/>
        <v>#NAME?</v>
      </c>
      <c r="CK17" t="e">
        <f t="shared" ca="1" si="86"/>
        <v>#NAME?</v>
      </c>
      <c r="CL17" t="e">
        <f t="shared" ca="1" si="87"/>
        <v>#NAME?</v>
      </c>
      <c r="CM17" t="e">
        <f t="shared" ca="1" si="88"/>
        <v>#NAME?</v>
      </c>
      <c r="CN17" t="e">
        <f t="shared" ca="1" si="89"/>
        <v>#NAME?</v>
      </c>
      <c r="CO17" t="e">
        <f t="shared" ca="1" si="90"/>
        <v>#NAME?</v>
      </c>
      <c r="CP17" t="e">
        <f t="shared" ca="1" si="91"/>
        <v>#NAME?</v>
      </c>
      <c r="CQ17" t="e">
        <f t="shared" ca="1" si="92"/>
        <v>#NAME?</v>
      </c>
      <c r="CR17" t="e">
        <f t="shared" ca="1" si="93"/>
        <v>#NAME?</v>
      </c>
      <c r="CS17" t="e">
        <f t="shared" ca="1" si="94"/>
        <v>#NAME?</v>
      </c>
      <c r="CT17" t="e">
        <f t="shared" ca="1" si="95"/>
        <v>#NAME?</v>
      </c>
      <c r="CU17" t="e">
        <f t="shared" ca="1" si="96"/>
        <v>#NAME?</v>
      </c>
      <c r="CX17" t="e">
        <f t="shared" ca="1" si="97"/>
        <v>#NAME?</v>
      </c>
    </row>
    <row r="18" spans="1:102" x14ac:dyDescent="0.3">
      <c r="A18">
        <v>-2.1451485148514844</v>
      </c>
      <c r="B18" s="5">
        <v>-1.9650156353811501</v>
      </c>
      <c r="C18" t="e">
        <f t="shared" ca="1" si="0"/>
        <v>#NAME?</v>
      </c>
      <c r="D18" t="e">
        <f t="shared" ca="1" si="1"/>
        <v>#NAME?</v>
      </c>
      <c r="E18" s="3">
        <f t="shared" si="2"/>
        <v>-6.7818794221838568</v>
      </c>
      <c r="F18">
        <f t="shared" si="3"/>
        <v>2.5041468890927518</v>
      </c>
      <c r="G18">
        <f t="shared" si="4"/>
        <v>2.5041468890927518</v>
      </c>
      <c r="H18">
        <f t="shared" si="5"/>
        <v>-1.5804907577338547</v>
      </c>
      <c r="I18">
        <f t="shared" si="6"/>
        <v>1.3854762471291704</v>
      </c>
      <c r="J18">
        <f t="shared" si="7"/>
        <v>9.7097883551738828</v>
      </c>
      <c r="K18">
        <f t="shared" si="8"/>
        <v>-18.943577413319424</v>
      </c>
      <c r="L18">
        <f t="shared" si="9"/>
        <v>-0.22637232488739262</v>
      </c>
      <c r="M18">
        <f t="shared" si="10"/>
        <v>-14.308375804691899</v>
      </c>
      <c r="N18">
        <f t="shared" si="11"/>
        <v>1.1473666265321165</v>
      </c>
      <c r="O18">
        <f t="shared" si="12"/>
        <v>-5.7468139354244103</v>
      </c>
      <c r="P18">
        <f t="shared" si="13"/>
        <v>2.0607519530873781</v>
      </c>
      <c r="Q18">
        <f t="shared" si="14"/>
        <v>3.5327813353727051</v>
      </c>
      <c r="R18">
        <f t="shared" si="15"/>
        <v>3.5327813353727051</v>
      </c>
      <c r="S18" s="4">
        <f t="shared" si="16"/>
        <v>3.5327813353727051</v>
      </c>
      <c r="T18" t="e">
        <f t="shared" ca="1" si="17"/>
        <v>#NAME?</v>
      </c>
      <c r="U18" t="e">
        <f t="shared" ca="1" si="18"/>
        <v>#NAME?</v>
      </c>
      <c r="V18" t="e">
        <f t="shared" ca="1" si="19"/>
        <v>#NAME?</v>
      </c>
      <c r="W18">
        <f t="shared" si="20"/>
        <v>-1.101919465917848</v>
      </c>
      <c r="X18">
        <f t="shared" si="21"/>
        <v>-4.4178660389578175</v>
      </c>
      <c r="Y18">
        <f t="shared" si="22"/>
        <v>-55.298864856100714</v>
      </c>
      <c r="Z18" t="e">
        <f t="shared" ca="1" si="23"/>
        <v>#NAME?</v>
      </c>
      <c r="AA18">
        <f t="shared" si="24"/>
        <v>-0.91923242961636398</v>
      </c>
      <c r="AB18" t="e">
        <f t="shared" ca="1" si="25"/>
        <v>#NAME?</v>
      </c>
      <c r="AC18">
        <f t="shared" si="26"/>
        <v>-116.89310364633954</v>
      </c>
      <c r="AD18">
        <f t="shared" si="27"/>
        <v>-157.27553678317929</v>
      </c>
      <c r="AE18">
        <f t="shared" si="28"/>
        <v>3.3404564370069698</v>
      </c>
      <c r="AF18">
        <f t="shared" si="29"/>
        <v>0.14531841777012894</v>
      </c>
      <c r="AG18">
        <f t="shared" si="30"/>
        <v>0.14531841777012894</v>
      </c>
      <c r="AH18">
        <f t="shared" si="31"/>
        <v>-2.4260430436846283E-5</v>
      </c>
      <c r="AI18">
        <f t="shared" si="32"/>
        <v>-1.5705963996975686E-2</v>
      </c>
      <c r="AJ18" t="e">
        <f t="shared" ca="1" si="33"/>
        <v>#NAME?</v>
      </c>
      <c r="AK18" t="e">
        <f t="shared" ca="1" si="34"/>
        <v>#NAME?</v>
      </c>
      <c r="AL18" t="e">
        <f t="shared" ca="1" si="35"/>
        <v>#NAME?</v>
      </c>
      <c r="AM18">
        <f t="shared" si="36"/>
        <v>0.18351816465933013</v>
      </c>
      <c r="AN18">
        <f t="shared" si="37"/>
        <v>-0.23141030934137991</v>
      </c>
      <c r="AO18">
        <f t="shared" si="38"/>
        <v>-0.23141030934137991</v>
      </c>
      <c r="AP18">
        <f t="shared" si="39"/>
        <v>-0.15231603023520016</v>
      </c>
      <c r="AQ18" t="e">
        <f t="shared" ca="1" si="40"/>
        <v>#NAME?</v>
      </c>
      <c r="AR18" t="e">
        <f t="shared" ca="1" si="41"/>
        <v>#NAME?</v>
      </c>
      <c r="AS18" t="e">
        <f t="shared" ca="1" si="42"/>
        <v>#NAME?</v>
      </c>
      <c r="AT18" t="e">
        <f t="shared" ca="1" si="43"/>
        <v>#NAME?</v>
      </c>
      <c r="AU18" t="e">
        <f t="shared" ca="1" si="44"/>
        <v>#NAME?</v>
      </c>
      <c r="AV18" t="e">
        <f t="shared" ca="1" si="45"/>
        <v>#NAME?</v>
      </c>
      <c r="AW18" t="e">
        <f t="shared" ca="1" si="46"/>
        <v>#NAME?</v>
      </c>
      <c r="AX18" t="e">
        <f t="shared" ca="1" si="47"/>
        <v>#NAME?</v>
      </c>
      <c r="AY18" t="e">
        <f t="shared" ca="1" si="48"/>
        <v>#NAME?</v>
      </c>
      <c r="AZ18" t="e">
        <f t="shared" ca="1" si="49"/>
        <v>#NAME?</v>
      </c>
      <c r="BA18" t="e">
        <f t="shared" ca="1" si="50"/>
        <v>#NAME?</v>
      </c>
      <c r="BB18" t="e">
        <f t="shared" ca="1" si="51"/>
        <v>#NAME?</v>
      </c>
      <c r="BC18" t="e">
        <f t="shared" ca="1" si="52"/>
        <v>#NAME?</v>
      </c>
      <c r="BD18" t="e">
        <f t="shared" ca="1" si="53"/>
        <v>#NAME?</v>
      </c>
      <c r="BE18" t="e">
        <f t="shared" ca="1" si="54"/>
        <v>#NAME?</v>
      </c>
      <c r="BF18" t="e">
        <f t="shared" ca="1" si="55"/>
        <v>#NAME?</v>
      </c>
      <c r="BG18" t="e">
        <f t="shared" ca="1" si="56"/>
        <v>#NAME?</v>
      </c>
      <c r="BH18" t="e">
        <f t="shared" ca="1" si="57"/>
        <v>#NAME?</v>
      </c>
      <c r="BI18" t="e">
        <f t="shared" ca="1" si="58"/>
        <v>#NAME?</v>
      </c>
      <c r="BJ18" t="e">
        <f t="shared" ca="1" si="59"/>
        <v>#NAME?</v>
      </c>
      <c r="BK18" t="e">
        <f t="shared" ca="1" si="60"/>
        <v>#NAME?</v>
      </c>
      <c r="BL18" t="e">
        <f t="shared" ca="1" si="61"/>
        <v>#NAME?</v>
      </c>
      <c r="BM18" t="e">
        <f t="shared" ca="1" si="62"/>
        <v>#NAME?</v>
      </c>
      <c r="BN18" t="e">
        <f t="shared" ca="1" si="63"/>
        <v>#NAME?</v>
      </c>
      <c r="BO18" t="e">
        <f t="shared" ca="1" si="64"/>
        <v>#NAME?</v>
      </c>
      <c r="BP18" t="e">
        <f t="shared" ca="1" si="65"/>
        <v>#NAME?</v>
      </c>
      <c r="BQ18" t="e">
        <f t="shared" ca="1" si="66"/>
        <v>#NAME?</v>
      </c>
      <c r="BR18" t="e">
        <f t="shared" ca="1" si="67"/>
        <v>#NAME?</v>
      </c>
      <c r="BS18" t="e">
        <f t="shared" ca="1" si="68"/>
        <v>#NAME?</v>
      </c>
      <c r="BT18" t="e">
        <f t="shared" ca="1" si="69"/>
        <v>#NAME?</v>
      </c>
      <c r="BU18" t="e">
        <f t="shared" ca="1" si="70"/>
        <v>#NAME?</v>
      </c>
      <c r="BV18" t="e">
        <f t="shared" ca="1" si="71"/>
        <v>#NAME?</v>
      </c>
      <c r="BW18" t="e">
        <f t="shared" ca="1" si="72"/>
        <v>#NAME?</v>
      </c>
      <c r="BX18" t="e">
        <f t="shared" ca="1" si="73"/>
        <v>#NAME?</v>
      </c>
      <c r="BY18" t="e">
        <f t="shared" ca="1" si="74"/>
        <v>#NAME?</v>
      </c>
      <c r="BZ18" t="e">
        <f t="shared" ca="1" si="75"/>
        <v>#NAME?</v>
      </c>
      <c r="CA18" t="e">
        <f t="shared" ca="1" si="76"/>
        <v>#NAME?</v>
      </c>
      <c r="CB18" t="e">
        <f t="shared" ca="1" si="77"/>
        <v>#NAME?</v>
      </c>
      <c r="CC18" t="e">
        <f t="shared" ca="1" si="78"/>
        <v>#NAME?</v>
      </c>
      <c r="CD18" t="e">
        <f t="shared" ca="1" si="79"/>
        <v>#NAME?</v>
      </c>
      <c r="CE18" t="e">
        <f t="shared" ca="1" si="80"/>
        <v>#NAME?</v>
      </c>
      <c r="CF18" t="e">
        <f t="shared" ca="1" si="81"/>
        <v>#NAME?</v>
      </c>
      <c r="CG18" t="e">
        <f t="shared" ca="1" si="82"/>
        <v>#NAME?</v>
      </c>
      <c r="CH18" t="e">
        <f t="shared" ca="1" si="83"/>
        <v>#NAME?</v>
      </c>
      <c r="CI18" t="e">
        <f t="shared" ca="1" si="84"/>
        <v>#NAME?</v>
      </c>
      <c r="CJ18" t="e">
        <f t="shared" ca="1" si="85"/>
        <v>#NAME?</v>
      </c>
      <c r="CK18" t="e">
        <f t="shared" ca="1" si="86"/>
        <v>#NAME?</v>
      </c>
      <c r="CL18" t="e">
        <f t="shared" ca="1" si="87"/>
        <v>#NAME?</v>
      </c>
      <c r="CM18" t="e">
        <f t="shared" ca="1" si="88"/>
        <v>#NAME?</v>
      </c>
      <c r="CN18" t="e">
        <f t="shared" ca="1" si="89"/>
        <v>#NAME?</v>
      </c>
      <c r="CO18" t="e">
        <f t="shared" ca="1" si="90"/>
        <v>#NAME?</v>
      </c>
      <c r="CP18" t="e">
        <f t="shared" ca="1" si="91"/>
        <v>#NAME?</v>
      </c>
      <c r="CQ18" t="e">
        <f t="shared" ca="1" si="92"/>
        <v>#NAME?</v>
      </c>
      <c r="CR18" t="e">
        <f t="shared" ca="1" si="93"/>
        <v>#NAME?</v>
      </c>
      <c r="CS18" t="e">
        <f t="shared" ca="1" si="94"/>
        <v>#NAME?</v>
      </c>
      <c r="CT18" t="e">
        <f t="shared" ca="1" si="95"/>
        <v>#NAME?</v>
      </c>
      <c r="CU18" t="e">
        <f t="shared" ca="1" si="96"/>
        <v>#NAME?</v>
      </c>
      <c r="CX18" t="e">
        <f t="shared" ca="1" si="97"/>
        <v>#NAME?</v>
      </c>
    </row>
    <row r="19" spans="1:102" x14ac:dyDescent="0.3">
      <c r="A19">
        <v>-2.0829702970297022</v>
      </c>
      <c r="B19" s="5">
        <v>-1.8433019128873829</v>
      </c>
      <c r="C19" t="e">
        <f t="shared" ca="1" si="0"/>
        <v>#NAME?</v>
      </c>
      <c r="D19" t="e">
        <f t="shared" ca="1" si="1"/>
        <v>#NAME?</v>
      </c>
      <c r="E19" s="3">
        <f t="shared" si="2"/>
        <v>-6.8904807917019113</v>
      </c>
      <c r="F19">
        <f t="shared" si="3"/>
        <v>2.5970370260668503</v>
      </c>
      <c r="G19">
        <f t="shared" si="4"/>
        <v>2.5970370260668503</v>
      </c>
      <c r="H19">
        <f t="shared" si="5"/>
        <v>-1.510381842879835</v>
      </c>
      <c r="I19">
        <f t="shared" si="6"/>
        <v>1.4383905461887982</v>
      </c>
      <c r="J19">
        <f t="shared" si="7"/>
        <v>9.8097283503455728</v>
      </c>
      <c r="K19">
        <f t="shared" si="8"/>
        <v>-18.734125479518536</v>
      </c>
      <c r="L19">
        <f t="shared" si="9"/>
        <v>-0.14226965501145242</v>
      </c>
      <c r="M19">
        <f t="shared" si="10"/>
        <v>-14.308375804691899</v>
      </c>
      <c r="N19">
        <f t="shared" si="11"/>
        <v>0.87409200207681659</v>
      </c>
      <c r="O19">
        <f t="shared" si="12"/>
        <v>-5.7468139354244103</v>
      </c>
      <c r="P19">
        <f t="shared" si="13"/>
        <v>1.4232738170229864</v>
      </c>
      <c r="Q19">
        <f t="shared" si="14"/>
        <v>3.093233459523554</v>
      </c>
      <c r="R19">
        <f t="shared" si="15"/>
        <v>3.093233459523554</v>
      </c>
      <c r="S19" s="4">
        <f t="shared" si="16"/>
        <v>3.093233459523554</v>
      </c>
      <c r="T19" t="e">
        <f t="shared" ca="1" si="17"/>
        <v>#NAME?</v>
      </c>
      <c r="U19" t="e">
        <f t="shared" ca="1" si="18"/>
        <v>#NAME?</v>
      </c>
      <c r="V19" t="e">
        <f t="shared" ca="1" si="19"/>
        <v>#NAME?</v>
      </c>
      <c r="W19">
        <f t="shared" si="20"/>
        <v>-2.6362452023904379</v>
      </c>
      <c r="X19">
        <f t="shared" si="21"/>
        <v>-4.3911100524051099</v>
      </c>
      <c r="Y19">
        <f t="shared" si="22"/>
        <v>5.5995408916739553</v>
      </c>
      <c r="Z19" t="e">
        <f t="shared" ca="1" si="23"/>
        <v>#NAME?</v>
      </c>
      <c r="AA19">
        <f t="shared" si="24"/>
        <v>-0.95659051357409453</v>
      </c>
      <c r="AB19" t="e">
        <f t="shared" ca="1" si="25"/>
        <v>#NAME?</v>
      </c>
      <c r="AC19">
        <f t="shared" si="26"/>
        <v>-130.0937660381293</v>
      </c>
      <c r="AD19">
        <f t="shared" si="27"/>
        <v>-175.03656116185982</v>
      </c>
      <c r="AE19">
        <f t="shared" si="28"/>
        <v>3.8206573978579828</v>
      </c>
      <c r="AF19">
        <f t="shared" si="29"/>
        <v>0.43028850389581524</v>
      </c>
      <c r="AG19">
        <f t="shared" si="30"/>
        <v>0.43028850389581524</v>
      </c>
      <c r="AH19">
        <f t="shared" si="31"/>
        <v>1.1032558444499865E-4</v>
      </c>
      <c r="AI19">
        <f t="shared" si="32"/>
        <v>-4.1922818953821064E-2</v>
      </c>
      <c r="AJ19" t="e">
        <f t="shared" ca="1" si="33"/>
        <v>#NAME?</v>
      </c>
      <c r="AK19" t="e">
        <f t="shared" ca="1" si="34"/>
        <v>#NAME?</v>
      </c>
      <c r="AL19" t="e">
        <f t="shared" ca="1" si="35"/>
        <v>#NAME?</v>
      </c>
      <c r="AM19">
        <f t="shared" si="36"/>
        <v>0.19462384584574202</v>
      </c>
      <c r="AN19">
        <f t="shared" si="37"/>
        <v>-0.25087941062167951</v>
      </c>
      <c r="AO19">
        <f t="shared" si="38"/>
        <v>-0.25087941062167951</v>
      </c>
      <c r="AP19">
        <f t="shared" si="39"/>
        <v>-0.16638615524945505</v>
      </c>
      <c r="AQ19" t="e">
        <f t="shared" ca="1" si="40"/>
        <v>#NAME?</v>
      </c>
      <c r="AR19" t="e">
        <f t="shared" ca="1" si="41"/>
        <v>#NAME?</v>
      </c>
      <c r="AS19" t="e">
        <f t="shared" ca="1" si="42"/>
        <v>#NAME?</v>
      </c>
      <c r="AT19" t="e">
        <f t="shared" ca="1" si="43"/>
        <v>#NAME?</v>
      </c>
      <c r="AU19" t="e">
        <f t="shared" ca="1" si="44"/>
        <v>#NAME?</v>
      </c>
      <c r="AV19" t="e">
        <f t="shared" ca="1" si="45"/>
        <v>#NAME?</v>
      </c>
      <c r="AW19" t="e">
        <f t="shared" ca="1" si="46"/>
        <v>#NAME?</v>
      </c>
      <c r="AX19" t="e">
        <f t="shared" ca="1" si="47"/>
        <v>#NAME?</v>
      </c>
      <c r="AY19" t="e">
        <f t="shared" ca="1" si="48"/>
        <v>#NAME?</v>
      </c>
      <c r="AZ19" t="e">
        <f t="shared" ca="1" si="49"/>
        <v>#NAME?</v>
      </c>
      <c r="BA19" t="e">
        <f t="shared" ca="1" si="50"/>
        <v>#NAME?</v>
      </c>
      <c r="BB19" t="e">
        <f t="shared" ca="1" si="51"/>
        <v>#NAME?</v>
      </c>
      <c r="BC19" t="e">
        <f t="shared" ca="1" si="52"/>
        <v>#NAME?</v>
      </c>
      <c r="BD19" t="e">
        <f t="shared" ca="1" si="53"/>
        <v>#NAME?</v>
      </c>
      <c r="BE19" t="e">
        <f t="shared" ca="1" si="54"/>
        <v>#NAME?</v>
      </c>
      <c r="BF19" t="e">
        <f t="shared" ca="1" si="55"/>
        <v>#NAME?</v>
      </c>
      <c r="BG19" t="e">
        <f t="shared" ca="1" si="56"/>
        <v>#NAME?</v>
      </c>
      <c r="BH19" t="e">
        <f t="shared" ca="1" si="57"/>
        <v>#NAME?</v>
      </c>
      <c r="BI19" t="e">
        <f t="shared" ca="1" si="58"/>
        <v>#NAME?</v>
      </c>
      <c r="BJ19" t="e">
        <f t="shared" ca="1" si="59"/>
        <v>#NAME?</v>
      </c>
      <c r="BK19" t="e">
        <f t="shared" ca="1" si="60"/>
        <v>#NAME?</v>
      </c>
      <c r="BL19" t="e">
        <f t="shared" ca="1" si="61"/>
        <v>#NAME?</v>
      </c>
      <c r="BM19" t="e">
        <f t="shared" ca="1" si="62"/>
        <v>#NAME?</v>
      </c>
      <c r="BN19" t="e">
        <f t="shared" ca="1" si="63"/>
        <v>#NAME?</v>
      </c>
      <c r="BO19" t="e">
        <f t="shared" ca="1" si="64"/>
        <v>#NAME?</v>
      </c>
      <c r="BP19" t="e">
        <f t="shared" ca="1" si="65"/>
        <v>#NAME?</v>
      </c>
      <c r="BQ19" t="e">
        <f t="shared" ca="1" si="66"/>
        <v>#NAME?</v>
      </c>
      <c r="BR19" t="e">
        <f t="shared" ca="1" si="67"/>
        <v>#NAME?</v>
      </c>
      <c r="BS19" t="e">
        <f t="shared" ca="1" si="68"/>
        <v>#NAME?</v>
      </c>
      <c r="BT19" t="e">
        <f t="shared" ca="1" si="69"/>
        <v>#NAME?</v>
      </c>
      <c r="BU19" t="e">
        <f t="shared" ca="1" si="70"/>
        <v>#NAME?</v>
      </c>
      <c r="BV19" t="e">
        <f t="shared" ca="1" si="71"/>
        <v>#NAME?</v>
      </c>
      <c r="BW19" t="e">
        <f t="shared" ca="1" si="72"/>
        <v>#NAME?</v>
      </c>
      <c r="BX19" t="e">
        <f t="shared" ca="1" si="73"/>
        <v>#NAME?</v>
      </c>
      <c r="BY19" t="e">
        <f t="shared" ca="1" si="74"/>
        <v>#NAME?</v>
      </c>
      <c r="BZ19" t="e">
        <f t="shared" ca="1" si="75"/>
        <v>#NAME?</v>
      </c>
      <c r="CA19" t="e">
        <f t="shared" ca="1" si="76"/>
        <v>#NAME?</v>
      </c>
      <c r="CB19" t="e">
        <f t="shared" ca="1" si="77"/>
        <v>#NAME?</v>
      </c>
      <c r="CC19" t="e">
        <f t="shared" ca="1" si="78"/>
        <v>#NAME?</v>
      </c>
      <c r="CD19" t="e">
        <f t="shared" ca="1" si="79"/>
        <v>#NAME?</v>
      </c>
      <c r="CE19" t="e">
        <f t="shared" ca="1" si="80"/>
        <v>#NAME?</v>
      </c>
      <c r="CF19" t="e">
        <f t="shared" ca="1" si="81"/>
        <v>#NAME?</v>
      </c>
      <c r="CG19" t="e">
        <f t="shared" ca="1" si="82"/>
        <v>#NAME?</v>
      </c>
      <c r="CH19" t="e">
        <f t="shared" ca="1" si="83"/>
        <v>#NAME?</v>
      </c>
      <c r="CI19" t="e">
        <f t="shared" ca="1" si="84"/>
        <v>#NAME?</v>
      </c>
      <c r="CJ19" t="e">
        <f t="shared" ca="1" si="85"/>
        <v>#NAME?</v>
      </c>
      <c r="CK19" t="e">
        <f t="shared" ca="1" si="86"/>
        <v>#NAME?</v>
      </c>
      <c r="CL19" t="e">
        <f t="shared" ca="1" si="87"/>
        <v>#NAME?</v>
      </c>
      <c r="CM19" t="e">
        <f t="shared" ca="1" si="88"/>
        <v>#NAME?</v>
      </c>
      <c r="CN19" t="e">
        <f t="shared" ca="1" si="89"/>
        <v>#NAME?</v>
      </c>
      <c r="CO19" t="e">
        <f t="shared" ca="1" si="90"/>
        <v>#NAME?</v>
      </c>
      <c r="CP19" t="e">
        <f t="shared" ca="1" si="91"/>
        <v>#NAME?</v>
      </c>
      <c r="CQ19" t="e">
        <f t="shared" ca="1" si="92"/>
        <v>#NAME?</v>
      </c>
      <c r="CR19" t="e">
        <f t="shared" ca="1" si="93"/>
        <v>#NAME?</v>
      </c>
      <c r="CS19" t="e">
        <f t="shared" ca="1" si="94"/>
        <v>#NAME?</v>
      </c>
      <c r="CT19" t="e">
        <f t="shared" ca="1" si="95"/>
        <v>#NAME?</v>
      </c>
      <c r="CU19" t="e">
        <f t="shared" ca="1" si="96"/>
        <v>#NAME?</v>
      </c>
      <c r="CX19" t="e">
        <f t="shared" ca="1" si="97"/>
        <v>#NAME?</v>
      </c>
    </row>
    <row r="20" spans="1:102" x14ac:dyDescent="0.3">
      <c r="A20">
        <v>-2.0207920792079199</v>
      </c>
      <c r="B20" s="5">
        <v>-1.7169658348701342</v>
      </c>
      <c r="C20" t="e">
        <f t="shared" ca="1" si="0"/>
        <v>#NAME?</v>
      </c>
      <c r="D20" t="e">
        <f t="shared" ca="1" si="1"/>
        <v>#NAME?</v>
      </c>
      <c r="E20" s="3">
        <f t="shared" si="2"/>
        <v>-6.9963671648969976</v>
      </c>
      <c r="F20">
        <f t="shared" si="3"/>
        <v>2.6859721738820546</v>
      </c>
      <c r="G20">
        <f t="shared" si="4"/>
        <v>2.6859721738820546</v>
      </c>
      <c r="H20">
        <f t="shared" si="5"/>
        <v>-1.4416920518376266</v>
      </c>
      <c r="I20">
        <f t="shared" si="6"/>
        <v>1.4857452971188674</v>
      </c>
      <c r="J20">
        <f t="shared" si="7"/>
        <v>9.902564388071518</v>
      </c>
      <c r="K20">
        <f t="shared" si="8"/>
        <v>-18.51163919288275</v>
      </c>
      <c r="L20">
        <f t="shared" si="9"/>
        <v>-0.11736222567363108</v>
      </c>
      <c r="M20">
        <f t="shared" si="10"/>
        <v>-14.308375804691899</v>
      </c>
      <c r="N20">
        <f t="shared" si="11"/>
        <v>0.58614878940463433</v>
      </c>
      <c r="O20">
        <f t="shared" si="12"/>
        <v>-5.7468139354244103</v>
      </c>
      <c r="P20">
        <f t="shared" si="13"/>
        <v>0.79722272435250152</v>
      </c>
      <c r="Q20">
        <f t="shared" si="14"/>
        <v>2.5885654343599076</v>
      </c>
      <c r="R20">
        <f t="shared" si="15"/>
        <v>2.5885654343599076</v>
      </c>
      <c r="S20" s="4">
        <f t="shared" si="16"/>
        <v>2.5885654343599076</v>
      </c>
      <c r="T20" t="e">
        <f t="shared" ca="1" si="17"/>
        <v>#NAME?</v>
      </c>
      <c r="U20" t="e">
        <f t="shared" ca="1" si="18"/>
        <v>#NAME?</v>
      </c>
      <c r="V20" t="e">
        <f t="shared" ca="1" si="19"/>
        <v>#NAME?</v>
      </c>
      <c r="W20">
        <f t="shared" si="20"/>
        <v>-0.36481629915977021</v>
      </c>
      <c r="X20">
        <f t="shared" si="21"/>
        <v>-4.3643540658524014</v>
      </c>
      <c r="Y20">
        <f t="shared" si="22"/>
        <v>-5.1622417848683906</v>
      </c>
      <c r="Z20" t="e">
        <f t="shared" ca="1" si="23"/>
        <v>#NAME?</v>
      </c>
      <c r="AA20">
        <f t="shared" si="24"/>
        <v>-0.98446314798169254</v>
      </c>
      <c r="AB20" t="e">
        <f t="shared" ca="1" si="25"/>
        <v>#NAME?</v>
      </c>
      <c r="AC20">
        <f t="shared" si="26"/>
        <v>-142.58448704259249</v>
      </c>
      <c r="AD20">
        <f t="shared" si="27"/>
        <v>-191.84238451247793</v>
      </c>
      <c r="AE20">
        <f t="shared" si="28"/>
        <v>4.1545358941980242</v>
      </c>
      <c r="AF20">
        <f t="shared" si="29"/>
        <v>0.29323258511414652</v>
      </c>
      <c r="AG20">
        <f t="shared" si="30"/>
        <v>0.29323258511414652</v>
      </c>
      <c r="AH20">
        <f t="shared" si="31"/>
        <v>3.2364450480707173E-4</v>
      </c>
      <c r="AI20">
        <f t="shared" si="32"/>
        <v>-2.3697013908244746E-2</v>
      </c>
      <c r="AJ20" t="e">
        <f t="shared" ca="1" si="33"/>
        <v>#NAME?</v>
      </c>
      <c r="AK20" t="e">
        <f t="shared" ca="1" si="34"/>
        <v>#NAME?</v>
      </c>
      <c r="AL20" t="e">
        <f t="shared" ca="1" si="35"/>
        <v>#NAME?</v>
      </c>
      <c r="AM20">
        <f t="shared" si="36"/>
        <v>0.2061778256712625</v>
      </c>
      <c r="AN20">
        <f t="shared" si="37"/>
        <v>-0.2717280189407929</v>
      </c>
      <c r="AO20">
        <f t="shared" si="38"/>
        <v>-0.2717280189407929</v>
      </c>
      <c r="AP20">
        <f t="shared" si="39"/>
        <v>1.2991146035169822E-2</v>
      </c>
      <c r="AQ20" t="e">
        <f t="shared" ca="1" si="40"/>
        <v>#NAME?</v>
      </c>
      <c r="AR20" t="e">
        <f t="shared" ca="1" si="41"/>
        <v>#NAME?</v>
      </c>
      <c r="AS20" t="e">
        <f t="shared" ca="1" si="42"/>
        <v>#NAME?</v>
      </c>
      <c r="AT20" t="e">
        <f t="shared" ca="1" si="43"/>
        <v>#NAME?</v>
      </c>
      <c r="AU20" t="e">
        <f t="shared" ca="1" si="44"/>
        <v>#NAME?</v>
      </c>
      <c r="AV20" t="e">
        <f t="shared" ca="1" si="45"/>
        <v>#NAME?</v>
      </c>
      <c r="AW20" t="e">
        <f t="shared" ca="1" si="46"/>
        <v>#NAME?</v>
      </c>
      <c r="AX20" t="e">
        <f t="shared" ca="1" si="47"/>
        <v>#NAME?</v>
      </c>
      <c r="AY20" t="e">
        <f t="shared" ca="1" si="48"/>
        <v>#NAME?</v>
      </c>
      <c r="AZ20" t="e">
        <f t="shared" ca="1" si="49"/>
        <v>#NAME?</v>
      </c>
      <c r="BA20" t="e">
        <f t="shared" ca="1" si="50"/>
        <v>#NAME?</v>
      </c>
      <c r="BB20" t="e">
        <f t="shared" ca="1" si="51"/>
        <v>#NAME?</v>
      </c>
      <c r="BC20" t="e">
        <f t="shared" ca="1" si="52"/>
        <v>#NAME?</v>
      </c>
      <c r="BD20" t="e">
        <f t="shared" ca="1" si="53"/>
        <v>#NAME?</v>
      </c>
      <c r="BE20" t="e">
        <f t="shared" ca="1" si="54"/>
        <v>#NAME?</v>
      </c>
      <c r="BF20" t="e">
        <f t="shared" ca="1" si="55"/>
        <v>#NAME?</v>
      </c>
      <c r="BG20" t="e">
        <f t="shared" ca="1" si="56"/>
        <v>#NAME?</v>
      </c>
      <c r="BH20" t="e">
        <f t="shared" ca="1" si="57"/>
        <v>#NAME?</v>
      </c>
      <c r="BI20" t="e">
        <f t="shared" ca="1" si="58"/>
        <v>#NAME?</v>
      </c>
      <c r="BJ20" t="e">
        <f t="shared" ca="1" si="59"/>
        <v>#NAME?</v>
      </c>
      <c r="BK20" t="e">
        <f t="shared" ca="1" si="60"/>
        <v>#NAME?</v>
      </c>
      <c r="BL20" t="e">
        <f t="shared" ca="1" si="61"/>
        <v>#NAME?</v>
      </c>
      <c r="BM20" t="e">
        <f t="shared" ca="1" si="62"/>
        <v>#NAME?</v>
      </c>
      <c r="BN20" t="e">
        <f t="shared" ca="1" si="63"/>
        <v>#NAME?</v>
      </c>
      <c r="BO20" t="e">
        <f t="shared" ca="1" si="64"/>
        <v>#NAME?</v>
      </c>
      <c r="BP20" t="e">
        <f t="shared" ca="1" si="65"/>
        <v>#NAME?</v>
      </c>
      <c r="BQ20" t="e">
        <f t="shared" ca="1" si="66"/>
        <v>#NAME?</v>
      </c>
      <c r="BR20" t="e">
        <f t="shared" ca="1" si="67"/>
        <v>#NAME?</v>
      </c>
      <c r="BS20" t="e">
        <f t="shared" ca="1" si="68"/>
        <v>#NAME?</v>
      </c>
      <c r="BT20" t="e">
        <f t="shared" ca="1" si="69"/>
        <v>#NAME?</v>
      </c>
      <c r="BU20" t="e">
        <f t="shared" ca="1" si="70"/>
        <v>#NAME?</v>
      </c>
      <c r="BV20" t="e">
        <f t="shared" ca="1" si="71"/>
        <v>#NAME?</v>
      </c>
      <c r="BW20" t="e">
        <f t="shared" ca="1" si="72"/>
        <v>#NAME?</v>
      </c>
      <c r="BX20" t="e">
        <f t="shared" ca="1" si="73"/>
        <v>#NAME?</v>
      </c>
      <c r="BY20" t="e">
        <f t="shared" ca="1" si="74"/>
        <v>#NAME?</v>
      </c>
      <c r="BZ20" t="e">
        <f t="shared" ca="1" si="75"/>
        <v>#NAME?</v>
      </c>
      <c r="CA20" t="e">
        <f t="shared" ca="1" si="76"/>
        <v>#NAME?</v>
      </c>
      <c r="CB20" t="e">
        <f t="shared" ca="1" si="77"/>
        <v>#NAME?</v>
      </c>
      <c r="CC20" t="e">
        <f t="shared" ca="1" si="78"/>
        <v>#NAME?</v>
      </c>
      <c r="CD20" t="e">
        <f t="shared" ca="1" si="79"/>
        <v>#NAME?</v>
      </c>
      <c r="CE20" t="e">
        <f t="shared" ca="1" si="80"/>
        <v>#NAME?</v>
      </c>
      <c r="CF20" t="e">
        <f t="shared" ca="1" si="81"/>
        <v>#NAME?</v>
      </c>
      <c r="CG20" t="e">
        <f t="shared" ca="1" si="82"/>
        <v>#NAME?</v>
      </c>
      <c r="CH20" t="e">
        <f t="shared" ca="1" si="83"/>
        <v>#NAME?</v>
      </c>
      <c r="CI20" t="e">
        <f t="shared" ca="1" si="84"/>
        <v>#NAME?</v>
      </c>
      <c r="CJ20" t="e">
        <f t="shared" ca="1" si="85"/>
        <v>#NAME?</v>
      </c>
      <c r="CK20" t="e">
        <f t="shared" ca="1" si="86"/>
        <v>#NAME?</v>
      </c>
      <c r="CL20" t="e">
        <f t="shared" ca="1" si="87"/>
        <v>#NAME?</v>
      </c>
      <c r="CM20" t="e">
        <f t="shared" ca="1" si="88"/>
        <v>#NAME?</v>
      </c>
      <c r="CN20" t="e">
        <f t="shared" ca="1" si="89"/>
        <v>#NAME?</v>
      </c>
      <c r="CO20" t="e">
        <f t="shared" ca="1" si="90"/>
        <v>#NAME?</v>
      </c>
      <c r="CP20" t="e">
        <f t="shared" ca="1" si="91"/>
        <v>#NAME?</v>
      </c>
      <c r="CQ20" t="e">
        <f t="shared" ca="1" si="92"/>
        <v>#NAME?</v>
      </c>
      <c r="CR20" t="e">
        <f t="shared" ca="1" si="93"/>
        <v>#NAME?</v>
      </c>
      <c r="CS20" t="e">
        <f t="shared" ca="1" si="94"/>
        <v>#NAME?</v>
      </c>
      <c r="CT20" t="e">
        <f t="shared" ca="1" si="95"/>
        <v>#NAME?</v>
      </c>
      <c r="CU20" t="e">
        <f t="shared" ca="1" si="96"/>
        <v>#NAME?</v>
      </c>
      <c r="CX20" t="e">
        <f t="shared" ca="1" si="97"/>
        <v>#NAME?</v>
      </c>
    </row>
    <row r="21" spans="1:102" x14ac:dyDescent="0.3">
      <c r="A21">
        <v>-1.9586138613861377</v>
      </c>
      <c r="B21" s="5">
        <v>-1.5864489743265549</v>
      </c>
      <c r="C21" t="e">
        <f t="shared" ca="1" si="0"/>
        <v>#NAME?</v>
      </c>
      <c r="D21" t="e">
        <f t="shared" ca="1" si="1"/>
        <v>#NAME?</v>
      </c>
      <c r="E21" s="3">
        <f t="shared" si="2"/>
        <v>-7.0994968202807911</v>
      </c>
      <c r="F21">
        <f t="shared" si="3"/>
        <v>2.7706027496377752</v>
      </c>
      <c r="G21">
        <f t="shared" si="4"/>
        <v>2.7706027496377752</v>
      </c>
      <c r="H21">
        <f t="shared" si="5"/>
        <v>-1.3744242291585658</v>
      </c>
      <c r="I21">
        <f t="shared" si="6"/>
        <v>1.5273584306090073</v>
      </c>
      <c r="J21">
        <f t="shared" si="7"/>
        <v>9.9891242809018994</v>
      </c>
      <c r="K21">
        <f t="shared" si="8"/>
        <v>-18.278371403891814</v>
      </c>
      <c r="L21">
        <f t="shared" si="9"/>
        <v>-0.12132637184945966</v>
      </c>
      <c r="M21">
        <f t="shared" si="10"/>
        <v>-14.308375804691899</v>
      </c>
      <c r="N21">
        <f t="shared" si="11"/>
        <v>0.28924030698549064</v>
      </c>
      <c r="O21">
        <f t="shared" si="12"/>
        <v>-5.7468139354244103</v>
      </c>
      <c r="P21">
        <f t="shared" si="13"/>
        <v>0.22183639629863361</v>
      </c>
      <c r="Q21">
        <f t="shared" si="14"/>
        <v>2.0500626871017995</v>
      </c>
      <c r="R21">
        <f t="shared" si="15"/>
        <v>2.0500626871017995</v>
      </c>
      <c r="S21" s="4">
        <f t="shared" si="16"/>
        <v>2.0500626871017995</v>
      </c>
      <c r="T21" t="e">
        <f t="shared" ca="1" si="17"/>
        <v>#NAME?</v>
      </c>
      <c r="U21" t="e">
        <f t="shared" ca="1" si="18"/>
        <v>#NAME?</v>
      </c>
      <c r="V21" t="e">
        <f t="shared" ca="1" si="19"/>
        <v>#NAME?</v>
      </c>
      <c r="W21">
        <f t="shared" si="20"/>
        <v>0.65763617926957285</v>
      </c>
      <c r="X21">
        <f t="shared" si="21"/>
        <v>-4.3375980792996938</v>
      </c>
      <c r="Y21">
        <f t="shared" si="22"/>
        <v>-5.1520688337994098</v>
      </c>
      <c r="Z21" t="e">
        <f t="shared" ca="1" si="23"/>
        <v>#NAME?</v>
      </c>
      <c r="AA21">
        <f t="shared" si="24"/>
        <v>-1.0025361288550414</v>
      </c>
      <c r="AB21" t="e">
        <f t="shared" ca="1" si="25"/>
        <v>#NAME?</v>
      </c>
      <c r="AC21">
        <f t="shared" si="26"/>
        <v>-154.04742560358977</v>
      </c>
      <c r="AD21">
        <f t="shared" si="27"/>
        <v>-207.26536293512254</v>
      </c>
      <c r="AE21">
        <f t="shared" si="28"/>
        <v>4.3102876450186383</v>
      </c>
      <c r="AF21">
        <f t="shared" si="29"/>
        <v>0.37947110834359105</v>
      </c>
      <c r="AG21">
        <f t="shared" si="30"/>
        <v>0.37947110834359105</v>
      </c>
      <c r="AH21">
        <f t="shared" si="31"/>
        <v>6.2309007554180607E-4</v>
      </c>
      <c r="AI21">
        <f t="shared" si="32"/>
        <v>-2.8604469134853781E-2</v>
      </c>
      <c r="AJ21" t="e">
        <f t="shared" ca="1" si="33"/>
        <v>#NAME?</v>
      </c>
      <c r="AK21" t="e">
        <f t="shared" ca="1" si="34"/>
        <v>#NAME?</v>
      </c>
      <c r="AL21" t="e">
        <f t="shared" ca="1" si="35"/>
        <v>#NAME?</v>
      </c>
      <c r="AM21">
        <f t="shared" si="36"/>
        <v>0.21827283791285074</v>
      </c>
      <c r="AN21">
        <f t="shared" si="37"/>
        <v>-0.29415618924531339</v>
      </c>
      <c r="AO21">
        <f t="shared" si="38"/>
        <v>-0.29415618924531339</v>
      </c>
      <c r="AP21">
        <f t="shared" si="39"/>
        <v>7.5294623025729188E-2</v>
      </c>
      <c r="AQ21" t="e">
        <f t="shared" ca="1" si="40"/>
        <v>#NAME?</v>
      </c>
      <c r="AR21" t="e">
        <f t="shared" ca="1" si="41"/>
        <v>#NAME?</v>
      </c>
      <c r="AS21" t="e">
        <f t="shared" ca="1" si="42"/>
        <v>#NAME?</v>
      </c>
      <c r="AT21" t="e">
        <f t="shared" ca="1" si="43"/>
        <v>#NAME?</v>
      </c>
      <c r="AU21" t="e">
        <f t="shared" ca="1" si="44"/>
        <v>#NAME?</v>
      </c>
      <c r="AV21" t="e">
        <f t="shared" ca="1" si="45"/>
        <v>#NAME?</v>
      </c>
      <c r="AW21" t="e">
        <f t="shared" ca="1" si="46"/>
        <v>#NAME?</v>
      </c>
      <c r="AX21" t="e">
        <f t="shared" ca="1" si="47"/>
        <v>#NAME?</v>
      </c>
      <c r="AY21" t="e">
        <f t="shared" ca="1" si="48"/>
        <v>#NAME?</v>
      </c>
      <c r="AZ21" t="e">
        <f t="shared" ca="1" si="49"/>
        <v>#NAME?</v>
      </c>
      <c r="BA21" t="e">
        <f t="shared" ca="1" si="50"/>
        <v>#NAME?</v>
      </c>
      <c r="BB21" t="e">
        <f t="shared" ca="1" si="51"/>
        <v>#NAME?</v>
      </c>
      <c r="BC21" t="e">
        <f t="shared" ca="1" si="52"/>
        <v>#NAME?</v>
      </c>
      <c r="BD21" t="e">
        <f t="shared" ca="1" si="53"/>
        <v>#NAME?</v>
      </c>
      <c r="BE21" t="e">
        <f t="shared" ca="1" si="54"/>
        <v>#NAME?</v>
      </c>
      <c r="BF21" t="e">
        <f t="shared" ca="1" si="55"/>
        <v>#NAME?</v>
      </c>
      <c r="BG21" t="e">
        <f t="shared" ca="1" si="56"/>
        <v>#NAME?</v>
      </c>
      <c r="BH21" t="e">
        <f t="shared" ca="1" si="57"/>
        <v>#NAME?</v>
      </c>
      <c r="BI21" t="e">
        <f t="shared" ca="1" si="58"/>
        <v>#NAME?</v>
      </c>
      <c r="BJ21" t="e">
        <f t="shared" ca="1" si="59"/>
        <v>#NAME?</v>
      </c>
      <c r="BK21" t="e">
        <f t="shared" ca="1" si="60"/>
        <v>#NAME?</v>
      </c>
      <c r="BL21" t="e">
        <f t="shared" ca="1" si="61"/>
        <v>#NAME?</v>
      </c>
      <c r="BM21" t="e">
        <f t="shared" ca="1" si="62"/>
        <v>#NAME?</v>
      </c>
      <c r="BN21" t="e">
        <f t="shared" ca="1" si="63"/>
        <v>#NAME?</v>
      </c>
      <c r="BO21" t="e">
        <f t="shared" ca="1" si="64"/>
        <v>#NAME?</v>
      </c>
      <c r="BP21" t="e">
        <f t="shared" ca="1" si="65"/>
        <v>#NAME?</v>
      </c>
      <c r="BQ21" t="e">
        <f t="shared" ca="1" si="66"/>
        <v>#NAME?</v>
      </c>
      <c r="BR21" t="e">
        <f t="shared" ca="1" si="67"/>
        <v>#NAME?</v>
      </c>
      <c r="BS21" t="e">
        <f t="shared" ca="1" si="68"/>
        <v>#NAME?</v>
      </c>
      <c r="BT21" t="e">
        <f t="shared" ca="1" si="69"/>
        <v>#NAME?</v>
      </c>
      <c r="BU21" t="e">
        <f t="shared" ca="1" si="70"/>
        <v>#NAME?</v>
      </c>
      <c r="BV21" t="e">
        <f t="shared" ca="1" si="71"/>
        <v>#NAME?</v>
      </c>
      <c r="BW21" t="e">
        <f t="shared" ca="1" si="72"/>
        <v>#NAME?</v>
      </c>
      <c r="BX21" t="e">
        <f t="shared" ca="1" si="73"/>
        <v>#NAME?</v>
      </c>
      <c r="BY21" t="e">
        <f t="shared" ca="1" si="74"/>
        <v>#NAME?</v>
      </c>
      <c r="BZ21" t="e">
        <f t="shared" ca="1" si="75"/>
        <v>#NAME?</v>
      </c>
      <c r="CA21" t="e">
        <f t="shared" ca="1" si="76"/>
        <v>#NAME?</v>
      </c>
      <c r="CB21" t="e">
        <f t="shared" ca="1" si="77"/>
        <v>#NAME?</v>
      </c>
      <c r="CC21" t="e">
        <f t="shared" ca="1" si="78"/>
        <v>#NAME?</v>
      </c>
      <c r="CD21" t="e">
        <f t="shared" ca="1" si="79"/>
        <v>#NAME?</v>
      </c>
      <c r="CE21" t="e">
        <f t="shared" ca="1" si="80"/>
        <v>#NAME?</v>
      </c>
      <c r="CF21" t="e">
        <f t="shared" ca="1" si="81"/>
        <v>#NAME?</v>
      </c>
      <c r="CG21" t="e">
        <f t="shared" ca="1" si="82"/>
        <v>#NAME?</v>
      </c>
      <c r="CH21" t="e">
        <f t="shared" ca="1" si="83"/>
        <v>#NAME?</v>
      </c>
      <c r="CI21" t="e">
        <f t="shared" ca="1" si="84"/>
        <v>#NAME?</v>
      </c>
      <c r="CJ21" t="e">
        <f t="shared" ca="1" si="85"/>
        <v>#NAME?</v>
      </c>
      <c r="CK21" t="e">
        <f t="shared" ca="1" si="86"/>
        <v>#NAME?</v>
      </c>
      <c r="CL21" t="e">
        <f t="shared" ca="1" si="87"/>
        <v>#NAME?</v>
      </c>
      <c r="CM21" t="e">
        <f t="shared" ca="1" si="88"/>
        <v>#NAME?</v>
      </c>
      <c r="CN21" t="e">
        <f t="shared" ca="1" si="89"/>
        <v>#NAME?</v>
      </c>
      <c r="CO21" t="e">
        <f t="shared" ca="1" si="90"/>
        <v>#NAME?</v>
      </c>
      <c r="CP21" t="e">
        <f t="shared" ca="1" si="91"/>
        <v>#NAME?</v>
      </c>
      <c r="CQ21" t="e">
        <f t="shared" ca="1" si="92"/>
        <v>#NAME?</v>
      </c>
      <c r="CR21" t="e">
        <f t="shared" ca="1" si="93"/>
        <v>#NAME?</v>
      </c>
      <c r="CS21" t="e">
        <f t="shared" ca="1" si="94"/>
        <v>#NAME?</v>
      </c>
      <c r="CT21" t="e">
        <f t="shared" ca="1" si="95"/>
        <v>#NAME?</v>
      </c>
      <c r="CU21" t="e">
        <f t="shared" ca="1" si="96"/>
        <v>#NAME?</v>
      </c>
      <c r="CX21" t="e">
        <f t="shared" ca="1" si="97"/>
        <v>#NAME?</v>
      </c>
    </row>
    <row r="22" spans="1:102" x14ac:dyDescent="0.3">
      <c r="A22">
        <v>-1.8964356435643555</v>
      </c>
      <c r="B22" s="5">
        <v>-1.4522066897618526</v>
      </c>
      <c r="C22" t="e">
        <f t="shared" ca="1" si="0"/>
        <v>#NAME?</v>
      </c>
      <c r="D22" t="e">
        <f t="shared" ca="1" si="1"/>
        <v>#NAME?</v>
      </c>
      <c r="E22" s="3">
        <f t="shared" si="2"/>
        <v>-7.1998291225705611</v>
      </c>
      <c r="F22">
        <f t="shared" si="3"/>
        <v>2.8507661415188834</v>
      </c>
      <c r="G22">
        <f t="shared" si="4"/>
        <v>2.8507661415188834</v>
      </c>
      <c r="H22">
        <f t="shared" si="5"/>
        <v>-1.3085812270013877</v>
      </c>
      <c r="I22">
        <f t="shared" si="6"/>
        <v>1.5630699444592657</v>
      </c>
      <c r="J22">
        <f t="shared" si="7"/>
        <v>10.070396157616335</v>
      </c>
      <c r="K22">
        <f t="shared" si="8"/>
        <v>-18.035976431150548</v>
      </c>
      <c r="L22">
        <f t="shared" si="9"/>
        <v>-0.11377222510830888</v>
      </c>
      <c r="M22">
        <f t="shared" si="10"/>
        <v>-14.308375804691899</v>
      </c>
      <c r="N22">
        <f t="shared" si="11"/>
        <v>-1.1007837637336457E-2</v>
      </c>
      <c r="O22">
        <f t="shared" si="12"/>
        <v>-5.7468139354244103</v>
      </c>
      <c r="P22">
        <f t="shared" si="13"/>
        <v>-0.26920055614884536</v>
      </c>
      <c r="Q22">
        <f t="shared" si="14"/>
        <v>1.5106036071892099</v>
      </c>
      <c r="R22">
        <f t="shared" si="15"/>
        <v>1.5106036071892099</v>
      </c>
      <c r="S22" s="4">
        <f t="shared" si="16"/>
        <v>1.5106036071892099</v>
      </c>
      <c r="T22" t="e">
        <f t="shared" ca="1" si="17"/>
        <v>#NAME?</v>
      </c>
      <c r="U22" t="e">
        <f t="shared" ca="1" si="18"/>
        <v>#NAME?</v>
      </c>
      <c r="V22" t="e">
        <f t="shared" ca="1" si="19"/>
        <v>#NAME?</v>
      </c>
      <c r="W22">
        <f t="shared" si="20"/>
        <v>-0.92898302396386323</v>
      </c>
      <c r="X22">
        <f t="shared" si="21"/>
        <v>-4.3108420927469853</v>
      </c>
      <c r="Y22">
        <f t="shared" si="22"/>
        <v>-164.05262514490391</v>
      </c>
      <c r="Z22" t="e">
        <f t="shared" ca="1" si="23"/>
        <v>#NAME?</v>
      </c>
      <c r="AA22">
        <f t="shared" si="24"/>
        <v>-1.0107063063262214</v>
      </c>
      <c r="AB22" t="e">
        <f t="shared" ca="1" si="25"/>
        <v>#NAME?</v>
      </c>
      <c r="AC22">
        <f t="shared" si="26"/>
        <v>-164.18697976201938</v>
      </c>
      <c r="AD22">
        <f t="shared" si="27"/>
        <v>-220.90777444841345</v>
      </c>
      <c r="AE22">
        <f t="shared" si="28"/>
        <v>4.2655220222469019</v>
      </c>
      <c r="AF22">
        <f t="shared" si="29"/>
        <v>0.40943229975100698</v>
      </c>
      <c r="AG22">
        <f t="shared" si="30"/>
        <v>0.40943229975100698</v>
      </c>
      <c r="AH22">
        <f t="shared" si="31"/>
        <v>1.0149171612494898E-3</v>
      </c>
      <c r="AI22">
        <f t="shared" si="32"/>
        <v>-2.9417862520061636E-2</v>
      </c>
      <c r="AJ22" t="e">
        <f t="shared" ca="1" si="33"/>
        <v>#NAME?</v>
      </c>
      <c r="AK22" t="e">
        <f t="shared" ca="1" si="34"/>
        <v>#NAME?</v>
      </c>
      <c r="AL22" t="e">
        <f t="shared" ca="1" si="35"/>
        <v>#NAME?</v>
      </c>
      <c r="AM22">
        <f t="shared" si="36"/>
        <v>0.23095617592618392</v>
      </c>
      <c r="AN22">
        <f t="shared" si="37"/>
        <v>-0.31831788309467163</v>
      </c>
      <c r="AO22">
        <f t="shared" si="38"/>
        <v>-0.31831788309467163</v>
      </c>
      <c r="AP22">
        <f t="shared" si="39"/>
        <v>-9.0347885065747549E-2</v>
      </c>
      <c r="AQ22" t="e">
        <f t="shared" ca="1" si="40"/>
        <v>#NAME?</v>
      </c>
      <c r="AR22" t="e">
        <f t="shared" ca="1" si="41"/>
        <v>#NAME?</v>
      </c>
      <c r="AS22" t="e">
        <f t="shared" ca="1" si="42"/>
        <v>#NAME?</v>
      </c>
      <c r="AT22" t="e">
        <f t="shared" ca="1" si="43"/>
        <v>#NAME?</v>
      </c>
      <c r="AU22" t="e">
        <f t="shared" ca="1" si="44"/>
        <v>#NAME?</v>
      </c>
      <c r="AV22" t="e">
        <f t="shared" ca="1" si="45"/>
        <v>#NAME?</v>
      </c>
      <c r="AW22" t="e">
        <f t="shared" ca="1" si="46"/>
        <v>#NAME?</v>
      </c>
      <c r="AX22" t="e">
        <f t="shared" ca="1" si="47"/>
        <v>#NAME?</v>
      </c>
      <c r="AY22" t="e">
        <f t="shared" ca="1" si="48"/>
        <v>#NAME?</v>
      </c>
      <c r="AZ22" t="e">
        <f t="shared" ca="1" si="49"/>
        <v>#NAME?</v>
      </c>
      <c r="BA22" t="e">
        <f t="shared" ca="1" si="50"/>
        <v>#NAME?</v>
      </c>
      <c r="BB22" t="e">
        <f t="shared" ca="1" si="51"/>
        <v>#NAME?</v>
      </c>
      <c r="BC22" t="e">
        <f t="shared" ca="1" si="52"/>
        <v>#NAME?</v>
      </c>
      <c r="BD22" t="e">
        <f t="shared" ca="1" si="53"/>
        <v>#NAME?</v>
      </c>
      <c r="BE22" t="e">
        <f t="shared" ca="1" si="54"/>
        <v>#NAME?</v>
      </c>
      <c r="BF22" t="e">
        <f t="shared" ca="1" si="55"/>
        <v>#NAME?</v>
      </c>
      <c r="BG22" t="e">
        <f t="shared" ca="1" si="56"/>
        <v>#NAME?</v>
      </c>
      <c r="BH22" t="e">
        <f t="shared" ca="1" si="57"/>
        <v>#NAME?</v>
      </c>
      <c r="BI22" t="e">
        <f t="shared" ca="1" si="58"/>
        <v>#NAME?</v>
      </c>
      <c r="BJ22" t="e">
        <f t="shared" ca="1" si="59"/>
        <v>#NAME?</v>
      </c>
      <c r="BK22" t="e">
        <f t="shared" ca="1" si="60"/>
        <v>#NAME?</v>
      </c>
      <c r="BL22" t="e">
        <f t="shared" ca="1" si="61"/>
        <v>#NAME?</v>
      </c>
      <c r="BM22" t="e">
        <f t="shared" ca="1" si="62"/>
        <v>#NAME?</v>
      </c>
      <c r="BN22" t="e">
        <f t="shared" ca="1" si="63"/>
        <v>#NAME?</v>
      </c>
      <c r="BO22" t="e">
        <f t="shared" ca="1" si="64"/>
        <v>#NAME?</v>
      </c>
      <c r="BP22" t="e">
        <f t="shared" ca="1" si="65"/>
        <v>#NAME?</v>
      </c>
      <c r="BQ22" t="e">
        <f t="shared" ca="1" si="66"/>
        <v>#NAME?</v>
      </c>
      <c r="BR22" t="e">
        <f t="shared" ca="1" si="67"/>
        <v>#NAME?</v>
      </c>
      <c r="BS22" t="e">
        <f t="shared" ca="1" si="68"/>
        <v>#NAME?</v>
      </c>
      <c r="BT22" t="e">
        <f t="shared" ca="1" si="69"/>
        <v>#NAME?</v>
      </c>
      <c r="BU22" t="e">
        <f t="shared" ca="1" si="70"/>
        <v>#NAME?</v>
      </c>
      <c r="BV22" t="e">
        <f t="shared" ca="1" si="71"/>
        <v>#NAME?</v>
      </c>
      <c r="BW22" t="e">
        <f t="shared" ca="1" si="72"/>
        <v>#NAME?</v>
      </c>
      <c r="BX22" t="e">
        <f t="shared" ca="1" si="73"/>
        <v>#NAME?</v>
      </c>
      <c r="BY22" t="e">
        <f t="shared" ca="1" si="74"/>
        <v>#NAME?</v>
      </c>
      <c r="BZ22" t="e">
        <f t="shared" ca="1" si="75"/>
        <v>#NAME?</v>
      </c>
      <c r="CA22" t="e">
        <f t="shared" ca="1" si="76"/>
        <v>#NAME?</v>
      </c>
      <c r="CB22" t="e">
        <f t="shared" ca="1" si="77"/>
        <v>#NAME?</v>
      </c>
      <c r="CC22" t="e">
        <f t="shared" ca="1" si="78"/>
        <v>#NAME?</v>
      </c>
      <c r="CD22" t="e">
        <f t="shared" ca="1" si="79"/>
        <v>#NAME?</v>
      </c>
      <c r="CE22" t="e">
        <f t="shared" ca="1" si="80"/>
        <v>#NAME?</v>
      </c>
      <c r="CF22" t="e">
        <f t="shared" ca="1" si="81"/>
        <v>#NAME?</v>
      </c>
      <c r="CG22" t="e">
        <f t="shared" ca="1" si="82"/>
        <v>#NAME?</v>
      </c>
      <c r="CH22" t="e">
        <f t="shared" ca="1" si="83"/>
        <v>#NAME?</v>
      </c>
      <c r="CI22" t="e">
        <f t="shared" ca="1" si="84"/>
        <v>#NAME?</v>
      </c>
      <c r="CJ22" t="e">
        <f t="shared" ca="1" si="85"/>
        <v>#NAME?</v>
      </c>
      <c r="CK22" t="e">
        <f t="shared" ca="1" si="86"/>
        <v>#NAME?</v>
      </c>
      <c r="CL22" t="e">
        <f t="shared" ca="1" si="87"/>
        <v>#NAME?</v>
      </c>
      <c r="CM22" t="e">
        <f t="shared" ca="1" si="88"/>
        <v>#NAME?</v>
      </c>
      <c r="CN22" t="e">
        <f t="shared" ca="1" si="89"/>
        <v>#NAME?</v>
      </c>
      <c r="CO22" t="e">
        <f t="shared" ca="1" si="90"/>
        <v>#NAME?</v>
      </c>
      <c r="CP22" t="e">
        <f t="shared" ca="1" si="91"/>
        <v>#NAME?</v>
      </c>
      <c r="CQ22" t="e">
        <f t="shared" ca="1" si="92"/>
        <v>#NAME?</v>
      </c>
      <c r="CR22" t="e">
        <f t="shared" ca="1" si="93"/>
        <v>#NAME?</v>
      </c>
      <c r="CS22" t="e">
        <f t="shared" ca="1" si="94"/>
        <v>#NAME?</v>
      </c>
      <c r="CT22" t="e">
        <f t="shared" ca="1" si="95"/>
        <v>#NAME?</v>
      </c>
      <c r="CU22" t="e">
        <f t="shared" ca="1" si="96"/>
        <v>#NAME?</v>
      </c>
      <c r="CX22" t="e">
        <f t="shared" ca="1" si="97"/>
        <v>#NAME?</v>
      </c>
    </row>
    <row r="23" spans="1:102" x14ac:dyDescent="0.3">
      <c r="A23">
        <v>-1.8342574257425732</v>
      </c>
      <c r="B23" s="5">
        <v>-1.3147064127088699</v>
      </c>
      <c r="C23" t="e">
        <f t="shared" ca="1" si="0"/>
        <v>#NAME?</v>
      </c>
      <c r="D23" t="e">
        <f t="shared" ca="1" si="1"/>
        <v>#NAME?</v>
      </c>
      <c r="E23" s="3">
        <f t="shared" si="2"/>
        <v>-7.2973245387003214</v>
      </c>
      <c r="F23">
        <f t="shared" si="3"/>
        <v>2.9264501242374137</v>
      </c>
      <c r="G23">
        <f t="shared" si="4"/>
        <v>2.9264501242374137</v>
      </c>
      <c r="H23">
        <f t="shared" si="5"/>
        <v>-1.2441659051576772</v>
      </c>
      <c r="I23">
        <f t="shared" si="6"/>
        <v>1.5927425355093896</v>
      </c>
      <c r="J23">
        <f t="shared" si="7"/>
        <v>10.14734779789835</v>
      </c>
      <c r="K23">
        <f t="shared" si="8"/>
        <v>-17.785565974606786</v>
      </c>
      <c r="L23">
        <f t="shared" si="9"/>
        <v>-8.8409420921468973E-2</v>
      </c>
      <c r="M23">
        <f t="shared" si="10"/>
        <v>-14.308375804691899</v>
      </c>
      <c r="N23">
        <f t="shared" si="11"/>
        <v>-0.30913952421445495</v>
      </c>
      <c r="O23">
        <f t="shared" si="12"/>
        <v>-5.7468139354244103</v>
      </c>
      <c r="P23">
        <f t="shared" si="13"/>
        <v>-0.65018068068871127</v>
      </c>
      <c r="Q23">
        <f t="shared" si="14"/>
        <v>1.0022318271647936</v>
      </c>
      <c r="R23">
        <f t="shared" si="15"/>
        <v>1.0022318271647936</v>
      </c>
      <c r="S23" s="4">
        <f t="shared" si="16"/>
        <v>1.0022318271647936</v>
      </c>
      <c r="T23" t="e">
        <f t="shared" ca="1" si="17"/>
        <v>#NAME?</v>
      </c>
      <c r="U23" t="e">
        <f t="shared" ca="1" si="18"/>
        <v>#NAME?</v>
      </c>
      <c r="V23" t="e">
        <f t="shared" ca="1" si="19"/>
        <v>#NAME?</v>
      </c>
      <c r="W23">
        <f t="shared" si="20"/>
        <v>2.5180598482428622</v>
      </c>
      <c r="X23">
        <f t="shared" si="21"/>
        <v>-4.2840861061942777</v>
      </c>
      <c r="Y23">
        <f t="shared" si="22"/>
        <v>-106.47792466978086</v>
      </c>
      <c r="Z23" t="e">
        <f t="shared" ca="1" si="23"/>
        <v>#NAME?</v>
      </c>
      <c r="AA23">
        <f t="shared" si="24"/>
        <v>-1.0090739123244246</v>
      </c>
      <c r="AB23" t="e">
        <f t="shared" ca="1" si="25"/>
        <v>#NAME?</v>
      </c>
      <c r="AC23">
        <f t="shared" si="26"/>
        <v>-172.73964632478913</v>
      </c>
      <c r="AD23">
        <f t="shared" si="27"/>
        <v>-232.41508482539555</v>
      </c>
      <c r="AE23">
        <f t="shared" si="28"/>
        <v>4.0063553036932582</v>
      </c>
      <c r="AF23">
        <f t="shared" si="29"/>
        <v>0.59763967138009377</v>
      </c>
      <c r="AG23">
        <f t="shared" si="30"/>
        <v>0.59763967138009377</v>
      </c>
      <c r="AH23">
        <f t="shared" si="31"/>
        <v>1.5041513363421766E-3</v>
      </c>
      <c r="AI23">
        <f t="shared" si="32"/>
        <v>-4.3024535456869996E-2</v>
      </c>
      <c r="AJ23" t="e">
        <f t="shared" ca="1" si="33"/>
        <v>#NAME?</v>
      </c>
      <c r="AK23" t="e">
        <f t="shared" ca="1" si="34"/>
        <v>#NAME?</v>
      </c>
      <c r="AL23" t="e">
        <f t="shared" ca="1" si="35"/>
        <v>#NAME?</v>
      </c>
      <c r="AM23">
        <f t="shared" si="36"/>
        <v>0.24422173929207808</v>
      </c>
      <c r="AN23">
        <f t="shared" si="37"/>
        <v>-0.34430408864271528</v>
      </c>
      <c r="AO23">
        <f t="shared" si="38"/>
        <v>-0.34430408864271528</v>
      </c>
      <c r="AP23">
        <f t="shared" si="39"/>
        <v>-0.13657964367716649</v>
      </c>
      <c r="AQ23" t="e">
        <f t="shared" ca="1" si="40"/>
        <v>#NAME?</v>
      </c>
      <c r="AR23" t="e">
        <f t="shared" ca="1" si="41"/>
        <v>#NAME?</v>
      </c>
      <c r="AS23" t="e">
        <f t="shared" ca="1" si="42"/>
        <v>#NAME?</v>
      </c>
      <c r="AT23" t="e">
        <f t="shared" ca="1" si="43"/>
        <v>#NAME?</v>
      </c>
      <c r="AU23" t="e">
        <f t="shared" ca="1" si="44"/>
        <v>#NAME?</v>
      </c>
      <c r="AV23" t="e">
        <f t="shared" ca="1" si="45"/>
        <v>#NAME?</v>
      </c>
      <c r="AW23" t="e">
        <f t="shared" ca="1" si="46"/>
        <v>#NAME?</v>
      </c>
      <c r="AX23" t="e">
        <f t="shared" ca="1" si="47"/>
        <v>#NAME?</v>
      </c>
      <c r="AY23" t="e">
        <f t="shared" ca="1" si="48"/>
        <v>#NAME?</v>
      </c>
      <c r="AZ23" t="e">
        <f t="shared" ca="1" si="49"/>
        <v>#NAME?</v>
      </c>
      <c r="BA23" t="e">
        <f t="shared" ca="1" si="50"/>
        <v>#NAME?</v>
      </c>
      <c r="BB23" t="e">
        <f t="shared" ca="1" si="51"/>
        <v>#NAME?</v>
      </c>
      <c r="BC23" t="e">
        <f t="shared" ca="1" si="52"/>
        <v>#NAME?</v>
      </c>
      <c r="BD23" t="e">
        <f t="shared" ca="1" si="53"/>
        <v>#NAME?</v>
      </c>
      <c r="BE23" t="e">
        <f t="shared" ca="1" si="54"/>
        <v>#NAME?</v>
      </c>
      <c r="BF23" t="e">
        <f t="shared" ca="1" si="55"/>
        <v>#NAME?</v>
      </c>
      <c r="BG23" t="e">
        <f t="shared" ca="1" si="56"/>
        <v>#NAME?</v>
      </c>
      <c r="BH23" t="e">
        <f t="shared" ca="1" si="57"/>
        <v>#NAME?</v>
      </c>
      <c r="BI23" t="e">
        <f t="shared" ca="1" si="58"/>
        <v>#NAME?</v>
      </c>
      <c r="BJ23" t="e">
        <f t="shared" ca="1" si="59"/>
        <v>#NAME?</v>
      </c>
      <c r="BK23" t="e">
        <f t="shared" ca="1" si="60"/>
        <v>#NAME?</v>
      </c>
      <c r="BL23" t="e">
        <f t="shared" ca="1" si="61"/>
        <v>#NAME?</v>
      </c>
      <c r="BM23" t="e">
        <f t="shared" ca="1" si="62"/>
        <v>#NAME?</v>
      </c>
      <c r="BN23" t="e">
        <f t="shared" ca="1" si="63"/>
        <v>#NAME?</v>
      </c>
      <c r="BO23" t="e">
        <f t="shared" ca="1" si="64"/>
        <v>#NAME?</v>
      </c>
      <c r="BP23" t="e">
        <f t="shared" ca="1" si="65"/>
        <v>#NAME?</v>
      </c>
      <c r="BQ23" t="e">
        <f t="shared" ca="1" si="66"/>
        <v>#NAME?</v>
      </c>
      <c r="BR23" t="e">
        <f t="shared" ca="1" si="67"/>
        <v>#NAME?</v>
      </c>
      <c r="BS23" t="e">
        <f t="shared" ca="1" si="68"/>
        <v>#NAME?</v>
      </c>
      <c r="BT23" t="e">
        <f t="shared" ca="1" si="69"/>
        <v>#NAME?</v>
      </c>
      <c r="BU23" t="e">
        <f t="shared" ca="1" si="70"/>
        <v>#NAME?</v>
      </c>
      <c r="BV23" t="e">
        <f t="shared" ca="1" si="71"/>
        <v>#NAME?</v>
      </c>
      <c r="BW23" t="e">
        <f t="shared" ca="1" si="72"/>
        <v>#NAME?</v>
      </c>
      <c r="BX23" t="e">
        <f t="shared" ca="1" si="73"/>
        <v>#NAME?</v>
      </c>
      <c r="BY23" t="e">
        <f t="shared" ca="1" si="74"/>
        <v>#NAME?</v>
      </c>
      <c r="BZ23" t="e">
        <f t="shared" ca="1" si="75"/>
        <v>#NAME?</v>
      </c>
      <c r="CA23" t="e">
        <f t="shared" ca="1" si="76"/>
        <v>#NAME?</v>
      </c>
      <c r="CB23" t="e">
        <f t="shared" ca="1" si="77"/>
        <v>#NAME?</v>
      </c>
      <c r="CC23" t="e">
        <f t="shared" ca="1" si="78"/>
        <v>#NAME?</v>
      </c>
      <c r="CD23" t="e">
        <f t="shared" ca="1" si="79"/>
        <v>#NAME?</v>
      </c>
      <c r="CE23" t="e">
        <f t="shared" ca="1" si="80"/>
        <v>#NAME?</v>
      </c>
      <c r="CF23" t="e">
        <f t="shared" ca="1" si="81"/>
        <v>#NAME?</v>
      </c>
      <c r="CG23" t="e">
        <f t="shared" ca="1" si="82"/>
        <v>#NAME?</v>
      </c>
      <c r="CH23" t="e">
        <f t="shared" ca="1" si="83"/>
        <v>#NAME?</v>
      </c>
      <c r="CI23" t="e">
        <f t="shared" ca="1" si="84"/>
        <v>#NAME?</v>
      </c>
      <c r="CJ23" t="e">
        <f t="shared" ca="1" si="85"/>
        <v>#NAME?</v>
      </c>
      <c r="CK23" t="e">
        <f t="shared" ca="1" si="86"/>
        <v>#NAME?</v>
      </c>
      <c r="CL23" t="e">
        <f t="shared" ca="1" si="87"/>
        <v>#NAME?</v>
      </c>
      <c r="CM23" t="e">
        <f t="shared" ca="1" si="88"/>
        <v>#NAME?</v>
      </c>
      <c r="CN23" t="e">
        <f t="shared" ca="1" si="89"/>
        <v>#NAME?</v>
      </c>
      <c r="CO23" t="e">
        <f t="shared" ca="1" si="90"/>
        <v>#NAME?</v>
      </c>
      <c r="CP23" t="e">
        <f t="shared" ca="1" si="91"/>
        <v>#NAME?</v>
      </c>
      <c r="CQ23" t="e">
        <f t="shared" ca="1" si="92"/>
        <v>#NAME?</v>
      </c>
      <c r="CR23" t="e">
        <f t="shared" ca="1" si="93"/>
        <v>#NAME?</v>
      </c>
      <c r="CS23" t="e">
        <f t="shared" ca="1" si="94"/>
        <v>#NAME?</v>
      </c>
      <c r="CT23" t="e">
        <f t="shared" ca="1" si="95"/>
        <v>#NAME?</v>
      </c>
      <c r="CU23" t="e">
        <f t="shared" ca="1" si="96"/>
        <v>#NAME?</v>
      </c>
      <c r="CX23" t="e">
        <f t="shared" ca="1" si="97"/>
        <v>#NAME?</v>
      </c>
    </row>
    <row r="24" spans="1:102" x14ac:dyDescent="0.3">
      <c r="A24">
        <v>-1.772079207920791</v>
      </c>
      <c r="B24" s="5">
        <v>-1.1744258908341036</v>
      </c>
      <c r="C24" t="e">
        <f t="shared" ca="1" si="0"/>
        <v>#NAME?</v>
      </c>
      <c r="D24" t="e">
        <f t="shared" ca="1" si="1"/>
        <v>#NAME?</v>
      </c>
      <c r="E24" s="3">
        <f t="shared" si="2"/>
        <v>-7.3919446533977142</v>
      </c>
      <c r="F24">
        <f t="shared" si="3"/>
        <v>2.9977558356619647</v>
      </c>
      <c r="G24">
        <f t="shared" si="4"/>
        <v>2.9977558356619647</v>
      </c>
      <c r="H24">
        <f t="shared" si="5"/>
        <v>-1.1811811310774185</v>
      </c>
      <c r="I24">
        <f t="shared" si="6"/>
        <v>1.6162621421461862</v>
      </c>
      <c r="J24">
        <f t="shared" si="7"/>
        <v>10.22081018423925</v>
      </c>
      <c r="K24">
        <f t="shared" si="8"/>
        <v>-17.527783515117466</v>
      </c>
      <c r="L24">
        <f t="shared" si="9"/>
        <v>-5.1189477613011951E-2</v>
      </c>
      <c r="M24">
        <f t="shared" si="10"/>
        <v>-14.308375804691899</v>
      </c>
      <c r="N24">
        <f t="shared" si="11"/>
        <v>-0.59995462941308952</v>
      </c>
      <c r="O24">
        <f t="shared" si="12"/>
        <v>-5.7468139354244103</v>
      </c>
      <c r="P24">
        <f t="shared" si="13"/>
        <v>-0.90507546006437856</v>
      </c>
      <c r="Q24">
        <f t="shared" si="14"/>
        <v>0.55379007476150355</v>
      </c>
      <c r="R24">
        <f t="shared" si="15"/>
        <v>0.55379007476150355</v>
      </c>
      <c r="S24" s="4">
        <f t="shared" si="16"/>
        <v>0.55379007476150355</v>
      </c>
      <c r="T24" t="e">
        <f t="shared" ca="1" si="17"/>
        <v>#NAME?</v>
      </c>
      <c r="U24" t="e">
        <f t="shared" ca="1" si="18"/>
        <v>#NAME?</v>
      </c>
      <c r="V24" t="e">
        <f t="shared" ca="1" si="19"/>
        <v>#NAME?</v>
      </c>
      <c r="W24">
        <f t="shared" si="20"/>
        <v>0.87745529048242776</v>
      </c>
      <c r="X24">
        <f t="shared" si="21"/>
        <v>-4.2573301196415692</v>
      </c>
      <c r="Y24">
        <f t="shared" si="22"/>
        <v>4.5884190643603802</v>
      </c>
      <c r="Z24" t="e">
        <f t="shared" ca="1" si="23"/>
        <v>#NAME?</v>
      </c>
      <c r="AA24">
        <f t="shared" si="24"/>
        <v>-0.99793117133233822</v>
      </c>
      <c r="AB24" t="e">
        <f t="shared" ca="1" si="25"/>
        <v>#NAME?</v>
      </c>
      <c r="AC24">
        <f t="shared" si="26"/>
        <v>-179.48272279297998</v>
      </c>
      <c r="AD24">
        <f t="shared" si="27"/>
        <v>-241.48765573012017</v>
      </c>
      <c r="AE24">
        <f t="shared" si="28"/>
        <v>3.5276504802589801</v>
      </c>
      <c r="AF24">
        <f t="shared" si="29"/>
        <v>0.93068404068520305</v>
      </c>
      <c r="AG24">
        <f t="shared" si="30"/>
        <v>0.93068404068520305</v>
      </c>
      <c r="AH24">
        <f t="shared" si="31"/>
        <v>2.09449365562577E-3</v>
      </c>
      <c r="AI24">
        <f t="shared" si="32"/>
        <v>-6.9439401658584393E-2</v>
      </c>
      <c r="AJ24" t="e">
        <f t="shared" ca="1" si="33"/>
        <v>#NAME?</v>
      </c>
      <c r="AK24" t="e">
        <f t="shared" ca="1" si="34"/>
        <v>#NAME?</v>
      </c>
      <c r="AL24" t="e">
        <f t="shared" ca="1" si="35"/>
        <v>#NAME?</v>
      </c>
      <c r="AM24">
        <f t="shared" si="36"/>
        <v>0.25800403415217354</v>
      </c>
      <c r="AN24">
        <f t="shared" si="37"/>
        <v>-0.37212673949429603</v>
      </c>
      <c r="AO24">
        <f t="shared" si="38"/>
        <v>-0.37212673949429603</v>
      </c>
      <c r="AP24">
        <f t="shared" si="39"/>
        <v>-9.109898338275077E-2</v>
      </c>
      <c r="AQ24" t="e">
        <f t="shared" ca="1" si="40"/>
        <v>#NAME?</v>
      </c>
      <c r="AR24" t="e">
        <f t="shared" ca="1" si="41"/>
        <v>#NAME?</v>
      </c>
      <c r="AS24" t="e">
        <f t="shared" ca="1" si="42"/>
        <v>#NAME?</v>
      </c>
      <c r="AT24" t="e">
        <f t="shared" ca="1" si="43"/>
        <v>#NAME?</v>
      </c>
      <c r="AU24" t="e">
        <f t="shared" ca="1" si="44"/>
        <v>#NAME?</v>
      </c>
      <c r="AV24" t="e">
        <f t="shared" ca="1" si="45"/>
        <v>#NAME?</v>
      </c>
      <c r="AW24" t="e">
        <f t="shared" ca="1" si="46"/>
        <v>#NAME?</v>
      </c>
      <c r="AX24" t="e">
        <f t="shared" ca="1" si="47"/>
        <v>#NAME?</v>
      </c>
      <c r="AY24" t="e">
        <f t="shared" ca="1" si="48"/>
        <v>#NAME?</v>
      </c>
      <c r="AZ24" t="e">
        <f t="shared" ca="1" si="49"/>
        <v>#NAME?</v>
      </c>
      <c r="BA24" t="e">
        <f t="shared" ca="1" si="50"/>
        <v>#NAME?</v>
      </c>
      <c r="BB24" t="e">
        <f t="shared" ca="1" si="51"/>
        <v>#NAME?</v>
      </c>
      <c r="BC24" t="e">
        <f t="shared" ca="1" si="52"/>
        <v>#NAME?</v>
      </c>
      <c r="BD24" t="e">
        <f t="shared" ca="1" si="53"/>
        <v>#NAME?</v>
      </c>
      <c r="BE24" t="e">
        <f t="shared" ca="1" si="54"/>
        <v>#NAME?</v>
      </c>
      <c r="BF24" t="e">
        <f t="shared" ca="1" si="55"/>
        <v>#NAME?</v>
      </c>
      <c r="BG24" t="e">
        <f t="shared" ca="1" si="56"/>
        <v>#NAME?</v>
      </c>
      <c r="BH24" t="e">
        <f t="shared" ca="1" si="57"/>
        <v>#NAME?</v>
      </c>
      <c r="BI24" t="e">
        <f t="shared" ca="1" si="58"/>
        <v>#NAME?</v>
      </c>
      <c r="BJ24" t="e">
        <f t="shared" ca="1" si="59"/>
        <v>#NAME?</v>
      </c>
      <c r="BK24" t="e">
        <f t="shared" ca="1" si="60"/>
        <v>#NAME?</v>
      </c>
      <c r="BL24" t="e">
        <f t="shared" ca="1" si="61"/>
        <v>#NAME?</v>
      </c>
      <c r="BM24" t="e">
        <f t="shared" ca="1" si="62"/>
        <v>#NAME?</v>
      </c>
      <c r="BN24" t="e">
        <f t="shared" ca="1" si="63"/>
        <v>#NAME?</v>
      </c>
      <c r="BO24" t="e">
        <f t="shared" ca="1" si="64"/>
        <v>#NAME?</v>
      </c>
      <c r="BP24" t="e">
        <f t="shared" ca="1" si="65"/>
        <v>#NAME?</v>
      </c>
      <c r="BQ24" t="e">
        <f t="shared" ca="1" si="66"/>
        <v>#NAME?</v>
      </c>
      <c r="BR24" t="e">
        <f t="shared" ca="1" si="67"/>
        <v>#NAME?</v>
      </c>
      <c r="BS24" t="e">
        <f t="shared" ca="1" si="68"/>
        <v>#NAME?</v>
      </c>
      <c r="BT24" t="e">
        <f t="shared" ca="1" si="69"/>
        <v>#NAME?</v>
      </c>
      <c r="BU24" t="e">
        <f t="shared" ca="1" si="70"/>
        <v>#NAME?</v>
      </c>
      <c r="BV24" t="e">
        <f t="shared" ca="1" si="71"/>
        <v>#NAME?</v>
      </c>
      <c r="BW24" t="e">
        <f t="shared" ca="1" si="72"/>
        <v>#NAME?</v>
      </c>
      <c r="BX24" t="e">
        <f t="shared" ca="1" si="73"/>
        <v>#NAME?</v>
      </c>
      <c r="BY24" t="e">
        <f t="shared" ca="1" si="74"/>
        <v>#NAME?</v>
      </c>
      <c r="BZ24" t="e">
        <f t="shared" ca="1" si="75"/>
        <v>#NAME?</v>
      </c>
      <c r="CA24" t="e">
        <f t="shared" ca="1" si="76"/>
        <v>#NAME?</v>
      </c>
      <c r="CB24" t="e">
        <f t="shared" ca="1" si="77"/>
        <v>#NAME?</v>
      </c>
      <c r="CC24" t="e">
        <f t="shared" ca="1" si="78"/>
        <v>#NAME?</v>
      </c>
      <c r="CD24" t="e">
        <f t="shared" ca="1" si="79"/>
        <v>#NAME?</v>
      </c>
      <c r="CE24" t="e">
        <f t="shared" ca="1" si="80"/>
        <v>#NAME?</v>
      </c>
      <c r="CF24" t="e">
        <f t="shared" ca="1" si="81"/>
        <v>#NAME?</v>
      </c>
      <c r="CG24" t="e">
        <f t="shared" ca="1" si="82"/>
        <v>#NAME?</v>
      </c>
      <c r="CH24" t="e">
        <f t="shared" ca="1" si="83"/>
        <v>#NAME?</v>
      </c>
      <c r="CI24" t="e">
        <f t="shared" ca="1" si="84"/>
        <v>#NAME?</v>
      </c>
      <c r="CJ24" t="e">
        <f t="shared" ca="1" si="85"/>
        <v>#NAME?</v>
      </c>
      <c r="CK24" t="e">
        <f t="shared" ca="1" si="86"/>
        <v>#NAME?</v>
      </c>
      <c r="CL24" t="e">
        <f t="shared" ca="1" si="87"/>
        <v>#NAME?</v>
      </c>
      <c r="CM24" t="e">
        <f t="shared" ca="1" si="88"/>
        <v>#NAME?</v>
      </c>
      <c r="CN24" t="e">
        <f t="shared" ca="1" si="89"/>
        <v>#NAME?</v>
      </c>
      <c r="CO24" t="e">
        <f t="shared" ca="1" si="90"/>
        <v>#NAME?</v>
      </c>
      <c r="CP24" t="e">
        <f t="shared" ca="1" si="91"/>
        <v>#NAME?</v>
      </c>
      <c r="CQ24" t="e">
        <f t="shared" ca="1" si="92"/>
        <v>#NAME?</v>
      </c>
      <c r="CR24" t="e">
        <f t="shared" ca="1" si="93"/>
        <v>#NAME?</v>
      </c>
      <c r="CS24" t="e">
        <f t="shared" ca="1" si="94"/>
        <v>#NAME?</v>
      </c>
      <c r="CT24" t="e">
        <f t="shared" ca="1" si="95"/>
        <v>#NAME?</v>
      </c>
      <c r="CU24" t="e">
        <f t="shared" ca="1" si="96"/>
        <v>#NAME?</v>
      </c>
      <c r="CX24" t="e">
        <f t="shared" ca="1" si="97"/>
        <v>#NAME?</v>
      </c>
    </row>
    <row r="25" spans="1:102" x14ac:dyDescent="0.3">
      <c r="A25">
        <v>-1.7099009900990088</v>
      </c>
      <c r="B25" s="5">
        <v>-1.0318513933723454</v>
      </c>
      <c r="C25" t="e">
        <f t="shared" ca="1" si="0"/>
        <v>#NAME?</v>
      </c>
      <c r="D25" t="e">
        <f t="shared" ca="1" si="1"/>
        <v>#NAME?</v>
      </c>
      <c r="E25" s="3">
        <f t="shared" si="2"/>
        <v>-7.48365218432044</v>
      </c>
      <c r="F25">
        <f t="shared" si="3"/>
        <v>3.0648640375000231</v>
      </c>
      <c r="G25">
        <f t="shared" si="4"/>
        <v>3.0648640375000231</v>
      </c>
      <c r="H25">
        <f t="shared" si="5"/>
        <v>-1.1196297798946475</v>
      </c>
      <c r="I25">
        <f t="shared" si="6"/>
        <v>1.6335383955426319</v>
      </c>
      <c r="J25">
        <f t="shared" si="7"/>
        <v>10.291416235927352</v>
      </c>
      <c r="K25">
        <f t="shared" si="8"/>
        <v>-17.262893672389698</v>
      </c>
      <c r="L25">
        <f t="shared" si="9"/>
        <v>-8.0267802257620834E-3</v>
      </c>
      <c r="M25">
        <f t="shared" si="10"/>
        <v>-14.308375804691899</v>
      </c>
      <c r="N25">
        <f t="shared" si="11"/>
        <v>-0.87858891698392549</v>
      </c>
      <c r="O25">
        <f t="shared" si="12"/>
        <v>-5.7468139354244103</v>
      </c>
      <c r="P25">
        <f t="shared" si="13"/>
        <v>-1.0283988383203835</v>
      </c>
      <c r="Q25">
        <f t="shared" si="14"/>
        <v>0.18881081419662743</v>
      </c>
      <c r="R25">
        <f t="shared" si="15"/>
        <v>0.18881081419662743</v>
      </c>
      <c r="S25" s="4">
        <f t="shared" si="16"/>
        <v>0.18881081419662743</v>
      </c>
      <c r="T25" t="e">
        <f t="shared" ca="1" si="17"/>
        <v>#NAME?</v>
      </c>
      <c r="U25" t="e">
        <f t="shared" ca="1" si="18"/>
        <v>#NAME?</v>
      </c>
      <c r="V25" t="e">
        <f t="shared" ca="1" si="19"/>
        <v>#NAME?</v>
      </c>
      <c r="W25">
        <f t="shared" si="20"/>
        <v>-2.1873834705764819</v>
      </c>
      <c r="X25">
        <f t="shared" si="21"/>
        <v>-4.2305741330888607</v>
      </c>
      <c r="Y25">
        <f t="shared" si="22"/>
        <v>5.9778198110435028</v>
      </c>
      <c r="Z25" t="e">
        <f t="shared" ca="1" si="23"/>
        <v>#NAME?</v>
      </c>
      <c r="AA25">
        <f t="shared" si="24"/>
        <v>-0.97774753924146884</v>
      </c>
      <c r="AB25" t="e">
        <f t="shared" ca="1" si="25"/>
        <v>#NAME?</v>
      </c>
      <c r="AC25">
        <f t="shared" si="26"/>
        <v>-184.24156056707992</v>
      </c>
      <c r="AD25">
        <f t="shared" si="27"/>
        <v>-247.8905036487628</v>
      </c>
      <c r="AE25">
        <f t="shared" si="28"/>
        <v>2.8346879994792205</v>
      </c>
      <c r="AF25">
        <f t="shared" si="29"/>
        <v>1.0446482911988577</v>
      </c>
      <c r="AG25">
        <f t="shared" si="30"/>
        <v>1.0446482911988577</v>
      </c>
      <c r="AH25">
        <f t="shared" si="31"/>
        <v>2.7882152134656971E-3</v>
      </c>
      <c r="AI25">
        <f t="shared" si="32"/>
        <v>-7.9292350173183854E-2</v>
      </c>
      <c r="AJ25" t="e">
        <f t="shared" ca="1" si="33"/>
        <v>#NAME?</v>
      </c>
      <c r="AK25" t="e">
        <f t="shared" ca="1" si="34"/>
        <v>#NAME?</v>
      </c>
      <c r="AL25" t="e">
        <f t="shared" ca="1" si="35"/>
        <v>#NAME?</v>
      </c>
      <c r="AM25">
        <f t="shared" si="36"/>
        <v>0.27217425597255257</v>
      </c>
      <c r="AN25">
        <f t="shared" si="37"/>
        <v>-0.40170384844971568</v>
      </c>
      <c r="AO25">
        <f t="shared" si="38"/>
        <v>-0.40170384844971568</v>
      </c>
      <c r="AP25">
        <f t="shared" si="39"/>
        <v>-0.22311670153731342</v>
      </c>
      <c r="AQ25" t="e">
        <f t="shared" ca="1" si="40"/>
        <v>#NAME?</v>
      </c>
      <c r="AR25" t="e">
        <f t="shared" ca="1" si="41"/>
        <v>#NAME?</v>
      </c>
      <c r="AS25" t="e">
        <f t="shared" ca="1" si="42"/>
        <v>#NAME?</v>
      </c>
      <c r="AT25" t="e">
        <f t="shared" ca="1" si="43"/>
        <v>#NAME?</v>
      </c>
      <c r="AU25" t="e">
        <f t="shared" ca="1" si="44"/>
        <v>#NAME?</v>
      </c>
      <c r="AV25" t="e">
        <f t="shared" ca="1" si="45"/>
        <v>#NAME?</v>
      </c>
      <c r="AW25" t="e">
        <f t="shared" ca="1" si="46"/>
        <v>#NAME?</v>
      </c>
      <c r="AX25" t="e">
        <f t="shared" ca="1" si="47"/>
        <v>#NAME?</v>
      </c>
      <c r="AY25" t="e">
        <f t="shared" ca="1" si="48"/>
        <v>#NAME?</v>
      </c>
      <c r="AZ25" t="e">
        <f t="shared" ca="1" si="49"/>
        <v>#NAME?</v>
      </c>
      <c r="BA25" t="e">
        <f t="shared" ca="1" si="50"/>
        <v>#NAME?</v>
      </c>
      <c r="BB25" t="e">
        <f t="shared" ca="1" si="51"/>
        <v>#NAME?</v>
      </c>
      <c r="BC25" t="e">
        <f t="shared" ca="1" si="52"/>
        <v>#NAME?</v>
      </c>
      <c r="BD25" t="e">
        <f t="shared" ca="1" si="53"/>
        <v>#NAME?</v>
      </c>
      <c r="BE25" t="e">
        <f t="shared" ca="1" si="54"/>
        <v>#NAME?</v>
      </c>
      <c r="BF25" t="e">
        <f t="shared" ca="1" si="55"/>
        <v>#NAME?</v>
      </c>
      <c r="BG25" t="e">
        <f t="shared" ca="1" si="56"/>
        <v>#NAME?</v>
      </c>
      <c r="BH25" t="e">
        <f t="shared" ca="1" si="57"/>
        <v>#NAME?</v>
      </c>
      <c r="BI25" t="e">
        <f t="shared" ca="1" si="58"/>
        <v>#NAME?</v>
      </c>
      <c r="BJ25" t="e">
        <f t="shared" ca="1" si="59"/>
        <v>#NAME?</v>
      </c>
      <c r="BK25" t="e">
        <f t="shared" ca="1" si="60"/>
        <v>#NAME?</v>
      </c>
      <c r="BL25" t="e">
        <f t="shared" ca="1" si="61"/>
        <v>#NAME?</v>
      </c>
      <c r="BM25" t="e">
        <f t="shared" ca="1" si="62"/>
        <v>#NAME?</v>
      </c>
      <c r="BN25" t="e">
        <f t="shared" ca="1" si="63"/>
        <v>#NAME?</v>
      </c>
      <c r="BO25" t="e">
        <f t="shared" ca="1" si="64"/>
        <v>#NAME?</v>
      </c>
      <c r="BP25" t="e">
        <f t="shared" ca="1" si="65"/>
        <v>#NAME?</v>
      </c>
      <c r="BQ25" t="e">
        <f t="shared" ca="1" si="66"/>
        <v>#NAME?</v>
      </c>
      <c r="BR25" t="e">
        <f t="shared" ca="1" si="67"/>
        <v>#NAME?</v>
      </c>
      <c r="BS25" t="e">
        <f t="shared" ca="1" si="68"/>
        <v>#NAME?</v>
      </c>
      <c r="BT25" t="e">
        <f t="shared" ca="1" si="69"/>
        <v>#NAME?</v>
      </c>
      <c r="BU25" t="e">
        <f t="shared" ca="1" si="70"/>
        <v>#NAME?</v>
      </c>
      <c r="BV25" t="e">
        <f t="shared" ca="1" si="71"/>
        <v>#NAME?</v>
      </c>
      <c r="BW25" t="e">
        <f t="shared" ca="1" si="72"/>
        <v>#NAME?</v>
      </c>
      <c r="BX25" t="e">
        <f t="shared" ca="1" si="73"/>
        <v>#NAME?</v>
      </c>
      <c r="BY25" t="e">
        <f t="shared" ca="1" si="74"/>
        <v>#NAME?</v>
      </c>
      <c r="BZ25" t="e">
        <f t="shared" ca="1" si="75"/>
        <v>#NAME?</v>
      </c>
      <c r="CA25" t="e">
        <f t="shared" ca="1" si="76"/>
        <v>#NAME?</v>
      </c>
      <c r="CB25" t="e">
        <f t="shared" ca="1" si="77"/>
        <v>#NAME?</v>
      </c>
      <c r="CC25" t="e">
        <f t="shared" ca="1" si="78"/>
        <v>#NAME?</v>
      </c>
      <c r="CD25" t="e">
        <f t="shared" ca="1" si="79"/>
        <v>#NAME?</v>
      </c>
      <c r="CE25" t="e">
        <f t="shared" ca="1" si="80"/>
        <v>#NAME?</v>
      </c>
      <c r="CF25" t="e">
        <f t="shared" ca="1" si="81"/>
        <v>#NAME?</v>
      </c>
      <c r="CG25" t="e">
        <f t="shared" ca="1" si="82"/>
        <v>#NAME?</v>
      </c>
      <c r="CH25" t="e">
        <f t="shared" ca="1" si="83"/>
        <v>#NAME?</v>
      </c>
      <c r="CI25" t="e">
        <f t="shared" ca="1" si="84"/>
        <v>#NAME?</v>
      </c>
      <c r="CJ25" t="e">
        <f t="shared" ca="1" si="85"/>
        <v>#NAME?</v>
      </c>
      <c r="CK25" t="e">
        <f t="shared" ca="1" si="86"/>
        <v>#NAME?</v>
      </c>
      <c r="CL25" t="e">
        <f t="shared" ca="1" si="87"/>
        <v>#NAME?</v>
      </c>
      <c r="CM25" t="e">
        <f t="shared" ca="1" si="88"/>
        <v>#NAME?</v>
      </c>
      <c r="CN25" t="e">
        <f t="shared" ca="1" si="89"/>
        <v>#NAME?</v>
      </c>
      <c r="CO25" t="e">
        <f t="shared" ca="1" si="90"/>
        <v>#NAME?</v>
      </c>
      <c r="CP25" t="e">
        <f t="shared" ca="1" si="91"/>
        <v>#NAME?</v>
      </c>
      <c r="CQ25" t="e">
        <f t="shared" ca="1" si="92"/>
        <v>#NAME?</v>
      </c>
      <c r="CR25" t="e">
        <f t="shared" ca="1" si="93"/>
        <v>#NAME?</v>
      </c>
      <c r="CS25" t="e">
        <f t="shared" ca="1" si="94"/>
        <v>#NAME?</v>
      </c>
      <c r="CT25" t="e">
        <f t="shared" ca="1" si="95"/>
        <v>#NAME?</v>
      </c>
      <c r="CU25" t="e">
        <f t="shared" ca="1" si="96"/>
        <v>#NAME?</v>
      </c>
      <c r="CX25" t="e">
        <f t="shared" ca="1" si="97"/>
        <v>#NAME?</v>
      </c>
    </row>
    <row r="26" spans="1:102" x14ac:dyDescent="0.3">
      <c r="A26">
        <v>-1.6477227722772265</v>
      </c>
      <c r="B26" s="5">
        <v>-0.88747588577560155</v>
      </c>
      <c r="C26" t="e">
        <f t="shared" ca="1" si="0"/>
        <v>#NAME?</v>
      </c>
      <c r="D26" t="e">
        <f t="shared" ca="1" si="1"/>
        <v>#NAME?</v>
      </c>
      <c r="E26" s="3">
        <f t="shared" si="2"/>
        <v>-7.5724109967462967</v>
      </c>
      <c r="F26">
        <f t="shared" si="3"/>
        <v>3.1280068386253164</v>
      </c>
      <c r="G26">
        <f t="shared" si="4"/>
        <v>3.1280068386253164</v>
      </c>
      <c r="H26">
        <f t="shared" si="5"/>
        <v>-1.0595147344532094</v>
      </c>
      <c r="I26">
        <f t="shared" si="6"/>
        <v>1.6445049780934398</v>
      </c>
      <c r="J26">
        <f t="shared" si="7"/>
        <v>10.359582323439311</v>
      </c>
      <c r="K26">
        <f t="shared" si="8"/>
        <v>-16.990879256680621</v>
      </c>
      <c r="L26">
        <f t="shared" si="9"/>
        <v>3.7760824113608586E-2</v>
      </c>
      <c r="M26">
        <f t="shared" si="10"/>
        <v>-14.308375804691899</v>
      </c>
      <c r="N26">
        <f t="shared" si="11"/>
        <v>-1.1405860910465184</v>
      </c>
      <c r="O26">
        <f t="shared" si="12"/>
        <v>-5.7468139354244103</v>
      </c>
      <c r="P26">
        <f t="shared" si="13"/>
        <v>-1.0251878011214506</v>
      </c>
      <c r="Q26">
        <f t="shared" si="14"/>
        <v>-7.6160822382714585E-2</v>
      </c>
      <c r="R26">
        <f t="shared" si="15"/>
        <v>-7.6160822382714585E-2</v>
      </c>
      <c r="S26" s="4">
        <f t="shared" si="16"/>
        <v>-7.6160822382714585E-2</v>
      </c>
      <c r="T26" t="e">
        <f t="shared" ca="1" si="17"/>
        <v>#NAME?</v>
      </c>
      <c r="U26" t="e">
        <f t="shared" ca="1" si="18"/>
        <v>#NAME?</v>
      </c>
      <c r="V26" t="e">
        <f t="shared" ca="1" si="19"/>
        <v>#NAME?</v>
      </c>
      <c r="W26">
        <f t="shared" si="20"/>
        <v>2.5176732360217162</v>
      </c>
      <c r="X26">
        <f t="shared" si="21"/>
        <v>-4.203818146536153</v>
      </c>
      <c r="Y26">
        <f t="shared" si="22"/>
        <v>-15.532980753455529</v>
      </c>
      <c r="Z26" t="e">
        <f t="shared" ca="1" si="23"/>
        <v>#NAME?</v>
      </c>
      <c r="AA26">
        <f t="shared" si="24"/>
        <v>-0.94915197110140281</v>
      </c>
      <c r="AB26" t="e">
        <f t="shared" ca="1" si="25"/>
        <v>#NAME?</v>
      </c>
      <c r="AC26">
        <f t="shared" si="26"/>
        <v>-186.89513202308271</v>
      </c>
      <c r="AD26">
        <f t="shared" si="27"/>
        <v>-251.46079019362202</v>
      </c>
      <c r="AE26">
        <f t="shared" si="28"/>
        <v>1.945608659001564</v>
      </c>
      <c r="AF26">
        <f t="shared" si="29"/>
        <v>0.72173467420833404</v>
      </c>
      <c r="AG26">
        <f t="shared" si="30"/>
        <v>0.72173467420833404</v>
      </c>
      <c r="AH26">
        <f t="shared" si="31"/>
        <v>3.5860357829034114E-3</v>
      </c>
      <c r="AI26">
        <f t="shared" si="32"/>
        <v>-5.3793917793565037E-2</v>
      </c>
      <c r="AJ26" t="e">
        <f t="shared" ca="1" si="33"/>
        <v>#NAME?</v>
      </c>
      <c r="AK26" t="e">
        <f t="shared" ca="1" si="34"/>
        <v>#NAME?</v>
      </c>
      <c r="AL26" t="e">
        <f t="shared" ca="1" si="35"/>
        <v>#NAME?</v>
      </c>
      <c r="AM26">
        <f t="shared" si="36"/>
        <v>0.28653869775776414</v>
      </c>
      <c r="AN26">
        <f t="shared" si="37"/>
        <v>-0.4328464940321109</v>
      </c>
      <c r="AO26">
        <f t="shared" si="38"/>
        <v>-0.4328464940321109</v>
      </c>
      <c r="AP26">
        <f t="shared" si="39"/>
        <v>-0.33993978610931397</v>
      </c>
      <c r="AQ26" t="e">
        <f t="shared" ca="1" si="40"/>
        <v>#NAME?</v>
      </c>
      <c r="AR26" t="e">
        <f t="shared" ca="1" si="41"/>
        <v>#NAME?</v>
      </c>
      <c r="AS26" t="e">
        <f t="shared" ca="1" si="42"/>
        <v>#NAME?</v>
      </c>
      <c r="AT26" t="e">
        <f t="shared" ca="1" si="43"/>
        <v>#NAME?</v>
      </c>
      <c r="AU26" t="e">
        <f t="shared" ca="1" si="44"/>
        <v>#NAME?</v>
      </c>
      <c r="AV26" t="e">
        <f t="shared" ca="1" si="45"/>
        <v>#NAME?</v>
      </c>
      <c r="AW26" t="e">
        <f t="shared" ca="1" si="46"/>
        <v>#NAME?</v>
      </c>
      <c r="AX26" t="e">
        <f t="shared" ca="1" si="47"/>
        <v>#NAME?</v>
      </c>
      <c r="AY26" t="e">
        <f t="shared" ca="1" si="48"/>
        <v>#NAME?</v>
      </c>
      <c r="AZ26" t="e">
        <f t="shared" ca="1" si="49"/>
        <v>#NAME?</v>
      </c>
      <c r="BA26" t="e">
        <f t="shared" ca="1" si="50"/>
        <v>#NAME?</v>
      </c>
      <c r="BB26" t="e">
        <f t="shared" ca="1" si="51"/>
        <v>#NAME?</v>
      </c>
      <c r="BC26" t="e">
        <f t="shared" ca="1" si="52"/>
        <v>#NAME?</v>
      </c>
      <c r="BD26" t="e">
        <f t="shared" ca="1" si="53"/>
        <v>#NAME?</v>
      </c>
      <c r="BE26" t="e">
        <f t="shared" ca="1" si="54"/>
        <v>#NAME?</v>
      </c>
      <c r="BF26" t="e">
        <f t="shared" ca="1" si="55"/>
        <v>#NAME?</v>
      </c>
      <c r="BG26" t="e">
        <f t="shared" ca="1" si="56"/>
        <v>#NAME?</v>
      </c>
      <c r="BH26" t="e">
        <f t="shared" ca="1" si="57"/>
        <v>#NAME?</v>
      </c>
      <c r="BI26" t="e">
        <f t="shared" ca="1" si="58"/>
        <v>#NAME?</v>
      </c>
      <c r="BJ26" t="e">
        <f t="shared" ca="1" si="59"/>
        <v>#NAME?</v>
      </c>
      <c r="BK26" t="e">
        <f t="shared" ca="1" si="60"/>
        <v>#NAME?</v>
      </c>
      <c r="BL26" t="e">
        <f t="shared" ca="1" si="61"/>
        <v>#NAME?</v>
      </c>
      <c r="BM26" t="e">
        <f t="shared" ca="1" si="62"/>
        <v>#NAME?</v>
      </c>
      <c r="BN26" t="e">
        <f t="shared" ca="1" si="63"/>
        <v>#NAME?</v>
      </c>
      <c r="BO26" t="e">
        <f t="shared" ca="1" si="64"/>
        <v>#NAME?</v>
      </c>
      <c r="BP26" t="e">
        <f t="shared" ca="1" si="65"/>
        <v>#NAME?</v>
      </c>
      <c r="BQ26" t="e">
        <f t="shared" ca="1" si="66"/>
        <v>#NAME?</v>
      </c>
      <c r="BR26" t="e">
        <f t="shared" ca="1" si="67"/>
        <v>#NAME?</v>
      </c>
      <c r="BS26" t="e">
        <f t="shared" ca="1" si="68"/>
        <v>#NAME?</v>
      </c>
      <c r="BT26" t="e">
        <f t="shared" ca="1" si="69"/>
        <v>#NAME?</v>
      </c>
      <c r="BU26" t="e">
        <f t="shared" ca="1" si="70"/>
        <v>#NAME?</v>
      </c>
      <c r="BV26" t="e">
        <f t="shared" ca="1" si="71"/>
        <v>#NAME?</v>
      </c>
      <c r="BW26" t="e">
        <f t="shared" ca="1" si="72"/>
        <v>#NAME?</v>
      </c>
      <c r="BX26" t="e">
        <f t="shared" ca="1" si="73"/>
        <v>#NAME?</v>
      </c>
      <c r="BY26" t="e">
        <f t="shared" ca="1" si="74"/>
        <v>#NAME?</v>
      </c>
      <c r="BZ26" t="e">
        <f t="shared" ca="1" si="75"/>
        <v>#NAME?</v>
      </c>
      <c r="CA26" t="e">
        <f t="shared" ca="1" si="76"/>
        <v>#NAME?</v>
      </c>
      <c r="CB26" t="e">
        <f t="shared" ca="1" si="77"/>
        <v>#NAME?</v>
      </c>
      <c r="CC26" t="e">
        <f t="shared" ca="1" si="78"/>
        <v>#NAME?</v>
      </c>
      <c r="CD26" t="e">
        <f t="shared" ca="1" si="79"/>
        <v>#NAME?</v>
      </c>
      <c r="CE26" t="e">
        <f t="shared" ca="1" si="80"/>
        <v>#NAME?</v>
      </c>
      <c r="CF26" t="e">
        <f t="shared" ca="1" si="81"/>
        <v>#NAME?</v>
      </c>
      <c r="CG26" t="e">
        <f t="shared" ca="1" si="82"/>
        <v>#NAME?</v>
      </c>
      <c r="CH26" t="e">
        <f t="shared" ca="1" si="83"/>
        <v>#NAME?</v>
      </c>
      <c r="CI26" t="e">
        <f t="shared" ca="1" si="84"/>
        <v>#NAME?</v>
      </c>
      <c r="CJ26" t="e">
        <f t="shared" ca="1" si="85"/>
        <v>#NAME?</v>
      </c>
      <c r="CK26" t="e">
        <f t="shared" ca="1" si="86"/>
        <v>#NAME?</v>
      </c>
      <c r="CL26" t="e">
        <f t="shared" ca="1" si="87"/>
        <v>#NAME?</v>
      </c>
      <c r="CM26" t="e">
        <f t="shared" ca="1" si="88"/>
        <v>#NAME?</v>
      </c>
      <c r="CN26" t="e">
        <f t="shared" ca="1" si="89"/>
        <v>#NAME?</v>
      </c>
      <c r="CO26" t="e">
        <f t="shared" ca="1" si="90"/>
        <v>#NAME?</v>
      </c>
      <c r="CP26" t="e">
        <f t="shared" ca="1" si="91"/>
        <v>#NAME?</v>
      </c>
      <c r="CQ26" t="e">
        <f t="shared" ca="1" si="92"/>
        <v>#NAME?</v>
      </c>
      <c r="CR26" t="e">
        <f t="shared" ca="1" si="93"/>
        <v>#NAME?</v>
      </c>
      <c r="CS26" t="e">
        <f t="shared" ca="1" si="94"/>
        <v>#NAME?</v>
      </c>
      <c r="CT26" t="e">
        <f t="shared" ca="1" si="95"/>
        <v>#NAME?</v>
      </c>
      <c r="CU26" t="e">
        <f t="shared" ca="1" si="96"/>
        <v>#NAME?</v>
      </c>
      <c r="CX26" t="e">
        <f t="shared" ca="1" si="97"/>
        <v>#NAME?</v>
      </c>
    </row>
    <row r="27" spans="1:102" x14ac:dyDescent="0.3">
      <c r="A27">
        <v>-1.5855445544554443</v>
      </c>
      <c r="B27" s="5">
        <v>-0.74179718057885258</v>
      </c>
      <c r="C27" t="e">
        <f t="shared" ca="1" si="0"/>
        <v>#NAME?</v>
      </c>
      <c r="D27" t="e">
        <f t="shared" ca="1" si="1"/>
        <v>#NAME?</v>
      </c>
      <c r="E27" s="3">
        <f t="shared" si="2"/>
        <v>-7.6581861178110318</v>
      </c>
      <c r="F27">
        <f t="shared" si="3"/>
        <v>3.1874456771590163</v>
      </c>
      <c r="G27">
        <f t="shared" si="4"/>
        <v>3.1874456771590163</v>
      </c>
      <c r="H27">
        <f t="shared" si="5"/>
        <v>-1.0008388853326182</v>
      </c>
      <c r="I27">
        <f t="shared" si="6"/>
        <v>1.6491198878363122</v>
      </c>
      <c r="J27">
        <f t="shared" si="7"/>
        <v>10.425520178541465</v>
      </c>
      <c r="K27">
        <f t="shared" si="8"/>
        <v>-16.71153779071134</v>
      </c>
      <c r="L27">
        <f t="shared" si="9"/>
        <v>8.4864146654387823E-2</v>
      </c>
      <c r="M27">
        <f t="shared" si="10"/>
        <v>-14.308375804691899</v>
      </c>
      <c r="N27">
        <f t="shared" si="11"/>
        <v>-1.381960948785707</v>
      </c>
      <c r="O27">
        <f t="shared" si="12"/>
        <v>-5.7468139354244103</v>
      </c>
      <c r="P27">
        <f t="shared" si="13"/>
        <v>-0.91012834962514499</v>
      </c>
      <c r="Q27">
        <f t="shared" si="14"/>
        <v>-0.23267224741348771</v>
      </c>
      <c r="R27">
        <f t="shared" si="15"/>
        <v>-0.23267224741348771</v>
      </c>
      <c r="S27" s="4">
        <f t="shared" si="16"/>
        <v>-0.23267224741348771</v>
      </c>
      <c r="T27" t="e">
        <f t="shared" ca="1" si="17"/>
        <v>#NAME?</v>
      </c>
      <c r="U27" t="e">
        <f t="shared" ca="1" si="18"/>
        <v>#NAME?</v>
      </c>
      <c r="V27" t="e">
        <f t="shared" ca="1" si="19"/>
        <v>#NAME?</v>
      </c>
      <c r="W27">
        <f t="shared" si="20"/>
        <v>-1.6510539327815688</v>
      </c>
      <c r="X27">
        <f t="shared" si="21"/>
        <v>-4.1770621599834445</v>
      </c>
      <c r="Y27">
        <f t="shared" si="22"/>
        <v>5.3665259607119662</v>
      </c>
      <c r="Z27" t="e">
        <f t="shared" ca="1" si="23"/>
        <v>#NAME?</v>
      </c>
      <c r="AA27">
        <f t="shared" si="24"/>
        <v>-0.91291266524585513</v>
      </c>
      <c r="AB27" t="e">
        <f t="shared" ca="1" si="25"/>
        <v>#NAME?</v>
      </c>
      <c r="AC27">
        <f t="shared" si="26"/>
        <v>-187.3797353573774</v>
      </c>
      <c r="AD27">
        <f t="shared" si="27"/>
        <v>-252.11280684088896</v>
      </c>
      <c r="AE27">
        <f t="shared" si="28"/>
        <v>0.89330889746430286</v>
      </c>
      <c r="AF27">
        <f t="shared" si="29"/>
        <v>1.181410691153054</v>
      </c>
      <c r="AG27">
        <f t="shared" si="30"/>
        <v>1.181410691153054</v>
      </c>
      <c r="AH27">
        <f t="shared" si="31"/>
        <v>4.4869804706732424E-3</v>
      </c>
      <c r="AI27">
        <f t="shared" si="32"/>
        <v>-9.5034748263331831E-2</v>
      </c>
      <c r="AJ27" t="e">
        <f t="shared" ca="1" si="33"/>
        <v>#NAME?</v>
      </c>
      <c r="AK27" t="e">
        <f t="shared" ca="1" si="34"/>
        <v>#NAME?</v>
      </c>
      <c r="AL27" t="e">
        <f t="shared" ca="1" si="35"/>
        <v>#NAME?</v>
      </c>
      <c r="AM27">
        <f t="shared" si="36"/>
        <v>0.30083983787629975</v>
      </c>
      <c r="AN27">
        <f t="shared" si="37"/>
        <v>-0.46524855686976735</v>
      </c>
      <c r="AO27">
        <f t="shared" si="38"/>
        <v>-0.46524855686976735</v>
      </c>
      <c r="AP27">
        <f t="shared" si="39"/>
        <v>-0.4391381945808</v>
      </c>
      <c r="AQ27" t="e">
        <f t="shared" ca="1" si="40"/>
        <v>#NAME?</v>
      </c>
      <c r="AR27" t="e">
        <f t="shared" ca="1" si="41"/>
        <v>#NAME?</v>
      </c>
      <c r="AS27" t="e">
        <f t="shared" ca="1" si="42"/>
        <v>#NAME?</v>
      </c>
      <c r="AT27" t="e">
        <f t="shared" ca="1" si="43"/>
        <v>#NAME?</v>
      </c>
      <c r="AU27" t="e">
        <f t="shared" ca="1" si="44"/>
        <v>#NAME?</v>
      </c>
      <c r="AV27" t="e">
        <f t="shared" ca="1" si="45"/>
        <v>#NAME?</v>
      </c>
      <c r="AW27" t="e">
        <f t="shared" ca="1" si="46"/>
        <v>#NAME?</v>
      </c>
      <c r="AX27" t="e">
        <f t="shared" ca="1" si="47"/>
        <v>#NAME?</v>
      </c>
      <c r="AY27" t="e">
        <f t="shared" ca="1" si="48"/>
        <v>#NAME?</v>
      </c>
      <c r="AZ27" t="e">
        <f t="shared" ca="1" si="49"/>
        <v>#NAME?</v>
      </c>
      <c r="BA27" t="e">
        <f t="shared" ca="1" si="50"/>
        <v>#NAME?</v>
      </c>
      <c r="BB27" t="e">
        <f t="shared" ca="1" si="51"/>
        <v>#NAME?</v>
      </c>
      <c r="BC27" t="e">
        <f t="shared" ca="1" si="52"/>
        <v>#NAME?</v>
      </c>
      <c r="BD27" t="e">
        <f t="shared" ca="1" si="53"/>
        <v>#NAME?</v>
      </c>
      <c r="BE27" t="e">
        <f t="shared" ca="1" si="54"/>
        <v>#NAME?</v>
      </c>
      <c r="BF27" t="e">
        <f t="shared" ca="1" si="55"/>
        <v>#NAME?</v>
      </c>
      <c r="BG27" t="e">
        <f t="shared" ca="1" si="56"/>
        <v>#NAME?</v>
      </c>
      <c r="BH27" t="e">
        <f t="shared" ca="1" si="57"/>
        <v>#NAME?</v>
      </c>
      <c r="BI27" t="e">
        <f t="shared" ca="1" si="58"/>
        <v>#NAME?</v>
      </c>
      <c r="BJ27" t="e">
        <f t="shared" ca="1" si="59"/>
        <v>#NAME?</v>
      </c>
      <c r="BK27" t="e">
        <f t="shared" ca="1" si="60"/>
        <v>#NAME?</v>
      </c>
      <c r="BL27" t="e">
        <f t="shared" ca="1" si="61"/>
        <v>#NAME?</v>
      </c>
      <c r="BM27" t="e">
        <f t="shared" ca="1" si="62"/>
        <v>#NAME?</v>
      </c>
      <c r="BN27" t="e">
        <f t="shared" ca="1" si="63"/>
        <v>#NAME?</v>
      </c>
      <c r="BO27" t="e">
        <f t="shared" ca="1" si="64"/>
        <v>#NAME?</v>
      </c>
      <c r="BP27" t="e">
        <f t="shared" ca="1" si="65"/>
        <v>#NAME?</v>
      </c>
      <c r="BQ27" t="e">
        <f t="shared" ca="1" si="66"/>
        <v>#NAME?</v>
      </c>
      <c r="BR27" t="e">
        <f t="shared" ca="1" si="67"/>
        <v>#NAME?</v>
      </c>
      <c r="BS27" t="e">
        <f t="shared" ca="1" si="68"/>
        <v>#NAME?</v>
      </c>
      <c r="BT27" t="e">
        <f t="shared" ca="1" si="69"/>
        <v>#NAME?</v>
      </c>
      <c r="BU27" t="e">
        <f t="shared" ca="1" si="70"/>
        <v>#NAME?</v>
      </c>
      <c r="BV27" t="e">
        <f t="shared" ca="1" si="71"/>
        <v>#NAME?</v>
      </c>
      <c r="BW27" t="e">
        <f t="shared" ca="1" si="72"/>
        <v>#NAME?</v>
      </c>
      <c r="BX27" t="e">
        <f t="shared" ca="1" si="73"/>
        <v>#NAME?</v>
      </c>
      <c r="BY27" t="e">
        <f t="shared" ca="1" si="74"/>
        <v>#NAME?</v>
      </c>
      <c r="BZ27" t="e">
        <f t="shared" ca="1" si="75"/>
        <v>#NAME?</v>
      </c>
      <c r="CA27" t="e">
        <f t="shared" ca="1" si="76"/>
        <v>#NAME?</v>
      </c>
      <c r="CB27" t="e">
        <f t="shared" ca="1" si="77"/>
        <v>#NAME?</v>
      </c>
      <c r="CC27" t="e">
        <f t="shared" ca="1" si="78"/>
        <v>#NAME?</v>
      </c>
      <c r="CD27" t="e">
        <f t="shared" ca="1" si="79"/>
        <v>#NAME?</v>
      </c>
      <c r="CE27" t="e">
        <f t="shared" ca="1" si="80"/>
        <v>#NAME?</v>
      </c>
      <c r="CF27" t="e">
        <f t="shared" ca="1" si="81"/>
        <v>#NAME?</v>
      </c>
      <c r="CG27" t="e">
        <f t="shared" ca="1" si="82"/>
        <v>#NAME?</v>
      </c>
      <c r="CH27" t="e">
        <f t="shared" ca="1" si="83"/>
        <v>#NAME?</v>
      </c>
      <c r="CI27" t="e">
        <f t="shared" ca="1" si="84"/>
        <v>#NAME?</v>
      </c>
      <c r="CJ27" t="e">
        <f t="shared" ca="1" si="85"/>
        <v>#NAME?</v>
      </c>
      <c r="CK27" t="e">
        <f t="shared" ca="1" si="86"/>
        <v>#NAME?</v>
      </c>
      <c r="CL27" t="e">
        <f t="shared" ca="1" si="87"/>
        <v>#NAME?</v>
      </c>
      <c r="CM27" t="e">
        <f t="shared" ca="1" si="88"/>
        <v>#NAME?</v>
      </c>
      <c r="CN27" t="e">
        <f t="shared" ca="1" si="89"/>
        <v>#NAME?</v>
      </c>
      <c r="CO27" t="e">
        <f t="shared" ca="1" si="90"/>
        <v>#NAME?</v>
      </c>
      <c r="CP27" t="e">
        <f t="shared" ca="1" si="91"/>
        <v>#NAME?</v>
      </c>
      <c r="CQ27" t="e">
        <f t="shared" ca="1" si="92"/>
        <v>#NAME?</v>
      </c>
      <c r="CR27" t="e">
        <f t="shared" ca="1" si="93"/>
        <v>#NAME?</v>
      </c>
      <c r="CS27" t="e">
        <f t="shared" ca="1" si="94"/>
        <v>#NAME?</v>
      </c>
      <c r="CT27" t="e">
        <f t="shared" ca="1" si="95"/>
        <v>#NAME?</v>
      </c>
      <c r="CU27" t="e">
        <f t="shared" ca="1" si="96"/>
        <v>#NAME?</v>
      </c>
      <c r="CX27" t="e">
        <f t="shared" ca="1" si="97"/>
        <v>#NAME?</v>
      </c>
    </row>
    <row r="28" spans="1:102" x14ac:dyDescent="0.3">
      <c r="A28">
        <v>-1.5233663366336621</v>
      </c>
      <c r="B28" s="5">
        <v>-0.59531607157510547</v>
      </c>
      <c r="C28" t="e">
        <f t="shared" ca="1" si="0"/>
        <v>#NAME?</v>
      </c>
      <c r="D28" t="e">
        <f t="shared" ca="1" si="1"/>
        <v>#NAME?</v>
      </c>
      <c r="E28" s="3">
        <f t="shared" si="2"/>
        <v>-7.7409437502883938</v>
      </c>
      <c r="F28">
        <f t="shared" si="3"/>
        <v>3.2434553192717437</v>
      </c>
      <c r="G28">
        <f t="shared" si="4"/>
        <v>3.2434553192717437</v>
      </c>
      <c r="H28">
        <f t="shared" si="5"/>
        <v>-0.94360513087402165</v>
      </c>
      <c r="I28">
        <f t="shared" si="6"/>
        <v>1.6473656079835302</v>
      </c>
      <c r="J28">
        <f t="shared" si="7"/>
        <v>10.489268484252745</v>
      </c>
      <c r="K28">
        <f t="shared" si="8"/>
        <v>-16.424570481057462</v>
      </c>
      <c r="L28">
        <f t="shared" si="9"/>
        <v>0.13296562197720865</v>
      </c>
      <c r="M28">
        <f t="shared" si="10"/>
        <v>-14.308375804691899</v>
      </c>
      <c r="N28">
        <f t="shared" si="11"/>
        <v>-1.5992527382315982</v>
      </c>
      <c r="O28">
        <f t="shared" si="12"/>
        <v>-5.7468139354244103</v>
      </c>
      <c r="P28">
        <f t="shared" si="13"/>
        <v>-0.70592404162725664</v>
      </c>
      <c r="Q28">
        <f t="shared" si="14"/>
        <v>-0.28080590908206915</v>
      </c>
      <c r="R28">
        <f t="shared" si="15"/>
        <v>-0.28080590908206915</v>
      </c>
      <c r="S28" s="4">
        <f t="shared" si="16"/>
        <v>-0.28080590908206915</v>
      </c>
      <c r="T28" t="e">
        <f t="shared" ca="1" si="17"/>
        <v>#NAME?</v>
      </c>
      <c r="U28" t="e">
        <f t="shared" ca="1" si="18"/>
        <v>#NAME?</v>
      </c>
      <c r="V28" t="e">
        <f t="shared" ca="1" si="19"/>
        <v>#NAME?</v>
      </c>
      <c r="W28">
        <f t="shared" si="20"/>
        <v>-0.9295501288908582</v>
      </c>
      <c r="X28">
        <f t="shared" si="21"/>
        <v>-4.1503061734307369</v>
      </c>
      <c r="Y28">
        <f t="shared" si="22"/>
        <v>11.041172251161639</v>
      </c>
      <c r="Z28" t="e">
        <f t="shared" ca="1" si="23"/>
        <v>#NAME?</v>
      </c>
      <c r="AA28">
        <f t="shared" si="24"/>
        <v>-0.86991476819234448</v>
      </c>
      <c r="AB28" t="e">
        <f t="shared" ca="1" si="25"/>
        <v>#NAME?</v>
      </c>
      <c r="AC28">
        <f t="shared" si="26"/>
        <v>-185.69072789778198</v>
      </c>
      <c r="AD28">
        <f t="shared" si="27"/>
        <v>-249.84030703934076</v>
      </c>
      <c r="AE28">
        <f t="shared" si="28"/>
        <v>-0.27464313382826372</v>
      </c>
      <c r="AF28">
        <f t="shared" si="29"/>
        <v>0.9911974084588292</v>
      </c>
      <c r="AG28">
        <f t="shared" si="30"/>
        <v>0.9911974084588292</v>
      </c>
      <c r="AH28">
        <f t="shared" si="31"/>
        <v>5.4882079830388493E-3</v>
      </c>
      <c r="AI28">
        <f t="shared" si="32"/>
        <v>-8.1257574808546354E-2</v>
      </c>
      <c r="AJ28" t="e">
        <f t="shared" ca="1" si="33"/>
        <v>#NAME?</v>
      </c>
      <c r="AK28" t="e">
        <f t="shared" ca="1" si="34"/>
        <v>#NAME?</v>
      </c>
      <c r="AL28" t="e">
        <f t="shared" ca="1" si="35"/>
        <v>#NAME?</v>
      </c>
      <c r="AM28">
        <f t="shared" si="36"/>
        <v>0.31476052256739057</v>
      </c>
      <c r="AN28">
        <f t="shared" si="37"/>
        <v>-0.49848033236036937</v>
      </c>
      <c r="AO28">
        <f t="shared" si="38"/>
        <v>-0.49848033236036937</v>
      </c>
      <c r="AP28">
        <f t="shared" si="39"/>
        <v>-0.5659625067019145</v>
      </c>
      <c r="AQ28" t="e">
        <f t="shared" ca="1" si="40"/>
        <v>#NAME?</v>
      </c>
      <c r="AR28" t="e">
        <f t="shared" ca="1" si="41"/>
        <v>#NAME?</v>
      </c>
      <c r="AS28" t="e">
        <f t="shared" ca="1" si="42"/>
        <v>#NAME?</v>
      </c>
      <c r="AT28" t="e">
        <f t="shared" ca="1" si="43"/>
        <v>#NAME?</v>
      </c>
      <c r="AU28" t="e">
        <f t="shared" ca="1" si="44"/>
        <v>#NAME?</v>
      </c>
      <c r="AV28" t="e">
        <f t="shared" ca="1" si="45"/>
        <v>#NAME?</v>
      </c>
      <c r="AW28" t="e">
        <f t="shared" ca="1" si="46"/>
        <v>#NAME?</v>
      </c>
      <c r="AX28" t="e">
        <f t="shared" ca="1" si="47"/>
        <v>#NAME?</v>
      </c>
      <c r="AY28" t="e">
        <f t="shared" ca="1" si="48"/>
        <v>#NAME?</v>
      </c>
      <c r="AZ28" t="e">
        <f t="shared" ca="1" si="49"/>
        <v>#NAME?</v>
      </c>
      <c r="BA28" t="e">
        <f t="shared" ca="1" si="50"/>
        <v>#NAME?</v>
      </c>
      <c r="BB28" t="e">
        <f t="shared" ca="1" si="51"/>
        <v>#NAME?</v>
      </c>
      <c r="BC28" t="e">
        <f t="shared" ca="1" si="52"/>
        <v>#NAME?</v>
      </c>
      <c r="BD28" t="e">
        <f t="shared" ca="1" si="53"/>
        <v>#NAME?</v>
      </c>
      <c r="BE28" t="e">
        <f t="shared" ca="1" si="54"/>
        <v>#NAME?</v>
      </c>
      <c r="BF28" t="e">
        <f t="shared" ca="1" si="55"/>
        <v>#NAME?</v>
      </c>
      <c r="BG28" t="e">
        <f t="shared" ca="1" si="56"/>
        <v>#NAME?</v>
      </c>
      <c r="BH28" t="e">
        <f t="shared" ca="1" si="57"/>
        <v>#NAME?</v>
      </c>
      <c r="BI28" t="e">
        <f t="shared" ca="1" si="58"/>
        <v>#NAME?</v>
      </c>
      <c r="BJ28" t="e">
        <f t="shared" ca="1" si="59"/>
        <v>#NAME?</v>
      </c>
      <c r="BK28" t="e">
        <f t="shared" ca="1" si="60"/>
        <v>#NAME?</v>
      </c>
      <c r="BL28" t="e">
        <f t="shared" ca="1" si="61"/>
        <v>#NAME?</v>
      </c>
      <c r="BM28" t="e">
        <f t="shared" ca="1" si="62"/>
        <v>#NAME?</v>
      </c>
      <c r="BN28" t="e">
        <f t="shared" ca="1" si="63"/>
        <v>#NAME?</v>
      </c>
      <c r="BO28" t="e">
        <f t="shared" ca="1" si="64"/>
        <v>#NAME?</v>
      </c>
      <c r="BP28" t="e">
        <f t="shared" ca="1" si="65"/>
        <v>#NAME?</v>
      </c>
      <c r="BQ28" t="e">
        <f t="shared" ca="1" si="66"/>
        <v>#NAME?</v>
      </c>
      <c r="BR28" t="e">
        <f t="shared" ca="1" si="67"/>
        <v>#NAME?</v>
      </c>
      <c r="BS28" t="e">
        <f t="shared" ca="1" si="68"/>
        <v>#NAME?</v>
      </c>
      <c r="BT28" t="e">
        <f t="shared" ca="1" si="69"/>
        <v>#NAME?</v>
      </c>
      <c r="BU28" t="e">
        <f t="shared" ca="1" si="70"/>
        <v>#NAME?</v>
      </c>
      <c r="BV28" t="e">
        <f t="shared" ca="1" si="71"/>
        <v>#NAME?</v>
      </c>
      <c r="BW28" t="e">
        <f t="shared" ca="1" si="72"/>
        <v>#NAME?</v>
      </c>
      <c r="BX28" t="e">
        <f t="shared" ca="1" si="73"/>
        <v>#NAME?</v>
      </c>
      <c r="BY28" t="e">
        <f t="shared" ca="1" si="74"/>
        <v>#NAME?</v>
      </c>
      <c r="BZ28" t="e">
        <f t="shared" ca="1" si="75"/>
        <v>#NAME?</v>
      </c>
      <c r="CA28" t="e">
        <f t="shared" ca="1" si="76"/>
        <v>#NAME?</v>
      </c>
      <c r="CB28" t="e">
        <f t="shared" ca="1" si="77"/>
        <v>#NAME?</v>
      </c>
      <c r="CC28" t="e">
        <f t="shared" ca="1" si="78"/>
        <v>#NAME?</v>
      </c>
      <c r="CD28" t="e">
        <f t="shared" ca="1" si="79"/>
        <v>#NAME?</v>
      </c>
      <c r="CE28" t="e">
        <f t="shared" ca="1" si="80"/>
        <v>#NAME?</v>
      </c>
      <c r="CF28" t="e">
        <f t="shared" ca="1" si="81"/>
        <v>#NAME?</v>
      </c>
      <c r="CG28" t="e">
        <f t="shared" ca="1" si="82"/>
        <v>#NAME?</v>
      </c>
      <c r="CH28" t="e">
        <f t="shared" ca="1" si="83"/>
        <v>#NAME?</v>
      </c>
      <c r="CI28" t="e">
        <f t="shared" ca="1" si="84"/>
        <v>#NAME?</v>
      </c>
      <c r="CJ28" t="e">
        <f t="shared" ca="1" si="85"/>
        <v>#NAME?</v>
      </c>
      <c r="CK28" t="e">
        <f t="shared" ca="1" si="86"/>
        <v>#NAME?</v>
      </c>
      <c r="CL28" t="e">
        <f t="shared" ca="1" si="87"/>
        <v>#NAME?</v>
      </c>
      <c r="CM28" t="e">
        <f t="shared" ca="1" si="88"/>
        <v>#NAME?</v>
      </c>
      <c r="CN28" t="e">
        <f t="shared" ca="1" si="89"/>
        <v>#NAME?</v>
      </c>
      <c r="CO28" t="e">
        <f t="shared" ca="1" si="90"/>
        <v>#NAME?</v>
      </c>
      <c r="CP28" t="e">
        <f t="shared" ca="1" si="91"/>
        <v>#NAME?</v>
      </c>
      <c r="CQ28" t="e">
        <f t="shared" ca="1" si="92"/>
        <v>#NAME?</v>
      </c>
      <c r="CR28" t="e">
        <f t="shared" ca="1" si="93"/>
        <v>#NAME?</v>
      </c>
      <c r="CS28" t="e">
        <f t="shared" ca="1" si="94"/>
        <v>#NAME?</v>
      </c>
      <c r="CT28" t="e">
        <f t="shared" ca="1" si="95"/>
        <v>#NAME?</v>
      </c>
      <c r="CU28" t="e">
        <f t="shared" ca="1" si="96"/>
        <v>#NAME?</v>
      </c>
      <c r="CX28" t="e">
        <f t="shared" ca="1" si="97"/>
        <v>#NAME?</v>
      </c>
    </row>
    <row r="29" spans="1:102" x14ac:dyDescent="0.3">
      <c r="A29">
        <v>-1.4611881188118798</v>
      </c>
      <c r="B29" s="5">
        <v>-0.44853445845472639</v>
      </c>
      <c r="C29" t="e">
        <f t="shared" ca="1" si="0"/>
        <v>#NAME?</v>
      </c>
      <c r="D29" t="e">
        <f t="shared" ca="1" si="1"/>
        <v>#NAME?</v>
      </c>
      <c r="E29" s="3">
        <f t="shared" si="2"/>
        <v>-7.8206512859069637</v>
      </c>
      <c r="F29">
        <f t="shared" si="3"/>
        <v>3.2963129665630446</v>
      </c>
      <c r="G29">
        <f t="shared" si="4"/>
        <v>3.2963129665630446</v>
      </c>
      <c r="H29">
        <f t="shared" si="5"/>
        <v>-0.88781637720626916</v>
      </c>
      <c r="I29">
        <f t="shared" si="6"/>
        <v>1.6392491810321925</v>
      </c>
      <c r="J29">
        <f t="shared" si="7"/>
        <v>10.550735688730395</v>
      </c>
      <c r="K29">
        <f t="shared" si="8"/>
        <v>-16.129658936947184</v>
      </c>
      <c r="L29">
        <f t="shared" si="9"/>
        <v>0.1819829323186454</v>
      </c>
      <c r="M29">
        <f t="shared" si="10"/>
        <v>-14.308375804691899</v>
      </c>
      <c r="N29">
        <f t="shared" si="11"/>
        <v>-1.7895680088370436</v>
      </c>
      <c r="O29">
        <f t="shared" si="12"/>
        <v>-5.7468139354244103</v>
      </c>
      <c r="P29">
        <f t="shared" si="13"/>
        <v>-0.44106343786659336</v>
      </c>
      <c r="Q29">
        <f t="shared" si="14"/>
        <v>-0.22892500765204596</v>
      </c>
      <c r="R29">
        <f t="shared" si="15"/>
        <v>-0.22892500765204596</v>
      </c>
      <c r="S29" s="4">
        <f t="shared" si="16"/>
        <v>-0.22892500765204596</v>
      </c>
      <c r="T29" t="e">
        <f t="shared" ca="1" si="17"/>
        <v>#NAME?</v>
      </c>
      <c r="U29" t="e">
        <f t="shared" ca="1" si="18"/>
        <v>#NAME?</v>
      </c>
      <c r="V29" t="e">
        <f t="shared" ca="1" si="19"/>
        <v>#NAME?</v>
      </c>
      <c r="W29">
        <f t="shared" si="20"/>
        <v>2.7090685560601058</v>
      </c>
      <c r="X29">
        <f t="shared" si="21"/>
        <v>-4.1235501868780284</v>
      </c>
      <c r="Y29">
        <f t="shared" si="22"/>
        <v>184.22399015772325</v>
      </c>
      <c r="Z29" t="e">
        <f t="shared" ca="1" si="23"/>
        <v>#NAME?</v>
      </c>
      <c r="AA29">
        <f t="shared" si="24"/>
        <v>-0.82113655136058328</v>
      </c>
      <c r="AB29" t="e">
        <f t="shared" ca="1" si="25"/>
        <v>#NAME?</v>
      </c>
      <c r="AC29">
        <f t="shared" si="26"/>
        <v>-181.88224847073545</v>
      </c>
      <c r="AD29">
        <f t="shared" si="27"/>
        <v>-244.71613266521638</v>
      </c>
      <c r="AE29">
        <f t="shared" si="28"/>
        <v>-1.4989856944375743</v>
      </c>
      <c r="AF29">
        <f t="shared" si="29"/>
        <v>0.88034847642599823</v>
      </c>
      <c r="AG29">
        <f t="shared" si="30"/>
        <v>0.88034847642599823</v>
      </c>
      <c r="AH29">
        <f t="shared" si="31"/>
        <v>6.5848038739871988E-3</v>
      </c>
      <c r="AI29">
        <f t="shared" si="32"/>
        <v>-7.4882281337535592E-2</v>
      </c>
      <c r="AJ29" t="e">
        <f t="shared" ca="1" si="33"/>
        <v>#NAME?</v>
      </c>
      <c r="AK29" t="e">
        <f t="shared" ca="1" si="34"/>
        <v>#NAME?</v>
      </c>
      <c r="AL29" t="e">
        <f t="shared" ca="1" si="35"/>
        <v>#NAME?</v>
      </c>
      <c r="AM29">
        <f t="shared" si="36"/>
        <v>0.32793162922700109</v>
      </c>
      <c r="AN29">
        <f t="shared" si="37"/>
        <v>-0.53198727296966841</v>
      </c>
      <c r="AO29">
        <f t="shared" si="38"/>
        <v>-0.53198727296966841</v>
      </c>
      <c r="AP29">
        <f t="shared" si="39"/>
        <v>-0.2206885039937572</v>
      </c>
      <c r="AQ29" t="e">
        <f t="shared" ca="1" si="40"/>
        <v>#NAME?</v>
      </c>
      <c r="AR29" t="e">
        <f t="shared" ca="1" si="41"/>
        <v>#NAME?</v>
      </c>
      <c r="AS29" t="e">
        <f t="shared" ca="1" si="42"/>
        <v>#NAME?</v>
      </c>
      <c r="AT29" t="e">
        <f t="shared" ca="1" si="43"/>
        <v>#NAME?</v>
      </c>
      <c r="AU29" t="e">
        <f t="shared" ca="1" si="44"/>
        <v>#NAME?</v>
      </c>
      <c r="AV29" t="e">
        <f t="shared" ca="1" si="45"/>
        <v>#NAME?</v>
      </c>
      <c r="AW29" t="e">
        <f t="shared" ca="1" si="46"/>
        <v>#NAME?</v>
      </c>
      <c r="AX29" t="e">
        <f t="shared" ca="1" si="47"/>
        <v>#NAME?</v>
      </c>
      <c r="AY29" t="e">
        <f t="shared" ca="1" si="48"/>
        <v>#NAME?</v>
      </c>
      <c r="AZ29" t="e">
        <f t="shared" ca="1" si="49"/>
        <v>#NAME?</v>
      </c>
      <c r="BA29" t="e">
        <f t="shared" ca="1" si="50"/>
        <v>#NAME?</v>
      </c>
      <c r="BB29" t="e">
        <f t="shared" ca="1" si="51"/>
        <v>#NAME?</v>
      </c>
      <c r="BC29" t="e">
        <f t="shared" ca="1" si="52"/>
        <v>#NAME?</v>
      </c>
      <c r="BD29" t="e">
        <f t="shared" ca="1" si="53"/>
        <v>#NAME?</v>
      </c>
      <c r="BE29" t="e">
        <f t="shared" ca="1" si="54"/>
        <v>#NAME?</v>
      </c>
      <c r="BF29" t="e">
        <f t="shared" ca="1" si="55"/>
        <v>#NAME?</v>
      </c>
      <c r="BG29" t="e">
        <f t="shared" ca="1" si="56"/>
        <v>#NAME?</v>
      </c>
      <c r="BH29" t="e">
        <f t="shared" ca="1" si="57"/>
        <v>#NAME?</v>
      </c>
      <c r="BI29" t="e">
        <f t="shared" ca="1" si="58"/>
        <v>#NAME?</v>
      </c>
      <c r="BJ29" t="e">
        <f t="shared" ca="1" si="59"/>
        <v>#NAME?</v>
      </c>
      <c r="BK29" t="e">
        <f t="shared" ca="1" si="60"/>
        <v>#NAME?</v>
      </c>
      <c r="BL29" t="e">
        <f t="shared" ca="1" si="61"/>
        <v>#NAME?</v>
      </c>
      <c r="BM29" t="e">
        <f t="shared" ca="1" si="62"/>
        <v>#NAME?</v>
      </c>
      <c r="BN29" t="e">
        <f t="shared" ca="1" si="63"/>
        <v>#NAME?</v>
      </c>
      <c r="BO29" t="e">
        <f t="shared" ca="1" si="64"/>
        <v>#NAME?</v>
      </c>
      <c r="BP29" t="e">
        <f t="shared" ca="1" si="65"/>
        <v>#NAME?</v>
      </c>
      <c r="BQ29" t="e">
        <f t="shared" ca="1" si="66"/>
        <v>#NAME?</v>
      </c>
      <c r="BR29" t="e">
        <f t="shared" ca="1" si="67"/>
        <v>#NAME?</v>
      </c>
      <c r="BS29" t="e">
        <f t="shared" ca="1" si="68"/>
        <v>#NAME?</v>
      </c>
      <c r="BT29" t="e">
        <f t="shared" ca="1" si="69"/>
        <v>#NAME?</v>
      </c>
      <c r="BU29" t="e">
        <f t="shared" ca="1" si="70"/>
        <v>#NAME?</v>
      </c>
      <c r="BV29" t="e">
        <f t="shared" ca="1" si="71"/>
        <v>#NAME?</v>
      </c>
      <c r="BW29" t="e">
        <f t="shared" ca="1" si="72"/>
        <v>#NAME?</v>
      </c>
      <c r="BX29" t="e">
        <f t="shared" ca="1" si="73"/>
        <v>#NAME?</v>
      </c>
      <c r="BY29" t="e">
        <f t="shared" ca="1" si="74"/>
        <v>#NAME?</v>
      </c>
      <c r="BZ29" t="e">
        <f t="shared" ca="1" si="75"/>
        <v>#NAME?</v>
      </c>
      <c r="CA29" t="e">
        <f t="shared" ca="1" si="76"/>
        <v>#NAME?</v>
      </c>
      <c r="CB29" t="e">
        <f t="shared" ca="1" si="77"/>
        <v>#NAME?</v>
      </c>
      <c r="CC29" t="e">
        <f t="shared" ca="1" si="78"/>
        <v>#NAME?</v>
      </c>
      <c r="CD29" t="e">
        <f t="shared" ca="1" si="79"/>
        <v>#NAME?</v>
      </c>
      <c r="CE29" t="e">
        <f t="shared" ca="1" si="80"/>
        <v>#NAME?</v>
      </c>
      <c r="CF29" t="e">
        <f t="shared" ca="1" si="81"/>
        <v>#NAME?</v>
      </c>
      <c r="CG29" t="e">
        <f t="shared" ca="1" si="82"/>
        <v>#NAME?</v>
      </c>
      <c r="CH29" t="e">
        <f t="shared" ca="1" si="83"/>
        <v>#NAME?</v>
      </c>
      <c r="CI29" t="e">
        <f t="shared" ca="1" si="84"/>
        <v>#NAME?</v>
      </c>
      <c r="CJ29" t="e">
        <f t="shared" ca="1" si="85"/>
        <v>#NAME?</v>
      </c>
      <c r="CK29" t="e">
        <f t="shared" ca="1" si="86"/>
        <v>#NAME?</v>
      </c>
      <c r="CL29" t="e">
        <f t="shared" ca="1" si="87"/>
        <v>#NAME?</v>
      </c>
      <c r="CM29" t="e">
        <f t="shared" ca="1" si="88"/>
        <v>#NAME?</v>
      </c>
      <c r="CN29" t="e">
        <f t="shared" ca="1" si="89"/>
        <v>#NAME?</v>
      </c>
      <c r="CO29" t="e">
        <f t="shared" ca="1" si="90"/>
        <v>#NAME?</v>
      </c>
      <c r="CP29" t="e">
        <f t="shared" ca="1" si="91"/>
        <v>#NAME?</v>
      </c>
      <c r="CQ29" t="e">
        <f t="shared" ca="1" si="92"/>
        <v>#NAME?</v>
      </c>
      <c r="CR29" t="e">
        <f t="shared" ca="1" si="93"/>
        <v>#NAME?</v>
      </c>
      <c r="CS29" t="e">
        <f t="shared" ca="1" si="94"/>
        <v>#NAME?</v>
      </c>
      <c r="CT29" t="e">
        <f t="shared" ca="1" si="95"/>
        <v>#NAME?</v>
      </c>
      <c r="CU29" t="e">
        <f t="shared" ca="1" si="96"/>
        <v>#NAME?</v>
      </c>
      <c r="CX29" t="e">
        <f t="shared" ca="1" si="97"/>
        <v>#NAME?</v>
      </c>
    </row>
    <row r="30" spans="1:102" x14ac:dyDescent="0.3">
      <c r="A30">
        <v>-1.3990099009900976</v>
      </c>
      <c r="B30" s="5">
        <v>-0.30195346909897602</v>
      </c>
      <c r="C30" t="e">
        <f t="shared" ca="1" si="0"/>
        <v>#NAME?</v>
      </c>
      <c r="D30" t="e">
        <f t="shared" ca="1" si="1"/>
        <v>#NAME?</v>
      </c>
      <c r="E30" s="3">
        <f t="shared" si="2"/>
        <v>-7.8972773181985039</v>
      </c>
      <c r="F30">
        <f t="shared" si="3"/>
        <v>3.3462912129537337</v>
      </c>
      <c r="G30">
        <f t="shared" si="4"/>
        <v>3.3462912129537337</v>
      </c>
      <c r="H30">
        <f t="shared" si="5"/>
        <v>-0.83347553827208687</v>
      </c>
      <c r="I30">
        <f t="shared" si="6"/>
        <v>1.6248021872711047</v>
      </c>
      <c r="J30">
        <f t="shared" si="7"/>
        <v>10.609747785074292</v>
      </c>
      <c r="K30">
        <f t="shared" si="8"/>
        <v>-15.826527379686336</v>
      </c>
      <c r="L30">
        <f t="shared" si="9"/>
        <v>0.2316520834564034</v>
      </c>
      <c r="M30">
        <f t="shared" si="10"/>
        <v>-14.308375804691899</v>
      </c>
      <c r="N30">
        <f t="shared" si="11"/>
        <v>-1.9506124340890256</v>
      </c>
      <c r="O30">
        <f t="shared" si="12"/>
        <v>-5.7468139354244103</v>
      </c>
      <c r="P30">
        <f t="shared" si="13"/>
        <v>-0.14718773072995747</v>
      </c>
      <c r="Q30">
        <f t="shared" si="14"/>
        <v>-9.2748010394607963E-2</v>
      </c>
      <c r="R30">
        <f t="shared" si="15"/>
        <v>-9.2748010394607963E-2</v>
      </c>
      <c r="S30" s="4">
        <f t="shared" si="16"/>
        <v>-9.2748010394607963E-2</v>
      </c>
      <c r="T30" t="e">
        <f t="shared" ca="1" si="17"/>
        <v>#NAME?</v>
      </c>
      <c r="U30" t="e">
        <f t="shared" ca="1" si="18"/>
        <v>#NAME?</v>
      </c>
      <c r="V30" t="e">
        <f t="shared" ca="1" si="19"/>
        <v>#NAME?</v>
      </c>
      <c r="W30">
        <f t="shared" si="20"/>
        <v>-2.6179727575599179</v>
      </c>
      <c r="X30">
        <f t="shared" si="21"/>
        <v>-4.0967942003253208</v>
      </c>
      <c r="Y30">
        <f t="shared" si="22"/>
        <v>-6.7661281291064999</v>
      </c>
      <c r="Z30" t="e">
        <f t="shared" ca="1" si="23"/>
        <v>#NAME?</v>
      </c>
      <c r="AA30">
        <f t="shared" si="24"/>
        <v>-0.76762458674859824</v>
      </c>
      <c r="AB30" t="e">
        <f t="shared" ca="1" si="25"/>
        <v>#NAME?</v>
      </c>
      <c r="AC30">
        <f t="shared" si="26"/>
        <v>-176.06495991561764</v>
      </c>
      <c r="AD30">
        <f t="shared" si="27"/>
        <v>-236.88917665507495</v>
      </c>
      <c r="AE30">
        <f t="shared" si="28"/>
        <v>-2.7145714039527609</v>
      </c>
      <c r="AF30">
        <f t="shared" si="29"/>
        <v>0.9543220552028242</v>
      </c>
      <c r="AG30">
        <f t="shared" si="30"/>
        <v>0.9543220552028242</v>
      </c>
      <c r="AH30">
        <f t="shared" si="31"/>
        <v>7.7695322184008512E-3</v>
      </c>
      <c r="AI30">
        <f t="shared" si="32"/>
        <v>-8.6352620510209269E-2</v>
      </c>
      <c r="AJ30" t="e">
        <f t="shared" ca="1" si="33"/>
        <v>#NAME?</v>
      </c>
      <c r="AK30" t="e">
        <f t="shared" ca="1" si="34"/>
        <v>#NAME?</v>
      </c>
      <c r="AL30" t="e">
        <f t="shared" ca="1" si="35"/>
        <v>#NAME?</v>
      </c>
      <c r="AM30">
        <f t="shared" si="36"/>
        <v>0.33994345362186318</v>
      </c>
      <c r="AN30">
        <f t="shared" si="37"/>
        <v>-0.56509507324580566</v>
      </c>
      <c r="AO30">
        <f t="shared" si="38"/>
        <v>-0.56509507324580566</v>
      </c>
      <c r="AP30">
        <f t="shared" si="39"/>
        <v>9.5384767715628857E-2</v>
      </c>
      <c r="AQ30" t="e">
        <f t="shared" ca="1" si="40"/>
        <v>#NAME?</v>
      </c>
      <c r="AR30" t="e">
        <f t="shared" ca="1" si="41"/>
        <v>#NAME?</v>
      </c>
      <c r="AS30" t="e">
        <f t="shared" ca="1" si="42"/>
        <v>#NAME?</v>
      </c>
      <c r="AT30" t="e">
        <f t="shared" ca="1" si="43"/>
        <v>#NAME?</v>
      </c>
      <c r="AU30" t="e">
        <f t="shared" ca="1" si="44"/>
        <v>#NAME?</v>
      </c>
      <c r="AV30" t="e">
        <f t="shared" ca="1" si="45"/>
        <v>#NAME?</v>
      </c>
      <c r="AW30" t="e">
        <f t="shared" ca="1" si="46"/>
        <v>#NAME?</v>
      </c>
      <c r="AX30" t="e">
        <f t="shared" ca="1" si="47"/>
        <v>#NAME?</v>
      </c>
      <c r="AY30" t="e">
        <f t="shared" ca="1" si="48"/>
        <v>#NAME?</v>
      </c>
      <c r="AZ30" t="e">
        <f t="shared" ca="1" si="49"/>
        <v>#NAME?</v>
      </c>
      <c r="BA30" t="e">
        <f t="shared" ca="1" si="50"/>
        <v>#NAME?</v>
      </c>
      <c r="BB30" t="e">
        <f t="shared" ca="1" si="51"/>
        <v>#NAME?</v>
      </c>
      <c r="BC30" t="e">
        <f t="shared" ca="1" si="52"/>
        <v>#NAME?</v>
      </c>
      <c r="BD30" t="e">
        <f t="shared" ca="1" si="53"/>
        <v>#NAME?</v>
      </c>
      <c r="BE30" t="e">
        <f t="shared" ca="1" si="54"/>
        <v>#NAME?</v>
      </c>
      <c r="BF30" t="e">
        <f t="shared" ca="1" si="55"/>
        <v>#NAME?</v>
      </c>
      <c r="BG30" t="e">
        <f t="shared" ca="1" si="56"/>
        <v>#NAME?</v>
      </c>
      <c r="BH30" t="e">
        <f t="shared" ca="1" si="57"/>
        <v>#NAME?</v>
      </c>
      <c r="BI30" t="e">
        <f t="shared" ca="1" si="58"/>
        <v>#NAME?</v>
      </c>
      <c r="BJ30" t="e">
        <f t="shared" ca="1" si="59"/>
        <v>#NAME?</v>
      </c>
      <c r="BK30" t="e">
        <f t="shared" ca="1" si="60"/>
        <v>#NAME?</v>
      </c>
      <c r="BL30" t="e">
        <f t="shared" ca="1" si="61"/>
        <v>#NAME?</v>
      </c>
      <c r="BM30" t="e">
        <f t="shared" ca="1" si="62"/>
        <v>#NAME?</v>
      </c>
      <c r="BN30" t="e">
        <f t="shared" ca="1" si="63"/>
        <v>#NAME?</v>
      </c>
      <c r="BO30" t="e">
        <f t="shared" ca="1" si="64"/>
        <v>#NAME?</v>
      </c>
      <c r="BP30" t="e">
        <f t="shared" ca="1" si="65"/>
        <v>#NAME?</v>
      </c>
      <c r="BQ30" t="e">
        <f t="shared" ca="1" si="66"/>
        <v>#NAME?</v>
      </c>
      <c r="BR30" t="e">
        <f t="shared" ca="1" si="67"/>
        <v>#NAME?</v>
      </c>
      <c r="BS30" t="e">
        <f t="shared" ca="1" si="68"/>
        <v>#NAME?</v>
      </c>
      <c r="BT30" t="e">
        <f t="shared" ca="1" si="69"/>
        <v>#NAME?</v>
      </c>
      <c r="BU30" t="e">
        <f t="shared" ca="1" si="70"/>
        <v>#NAME?</v>
      </c>
      <c r="BV30" t="e">
        <f t="shared" ca="1" si="71"/>
        <v>#NAME?</v>
      </c>
      <c r="BW30" t="e">
        <f t="shared" ca="1" si="72"/>
        <v>#NAME?</v>
      </c>
      <c r="BX30" t="e">
        <f t="shared" ca="1" si="73"/>
        <v>#NAME?</v>
      </c>
      <c r="BY30" t="e">
        <f t="shared" ca="1" si="74"/>
        <v>#NAME?</v>
      </c>
      <c r="BZ30" t="e">
        <f t="shared" ca="1" si="75"/>
        <v>#NAME?</v>
      </c>
      <c r="CA30" t="e">
        <f t="shared" ca="1" si="76"/>
        <v>#NAME?</v>
      </c>
      <c r="CB30" t="e">
        <f t="shared" ca="1" si="77"/>
        <v>#NAME?</v>
      </c>
      <c r="CC30" t="e">
        <f t="shared" ca="1" si="78"/>
        <v>#NAME?</v>
      </c>
      <c r="CD30" t="e">
        <f t="shared" ca="1" si="79"/>
        <v>#NAME?</v>
      </c>
      <c r="CE30" t="e">
        <f t="shared" ca="1" si="80"/>
        <v>#NAME?</v>
      </c>
      <c r="CF30" t="e">
        <f t="shared" ca="1" si="81"/>
        <v>#NAME?</v>
      </c>
      <c r="CG30" t="e">
        <f t="shared" ca="1" si="82"/>
        <v>#NAME?</v>
      </c>
      <c r="CH30" t="e">
        <f t="shared" ca="1" si="83"/>
        <v>#NAME?</v>
      </c>
      <c r="CI30" t="e">
        <f t="shared" ca="1" si="84"/>
        <v>#NAME?</v>
      </c>
      <c r="CJ30" t="e">
        <f t="shared" ca="1" si="85"/>
        <v>#NAME?</v>
      </c>
      <c r="CK30" t="e">
        <f t="shared" ca="1" si="86"/>
        <v>#NAME?</v>
      </c>
      <c r="CL30" t="e">
        <f t="shared" ca="1" si="87"/>
        <v>#NAME?</v>
      </c>
      <c r="CM30" t="e">
        <f t="shared" ca="1" si="88"/>
        <v>#NAME?</v>
      </c>
      <c r="CN30" t="e">
        <f t="shared" ca="1" si="89"/>
        <v>#NAME?</v>
      </c>
      <c r="CO30" t="e">
        <f t="shared" ca="1" si="90"/>
        <v>#NAME?</v>
      </c>
      <c r="CP30" t="e">
        <f t="shared" ca="1" si="91"/>
        <v>#NAME?</v>
      </c>
      <c r="CQ30" t="e">
        <f t="shared" ca="1" si="92"/>
        <v>#NAME?</v>
      </c>
      <c r="CR30" t="e">
        <f t="shared" ca="1" si="93"/>
        <v>#NAME?</v>
      </c>
      <c r="CS30" t="e">
        <f t="shared" ca="1" si="94"/>
        <v>#NAME?</v>
      </c>
      <c r="CT30" t="e">
        <f t="shared" ca="1" si="95"/>
        <v>#NAME?</v>
      </c>
      <c r="CU30" t="e">
        <f t="shared" ca="1" si="96"/>
        <v>#NAME?</v>
      </c>
      <c r="CX30" t="e">
        <f t="shared" ca="1" si="97"/>
        <v>#NAME?</v>
      </c>
    </row>
    <row r="31" spans="1:102" x14ac:dyDescent="0.3">
      <c r="A31">
        <v>-1.3368316831683154</v>
      </c>
      <c r="B31" s="5">
        <v>-0.15607158672487048</v>
      </c>
      <c r="C31" t="e">
        <f t="shared" ca="1" si="0"/>
        <v>#NAME?</v>
      </c>
      <c r="D31" t="e">
        <f t="shared" ca="1" si="1"/>
        <v>#NAME?</v>
      </c>
      <c r="E31" s="3">
        <f t="shared" si="2"/>
        <v>-7.9707916548727811</v>
      </c>
      <c r="F31">
        <f t="shared" si="3"/>
        <v>3.393653473937265</v>
      </c>
      <c r="G31">
        <f t="shared" si="4"/>
        <v>3.393653473937265</v>
      </c>
      <c r="H31">
        <f t="shared" si="5"/>
        <v>-0.78058553585435653</v>
      </c>
      <c r="I31">
        <f t="shared" si="6"/>
        <v>1.604080627856046</v>
      </c>
      <c r="J31">
        <f t="shared" si="7"/>
        <v>10.666096547033614</v>
      </c>
      <c r="K31">
        <f t="shared" si="8"/>
        <v>-15.514989993109641</v>
      </c>
      <c r="L31">
        <f t="shared" si="9"/>
        <v>0.2813906933832897</v>
      </c>
      <c r="M31">
        <f t="shared" si="10"/>
        <v>-14.308375804691899</v>
      </c>
      <c r="N31">
        <f t="shared" si="11"/>
        <v>-2.080711283087878</v>
      </c>
      <c r="O31">
        <f t="shared" si="12"/>
        <v>-5.7468139354244103</v>
      </c>
      <c r="P31">
        <f t="shared" si="13"/>
        <v>0.14371274594619712</v>
      </c>
      <c r="Q31">
        <f t="shared" si="14"/>
        <v>0.1061653763777005</v>
      </c>
      <c r="R31">
        <f t="shared" si="15"/>
        <v>0.1061653763777005</v>
      </c>
      <c r="S31" s="4">
        <f t="shared" si="16"/>
        <v>0.1061653763777005</v>
      </c>
      <c r="T31" t="e">
        <f t="shared" ca="1" si="17"/>
        <v>#NAME?</v>
      </c>
      <c r="U31" t="e">
        <f t="shared" ca="1" si="18"/>
        <v>#NAME?</v>
      </c>
      <c r="V31" t="e">
        <f t="shared" ca="1" si="19"/>
        <v>#NAME?</v>
      </c>
      <c r="W31">
        <f t="shared" si="20"/>
        <v>0.19011779845573878</v>
      </c>
      <c r="X31">
        <f t="shared" si="21"/>
        <v>-4.0700382137726123</v>
      </c>
      <c r="Y31">
        <f t="shared" si="22"/>
        <v>5.3054304923827145</v>
      </c>
      <c r="Z31" t="e">
        <f t="shared" ca="1" si="23"/>
        <v>#NAME?</v>
      </c>
      <c r="AA31">
        <f t="shared" si="24"/>
        <v>-0.71046845416239124</v>
      </c>
      <c r="AB31" t="e">
        <f t="shared" ca="1" si="25"/>
        <v>#NAME?</v>
      </c>
      <c r="AC31">
        <f t="shared" si="26"/>
        <v>-168.4019114669795</v>
      </c>
      <c r="AD31">
        <f t="shared" si="27"/>
        <v>-226.57881598742219</v>
      </c>
      <c r="AE31">
        <f t="shared" si="28"/>
        <v>-3.8578866553851561</v>
      </c>
      <c r="AF31">
        <f t="shared" si="29"/>
        <v>1.0851579122548309</v>
      </c>
      <c r="AG31">
        <f t="shared" si="30"/>
        <v>1.0851579122548309</v>
      </c>
      <c r="AH31">
        <f t="shared" si="31"/>
        <v>9.0325398016138578E-3</v>
      </c>
      <c r="AI31">
        <f t="shared" si="32"/>
        <v>-0.10590408179003659</v>
      </c>
      <c r="AJ31" t="e">
        <f t="shared" ca="1" si="33"/>
        <v>#NAME?</v>
      </c>
      <c r="AK31" t="e">
        <f t="shared" ca="1" si="34"/>
        <v>#NAME?</v>
      </c>
      <c r="AL31" t="e">
        <f t="shared" ca="1" si="35"/>
        <v>#NAME?</v>
      </c>
      <c r="AM31">
        <f t="shared" si="36"/>
        <v>0.35036080486519311</v>
      </c>
      <c r="AN31">
        <f t="shared" si="37"/>
        <v>-0.59702206016067005</v>
      </c>
      <c r="AO31">
        <f t="shared" si="38"/>
        <v>-0.59702206016067005</v>
      </c>
      <c r="AP31">
        <f t="shared" si="39"/>
        <v>0.10196948375131402</v>
      </c>
      <c r="AQ31" t="e">
        <f t="shared" ca="1" si="40"/>
        <v>#NAME?</v>
      </c>
      <c r="AR31" t="e">
        <f t="shared" ca="1" si="41"/>
        <v>#NAME?</v>
      </c>
      <c r="AS31" t="e">
        <f t="shared" ca="1" si="42"/>
        <v>#NAME?</v>
      </c>
      <c r="AT31" t="e">
        <f t="shared" ca="1" si="43"/>
        <v>#NAME?</v>
      </c>
      <c r="AU31" t="e">
        <f t="shared" ca="1" si="44"/>
        <v>#NAME?</v>
      </c>
      <c r="AV31" t="e">
        <f t="shared" ca="1" si="45"/>
        <v>#NAME?</v>
      </c>
      <c r="AW31" t="e">
        <f t="shared" ca="1" si="46"/>
        <v>#NAME?</v>
      </c>
      <c r="AX31" t="e">
        <f t="shared" ca="1" si="47"/>
        <v>#NAME?</v>
      </c>
      <c r="AY31" t="e">
        <f t="shared" ca="1" si="48"/>
        <v>#NAME?</v>
      </c>
      <c r="AZ31" t="e">
        <f t="shared" ca="1" si="49"/>
        <v>#NAME?</v>
      </c>
      <c r="BA31" t="e">
        <f t="shared" ca="1" si="50"/>
        <v>#NAME?</v>
      </c>
      <c r="BB31" t="e">
        <f t="shared" ca="1" si="51"/>
        <v>#NAME?</v>
      </c>
      <c r="BC31" t="e">
        <f t="shared" ca="1" si="52"/>
        <v>#NAME?</v>
      </c>
      <c r="BD31" t="e">
        <f t="shared" ca="1" si="53"/>
        <v>#NAME?</v>
      </c>
      <c r="BE31" t="e">
        <f t="shared" ca="1" si="54"/>
        <v>#NAME?</v>
      </c>
      <c r="BF31" t="e">
        <f t="shared" ca="1" si="55"/>
        <v>#NAME?</v>
      </c>
      <c r="BG31" t="e">
        <f t="shared" ca="1" si="56"/>
        <v>#NAME?</v>
      </c>
      <c r="BH31" t="e">
        <f t="shared" ca="1" si="57"/>
        <v>#NAME?</v>
      </c>
      <c r="BI31" t="e">
        <f t="shared" ca="1" si="58"/>
        <v>#NAME?</v>
      </c>
      <c r="BJ31" t="e">
        <f t="shared" ca="1" si="59"/>
        <v>#NAME?</v>
      </c>
      <c r="BK31" t="e">
        <f t="shared" ca="1" si="60"/>
        <v>#NAME?</v>
      </c>
      <c r="BL31" t="e">
        <f t="shared" ca="1" si="61"/>
        <v>#NAME?</v>
      </c>
      <c r="BM31" t="e">
        <f t="shared" ca="1" si="62"/>
        <v>#NAME?</v>
      </c>
      <c r="BN31" t="e">
        <f t="shared" ca="1" si="63"/>
        <v>#NAME?</v>
      </c>
      <c r="BO31" t="e">
        <f t="shared" ca="1" si="64"/>
        <v>#NAME?</v>
      </c>
      <c r="BP31" t="e">
        <f t="shared" ca="1" si="65"/>
        <v>#NAME?</v>
      </c>
      <c r="BQ31" t="e">
        <f t="shared" ca="1" si="66"/>
        <v>#NAME?</v>
      </c>
      <c r="BR31" t="e">
        <f t="shared" ca="1" si="67"/>
        <v>#NAME?</v>
      </c>
      <c r="BS31" t="e">
        <f t="shared" ca="1" si="68"/>
        <v>#NAME?</v>
      </c>
      <c r="BT31" t="e">
        <f t="shared" ca="1" si="69"/>
        <v>#NAME?</v>
      </c>
      <c r="BU31" t="e">
        <f t="shared" ca="1" si="70"/>
        <v>#NAME?</v>
      </c>
      <c r="BV31" t="e">
        <f t="shared" ca="1" si="71"/>
        <v>#NAME?</v>
      </c>
      <c r="BW31" t="e">
        <f t="shared" ca="1" si="72"/>
        <v>#NAME?</v>
      </c>
      <c r="BX31" t="e">
        <f t="shared" ca="1" si="73"/>
        <v>#NAME?</v>
      </c>
      <c r="BY31" t="e">
        <f t="shared" ca="1" si="74"/>
        <v>#NAME?</v>
      </c>
      <c r="BZ31" t="e">
        <f t="shared" ca="1" si="75"/>
        <v>#NAME?</v>
      </c>
      <c r="CA31" t="e">
        <f t="shared" ca="1" si="76"/>
        <v>#NAME?</v>
      </c>
      <c r="CB31" t="e">
        <f t="shared" ca="1" si="77"/>
        <v>#NAME?</v>
      </c>
      <c r="CC31" t="e">
        <f t="shared" ca="1" si="78"/>
        <v>#NAME?</v>
      </c>
      <c r="CD31" t="e">
        <f t="shared" ca="1" si="79"/>
        <v>#NAME?</v>
      </c>
      <c r="CE31" t="e">
        <f t="shared" ca="1" si="80"/>
        <v>#NAME?</v>
      </c>
      <c r="CF31" t="e">
        <f t="shared" ca="1" si="81"/>
        <v>#NAME?</v>
      </c>
      <c r="CG31" t="e">
        <f t="shared" ca="1" si="82"/>
        <v>#NAME?</v>
      </c>
      <c r="CH31" t="e">
        <f t="shared" ca="1" si="83"/>
        <v>#NAME?</v>
      </c>
      <c r="CI31" t="e">
        <f t="shared" ca="1" si="84"/>
        <v>#NAME?</v>
      </c>
      <c r="CJ31" t="e">
        <f t="shared" ca="1" si="85"/>
        <v>#NAME?</v>
      </c>
      <c r="CK31" t="e">
        <f t="shared" ca="1" si="86"/>
        <v>#NAME?</v>
      </c>
      <c r="CL31" t="e">
        <f t="shared" ca="1" si="87"/>
        <v>#NAME?</v>
      </c>
      <c r="CM31" t="e">
        <f t="shared" ca="1" si="88"/>
        <v>#NAME?</v>
      </c>
      <c r="CN31" t="e">
        <f t="shared" ca="1" si="89"/>
        <v>#NAME?</v>
      </c>
      <c r="CO31" t="e">
        <f t="shared" ca="1" si="90"/>
        <v>#NAME?</v>
      </c>
      <c r="CP31" t="e">
        <f t="shared" ca="1" si="91"/>
        <v>#NAME?</v>
      </c>
      <c r="CQ31" t="e">
        <f t="shared" ca="1" si="92"/>
        <v>#NAME?</v>
      </c>
      <c r="CR31" t="e">
        <f t="shared" ca="1" si="93"/>
        <v>#NAME?</v>
      </c>
      <c r="CS31" t="e">
        <f t="shared" ca="1" si="94"/>
        <v>#NAME?</v>
      </c>
      <c r="CT31" t="e">
        <f t="shared" ca="1" si="95"/>
        <v>#NAME?</v>
      </c>
      <c r="CU31" t="e">
        <f t="shared" ca="1" si="96"/>
        <v>#NAME?</v>
      </c>
      <c r="CX31" t="e">
        <f t="shared" ca="1" si="97"/>
        <v>#NAME?</v>
      </c>
    </row>
    <row r="32" spans="1:102" x14ac:dyDescent="0.3">
      <c r="A32">
        <v>-1.2746534653465331</v>
      </c>
      <c r="B32" s="5">
        <v>-1.1382789057938991E-2</v>
      </c>
      <c r="C32" t="e">
        <f t="shared" ca="1" si="0"/>
        <v>#NAME?</v>
      </c>
      <c r="D32" t="e">
        <f t="shared" ca="1" si="1"/>
        <v>#NAME?</v>
      </c>
      <c r="E32" s="3">
        <f t="shared" si="2"/>
        <v>-8.0411653297139694</v>
      </c>
      <c r="F32">
        <f t="shared" si="3"/>
        <v>3.4386505543248895</v>
      </c>
      <c r="G32">
        <f t="shared" si="4"/>
        <v>3.4386505543248895</v>
      </c>
      <c r="H32">
        <f t="shared" si="5"/>
        <v>-0.72914929960250152</v>
      </c>
      <c r="I32">
        <f t="shared" si="6"/>
        <v>1.5771647129807165</v>
      </c>
      <c r="J32">
        <f t="shared" si="7"/>
        <v>10.719584839171123</v>
      </c>
      <c r="K32">
        <f t="shared" si="8"/>
        <v>-15.194984145992207</v>
      </c>
      <c r="L32">
        <f t="shared" si="9"/>
        <v>0.3303552870221102</v>
      </c>
      <c r="M32">
        <f t="shared" si="10"/>
        <v>-14.308375804691899</v>
      </c>
      <c r="N32">
        <f t="shared" si="11"/>
        <v>-2.1788184185229635</v>
      </c>
      <c r="O32">
        <f t="shared" si="12"/>
        <v>-5.7468139354244103</v>
      </c>
      <c r="P32">
        <f t="shared" si="13"/>
        <v>0.40203631404020002</v>
      </c>
      <c r="Q32">
        <f t="shared" si="14"/>
        <v>0.34238447388989957</v>
      </c>
      <c r="R32">
        <f t="shared" si="15"/>
        <v>0.34238447388989957</v>
      </c>
      <c r="S32" s="4">
        <f t="shared" si="16"/>
        <v>0.34238447388989957</v>
      </c>
      <c r="T32" t="e">
        <f t="shared" ca="1" si="17"/>
        <v>#NAME?</v>
      </c>
      <c r="U32" t="e">
        <f t="shared" ca="1" si="18"/>
        <v>#NAME?</v>
      </c>
      <c r="V32" t="e">
        <f t="shared" ca="1" si="19"/>
        <v>#NAME?</v>
      </c>
      <c r="W32">
        <f t="shared" si="20"/>
        <v>0.57415405979800449</v>
      </c>
      <c r="X32">
        <f t="shared" si="21"/>
        <v>-4.0432822272199047</v>
      </c>
      <c r="Y32">
        <f t="shared" si="22"/>
        <v>2.7089149761121218</v>
      </c>
      <c r="Z32" t="e">
        <f t="shared" ca="1" si="23"/>
        <v>#NAME?</v>
      </c>
      <c r="AA32">
        <f t="shared" si="24"/>
        <v>-0.65077550753491908</v>
      </c>
      <c r="AB32" t="e">
        <f t="shared" ca="1" si="25"/>
        <v>#NAME?</v>
      </c>
      <c r="AC32">
        <f t="shared" si="26"/>
        <v>-159.10268509735883</v>
      </c>
      <c r="AD32">
        <f t="shared" si="27"/>
        <v>-214.06703579399604</v>
      </c>
      <c r="AE32">
        <f t="shared" si="28"/>
        <v>-4.8744921897376141</v>
      </c>
      <c r="AF32">
        <f t="shared" si="29"/>
        <v>1.169416203193095</v>
      </c>
      <c r="AG32">
        <f t="shared" si="30"/>
        <v>1.169416203193095</v>
      </c>
      <c r="AH32">
        <f t="shared" si="31"/>
        <v>1.0361008576060775E-2</v>
      </c>
      <c r="AI32">
        <f t="shared" si="32"/>
        <v>-0.12391469621045703</v>
      </c>
      <c r="AJ32" t="e">
        <f t="shared" ca="1" si="33"/>
        <v>#NAME?</v>
      </c>
      <c r="AK32" t="e">
        <f t="shared" ca="1" si="34"/>
        <v>#NAME?</v>
      </c>
      <c r="AL32" t="e">
        <f t="shared" ca="1" si="35"/>
        <v>#NAME?</v>
      </c>
      <c r="AM32">
        <f t="shared" si="36"/>
        <v>0.35874143853855778</v>
      </c>
      <c r="AN32">
        <f t="shared" si="37"/>
        <v>-0.62689938160757508</v>
      </c>
      <c r="AO32">
        <f t="shared" si="38"/>
        <v>-0.62689938160757508</v>
      </c>
      <c r="AP32">
        <f t="shared" si="39"/>
        <v>0.25433983837986707</v>
      </c>
      <c r="AQ32" t="e">
        <f t="shared" ca="1" si="40"/>
        <v>#NAME?</v>
      </c>
      <c r="AR32" t="e">
        <f t="shared" ca="1" si="41"/>
        <v>#NAME?</v>
      </c>
      <c r="AS32" t="e">
        <f t="shared" ca="1" si="42"/>
        <v>#NAME?</v>
      </c>
      <c r="AT32" t="e">
        <f t="shared" ca="1" si="43"/>
        <v>#NAME?</v>
      </c>
      <c r="AU32" t="e">
        <f t="shared" ca="1" si="44"/>
        <v>#NAME?</v>
      </c>
      <c r="AV32" t="e">
        <f t="shared" ca="1" si="45"/>
        <v>#NAME?</v>
      </c>
      <c r="AW32" t="e">
        <f t="shared" ca="1" si="46"/>
        <v>#NAME?</v>
      </c>
      <c r="AX32" t="e">
        <f t="shared" ca="1" si="47"/>
        <v>#NAME?</v>
      </c>
      <c r="AY32" t="e">
        <f t="shared" ca="1" si="48"/>
        <v>#NAME?</v>
      </c>
      <c r="AZ32" t="e">
        <f t="shared" ca="1" si="49"/>
        <v>#NAME?</v>
      </c>
      <c r="BA32" t="e">
        <f t="shared" ca="1" si="50"/>
        <v>#NAME?</v>
      </c>
      <c r="BB32" t="e">
        <f t="shared" ca="1" si="51"/>
        <v>#NAME?</v>
      </c>
      <c r="BC32" t="e">
        <f t="shared" ca="1" si="52"/>
        <v>#NAME?</v>
      </c>
      <c r="BD32" t="e">
        <f t="shared" ca="1" si="53"/>
        <v>#NAME?</v>
      </c>
      <c r="BE32" t="e">
        <f t="shared" ca="1" si="54"/>
        <v>#NAME?</v>
      </c>
      <c r="BF32" t="e">
        <f t="shared" ca="1" si="55"/>
        <v>#NAME?</v>
      </c>
      <c r="BG32" t="e">
        <f t="shared" ca="1" si="56"/>
        <v>#NAME?</v>
      </c>
      <c r="BH32" t="e">
        <f t="shared" ca="1" si="57"/>
        <v>#NAME?</v>
      </c>
      <c r="BI32" t="e">
        <f t="shared" ca="1" si="58"/>
        <v>#NAME?</v>
      </c>
      <c r="BJ32" t="e">
        <f t="shared" ca="1" si="59"/>
        <v>#NAME?</v>
      </c>
      <c r="BK32" t="e">
        <f t="shared" ca="1" si="60"/>
        <v>#NAME?</v>
      </c>
      <c r="BL32" t="e">
        <f t="shared" ca="1" si="61"/>
        <v>#NAME?</v>
      </c>
      <c r="BM32" t="e">
        <f t="shared" ca="1" si="62"/>
        <v>#NAME?</v>
      </c>
      <c r="BN32" t="e">
        <f t="shared" ca="1" si="63"/>
        <v>#NAME?</v>
      </c>
      <c r="BO32" t="e">
        <f t="shared" ca="1" si="64"/>
        <v>#NAME?</v>
      </c>
      <c r="BP32" t="e">
        <f t="shared" ca="1" si="65"/>
        <v>#NAME?</v>
      </c>
      <c r="BQ32" t="e">
        <f t="shared" ca="1" si="66"/>
        <v>#NAME?</v>
      </c>
      <c r="BR32" t="e">
        <f t="shared" ca="1" si="67"/>
        <v>#NAME?</v>
      </c>
      <c r="BS32" t="e">
        <f t="shared" ca="1" si="68"/>
        <v>#NAME?</v>
      </c>
      <c r="BT32" t="e">
        <f t="shared" ca="1" si="69"/>
        <v>#NAME?</v>
      </c>
      <c r="BU32" t="e">
        <f t="shared" ca="1" si="70"/>
        <v>#NAME?</v>
      </c>
      <c r="BV32" t="e">
        <f t="shared" ca="1" si="71"/>
        <v>#NAME?</v>
      </c>
      <c r="BW32" t="e">
        <f t="shared" ca="1" si="72"/>
        <v>#NAME?</v>
      </c>
      <c r="BX32" t="e">
        <f t="shared" ca="1" si="73"/>
        <v>#NAME?</v>
      </c>
      <c r="BY32" t="e">
        <f t="shared" ca="1" si="74"/>
        <v>#NAME?</v>
      </c>
      <c r="BZ32" t="e">
        <f t="shared" ca="1" si="75"/>
        <v>#NAME?</v>
      </c>
      <c r="CA32" t="e">
        <f t="shared" ca="1" si="76"/>
        <v>#NAME?</v>
      </c>
      <c r="CB32" t="e">
        <f t="shared" ca="1" si="77"/>
        <v>#NAME?</v>
      </c>
      <c r="CC32" t="e">
        <f t="shared" ca="1" si="78"/>
        <v>#NAME?</v>
      </c>
      <c r="CD32" t="e">
        <f t="shared" ca="1" si="79"/>
        <v>#NAME?</v>
      </c>
      <c r="CE32" t="e">
        <f t="shared" ca="1" si="80"/>
        <v>#NAME?</v>
      </c>
      <c r="CF32" t="e">
        <f t="shared" ca="1" si="81"/>
        <v>#NAME?</v>
      </c>
      <c r="CG32" t="e">
        <f t="shared" ca="1" si="82"/>
        <v>#NAME?</v>
      </c>
      <c r="CH32" t="e">
        <f t="shared" ca="1" si="83"/>
        <v>#NAME?</v>
      </c>
      <c r="CI32" t="e">
        <f t="shared" ca="1" si="84"/>
        <v>#NAME?</v>
      </c>
      <c r="CJ32" t="e">
        <f t="shared" ca="1" si="85"/>
        <v>#NAME?</v>
      </c>
      <c r="CK32" t="e">
        <f t="shared" ca="1" si="86"/>
        <v>#NAME?</v>
      </c>
      <c r="CL32" t="e">
        <f t="shared" ca="1" si="87"/>
        <v>#NAME?</v>
      </c>
      <c r="CM32" t="e">
        <f t="shared" ca="1" si="88"/>
        <v>#NAME?</v>
      </c>
      <c r="CN32" t="e">
        <f t="shared" ca="1" si="89"/>
        <v>#NAME?</v>
      </c>
      <c r="CO32" t="e">
        <f t="shared" ca="1" si="90"/>
        <v>#NAME?</v>
      </c>
      <c r="CP32" t="e">
        <f t="shared" ca="1" si="91"/>
        <v>#NAME?</v>
      </c>
      <c r="CQ32" t="e">
        <f t="shared" ca="1" si="92"/>
        <v>#NAME?</v>
      </c>
      <c r="CR32" t="e">
        <f t="shared" ca="1" si="93"/>
        <v>#NAME?</v>
      </c>
      <c r="CS32" t="e">
        <f t="shared" ca="1" si="94"/>
        <v>#NAME?</v>
      </c>
      <c r="CT32" t="e">
        <f t="shared" ca="1" si="95"/>
        <v>#NAME?</v>
      </c>
      <c r="CU32" t="e">
        <f t="shared" ca="1" si="96"/>
        <v>#NAME?</v>
      </c>
      <c r="CX32" t="e">
        <f t="shared" ca="1" si="97"/>
        <v>#NAME?</v>
      </c>
    </row>
    <row r="33" spans="1:102" x14ac:dyDescent="0.3">
      <c r="A33">
        <v>-1.2124752475247509</v>
      </c>
      <c r="B33" s="5">
        <v>0.13162529333878825</v>
      </c>
      <c r="C33" t="e">
        <f t="shared" ca="1" si="0"/>
        <v>#NAME?</v>
      </c>
      <c r="D33" t="e">
        <f t="shared" ca="1" si="1"/>
        <v>#NAME?</v>
      </c>
      <c r="E33" s="3">
        <f t="shared" si="2"/>
        <v>-8.1083706139939569</v>
      </c>
      <c r="F33">
        <f t="shared" si="3"/>
        <v>3.4815171808956511</v>
      </c>
      <c r="G33">
        <f t="shared" si="4"/>
        <v>3.4815171808956511</v>
      </c>
      <c r="H33">
        <f t="shared" si="5"/>
        <v>-0.67916976705898002</v>
      </c>
      <c r="I33">
        <f t="shared" si="6"/>
        <v>1.544158556026447</v>
      </c>
      <c r="J33">
        <f t="shared" si="7"/>
        <v>10.770066154840277</v>
      </c>
      <c r="K33">
        <f t="shared" si="8"/>
        <v>-14.866590471765473</v>
      </c>
      <c r="L33">
        <f t="shared" si="9"/>
        <v>0.37760220522708321</v>
      </c>
      <c r="M33">
        <f t="shared" si="10"/>
        <v>-14.308375804691899</v>
      </c>
      <c r="N33">
        <f t="shared" si="11"/>
        <v>-2.2445138983717694</v>
      </c>
      <c r="O33">
        <f t="shared" si="12"/>
        <v>-5.7468139354244103</v>
      </c>
      <c r="P33">
        <f t="shared" si="13"/>
        <v>0.60301660681915459</v>
      </c>
      <c r="Q33">
        <f t="shared" si="14"/>
        <v>0.58886366247787136</v>
      </c>
      <c r="R33">
        <f t="shared" si="15"/>
        <v>0.58886366247787136</v>
      </c>
      <c r="S33" s="4">
        <f t="shared" si="16"/>
        <v>0.58886366247787136</v>
      </c>
      <c r="T33" t="e">
        <f t="shared" ca="1" si="17"/>
        <v>#NAME?</v>
      </c>
      <c r="U33" t="e">
        <f t="shared" ca="1" si="18"/>
        <v>#NAME?</v>
      </c>
      <c r="V33" t="e">
        <f t="shared" ca="1" si="19"/>
        <v>#NAME?</v>
      </c>
      <c r="W33">
        <f t="shared" si="20"/>
        <v>-2.5022898880070397</v>
      </c>
      <c r="X33">
        <f t="shared" si="21"/>
        <v>-4.0165262406671962</v>
      </c>
      <c r="Y33">
        <f t="shared" si="22"/>
        <v>4.4849981175395834</v>
      </c>
      <c r="Z33" t="e">
        <f t="shared" ca="1" si="23"/>
        <v>#NAME?</v>
      </c>
      <c r="AA33">
        <f t="shared" si="24"/>
        <v>-0.58964621261146943</v>
      </c>
      <c r="AB33" t="e">
        <f t="shared" ca="1" si="25"/>
        <v>#NAME?</v>
      </c>
      <c r="AC33">
        <f t="shared" si="26"/>
        <v>-148.41604781630849</v>
      </c>
      <c r="AD33">
        <f t="shared" si="27"/>
        <v>-199.6885432879759</v>
      </c>
      <c r="AE33">
        <f t="shared" si="28"/>
        <v>-5.7245990056986154</v>
      </c>
      <c r="AF33">
        <f t="shared" si="29"/>
        <v>1.1574962628411543</v>
      </c>
      <c r="AG33">
        <f t="shared" si="30"/>
        <v>1.1574962628411543</v>
      </c>
      <c r="AH33">
        <f t="shared" si="31"/>
        <v>1.1738755438957624E-2</v>
      </c>
      <c r="AI33">
        <f t="shared" si="32"/>
        <v>-0.13375520586625939</v>
      </c>
      <c r="AJ33" t="e">
        <f t="shared" ca="1" si="33"/>
        <v>#NAME?</v>
      </c>
      <c r="AK33" t="e">
        <f t="shared" ca="1" si="34"/>
        <v>#NAME?</v>
      </c>
      <c r="AL33" t="e">
        <f t="shared" ca="1" si="35"/>
        <v>#NAME?</v>
      </c>
      <c r="AM33">
        <f t="shared" si="36"/>
        <v>0.36465705618593847</v>
      </c>
      <c r="AN33">
        <f t="shared" si="37"/>
        <v>-0.6537988290225657</v>
      </c>
      <c r="AO33">
        <f t="shared" si="38"/>
        <v>-0.6537988290225657</v>
      </c>
      <c r="AP33">
        <f t="shared" si="39"/>
        <v>0.621159145353119</v>
      </c>
      <c r="AQ33" t="e">
        <f t="shared" ca="1" si="40"/>
        <v>#NAME?</v>
      </c>
      <c r="AR33" t="e">
        <f t="shared" ca="1" si="41"/>
        <v>#NAME?</v>
      </c>
      <c r="AS33" t="e">
        <f t="shared" ca="1" si="42"/>
        <v>#NAME?</v>
      </c>
      <c r="AT33" t="e">
        <f t="shared" ca="1" si="43"/>
        <v>#NAME?</v>
      </c>
      <c r="AU33" t="e">
        <f t="shared" ca="1" si="44"/>
        <v>#NAME?</v>
      </c>
      <c r="AV33" t="e">
        <f t="shared" ca="1" si="45"/>
        <v>#NAME?</v>
      </c>
      <c r="AW33" t="e">
        <f t="shared" ca="1" si="46"/>
        <v>#NAME?</v>
      </c>
      <c r="AX33" t="e">
        <f t="shared" ca="1" si="47"/>
        <v>#NAME?</v>
      </c>
      <c r="AY33" t="e">
        <f t="shared" ca="1" si="48"/>
        <v>#NAME?</v>
      </c>
      <c r="AZ33" t="e">
        <f t="shared" ca="1" si="49"/>
        <v>#NAME?</v>
      </c>
      <c r="BA33" t="e">
        <f t="shared" ca="1" si="50"/>
        <v>#NAME?</v>
      </c>
      <c r="BB33" t="e">
        <f t="shared" ca="1" si="51"/>
        <v>#NAME?</v>
      </c>
      <c r="BC33" t="e">
        <f t="shared" ca="1" si="52"/>
        <v>#NAME?</v>
      </c>
      <c r="BD33" t="e">
        <f t="shared" ca="1" si="53"/>
        <v>#NAME?</v>
      </c>
      <c r="BE33" t="e">
        <f t="shared" ca="1" si="54"/>
        <v>#NAME?</v>
      </c>
      <c r="BF33" t="e">
        <f t="shared" ca="1" si="55"/>
        <v>#NAME?</v>
      </c>
      <c r="BG33" t="e">
        <f t="shared" ca="1" si="56"/>
        <v>#NAME?</v>
      </c>
      <c r="BH33" t="e">
        <f t="shared" ca="1" si="57"/>
        <v>#NAME?</v>
      </c>
      <c r="BI33" t="e">
        <f t="shared" ca="1" si="58"/>
        <v>#NAME?</v>
      </c>
      <c r="BJ33" t="e">
        <f t="shared" ca="1" si="59"/>
        <v>#NAME?</v>
      </c>
      <c r="BK33" t="e">
        <f t="shared" ca="1" si="60"/>
        <v>#NAME?</v>
      </c>
      <c r="BL33" t="e">
        <f t="shared" ca="1" si="61"/>
        <v>#NAME?</v>
      </c>
      <c r="BM33" t="e">
        <f t="shared" ca="1" si="62"/>
        <v>#NAME?</v>
      </c>
      <c r="BN33" t="e">
        <f t="shared" ca="1" si="63"/>
        <v>#NAME?</v>
      </c>
      <c r="BO33" t="e">
        <f t="shared" ca="1" si="64"/>
        <v>#NAME?</v>
      </c>
      <c r="BP33" t="e">
        <f t="shared" ca="1" si="65"/>
        <v>#NAME?</v>
      </c>
      <c r="BQ33" t="e">
        <f t="shared" ca="1" si="66"/>
        <v>#NAME?</v>
      </c>
      <c r="BR33" t="e">
        <f t="shared" ca="1" si="67"/>
        <v>#NAME?</v>
      </c>
      <c r="BS33" t="e">
        <f t="shared" ca="1" si="68"/>
        <v>#NAME?</v>
      </c>
      <c r="BT33" t="e">
        <f t="shared" ca="1" si="69"/>
        <v>#NAME?</v>
      </c>
      <c r="BU33" t="e">
        <f t="shared" ca="1" si="70"/>
        <v>#NAME?</v>
      </c>
      <c r="BV33" t="e">
        <f t="shared" ca="1" si="71"/>
        <v>#NAME?</v>
      </c>
      <c r="BW33" t="e">
        <f t="shared" ca="1" si="72"/>
        <v>#NAME?</v>
      </c>
      <c r="BX33" t="e">
        <f t="shared" ca="1" si="73"/>
        <v>#NAME?</v>
      </c>
      <c r="BY33" t="e">
        <f t="shared" ca="1" si="74"/>
        <v>#NAME?</v>
      </c>
      <c r="BZ33" t="e">
        <f t="shared" ca="1" si="75"/>
        <v>#NAME?</v>
      </c>
      <c r="CA33" t="e">
        <f t="shared" ca="1" si="76"/>
        <v>#NAME?</v>
      </c>
      <c r="CB33" t="e">
        <f t="shared" ca="1" si="77"/>
        <v>#NAME?</v>
      </c>
      <c r="CC33" t="e">
        <f t="shared" ca="1" si="78"/>
        <v>#NAME?</v>
      </c>
      <c r="CD33" t="e">
        <f t="shared" ca="1" si="79"/>
        <v>#NAME?</v>
      </c>
      <c r="CE33" t="e">
        <f t="shared" ca="1" si="80"/>
        <v>#NAME?</v>
      </c>
      <c r="CF33" t="e">
        <f t="shared" ca="1" si="81"/>
        <v>#NAME?</v>
      </c>
      <c r="CG33" t="e">
        <f t="shared" ca="1" si="82"/>
        <v>#NAME?</v>
      </c>
      <c r="CH33" t="e">
        <f t="shared" ca="1" si="83"/>
        <v>#NAME?</v>
      </c>
      <c r="CI33" t="e">
        <f t="shared" ca="1" si="84"/>
        <v>#NAME?</v>
      </c>
      <c r="CJ33" t="e">
        <f t="shared" ca="1" si="85"/>
        <v>#NAME?</v>
      </c>
      <c r="CK33" t="e">
        <f t="shared" ca="1" si="86"/>
        <v>#NAME?</v>
      </c>
      <c r="CL33" t="e">
        <f t="shared" ca="1" si="87"/>
        <v>#NAME?</v>
      </c>
      <c r="CM33" t="e">
        <f t="shared" ca="1" si="88"/>
        <v>#NAME?</v>
      </c>
      <c r="CN33" t="e">
        <f t="shared" ca="1" si="89"/>
        <v>#NAME?</v>
      </c>
      <c r="CO33" t="e">
        <f t="shared" ca="1" si="90"/>
        <v>#NAME?</v>
      </c>
      <c r="CP33" t="e">
        <f t="shared" ca="1" si="91"/>
        <v>#NAME?</v>
      </c>
      <c r="CQ33" t="e">
        <f t="shared" ca="1" si="92"/>
        <v>#NAME?</v>
      </c>
      <c r="CR33" t="e">
        <f t="shared" ca="1" si="93"/>
        <v>#NAME?</v>
      </c>
      <c r="CS33" t="e">
        <f t="shared" ca="1" si="94"/>
        <v>#NAME?</v>
      </c>
      <c r="CT33" t="e">
        <f t="shared" ca="1" si="95"/>
        <v>#NAME?</v>
      </c>
      <c r="CU33" t="e">
        <f t="shared" ca="1" si="96"/>
        <v>#NAME?</v>
      </c>
      <c r="CX33" t="e">
        <f t="shared" ca="1" si="97"/>
        <v>#NAME?</v>
      </c>
    </row>
    <row r="34" spans="1:102" x14ac:dyDescent="0.3">
      <c r="A34">
        <v>-1.1502970297029687</v>
      </c>
      <c r="B34" s="5">
        <v>0.27247319252694446</v>
      </c>
      <c r="C34" t="e">
        <f t="shared" ref="C34:C65" ca="1" si="98">0.309292964647455+0.0539745918671713*_xludf.Csc(13.0389755004484*(3.26841046476068+A34))</f>
        <v>#NAME?</v>
      </c>
      <c r="D34" t="e">
        <f t="shared" ref="D34:D65" ca="1" si="99">0.309292964647455+0.0539745918671713*_xludf.Csc(13.0389755004484*(3.26841046476068+A34))</f>
        <v>#NAME?</v>
      </c>
      <c r="E34" s="3">
        <f t="shared" ref="E34:E65" si="100">-8.75619817200264*COS(0.319248393145526*A34)</f>
        <v>-8.1723810273980568</v>
      </c>
      <c r="F34">
        <f t="shared" ref="F34:F65" si="101">3.94364295567227*COS(A34/(-3.08602923117368-SIN(0.285759444326391*(-1.82065136096616+SIN(2.84519495157097*SIN(A34))))))</f>
        <v>3.5224675879641834</v>
      </c>
      <c r="G34">
        <f t="shared" ref="G34:G65" si="102">3.94364295567227*COS(A34/(-3.08602923117368-SIN(0.285759444326391*(-1.82065136096616+SIN(2.84519495157097*SIN(A34))))))</f>
        <v>3.5224675879641834</v>
      </c>
      <c r="H34">
        <f t="shared" ref="H34:H65" si="103">(-6.40107436869409*(-1.62583192460858+A34))/(-0.351347505314018+32.0084696938002/A34)</f>
        <v>-0.63064988368588348</v>
      </c>
      <c r="I34">
        <f t="shared" ref="I34:I65" si="104">-2.16740426389699*COS(5.99071509524022+COS(0.180237756178346/(-4.85540951683999-A34)))*SIN(A34)</f>
        <v>1.505189774927908</v>
      </c>
      <c r="J34">
        <f t="shared" ref="J34:J65" si="105">11.2635962189146*COS(A34/(-3.08602923117368+SIN(0.956183326935467*(-1.29098646439691+SIN(2.84519495157097*SIN(A34))))))</f>
        <v>10.817475649132087</v>
      </c>
      <c r="K34">
        <f t="shared" ref="K34:K65" si="106">-2.04639101033353*(3.51097099804635-3.56683429901401*A34)*COS(A34/(-3.08602923117368-SIN(0.285759444326391*COS(1.41275115353935*A34)*(-1.29098646439691+SIN(2.84519495157097*SIN(A34))))))</f>
        <v>-14.530040380369901</v>
      </c>
      <c r="L34">
        <f t="shared" ref="L34:L65" si="107">0.275045792101285*COS((0.806815122092177*A34)/SIN(0.798528149370031*(-1.01373177603984+SIN(2.84519495157097*SIN(A34)))))*(3.51097099804635+0.726188244045007*(-0.0181108340579321-SIN(19.4861850262511/((-3.61934518839466-1.10973640976635/(-1.70059400724825-3.78267287552698*A34))*SIN(2.53226453779295+A34)))))</f>
        <v>0.42227115139116761</v>
      </c>
      <c r="M34">
        <f t="shared" ref="M34:M65" si="108">-1.43083758046919*10^1</f>
        <v>-14.308375804691899</v>
      </c>
      <c r="N34">
        <f t="shared" ref="N34:N65" si="109">2.20648228740428*(-0.65976403950173+A34)*COS(4.14296914602912+0.905595379492714*A34-COS(0.267810177980828*(2.08427890650868+0.0605106259136205/A34)))*SIN(A34)</f>
        <v>-2.2779904545973375</v>
      </c>
      <c r="O34">
        <f t="shared" ref="O34:O65" si="110">-5.74681393542441</f>
        <v>-5.7468139354244103</v>
      </c>
      <c r="P34">
        <f t="shared" ref="P34:P65" si="111">2.37150805608629*(-0.65976403950173+A34)*COS(2.52514501186248*A34+0.666277386163338*SIN(0.0845115756212067+0.796022636421668/A34)*(-1.38203739377665-0.227617423336666*(-1.72726095701193+SIN(A34))))*SIN(A34)*SIN(4.50963498980504+A34)</f>
        <v>0.72868202980226759</v>
      </c>
      <c r="Q34">
        <f t="shared" ref="Q34:Q65" si="112">2.37150805608629*(-0.65976403950173+A34)*COS(2.52514501186248*A34+0.666277386163338*SIN(0.0845115756212067-A34)*(-1.38203739377665-0.227617423336666*(-1.72726095701193+SIN(A34))))*SIN(A34)*SIN(4.50963498980504+A34)</f>
        <v>0.81928993630923141</v>
      </c>
      <c r="R34">
        <f t="shared" ref="R34:R65" si="113">2.37150805608629*(-0.65976403950173+A34)*COS(2.52514501186248*A34+0.666277386163338*SIN(0.0845115756212067-A34)*(-1.38203739377665-0.227617423336666*(-1.72726095701193+SIN(A34))))*SIN(A34)*SIN(4.50963498980504+A34)</f>
        <v>0.81928993630923141</v>
      </c>
      <c r="S34" s="4">
        <f t="shared" ref="S34:S65" si="114">2.37150805608629*(-0.65976403950173+A34)*COS(2.52514501186248*A34+0.666277386163338*SIN(0.0845115756212067-A34)*(-1.38203739377665-0.227617423336666*(-1.72726095701193+SIN(A34))))*SIN(A34)*SIN(4.50963498980504+A34)</f>
        <v>0.81928993630923141</v>
      </c>
      <c r="T34" t="e">
        <f t="shared" ref="T34:T65" ca="1" si="115">(1.53354096759723*(1.8157139988294-0.243510335425615*A34)*COS(1.00129906683079-0.619611136053167*(-1.8157139988294+A34))*_xludf.Sec(5.99071509524022+COS(0.395973667368026*(0.374917334338953+A34*SIN(0.653105960587459*A34*SIN(0.593454033952228*COS(6.76109204689823-A34/(-3.08602923117368-SIN(0.750230891717686*A34*COS(0.834964448309381/(0.729356030162368+7.08490279092739*A34))))))))))*SIN(A34))/(-2.21919109377901-SIN(0.400350744210536*A34))</f>
        <v>#NAME?</v>
      </c>
      <c r="U34" t="e">
        <f t="shared" ref="U34:U65" ca="1" si="116">(1.53354096759723*(1.8157139988294-0.243510335425615*A34)*COS(1.00129906683079-0.619611136053167*(-1.8157139988294+A34))*_xludf.Sec(5.99071509524022+COS(0.395973667368026*(0.374917334338953-A34*SIN(0.298028310437365*A34*(-1.5236994542232+2.60063743132949*COS(0.978746445087032-0.369482192374935*(-0.830504329492801+SIN(2.84519495157097*SIN(A34)))))*SIN(0.593454033952228*COS(6.76109204689823-A34/(-3.08602923117368-SIN(0.750230891717686*A34*COS(0.834964448309381/(0.729356030162368+7.08490279092739*A34))))))))))*SIN(A34))/(-2.21919109377901-SIN(0.400350744210536*A34))</f>
        <v>#NAME?</v>
      </c>
      <c r="V34" t="e">
        <f t="shared" ref="V34:V65" ca="1" si="117">1.09877442189836*(1.94377127370768-0.243510335425615*A34)*SIN(A34)*SIN(0.273742258036748*(-0.529664896569255+1.88600677220849*(3.51097099804635-2.7862942576506*A34))*COS(2.97841917137124+11.9742711539602*A34))*SIN(152.026992697166*_xludf.Csc(1.76440287085149-A34)*SIN(A34)*SIN(2.90840783968441-0.972722050068442*SIN(3.08602923117368/A34)))</f>
        <v>#NAME?</v>
      </c>
      <c r="W34">
        <f t="shared" ref="W34:W65" si="118">0.965694527031661*(1.94377127370768-0.243510335425615*A34)*(-0.243510335425615+SIN(A34))*SIN(0.273742258036748*(-0.529664896569255+1.88600677220849*(3.51097099804635-2.7862942576506*A34))*COS(2.97841917137124+11.9742711539602*A34))</f>
        <v>1.5229129833882498</v>
      </c>
      <c r="X34">
        <f t="shared" ref="X34:X65" si="119">-1.76711698066491*(1.97767580818244-0.243510335425615*A34)</f>
        <v>-3.9897702541144882</v>
      </c>
      <c r="Y34">
        <f t="shared" ref="Y34:Y65" si="120">(2.42430767737948*(2.13641687844469-0.243510335425615*A34)*SIN(A34)^2*SIN(4.48377823102978-SIN(A34)))/(-0.227617423336666*(1.46124256026317-0.65976403950173*SIN(1.60276983374853*A34))-1.14426086572462*SIN(2.83679751548617*COS(4.91463621691148/(-1.97077129243754-A34))))</f>
        <v>3.9825536273808293</v>
      </c>
      <c r="Z34" t="e">
        <f t="shared" ref="Z34:Z65" ca="1" si="121">(-0.0786543135904821*(1.8157139988294-0.243510335425615*A34)*(1.41851636397559+A34)*COS(2.34578348495215-_xludf.Csc(0.558063182900012*(-1.6004372332843+1.49800223660699/A34)))*COS(1.09024246363139*A34+0.647609323675702*SIN(3.78267287552698-A34))*_xludf.Sec(5.78721246846548-COS(0.395973667368026*(0.374917334338953+A34*SIN(0.493057264351199*A34*SIN(2.61617671996421*COS(6.76109204689823-A34/(-3.08602923117368-SIN(0.715671299228082*A34))))))))*SIN(A34)*SIN(4.16921351258167*SIN(2.33928057947361+2.11560094865779*(-1.89861678856215+0.0188924602168828*A34)*SIN(A34))))/(-2.21919109377901-SIN(0.400350744210536*A34))</f>
        <v>#NAME?</v>
      </c>
      <c r="AA34">
        <f t="shared" ref="AA34:AA65" si="122">0.235344655128645*(1.96010201139505-0.243510335425615*(-0.414112217127812+A34))*A34*SIN(A34)^2</f>
        <v>-0.5281505433273268</v>
      </c>
      <c r="AB34" t="e">
        <f t="shared" ref="AB34:AB65" ca="1" si="123">-0.894211365650759*(1.96010201139505-0.243510335425615*(-0.414112217127812+A34))*COS(4.14296914602912-COS(14.1881112651909*SIN(A34))-_xludf.Csc(1.8157139988294+0.756489664574385*A34))*(-2.21919109377901-SIN(0.515287023631813*A34))*SIN(A34)^2</f>
        <v>#NAME?</v>
      </c>
      <c r="AC34">
        <f t="shared" ref="AC34:AC65" si="124">74.1207414018003*(1.96010201139505-0.243510335425615*(-0.750112802168329+A34))*SIN(A34)^3</f>
        <v>-136.62138139591386</v>
      </c>
      <c r="AD34">
        <f t="shared" ref="AD34:AD65" si="125">99.72683611862*(1.96010201139505-0.243510335425615*(-0.750112802168329+A34))*SIN(A34)^3</f>
        <v>-183.81923676277273</v>
      </c>
      <c r="AE34">
        <f t="shared" ref="AE34:AE65" si="126">3.67291093083509*(1.94377127370768-0.243510335425615*(-0.667270816618079+A34))*COS(0.277254688357068+(1.2270779565421*A34)/(-0.65976403950173-2.52514501186248*A34))*(-0.243510335425615+SIN(A34))*SIN(0.273742258036748*COS(2.97841917137124-1.12771129145834*A34)*(-0.529664896569255-1.41275115353935*(3.51097099804635+0.666277386163338*(-0.116849375238138-0.979785988088785*A34)*A34*SIN(0.729356030162368+2*A34-0.663593620884022*COS(0.0858909698591162*COS(2.97841917137124*A34))))))</f>
        <v>-6.3856443899554343</v>
      </c>
      <c r="AF34">
        <f t="shared" ref="AF34:AF65" si="127">(-2.75069714860608*(2.13641687844469-0.243510335425615*A34)*COS(1.21773222483755+(-1.00791302667975*A34)/(-2.52514501186248*A34+0.209720601381308*SIN(2*A34)))*SIN(A34)^2*(-0.991279922233546+1.42380773553386*SIN(0.639307317706181*(-5.13009272484282-1.10973640976635/(-1.70059400724825-3.78267287552698*A34))*SIN(A34))))/(-0.227617423336666*(1.46124256026317-0.65976403950173*SIN(0.818339926592774*A34))+2.09907432983958*SIN(0.0191719471759055*A34^2*COS(4.91463621691148/(-1.97077129243754-A34))))</f>
        <v>1.066405716908817</v>
      </c>
      <c r="AG34">
        <f t="shared" ref="AG34:AG65" si="128">(-2.75069714860608*(2.13641687844469-0.243510335425615*A34)*COS(1.21773222483755+(-1.00791302667975*A34)/(-2.52514501186248*A34+0.209720601381308*SIN(2*A34)))*SIN(A34)^2*(-0.991279922233546+1.42380773553386*SIN(0.639307317706181*(-5.13009272484282-1.10973640976635/(-1.70059400724825-3.78267287552698*A34))*SIN(A34))))/(-0.227617423336666*(1.46124256026317-0.65976403950173*SIN(0.818339926592774*A34))+2.09907432983958*SIN(0.0191719471759055*A34^2*COS(4.91463621691148/(-1.97077129243754-A34))))</f>
        <v>1.066405716908817</v>
      </c>
      <c r="AH34">
        <f t="shared" ref="AH34:AH65" si="129">(-0.0749271709857311*(2.13641687844469-0.243510335425615*A34)*COS(1.21773222483755+(-1.00791302667975*A34)/(-2.52514501186248*A34+0.780240567437269*SIN(2*A34)))*SIN(A34)*(-0.991279922233546-0.00442688401844133*SIN((0.82691217464055*SIN(A34))/(-1.70059400724825-3.78267287552698*A34))))/(2.09907432983958*COS(0.017518790621417*A34)-0.227617423336666*(1.46124256026317+0.65976403950173*SIN(0.264363330614648*A34)))</f>
        <v>1.3145784215163783E-2</v>
      </c>
      <c r="AI34">
        <f t="shared" ref="AI34:AI65" si="130">(-0.469441371847944*(2.13641687844469-0.243510335425615*A34)*COS(1.21773222483755+(-1.0372908612818*A34)/(-2.52514501186248*A34+0.468157570816216*SIN(2*A34)))*SIN(A34)^2*SIN(0.142837476635944*(-3.61934518839466-1.10973640976635/(-1.70059400724825-3.78267287552698*A34))*SIN(A34)))/(-0.227617423336666*(1.46124256026317-0.65976403950173*SIN(0.818339926592774*A34))+2.29330490855471*SIN(0.0191719471759055*A34^2*COS(4.91463621691148/(-1.97077129243754-A34))))</f>
        <v>-0.13544785470029766</v>
      </c>
      <c r="AJ34" t="e">
        <f t="shared" ref="AJ34:AJ65" ca="1" si="131">(11.6576328303395*(2.13641687844469-0.243510335425615*A34)*(-3.97903023877515-0.663593620884022*COS(0.230985889898949*(0.351347505314018-1.94377127370768*A34)))*COS(2.5384133140656-0.892069756474642*A34)*COS(1.21773222483755-_xludf.Csc(15.4188111396586*COS(0.728163520221542*(-3.08602923117368*(6.67427551536995+A34)-0.65976403950173*SIN(0.942780409257463*A34*_xludf.Csc(2.27703487025942*COS(A34/(-3.08602923117368+SIN(0.0331627391506515*A34*COS(2.41534424497224-COS(1.21773222483755*(A34+0.241110876989385*A34*COS(0.343917339552242*SIN(2.6716118640043-0.819129749666762*COS(1.72088002883602*COS(8.96354366262563-COS(0.28438043784773*(-1.8157139988294+2.32169427231945*(0.880684608269783-0.113817689561513*(4.85540951683999+A34))*COS((-2.39952729071961+0.240968499659144*(0.880684608269783+0.680254613846399*(0.351347505314018-0.931247434790367*A34)))*(3.51097099804635+0.666277386163338*(-0.116849375238138-0.920523865696424*A34)*A34*SIN(8.06961298008424+A34))))*SIN(2.21919109377901*(1.1378074444263+0.46165047628722*(3.76440588423146+0.679294015602371/(A34*COS(0.514463822738018*A34))))))))*SIN(A34))))))*SIN(0.273742258036748*A34)*(-3.78267287552698+SIN(1.0013421475931*(-3.3143838435412+A34)*COS(1.49808841660492*A34)*SIN(0.227617423336666*(0.351347505314018-1.94377127370768*A34))*SIN(1.31368641400656+A34)*SIN(4.91463621691148+A34))))))))))))*SIN(1.50087639287648-0.756489664574385*A34)*SIN(A34)^2)/(-0.227617423336666*(3.43692331861657-0.65976403950173*SIN(0.942780409257463*A34*_xludf.Csc(2.27703487025942*COS(A34/(-3.08602923117368+SIN(0.00915865020111525*A34*SIN(1.79010889099054*COS(6.76109204689823-A34/(-3.08602923117368-SIN(0.507415550367162*COS((0.990149535938708*(-0.2174213245476+1.21773222483755*SIN(A34)))/(0.729356030162368+7.08490279092739*A34))*SIN(2.19063133316835+0.756489664574385*A34)*(-3.08602923117368+SIN(0.374917334338953*COS(3.67291093083509*SIN(A34/(-3.48550142593295-0.879529600024129*A34)))))))))*(-3.78267287552698-SIN(10.6277307015366*A34*COS(1.49808841660492*A34)*SIN(1.31368641400656+A34)))))))))+1.14426086572462*SIN(0.17577541103698*(-3.08602923117368+A34)*COS(4.91463621691148/(-2.11619302435527-A34))*SIN(2.30800534743743-SIN(2.84519495157097*SIN(A34)))))</f>
        <v>#NAME?</v>
      </c>
      <c r="AK34" t="e">
        <f t="shared" ref="AK34:AK65" ca="1" si="132">(11.6576328303395*(2.13641687844469-0.243510335425615*A34)*(-3.97903023877515-0.663593620884022*COS(0.230985889898949*(0.351347505314018-1.94377127370768*A34)))*COS(0.993077159474485-0.892069756474642*A34)*COS(1.21773222483755-_xludf.Csc(15.4188111396586*COS(0.728163520221542*(-3.08602923117368*(6.67427551536995+A34)+0.65976403950173*SIN(0.942780409257463*A34*_xludf.Csc(2.27788009959724*COS(0.648525965601108*(1.0457327332152-0.227617423336666*(12.4451480219225+0.65976403950173*SIN(0.299132505549233*A34*_xludf.Csc(0.629088777543964*COS(4.75603018746511/A34))*_xludf.Csc(5.06682831806922+0.130890614094672*_xludf.Sec(2.97841917137124*SIN(5.4181775759743-0.227617423336666*(1.94089626320689+(0.649529371098727*_xludf.Sec(1.70213963839755-0.88670507921673*(-0.668955564345925+0.487117945826769*(32.9339866316699+A34)))*SIN(A34))/(A34*(0.667270816618079+4.10319419008168*(1.94377127370768-0.243510335425615*A34)*SIN(A34)*SIN(0.273742258036748*(1.11666097627454+1.88600677220849*(3.51097099804635+(-4.18188327491507*A34)/(-3.6357582217864+A34)))*COS(2.97841917137124-0.237249042590277*A34*_xludf.Csc(0.0693398992450783*COS(0.666277386163338*(-3.78267287552698+SIN(A34))))))*SIN(149.902609079808*_xludf.Csc(4.48377823102978-2.09561973232072*A34))))))))))))*COS(A34/(-3.08602923117368+SIN(0.00915865020111525*A34*SIN(1.79010889099054*COS(6.76109204689823-A34/(-3.08602923117368-SIN(12.036344004458*COS((0.990149535938708*(-0.2174213245476+1.21773222483755*SIN(A34)))/(0.729356030162368+7.08490279092739*A34))*SIN(2.19063133316835+0.756489664574385*A34)))))*(-3.78267287552698+SIN(0.847714828374507*(-3.3143838435412+A34)*COS(0.324041000616082*(4.06537239741864-0.666277386163338*(-0.540450434084191+A34))+2.52514501186248*A34-1.43032085835335*SIN(2.84519495157097*SIN(A34)))*SIN(0.227617423336666*(0.351347505314018-1.94377127370768*A34))*SIN(1.31368641400656+A34))))))))))))*SIN(1.34021703031565-A34)*SIN(A34)^2)/(1.14426086572462*SIN(0.117054613099642*(-3.08602923117368+A34)*COS(4.91463621691148/(-2.11619302435527-A34)))-0.227617423336666*(1.46124256026317-0.65976403950173*SIN(0.942780409257463*A34*_xludf.Csc(2.27703487025942*COS(A34/(-3.08602923117368-SIN(0.0294632470543342*A34*SIN(1.79010889099054*COS(6.76109204689823-A34/(-3.08602923117368+SIN((-1.50899639864083+A34)*COS((0.990149535938708*(-0.2174213245476+1.21773222483755*SIN(A34)))/(0.729356030162368+7.08490279092739*A34))*SIN(2.19063133316835+0.756489664574385*A34)))))*(-1.5236994542232-2.13205859067648*SIN(0.227617423336666*(-2.90201872722791-0.213028113864896*COS(4.18188327491507+(2.08427890650868*SIN(0.344678476639938-0.395973667368026*(0.374917334338953+A34*SIN(2.16167877505027*(-4.82915547271024+COS(0.973540965835532*A34))))))/A34))))*(-1.94377127370768-SIN(0.134534630448883*SIN(0.227617423336666*(0.351347505314018-1.94377127370768*A34))*SIN(1.31368641400656+A34))))))))))</f>
        <v>#NAME?</v>
      </c>
      <c r="AL34" t="e">
        <f t="shared" ref="AL34:AL65" ca="1" si="133">(11.6576328303395*(2.13641687844469-0.243510335425615*A34)*(-3.97903023877515-0.663593620884022*COS(0.230985889898949*(0.351347505314018-1.94377127370768*A34)))*COS(0.993077159474485-0.892069756474642*A34)*COS(1.21773222483755-_xludf.Csc(15.4188111396586*COS(0.728163520221542*(-3.08602923117368*(6.67427551536995+A34)+0.65976403950173*SIN(0.942780409257463*A34*_xludf.Csc(2.27788009959724*COS(0.648525965601108*(1.0457327332152-0.227617423336666*(12.4451480219225+0.65976403950173*SIN(0.299132505549233*A34*_xludf.Csc(0.629088777543964*COS(4.75603018746511/A34))*_xludf.Csc(5.06682831806922+0.130890614094672*_xludf.Sec(2.97841917137124*SIN(5.4181775759743-0.227617423336666*(1.94089626320689+(0.649529371098727*_xludf.Sec(1.70213963839755-0.88670507921673*(-0.668955564345925+0.487117945826769*(32.9339866316699+A34)))*SIN(A34))/(A34*(0.667270816618079+4.10319419008168*(1.94377127370768-0.243510335425615*A34)*SIN(A34)*SIN(0.273742258036748*(1.11666097627454+1.88600677220849*(3.51097099804635+(-4.18188327491507*A34)/(-3.6357582217864+A34)))*COS(2.97841917137124-0.237249042590277*A34*_xludf.Csc(0.0693398992450783*COS(0.666277386163338*(-3.78267287552698+SIN(A34))))))*SIN(149.902609079808*_xludf.Csc(4.48377823102978-2.09561973232072*A34))))))))))))*COS(A34/(-3.08602923117368+SIN(0.00915865020111525*A34*SIN(1.79010889099054*COS(6.76109204689823-A34/(-3.08602923117368-SIN(12.036344004458*COS((0.990149535938708*(-0.2174213245476+1.21773222483755*SIN(A34)))/(0.729356030162368+7.08490279092739*A34))*SIN(2.19063133316835+0.756489664574385*A34)))))*(-3.78267287552698+SIN(0.847714828374507*(-3.3143838435412+A34)*COS(0.324041000616082*(4.06537239741864-0.666277386163338*(-0.540450434084191+A34))+2.52514501186248*A34-1.43032085835335*SIN(2.84519495157097*SIN(A34)))*SIN(0.227617423336666*(0.351347505314018-1.94377127370768*A34))*SIN(1.31368641400656+A34))))))))))))*SIN(1.34021703031565-A34)*SIN(A34)^2)/(1.14426086572462*SIN(0.117054613099642*(-3.08602923117368+A34)*COS(4.91463621691148/(-2.11619302435527-A34)))-0.227617423336666*(1.46124256026317-0.65976403950173*SIN(0.942780409257463*A34*_xludf.Csc(2.27703487025942*COS(A34/(-3.08602923117368-SIN(0.0294632470543342*A34*SIN(1.79010889099054*COS(6.76109204689823-A34/(-3.08602923117368+SIN((-1.50899639864083+A34)*COS((0.990149535938708*(-0.2174213245476+1.21773222483755*SIN(A34)))/(0.729356030162368+7.08490279092739*A34))*SIN(2.19063133316835+0.756489664574385*A34)))))*(-1.5236994542232-2.13205859067648*SIN(0.227617423336666*(-2.90201872722791-0.213028113864896*COS(4.18188327491507+(2.08427890650868*SIN(0.344678476639938-0.395973667368026*(0.374917334338953+A34*SIN(2.16167877505027*(-4.82915547271024+COS(0.973540965835532*A34))))))/A34))))*(-1.94377127370768-SIN(0.134534630448883*SIN(0.227617423336666*(0.351347505314018-1.94377127370768*A34))*SIN(1.31368641400656+A34))))))))))</f>
        <v>#NAME?</v>
      </c>
      <c r="AM34">
        <f t="shared" ref="AM34:AM65" si="134">(1.07886884010318*(2.13641687844469-0.269340455572459*A34)*COS(1.21773222483755+(-1.00791302667975*A34)/(-2.52514501186248*A34+0.209720601381308*SIN(2*A34)))*SIN(A34)*(-1.06723355690727+2.48442578508673*SIN((0.0836796554341912*(-5.13009272484282-1.10973640976635/(-1.70059400724825-17.6010467819013*A34))*SIN(A34)*(-2.52514501186248*A34+0.468157570816216*SIN(A34-0.997556597105556*A34*SIN(4.16921351258167*SIN(2.33928057947361+1.82802036304302*(-1.89861678856215+1.52360986051821*COS(4.91463621691148/(-A34+13.4503829321586*COS(0.0664914259948041*(-0.116849375238138-0.979785988088785*A34)*A34)))))))))/A34)))/(-0.877408036574445-0.227617423336666*(1.46124256026317-0.65976403950173*SIN(0.818339926592774*A34)))</f>
        <v>0.3677157108715699</v>
      </c>
      <c r="AN34">
        <f t="shared" ref="AN34:AN65" si="135">(1.07886884010318*(2.13641687844469-0.269340455572459*A34)*COS(1.21773222483755+(-1.00791302667975*A34)/(-2.52514501186248*A34+0.209720601381308*SIN(2*A34)))*SIN(A34)*(-1.06723355690727+2.48442578508673*SIN((0.0836796554341912*(-5.13009272484282-1.10973640976635/(-1.70059400724825-17.6010467819013*A34))*SIN(A34)*(-2.52514501186248*A34+0.468157570816216*SIN(A34-0.997556597105556*A34*SIN(4.16921351258167*SIN(2.33928057947361+1.82802036304302*(-1.89861678856215+1.52360986051821*COS(4.91463621691148/(-A34+13.4503829321586*COS(0.0664914259948041*(-0.116849375238138-0.979785988088785*A34)*A34)))))))))/A34)))/(2.09907432983958*SIN(0.991144027553837*(0.320702879615292-0.243510335425615*A34))-0.227617423336666*(1.46124256026317-0.65976403950173*SIN(0.818339926592774*A34)))</f>
        <v>-0.67676735986760772</v>
      </c>
      <c r="AO34">
        <f t="shared" ref="AO34:AO65" si="136">(1.07886884010318*(2.13641687844469-0.269340455572459*A34)*COS(1.21773222483755+(-1.00791302667975*A34)/(-2.52514501186248*A34+0.209720601381308*SIN(2*A34)))*SIN(A34)*(-1.06723355690727+2.48442578508673*SIN((0.0836796554341912*(-5.13009272484282-1.10973640976635/(-1.70059400724825-17.6010467819013*A34))*SIN(A34)*(-2.52514501186248*A34+0.468157570816216*SIN(A34-0.997556597105556*A34*SIN(4.16921351258167*SIN(2.33928057947361+1.82802036304302*(-1.89861678856215+1.52360986051821*COS(4.91463621691148/(-A34+13.4503829321586*COS(0.0664914259948041*(-0.116849375238138-0.979785988088785*A34)*A34)))))))))/A34)))/(2.09907432983958*SIN(0.991144027553837*(0.320702879615292-0.243510335425615*A34))-0.227617423336666*(1.46124256026317-0.65976403950173*SIN(0.818339926592774*A34)))</f>
        <v>-0.67676735986760772</v>
      </c>
      <c r="AP34">
        <f t="shared" ref="AP34:AP65" si="137">(1.07886884010318*(2.13641687844469-0.269340455572459*A34)*COS(1.21773222483755+(-1.00791302667975*A34)/(-2.52514501186248*A34-0.363544202060468*SIN(2*A34)*(0.805159533553139-0.979785988088785*SIN((-0.75515761812523+4.07930350460306/A34)*COS(6.16404745033254+SIN(2*A34)+0.939780012085389*(-1.29098646439691-SIN(3.08602923117368-SIN(COS(11.6086892536256*A34)*(-0.239293293159164-0.374917334338953*SIN(4.47780796739622+1.94377127370768*A34-0.0412533168970881*A34*(-1.5236994542232-2.13205859067648*SIN(1.70059400724825+3.78267287552698*A34))*SIN(1.79010889099054*COS(6.76109204689823-A34/(-3.08602923117368+SIN(0.669579251639803*A34*COS((8.40654709353482*(-0.0884558840528764-0.11782625704717*(5.28077659045542-SIN(0.589302889692699-3.0561679772993/A34))))/SIN(A34))))))*(-3.78267287552698+SIN(26.0583531456922*(-3.3143838435412+A34)*COS(1.49808841660492*A34)*SIN(0.227617423336666*(0.351347505314018+0.939838797268795*A34))*SIN(1.31368641400656+A34)*SIN(4.91463621691148+A34))))))))))*(-3.08602923117368+SIN(0.908607694259458*(-1.29098646439691+SIN(2.84519495157097*SIN(A34))))))))*SIN(A34)*(-1.06723355690727+2.48442578508673*SIN((0.0836796554341912*(-5.13009272484282-1.10973640976635/(-1.70059400724825-17.6010467819013*A34))*SIN(A34)*(-2.52514501186248*A34+0.468157570816216*SIN(A34-0.997556597105556*A34*SIN(4.16921351258167*SIN(2.33928057947361+1.82802036304302*(-1.89861678856215+1.52360986051821*COS(4.91463621691148/(-A34+13.4503829321586*COS(0.0664914259948041*(-0.116849375238138-0.979785988088785*A34)*A34)))))))))/A34)))/(2.09907432983958*SIN(0.991144027553837*(0.320702879615292-0.243510335425615*A34))-0.227617423336666*(1.46124256026317-0.65976403950173*SIN(0.818339926592774*A34)))</f>
        <v>0.64015127421990703</v>
      </c>
      <c r="AQ34" t="e">
        <f t="shared" ref="AQ34:AQ65" ca="1" si="138">-11.0941327539118*(2.13641687844469-0.264363330614648*A34)*COS(1.21773222483755-_xludf.Csc(15.4188111396586*COS(0.728163520221542*(-1.36894325817116/((-0.540450434084191+A34)/A34-A34)-3.08602923117368*(6.67427551536995+A34)))))*SIN(2.33928057947361+2.11560094865779*COS(A34)*(-0.374917334338953+0.00668265951710999*A34*SIN(A34)*SIN(1.6004372332843-COS(4.82915547271024/(-0.529664896569255-3.99996452400391*(0.666277386163338*(-0.116849375238138-0.979785988088785*A34)*A34*SIN(0.0713443256095822+2*A34)+0.00571787565018402*SIN(1.41275115353935+(-6.0262340504348*(2.13641687844469-0.243510335425615*A34)*COS(0.0416459097312064*(0.351347505314018-1.94377127370768*A34))*COS(2.40880367327229-0.756489664574385*A34-COS(0.918261866109617*(0.374917334338953+A34*SIN(0.184432995178645*A34*SIN((0.0621993721521235*COS(2.97841917137124-(-0.540450434084191+A34)/A34))/((0.502090624325097-A34)*COS(27.0291163227672*A34+1.43032085835335*COS(0.782260603227233*(0.374917334338953-2.50068836987163*SIN(0.31590477849713*(-1.94377127370768+0.119967316850965*(1.73416547275683+0.756489664574385*A34))))))*SIN(0.39393687665351*A34)))))))*COS(1.21773222483755+(-0.088526770585782*A34)/(SIN(A34)*SIN(15.4188111396586*COS(0.728163520221542*(-1.6004372332843-3.08602923117368*(6.67427551536995+A34))))))*COS(0.892069756474642*A34-0.661664854073173*(2.94074870780336-0.16926827658458/SIN(0.227617423336666*(1.46124256026317-0.65976403950173*SIN(0.818339926592774*A34))-2.63639614840772*COS(0.671382186104099*COS(0.115227730320119*(-3.08602923117368+A34)))*SIN(0.0191719471759055*A34^2*COS(4.91463621691148/(-1.97077129243754-A34))))))*SIN(A34)^2*(-2.21919109377901-SIN(2.03696325421262*A34)))/(A34+0.180556676843175*COS(5.28077659045542-SIN(0.589302889692699-2.36445806526925/(0.024018893575126-2.38156849071066*A34)))*SIN(0.117054613099642*(-3.08602923117368+A34)*COS(4.91463621691148/(-A34-0.603907726574168*(-4.14296914602912+COS(14.1881112651909*SIN(A34))+1/SIN(2.74533820607213-0.243510335425615*A34)))))))))))))</f>
        <v>#NAME?</v>
      </c>
      <c r="AR34" t="e">
        <f t="shared" ref="AR34:AR65" ca="1" si="139">-11.0941327539118*(2.13641687844469-0.264363330614648*A34)*COS(1.21773222483755-_xludf.Csc(15.4188111396586*COS(0.728163520221542*(-1.36894325817116/((-0.540450434084191+A34)/A34-A34)-3.08602923117368*(6.67427551536995+A34)))))*SIN(2.33928057947361+2.11560094865779*COS(A34)*(-0.374917334338953-0.117890463864657*A34*SIN(A34)*SIN(1.6004372332843-COS(4.82915547271024/(-0.529664896569255-3.99996452400391*(0.666277386163338*(-0.116849375238138-0.979785988088785*A34)*A34*SIN(0.0713443256095822+2*A34)+0.00571787565018402*SIN(1.41275115353935+(-6.0262340504348*(2.13641687844469-0.243510335425615*A34)*COS(0.0416459097312064*(0.351347505314018-1.94377127370768*A34))*COS(2.40880367327229-0.756489664574385*A34-COS(0.918261866109617*(0.374917334338953+A34*SIN(0.184432995178645*A34*SIN((0.0621993721521235*COS(2.97841917137124-(-0.540450434084191+A34)/A34))/((0.502090624325097-A34)*COS(27.0291163227672*A34+1.43032085835335*COS(0.782260603227233*(0.374917334338953-2.50068836987163*SIN(0.31590477849713*(-1.94377127370768+0.119967316850965*(1.73416547275683+0.756489664574385*A34))))))*SIN(0.39393687665351*A34)))))))*COS(1.21773222483755+(-0.088526770585782*A34)/(SIN(A34)*SIN(15.4188111396586*COS(0.728163520221542*(-1.6004372332843-3.08602923117368*(6.67427551536995+A34))))))*COS(0.892069756474642*A34-0.661664854073173*(2.94074870780336-0.16926827658458/SIN(0.227617423336666*(1.46124256026317-0.65976403950173*SIN(0.818339926592774*A34))-2.63639614840772*COS(0.671382186104099*COS(0.115227730320119*(-3.08602923117368+A34)))*SIN(0.0191719471759055*A34^2*COS(4.91463621691148/(-1.97077129243754-A34))))))*SIN(A34)^2*(-2.21919109377901-SIN(2.03696325421262*A34)))/(A34+0.180556676843175*COS(5.28077659045542-SIN(0.589302889692699-2.36445806526925/(0.024018893575126-2.38156849071066*A34)))*SIN(0.117054613099642*(-3.08602923117368+A34)*COS(4.91463621691148/(-A34-0.603907726574168*(-4.14296914602912+COS(14.1881112651909*SIN(A34))+1/SIN(2.74533820607213-0.243510335425615*A34)))))))))))))</f>
        <v>#NAME?</v>
      </c>
      <c r="AS34" t="e">
        <f t="shared" ref="AS34:AS65" ca="1" si="140">(1.07886884010318*(2.13641687844469-0.269340455572459*A34)*COS(1.21773222483755+(-A34*_xludf.Csc(4.14296914602912*(5.30090320955487+0.730659544427541*A34)))/(-2.52514501186248*A34+0.209720601381308*SIN(2*A34)))*SIN(A34)*(-0.402251405687869-2.48442578508673*SIN((0.804402015115263*(-5.13009272484282-1.10973640976635/(-1.70059400724825-17.6010467819013*A34))*(-0.487744437060967+1.01496879738306*A34)*SIN(A34))/A34)))/(2.27478452951029*SIN(0.991144027553837*(0.320702879615292-0.243510335425615*A34))-0.227617423336666*(1.46124256026317-0.65976403950173*SIN(0.818339926592774*A34)))</f>
        <v>#NAME?</v>
      </c>
      <c r="AT34" t="e">
        <f t="shared" ref="AT34:AT65" ca="1" si="141">(1.07886884010318*(2.13641687844469-0.269340455572459*A34)*COS(1.21773222483755+(A34*_xludf.Csc(4.14296914602912*(5.30090320955487+0.730659544427541*A34)))/(2.52514501186248*A34+0.363544202060468*(-1.38203739377665+A34)*SIN(2*A34)))*SIN(A34)*(-0.402251405687869-2.48442578508673*SIN((0.804402015115263*(-5.13009272484282-1.10973640976635/(-1.70059400724825-17.6010467819013*A34))*(-0.556851053948374+1.01496879738306*A34)*SIN(A34))/A34)))/(2.27478452951029*SIN(0.991144027553837*(0.320702879615292-0.243510335425615*A34))-0.227617423336666*(1.46124256026317-0.65976403950173*SIN(0.818339926592774*A34)))</f>
        <v>#NAME?</v>
      </c>
      <c r="AU34" t="e">
        <f t="shared" ref="AU34:AU65" ca="1" si="142">-11.0941327539118*(2.13641687844469-0.264363330614648*A34)*COS(1.21773222483755-_xludf.Csc(15.4188111396586*COS(0.728163520221542*(-1.36894325817116/((-1.37785258526285+A34)/A34-A34)-3.08602923117368*(6.67427551536995+A34)))))*SIN(2.33928057947361+2.11560094865779*COS(A34)*(-0.374917334338953-0.0740596732540676*A34*SIN(A34)*SIN(1.6004372332843-COS(4.82915547271024/(-0.529664896569255+(-2.39952729071961+0.942780409257463*A34*_xludf.Csc(2.27703487025942*COS(A34/(-3.08602923117368-SIN(0.0294632470543342*A34*(0.195736757370997-3.11342621392764*SIN(0.227617423336666*(-1.23387376827873-0.213028113864896*COS(4.18188327491507+(2.08427890650868*SIN(3.39644924737205-0.395973667368026*(0.374917334338953+A34*SIN(2.16167877505027*(-4.82915547271024+COS(0.973540965835532*A34))))))/A34))))*(-1.94377127370768-SIN((0.340109671181101*(-3.3143838435412+A34)*A34*SIN(A34)*SIN(1.31368641400656+A34))/(-1.22241598347603*COS((1.49565668614506+1.17765349614284*SIN(3.08602923117368/A34))*SIN(0.239853391288847*A34))-0.227617423336666*(1.46124256026317+0.65976403950173*SIN(0.364934790134829*A34)))))*SIN(0.273742258036748*A34*COS(2.97841917137124-A34-A34/(-3.08602923117368+SIN((-1.50899639864083+A34)*COS((0.990149535938708*(-0.864065186389555+1.21773222483755*SIN(A34)))/(0.729356030162368+7.08490279092739*A34))*SIN(2.19063133316835+0.756489664574385*A34))))*(-1.24346542703694+A34-0.298756370221741*SIN(2.33928057947361+1.82802036304302*(-1.89861678856215+1.52360986051821*COS(4.91463621691148/(-A34+13.4503829321586*COS(0.109352222578268*(4.9066954491714-0.979785988088785*A34)*A34))))))*SIN(1.46124256026317-0.65976403950173*SIN(0.818339926592774*A34))))))))*(0.666277386163338*(-0.116849375238138-0.979785988088785*A34)*A34*(0.577073585214805+2*A34)+0.00571787565018402*SIN(3.54916803198405-0.243510335425615*A34+(6.0262340504348*A34*COS(4.85540951683999+0.202207946446359*(0.351347505314018-1.94377127370768*A34))*COS(40.6216639713221*A34-0.661664854073173*(2.5693786639131+0.645000112533185/COS(0.24625955690609-0.906474020745932*(0.0191719471759055*A34*(-2.67472804473413+COS(4.91463621691148/(-1.97077129243754-A34)))+2.90840783968441*COS(0.671382186104099*COS(0.115227730320119*(-3.08602923117368+A34)))))))*COS(2.40880367327229-0.756489664574385*A34-COS(0.918261866109617*(0.374917334338953+A34*SIN(0.945838015519572*A34*SIN((0.270731595575015*(-2.67472804473413-SIN(0.227617423336666*(0.351347505314018-1.94377127370768*A34))))/(-3.3143838435412+A34))*SIN((0.0621993721521235*COS(2.97841917137124-(-0.540450434084191+A34)/A34))/((1.26297131129502-A34)*COS(27.0291163227672*A34+1.43032085835335*COS(0.782260603227233*(0.374917334338953-2.50068836987163*SIN(0.31590477849713*(-1.94377127370768+1.21571090823999*COS(0.0986807933019571*(1.73416547275683+0.756489664574385*A34)))))))*SIN(0.277650482558398*A34)))))))*COS(1.21773222483755+(0.088526770585782*A34)/(SIN(A34)*SIN(8.63412423742307*COS(0.728163520221542*(-1.6004372332843-3.08602923117368*(6.67427551536995+A34))))))*SIN(A34)^2*SIN(2.03696325421262*A34))/(A34+0.180556676843175*COS(5.28077659045542-SIN(0.589302889692699-2.36445806526925/(0.585205430441141-2.38156849071066*A34)))*SIN(0.0127088379001014*(-3.08602923117368+A34)*COS(4.91463621691148/(-A34-0.603907726574168*(-4.14296914602912+COS(6.20223845496345*SIN(A34))+1/SIN(2.74533820607213-0.243510335425615*A34)))))))))))*SIN(2.90840783968441-0.972722050068442*SIN(3.08602923117368/A34))))</f>
        <v>#NAME?</v>
      </c>
      <c r="AV34" t="e">
        <f t="shared" ref="AV34:AV65" ca="1" si="143">-11.0941327539118*(2.13641687844469-0.264363330614648*A34)*COS(1.21773222483755-_xludf.Csc(15.4188111396586*COS(0.728163520221542*(-2.44964679364754/((-2.81883528661742+A34)/A34-A34)-3.08602923117368*(6.67427551536995+A34)))))*SIN(2.33928057947361-2.0986113886671*(-0.374917334338953+0.0297011147632143*A34*SIN(A34)*SIN(1.6004372332843-COS(4.82915547271024/(-0.529664896569255-3.99996452400391*(0.975525024850198+0.00571787565018402*SIN(1.41275115353935+(5.36395506892862*(-0.576495039399163-1.24351033542561*A34)*COS(0.432157016016054*SIN(0.0963675427860214*(0.351347505314018-1.94377127370768*A34)))*COS(1.21773222483755+0.04299010918029/(SIN(A34)*SIN(15.4188111396586*COS(0.728163520221542*(-1.6004372332843-3.08602923117368*(5.71044492347567+A34))))))*COS(0.892069756474642*A34+0.66576882861535*(-0.402251405687869+A34-0.198074044801199/SIN(0.227617423336666*(1.46124256026317-0.65976403950173*SIN(0.818339926592774*A34))-2.11302816833429*SIN(92.2509313727712/(A34*(-0.243510335425615+COS(4.91463621691148/(-1.97077129243754-A34))))))))*(-2.40880367327229-3.51297299582478*(-2.21919109377901+0.275334011865027*A34)+0.756489664574385*A34+COS(0.918261866109617*(0.374917334338953+A34*SIN(0.933244101969545*A34*SIN((0.361765932724162*COS(2.97841917137124-(-0.540450434084191+A34)/A34))/((0.502090624325097-A34)*COS(0.389794177446001+27.0291163227672*A34)))))))*SIN(A34)^2)/(A34+1.57222164882155*COS(5.28077659045542-SIN(0.589302889692699-2.36445806526925/(0.024018893575126-2.38156849071066*A34)))*SIN(0.117054613099642*(0.880684608269783+A34)*COS(4.91463621691148/(-A34-0.603907726574168*(-4.14296914602912+COS(11.5948826774724*SIN(A34))+1/SIN(2.74533820607213+0.970497575987395*A34)))))))))))*SIN(2.90840783968441-0.972722050068442*SIN(3.08602923117368/A34))))</f>
        <v>#NAME?</v>
      </c>
      <c r="AW34" t="e">
        <f t="shared" ref="AW34:AW65" ca="1" si="144">-0.65976403950173*(2.13641687844469-0.269340455572459*A34)*COS(1.21773222483755+(-A34*_xludf.Csc(4.14296914602912*(5.60474782395835+0.730659544427541*A34)))/(-2.52514501186248*A34-0.209720601381308*SIN(5.34022052107973-A34)))*SIN(A34)*(-1.06723355690727+2.48442578508673*SIN((0.280924615046791*(-5.13009272484282-1.10973640976635/(-1.70059400724825-17.6010467819013*A34))*(-2.52514501186248*A34+0.762824540461258*SIN(1.00688586045872-A34))*SIN(A34))/A34))*SIN(A34/(-3.08602923117368+SIN((-1.50899639864083+A34)*COS((0.990149535938708*(-0.2174213245476+1.21773222483755*SIN(A34)))/(0.729356030162368+7.08490279092739*A34))*SIN(2.19063133316835+A34+(-5.13009272484282-1.10973640976635/(-1.70059400724825-3.78267287552698*A34))*A34))))</f>
        <v>#NAME?</v>
      </c>
      <c r="AX34" t="e">
        <f t="shared" ref="AX34:AX65" ca="1" si="145">-0.65976403950173*(2.13641687844469-0.269340455572459*A34)*COS(1.21773222483755+(-A34*_xludf.Csc(4.14296914602912*(5.60474782395835+0.730659544427541*A34)))/(-2.52514501186248*A34-0.209720601381308*SIN(5.34022052107973-A34)))*SIN(A34)*(-1.06723355690727-2.48442578508673*SIN((0.449602213666945*(-2.52514501186248*A34+0.762824540461258*SIN(1.00688586045872-A34))*SIN(A34))/A34))*SIN(A34/(-3.08602923117368+SIN((-1.50899639864083+A34)*COS((0.990149535938708*(-0.2174213245476+1.21773222483755*SIN(A34)))/(0.729356030162368+7.08490279092739*A34))*SIN(2.19063133316835+A34+(-5.13009272484282-1.10973640976635/(-1.70059400724825-3.78267287552698*A34))*A34))))</f>
        <v>#NAME?</v>
      </c>
      <c r="AY34" t="e">
        <f t="shared" ref="AY34:AY65" ca="1" si="146">(2.71641476002822*(2.13641687844469-0.269340455572459*A34)*COS(1.21773222483755+(-A34*_xludf.Csc(4.14296914602912*(5.34869250492442+0.573329364563657*A34)))/(-1.01218319078285-2.52514501186248*A34))*SIN(A34)*(-0.402251405687869-1.4860379652204*SIN((0.804402015115263*(-0.307189284271999-1.22053191415714/(-1.70059400724825-17.6010467819013*A34))*SIN(A34)*(2.80807360907208+(1.15483905352286*A34*_xludf.Sec(0.255039293842429*A34*(-1.8157139988294+0.441198652124208*(0.880684608269783-0.263583292560492*(4.85540951683999+A34))*COS(7.38130716651208-0.240968499659144*(0.880684608269783-2.74021558654503/(0.916893172792485-0.227617423336666*(0.351347505314018-0.931247434790367*A34)))+0.666277386163338*(-0.116849375238138-0.920523865696424*A34)*A34*SIN(8.06961298008424+A34)))*SIN(2.21919109377901-SIN(1.1378074444263+2.03944879588205*(3.76440588423146+(0.0472421038460737*(-1.8157139988294+3.34300011349123*COS(13.4503829321586-1.29038828306934*(3.42375230575658-0.979785988088785*A34))))/COS(0.514463822738018*A34))))))/(3.97903023877515+0.663593620884022*COS(0.230985889898949*(0.351347505314018-1.94377127370768*A34))+4.23806482521968*SIN(2.42879390882321+A34))))/A34)))/(-0.227617423336666*(2.1210065997649+0.818339926592774*A34)+0.626003447078794*SIN(0.991144027553837*(-0.483799931760446-0.243510335425615*A34)))</f>
        <v>#NAME?</v>
      </c>
      <c r="AZ34" t="e">
        <f t="shared" ref="AZ34:AZ65" ca="1" si="147">(2.71641476002822*(2.13641687844469-0.269340455572459*A34)*COS(1.21773222483755+(-A34*_xludf.Csc(4.14296914602912*(5.34869250492442+0.573329364563657*A34)))/(-1.01218319078285-2.52514501186248*A34))*SIN(A34)*(-0.402251405687869-1.4860379652204*SIN((0.804402015115263*(-0.307189284271999-1.22053191415714/(-1.70059400724825-17.6010467819013*A34))*SIN(A34)*(2.80807360907208+(1.15483905352286*A34*_xludf.Sec(0.255039293842429*A34*(-1.8157139988294+0.441198652124208*(0.880684608269783-0.263583292560492*(4.85540951683999+A34))*COS(7.38130716651208+(-0.80555772170833*(0.880684608269783-2.74021558654503/(0.916893172792485-0.227617423336666*(0.351347505314018-0.931247434790367*A34))))/((-1.32037629025272+A34)/A34-A34)+0.666277386163338*(-0.116849375238138-0.920523865696424*A34)*A34*SIN(8.06961298008424+A34)))*SIN(2.21919109377901-SIN(1.1378074444263+2.03944879588205*(3.76440588423146+(0.0472421038460737*(-1.8157139988294+3.34300011349123*COS(13.4503829321586-1.29038828306934*(3.42375230575658-0.979785988088785*A34))))/COS(0.514463822738018*A34))))))/(3.97903023877515+0.663593620884022*COS(0.230985889898949*(0.351347505314018-1.94377127370768*A34))+4.23806482521968*SIN(2.42879390882321+A34))))/A34)))/(-0.227617423336666*(2.1210065997649+0.818339926592774*A34)+0.626003447078794*SIN(0.991144027553837*(-0.483799931760446-0.243510335425615*A34)))</f>
        <v>#NAME?</v>
      </c>
      <c r="BA34" t="e">
        <f t="shared" ref="BA34:BA65" ca="1" si="148">(2.71641476002822*(2.13641687844469-0.269340455572459*A34)*COS(1.21773222483755+(-A34*_xludf.Csc(4.14296914602912*(5.34869250492442+0.573329364563657*A34)))/(-1.01218319078285-2.52514501186248*A34))*SIN(A34)*(-0.402251405687869-1.4860379652204*SIN((0.804402015115263*(-0.307189284271999-1.22053191415714/(-1.70059400724825-17.6010467819013*A34))*SIN(A34)*(2.80807360907208+(1.15483905352286*A34*_xludf.Sec(0.255039293842429*A34*(-1.8157139988294+0.441198652124208*(0.880684608269783-0.263583292560492*(4.85540951683999+A34))*COS(7.38130716651208+(-0.80555772170833*(0.880684608269783-2.74021558654503/(0.916893172792485-0.227617423336666*(0.351347505314018-0.931247434790367*A34))))/((-1.32037629025272+A34)/A34-A34)+0.666277386163338*(-0.116849375238138-0.920523865696424*A34)*A34*SIN(8.06961298008424+A34)))*SIN(2.21919109377901-SIN(1.1378074444263+2.03944879588205*(3.76440588423146+(0.0472421038460737*(-1.8157139988294+3.34300011349123*COS(13.4503829321586-1.29038828306934*(3.42375230575658-0.979785988088785*A34))))/COS(0.514463822738018*A34))))))/(3.97903023877515+0.663593620884022*COS(0.230985889898949*(0.351347505314018-1.94377127370768*A34))+4.23806482521968*SIN(2.42879390882321+A34))))/A34)))/(-0.227617423336666*(2.1210065997649+0.818339926592774*A34)+0.626003447078794*SIN(0.991144027553837*(-0.483799931760446-0.243510335425615*A34)))</f>
        <v>#NAME?</v>
      </c>
      <c r="BB34" t="e">
        <f t="shared" ref="BB34:BB65" ca="1" si="149">6.46875174070688*(2.13641687844469-0.273426642022496*A34)*COS(1.21773222483755+(-A34*_xludf.Csc(4.14296914602912*(5.60474782395835+0.735636669385352*A34)))/(-0.169077980531315-2.52514501186248*A34))*SIN(A34)*SIN(5.13009272484282+1.10973640976635/(-1.70059400724825+A34*(-3.78267287552698+3.65307134956766*(0.374917334338953-2.50068836987163*SIN(0.31590477849713*(-1.94377127370768+0.119967316850965*(1.73416547275683+0.756489664574385*A34)))))))*(-1.06723355690727-2.48442578508673*SIN((0.98405548311919*(-5.13009272484282+0.107221525597808/A34)*(-1.7463846673037-2.52514501186248*A34)*SIN(A34))/A34))</f>
        <v>#NAME?</v>
      </c>
      <c r="BC34" t="e">
        <f t="shared" ref="BC34:BC65" ca="1" si="150">-4.23806482521968*(2.13641687844469-0.269340455572459*A34)*A34*(-3.97903023877515-0.663593620884022*COS(0.230985889898949*(0.351347505314018-1.94377127370768*A34)))*COS(1.71579922517959+0.892069756474642*A34)*COS(1.21773222483755-_xludf.Csc(15.4188111396586*COS(0.728163520221542*(-3.08602923117368*(6.63320419551849+A34)+(-1.09596614799315*SIN(0.942780409257463*(-1.97077129243754-A34)*_xludf.Csc(2.27735353983751*COS(A34/(-3.08602923117368-SIN((0.1892382724328*(1.73416547275683+0.735636669385352*A34)*(-3.78267287552698+SIN(1.28775969514251*COS(1.49808841660492*A34)*SIN(2.74021558654503+0.918261866109617*(-4.23806482521968*(-3.97903023877515+2.11560094865779*COS(0.230985889898949*(0.351347505314018-1.94377127370768*A34))*COS(2.13641687844469-0.269340455572459*A34))*SIN(1.34021703031565-A34)+(0.299132505549233*(3.10690090620753-0.985209887421471*A34*SIN(0.099470669217708*COS(2.97841917137124+(0.540450434084191-A34)/A34))))/A34)))))/A34))))))/A34))))*SIN(1.50087639287648-0.756489664574385*A34)*SIN(A34)</f>
        <v>#NAME?</v>
      </c>
      <c r="BD34" t="e">
        <f t="shared" ref="BD34:BD65" ca="1" si="151">(2.13641687844469-0.269340455572459*A34)*(-3.08602923117368+COS(1.21773222483755+(-A34*_xludf.Csc(4.14296914602912*(5.60474782395835+0.730659544427541*A34)))/(0.878883333817712*A34*_xludf.Csc(4.28322900248952*(-3.97903023877515-0.663593620884022*COS(0.230985889898949*(0.351347505314018-1.94377127370768*A34))))+0.363544202060468*(0.40290812786527+COS(12.21793667309*COS((-2.44964679364754/((-2.81883528661742+A34)/A34-A34)-3.08602923117368*(6.67427551536995+A34))*COS(1.73416547275683+0.735636669385352*A34))))*SIN(5.34022052107973-A34))))</f>
        <v>#NAME?</v>
      </c>
      <c r="BE34" t="e">
        <f t="shared" ref="BE34:BE65" ca="1" si="152">18.9087334245087*(2.13641687844469-0.269340455572459*A34)*A34*COS(1.21773222483755-_xludf.Csc(15.4188111396586*COS(0.728163520221542*(-3.08602923117368*(6.63320419551849+A34)+(1.09596614799315*SIN(1.22309859197765*(-1.97077129243754-A34)))/A34))))*COS(1.71579922517959+0.878883333817712*A34*_xludf.Csc(2.90840783968441-0.144657350081195*SIN(0.247596521875652/A34)))*SIN(1.50087639287648-0.756489664574385*A34)*SIN(A34)</f>
        <v>#NAME?</v>
      </c>
      <c r="BF34" t="e">
        <f t="shared" ref="BF34:BF65" ca="1" si="153">18.9087334245087*(2.13641687844469-0.269340455572459*A34)*A34*COS(1.21773222483755-_xludf.Csc(15.4188111396586*COS(0.728163520221542*(-3.08602923117368*(6.63320419551849+A34)+(1.09596614799315*SIN(1.22309859197765*(-1.97077129243754-A34)))/A34))))*COS(1.71579922517959+0.878883333817712*A34*_xludf.Csc(2.90840783968441-0.144657350081195*SIN(0.247596521875652/A34)))*SIN(1.50087639287648-0.756489664574385*A34)*SIN(A34)</f>
        <v>#NAME?</v>
      </c>
      <c r="BG34" t="e">
        <f t="shared" ref="BG34:BG65" ca="1" si="154">-4.23806482521968*(2.13641687844469-0.269340455572459*A34)*A34*(-3.97903023877515-0.663593620884022*COS(0.230985889898949*(0.351347505314018-1.94377127370768*A34)))*COS(1.21773222483755-_xludf.Csc(15.4188111396586*COS(0.728163520221542*(-3.08602923117368*(6.63320419551849+A34)+(1.09596614799315*SIN(0.942780409257463*(-1.97077129243754-A34)*_xludf.Csc(9.22249226275427*COS(0.505374658334279*(4.82915547271024+(-3.35041124163315*_xludf.Csc(2.19063133316835+0.756489664574385*A34)*_xludf.Sec((0.990149535938708*(-0.864065186389555+1.21773222483755*SIN(A34)))/(0.729356030162368+0.699143827875965*A34*_xludf.Csc(2.0962164532248*(5.60474782395835+0.63767877733728*A34)))))/(-1.50899639864083+A34))*SIN(3.86718445114819-A34+4.48103712140422*SIN(0.431844650691911*(-0.351347505314018+SIN(1.70059400724825*A34))))))))/A34))))*COS(1.71579922517959+0.699143827875965*A34*_xludf.Csc(2.90840783968441+1.21773222483755*(-0.540450434084191+A34)*SIN(0.247596521875652/A34)))*SIN(A34)*SIN(1.50087639287648+2.11560094865779*SIN(1.41275115353935+0.17682295242019*(2.13641687844469+1.73416547275683*A34)*COS(A34)*COS(3.65094954324325+2.48600747159591*A34)*COS(1.21773222483755-0.088526770585782*A34*_xludf.Csc(A34)*_xludf.Csc(15.4188111396586*COS(0.728163520221542*(-1.6004372332843-3.08602923117368*(6.67427551536995+A34)))))*SIN(A34)^2*SIN(1.21773222483755+(-A34*_xludf.Csc(4.14296914602912*(5.60474782395835+0.730659544427541*A34)))/(-2.52514501186248*A34-0.209720601381308*SIN(5.34022052107973-A34)))))</f>
        <v>#NAME?</v>
      </c>
      <c r="BH34" t="e">
        <f t="shared" ref="BH34:BH65" ca="1" si="155">(2.13641687844469-0.269340455572459*A34)*A34*COS(1.21773222483755-_xludf.Csc(0.600437233284304*COS(0.728163520221542*(-3.08602923117368*(6.5828364099726+A34)+0.65976403950173*SIN(0.942780409257463*(-1.97077129243754-A34)*_xludf.Csc(2.27788009959724*COS(17.6010467819013*A34)*COS(0.16369468997977/(-3.08602923117368-SIN(2.11481593456102*COS(0.599630246142839-4.65476326079584*COS(1.21773222483755*(1.24718283295465*A34+0.241110876989385*A34*COS(0.280285502776619*(-1.8157139988294-0.262777994777852*A34))))))))))))))*(4.07491850462975+0.892069756474642*A34+17.7483989619383*SIN(8.17344093192422-A34))*SIN(A34)</f>
        <v>#NAME?</v>
      </c>
      <c r="BI34" t="e">
        <f t="shared" ref="BI34:BI65" ca="1" si="156">(2.13641687844469-0.269340455572459*A34)*A34*COS(1.21773222483755-_xludf.Csc(0.600437233284304*COS(0.728163520221542*(-3.08602923117368*(6.5828364099726+A34)+13.8183739063743*SIN(0.942780409257463*(-1.97077129243754-A34)*_xludf.Csc(2.27788009959724*COS(17.6010467819013*A34)*COS(0.16369468997977/(-3.08602923117368-SIN(2.11481593456102*COS(0.599630246142839-4.65476326079584*COS(1.21773222483755*(1.24718283295465*A34+0.241110876989385*A34*COS(0.280285502776619*(-1.8157139988294-0.262777994777852*A34))))))))))))))*(2.85977741850724+0.892069756474642*A34+17.7483989619383*SIN(8.17344093192422-A34))*SIN(A34)</f>
        <v>#NAME?</v>
      </c>
      <c r="BJ34" t="e">
        <f t="shared" ref="BJ34:BJ65" ca="1" si="157">(2.13641687844469-0.269340455572459*A34)*(15.4889170326637-0.661664854073173*(-4.18492428121485+13.4516522574048/A34)+0.892069756474642*A34)*A34*COS(1.21773222483755-_xludf.Csc(0.600437233284304*COS(0.728163520221542*(-3.08602923117368*(6.5828364099726+A34)+0.65976403950173*SIN(0.942780409257463*(-1.97077129243754-A34)*_xludf.Csc(2.27788009959724*COS((-13.8183739063743-1.92892830477161*A34)*A34)*COS(0.16369468997977/(-3.08602923117368-SIN(2.11481593456102*COS(0.599630246142839-4.65476326079584*COS(1.21773222483755*(1.24718283295465*A34+0.241110876989385*A34*COS(0.280285502776619*(-1.8157139988294-0.262777994777852*A34))))))))))))))*SIN(A34)</f>
        <v>#NAME?</v>
      </c>
      <c r="BK34" t="e">
        <f t="shared" ref="BK34:BK65" ca="1" si="158">(2.13641687844469-0.269340455572459*A34)*(15.4889170326637-0.661664854073173*(-4.18492428121485+13.4516522574048/A34)+0.892069756474642*A34)*A34*COS(1.21773222483755-_xludf.Csc(0.600437233284304*COS(0.728163520221542*(-3.08602923117368*(6.5828364099726+A34)+0.65976403950173*SIN(0.942780409257463*(-1.97077129243754-A34)*_xludf.Csc(2.27788009959724*COS((-13.8183739063743-1.92892830477161*A34)*A34)*COS(0.16369468997977/(-3.08602923117368-SIN(2.11481593456102*COS(0.599630246142839-4.65476326079584*COS(1.21773222483755*(1.24718283295465*A34+0.241110876989385*A34*COS(0.280285502776619*(-1.8157139988294-0.262777994777852*A34))))))))))))))*SIN(A34)</f>
        <v>#NAME?</v>
      </c>
      <c r="BL34" t="e">
        <f t="shared" ref="BL34:BL65" ca="1" si="159">(2.13641687844469-0.269340455572459*A34)*A34*COS(1.21773222483755-_xludf.Csc(0.600437233284304*COS(0.728163520221542*(-3.08602923117368*(6.5828364099726+A34)-2.82363189982913*SIN(0.942780409257463*(-1.97077129243754-A34)*_xludf.Csc(0.374917334338953*COS(15.4188111396586*A34)))))))*(0.230404902401469*A34+15.639553623488*SIN(8.17344093192422-A34))*SIN(A34)</f>
        <v>#NAME?</v>
      </c>
      <c r="BM34" t="e">
        <f t="shared" ref="BM34:BM65" ca="1" si="160">(2.13641687844469-0.269340455572459*A34)*A34*COS(1.21773222483755-_xludf.Csc(0.600437233284304*COS(0.728163520221542*(-3.08602923117368*(6.5828364099726+A34)+0.65976403950173*SIN(0.942780409257463*(-1.97077129243754-A34)*_xludf.Csc(2.27788009959724*COS(0.643483833317161/A34)*COS(15.4188111396586*A34)))))))*(-0.808545242107481+0.892069756474642*A34+17.7483989619383*SIN(8.17344093192422-A34))*SIN(A34)</f>
        <v>#NAME?</v>
      </c>
      <c r="BN34" t="e">
        <f t="shared" ref="BN34:BN65" ca="1" si="161">(2.13641687844469-0.269340455572459*A34)*A34*(-0.661664854073173*(1.68202750082081+13.4516522574048/A34)-3.09768661308545*A34+1.88513461746363*(-2.63972685678347+1.49834442451251*COS(0.197469310379777*A34)))*COS(1.21773222483755-_xludf.Csc(0.600437233284304*COS(0.728163520221542*(-3.08602923117368*(6.5828364099726+A34)+0.65976403950173*SIN(0.942780409257463*(-1.97077129243754-A34)*_xludf.Csc(2.27788009959724*COS(15.319816726549*A34)*COS(0.16369468997977/(-3.08602923117368-SIN(2.11481593456102*COS(0.599630246142839-4.65476326079584*COS(1.21773222483755*(1.24718283295465*A34+0.241110876989385*A34*COS(0.280285502776619*(-1.8157139988294-0.263103700945651*A34*COS(2.27788009959724*COS(0.651679430100902*A34))))))))))))))))*SIN(A34)</f>
        <v>#NAME?</v>
      </c>
      <c r="BO34" t="e">
        <f t="shared" ref="BO34:BO65" ca="1" si="162">(2.13641687844469-0.269340455572459*A34)*(15.4889170326637-0.661664854073173*(-6.1556955736524-A34)+0.892069756474642*A34)*A34*COS(1.21773222483755+0.722462589278305*A34*_xludf.Csc(0.600437233284304*COS(0.728163520221542*(-3.08602923117368*(6.5828364099726+A34)-(1.15543523836313+0.892069756474642*A34)*SIN(0.942780409257463*(-1.97077129243754-A34)*_xludf.Csc(2.27788009959724*COS(A34*(-13.8183739063743+0.602538231952633*(-1.8157139988294+2.08427890650868/A34)*_xludf.Sec(0.514463822738018*A34)))*COS(0.16369468997977/(-3.08602923117368+SIN(2.11560094865779*COS(0.599630246142839-4.65476326079584*COS(1.21773222483755*(-0.880344619932636*A34+0.241110876989385*A34*COS(0.280285502776619*(-1.8157139988294-0.262777994777852*A34)))))*COS(0.666277386163338*(-3.78267287552698-SIN((1.09596614799315*SIN(0.942780409257463*(-1.97077129243754-A34)*_xludf.Csc(2.27735353983751*COS(A34/(-3.08602923117368-SIN((0.353090970155493*(3.10690090620753+0.735636669385352*A34))/A34))))))/A34))))))))))))*SIN(A34)</f>
        <v>#NAME?</v>
      </c>
      <c r="BP34" t="e">
        <f t="shared" ref="BP34:BP65" ca="1" si="163">(2.13641687844469-0.269340455572459*A34)*A34*COS(1.21773222483755-_xludf.Csc(0.600437233284304*COS(0.728163520221542*(-3.08602923117368*(6.60321016921045+A34)+0.65976403950173*SIN(0.942780409257463*_xludf.Csc(2.27788009959724*COS(17.6010467819013*A34)*COS(0.16369468997977/(-3.08602923117368-SIN(2.11481593456102*COS(0.599630246142839-4.65476326079584*COS(1.21773222483755*(1.24718283295465*A34+0.241110876989385*A34*COS(0.280285502776619*(-1.8157139988294-0.324041000616082*A34*COS(4.03882894809896*(8.17344093192422-A34)))))))))))*(-A34-0.942780409257463*(-1.97077129243754-A34)*_xludf.Csc((0.241110876989385*A34*COS(1.10973640976635/(-1.70059400724825-17.1464096288146*A34)-0.095650800021029*COS(A34))*(1.97767580818244+A34-0.407813352122911*SIN(A34)))/(2.90749039534079+0.573329364563657*A34))))))))*SIN(A34)*(-0.808545242107481+0.957738878140532*A34+14.0570813744571*SIN(1.50087639287648+6.67256453904774*A34))</f>
        <v>#NAME?</v>
      </c>
      <c r="BQ34" t="e">
        <f t="shared" ref="BQ34:BQ65" ca="1" si="164">(2.13641687844469-0.269340455572459*A34)*A34*COS(1.21773222483755-_xludf.Csc(0.600437233284304*COS(0.728163520221542*(-3.08602923117368*(6.60321016921045+A34)+0.65976403950173*SIN(0.942780409257463*_xludf.Csc(2.27788009959724*COS(17.6010467819013*A34)*COS(0.16369468997977/(-3.08602923117368-SIN(2.11481593456102*COS(0.599630246142839-4.65476326079584*COS(1.21773222483755*(1.24718283295465*A34+0.241110876989385*A34*COS(0.280285502776619*(-1.8157139988294-0.324041000616082*A34*COS(4.03882894809896*(8.17344093192422-A34)))))))))))*(-A34-0.942780409257463*(-1.97077129243754-A34)*_xludf.Csc((0.241110876989385*A34*COS(1.10973640976635/(-1.70059400724825-17.1464096288146*A34)-0.095650800021029*COS(A34))*(1.97767580818244+A34-0.407813352122911*SIN(A34)))/(2.90749039534079+0.573329364563657*A34))))))))*SIN(A34)*(-0.808545242107481+0.957738878140532*A34+14.0570813744571*SIN(1.50087639287648+6.67256453904774*A34))</f>
        <v>#NAME?</v>
      </c>
      <c r="BR34" t="e">
        <f t="shared" ref="BR34:BR65" ca="1" si="165">(2.13641687844469-0.269340455572459*A34)*A34*COS(1.21773222483755-_xludf.Csc(0.600437233284304*COS(0.728163520221542*(-3.08602923117368*(6.5828364099726+0.974169879853156*A34)+0.65976403950173*SIN(0.942780409257463*(-1.97077129243754-A34)*_xludf.Csc(2.27788009959724*COS(14.4873294707202*A34)*COS(0.16369468997977/(-3.08602923117368+SIN(2.11560094865779*COS(2.79598796050283/A34)*COS(0.599630246142839-4.65476326079584*COS(1.77833735788842*A34)))))))))))*(-3.16883536181819+0.892069756474642*A34+26.297695041167*SIN(8.17344093192422-A34))*SIN(A34)</f>
        <v>#NAME?</v>
      </c>
      <c r="BS34" t="e">
        <f t="shared" ref="BS34:BS65" ca="1" si="166">(2.13641687844469-0.269340455572459*A34)*A34*COS(1.21773222483755-_xludf.Csc(0.600437233284304*COS(0.728163520221542*(-3.08602923117368*(6.5828364099726+0.974169879853156*A34)-2.82363189982913*SIN(0.936789428132774*(-1.97077129243754-A34)*_xludf.Csc(2.27588344163199*COS(15.4188111396586*A34)))))))*(-2.95995779680356*A34+15.639553623488*SIN(8.17344093192422-A34))*SIN(A34)</f>
        <v>#NAME?</v>
      </c>
      <c r="BT34" t="e">
        <f t="shared" ref="BT34:BT65" ca="1" si="167">(2.13641687844469-0.269340455572459*A34)*A34*COS(1.21773222483755-_xludf.Csc(0.600437233284304*COS(0.728163520221542*(-3.08602923117368*(6.5828364099726+0.974169879853156*A34)-2.82363189982913*SIN(0.936789428132774*(-1.97077129243754-A34)*_xludf.Csc(2.27588344163199*COS(15.4188111396586*A34)))))))*(-2.95995779680356*A34+15.639553623488*SIN(8.17344093192422-A34))*SIN(A34)</f>
        <v>#NAME?</v>
      </c>
      <c r="BU34" t="e">
        <f t="shared" ref="BU34:BU65" ca="1" si="168">0.543396105713204*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(1.24718283295465*A34+0.241110876989385*A34*COS(0.280285502776619*(-1.8157139988294+0.284173042605535*A34)))))))))/(6.67427551536995+A34)))))))*(-2.33928057947361+0.892069756474642*A34+2.92244108846302*(4.85540951683999+A34)*SIN(8.17344093192422-A34))</f>
        <v>#NAME?</v>
      </c>
      <c r="BV34" t="e">
        <f t="shared" ref="BV34:BV65" ca="1" si="169">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(1.24718283295465*A34+0.241110876989385*A34*COS(0.280285502776619*(-1.8157139988294+0.284173042605535*A34)))))))))/(6.67427551536995+A34)))))))*(-2.33928057947361+0.892069756474642*A34+2.90125847804335*(4.85540951683999+A34)*SIN(8.17344093192422-A34))*SIN(A34)</f>
        <v>#NAME?</v>
      </c>
      <c r="BW34" t="e">
        <f t="shared" ref="BW34:BW65" ca="1" si="170">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(1.24718283295465*A34+0.241110876989385*A34*COS(0.280285502776619*(-1.8157139988294+0.284173042605535*A34)))))))))/(6.67427551536995+A34)))))))*(-3.16883536181819+0.892069756474642*A34+2.90125847804335*(4.85540951683999+A34)*SIN(8.17344093192422-A34))*SIN(A34)</f>
        <v>#NAME?</v>
      </c>
      <c r="BX34" t="e">
        <f t="shared" ref="BX34:BX65" ca="1" si="171">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(1.24718283295465*A34+0.241110876989385*A34*COS(0.280285502776619*(-1.8157139988294+0.284173042605535*A34)))))))))/(6.67427551536995+A34)))))))*(-3.16883536181819+0.892069756474642*A34+2.90125847804335*(4.85540951683999+A34)*SIN(8.17344093192422-A34))*SIN(A34)</f>
        <v>#NAME?</v>
      </c>
      <c r="BY34" t="e">
        <f t="shared" ref="BY34:BY65" ca="1" si="172">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(2.162821407125+0.241110876989385*A34*COS(0.280285502776619*(-1.8157139988294+0.284173042605535*A34)))))))))/(6.67427551536995+A34)))))))*(1.78413951294928*A34+2.90125847804335*(4.85540951683999+A34)*SIN(2.88989166352075-A34))*SIN(A34)</f>
        <v>#NAME?</v>
      </c>
      <c r="BZ34" t="e">
        <f t="shared" ref="BZ34:BZ65" ca="1" si="173">1.21773222483755*(2.14366089952829-0.269340455572459*A34)*A34*COS(1.21773222483755+_xludf.Csc(5.7985741016479*COS(0.998858308933287*(-3.08602923117368*(6.5828364099726+A34)-0.513358659127371*SIN(0.975047541096963*(-1.97077129243754-A34)*_xludf.Csc((0.028626934275802*COS(15.2311250599137*A34)*COS(1.8157139988294+0.0771639505915538*(10.8983980396138-1.94377127370768*A34)-COS(1.21773222483755*(-4.1660889205512+A34-COS(11.296018067563*SIN(6.5828364099726+A34))))))/(0.734453918651238+A34)))))))*SIN(A34)</f>
        <v>#NAME?</v>
      </c>
      <c r="CA34" t="e">
        <f t="shared" ref="CA34:CA65" ca="1" si="174">(2.14366089952829-0.269340455572459*A34)*(-5.37660917024083+0.892069756474642*A34)*A34*COS(1.21773222483755+_xludf.Csc(5.7985741016479*COS(COS(A34*SIN(0.600437233284304*COS(0.603907726574168*(-3.08602923117368*(6.5828364099726+0.974169879853156*A34)-2.82363189982913*SIN(0.466091886594369*(-1.97077129243754-A34)*_xludf.Csc(2.27588344163199*COS(15.4188111396586*A34)))))))*(-3.08602923117368*(6.5828364099726+A34)-0.513358659127371*SIN(0.942780409257463*(-1.97077129243754-A34)*_xludf.Csc((0.028693244334953*COS(15.2311250599137*A34)*COS(1.8157139988294+0.0771639505915538*(10.8983980396138-1.94377127370768*A34)-COS(1.21773222483755*(-4.1660889205512+A34-COS(11.296018067563*SIN(6.5828364099726+A34))))))/(6.67427551536995+A34)))))))*SIN(A34)</f>
        <v>#NAME?</v>
      </c>
      <c r="CB34" t="e">
        <f t="shared" ref="CB34:CB65" ca="1" si="175">(2.14366089952829-0.269340455572459*A34)*A34*(-3.16883536181819+2.12063490959258*A34)*COS(1.21773222483755+_xludf.Csc(5.7985741016479*COS(0.728163520221542*(-3.08602923117368*(6.5828364099726+A34)-0.513358659127371*SIN(0.942780409257463*(-1.97077129243754-A34)*_xludf.Csc((0.028725969965742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(0.241110876989385*A34*COS(0.280285502776619*(-1.8157139988294+0.284173042605535*A34))+0.878883333817712*A34*_xludf.Csc(A34*(-5.86221753230814+(5.44193701096933*(1.68202750082081+14.622187122858/A34))/A34+A34)*SIN(A34))))))))*COS(A34*(-13.8183739063743-0.243510335425615*A34*COS(1.21773222483755+_xludf.Csc((-1.6004372332843+0.273742258036748/A34)*COS(0.728163520221542*(-8.6413865193658+13.8183739063743*SIN(0.942780409257463*(-1.97077129243754-A34)*_xludf.Csc(0.550957601405918*COS(9.75300150895568*A34)))))))*(0.402251405687869-1.24351033542561*A34+13.8183739063743*SIN(0.821198601468726*(-1.97077129243754-A34)*_xludf.Csc(2.27788009959724*COS((-13.8183739063743-15.2311250599137*A34)*A34)*COS(0.16369468997977/(-3.08602923117368-SIN(2.11481593456102*COS(0.599630246142839-4.65476326079584*COS(1.21773222483755*(-101.701698372*A34-0.582767679391775*(-3.97903023877515+(1016.66531476268*COS(0.308592801351937*COS(A34)))/A34)*COS(1.21773222483755*(1.24718283295465*A34+0.241110876989385*A34*COS(3.19209436035999*SIN(1.50087639287648-0.756489664574385*A34)*SIN(4.18188327491507-2.66096536443442*A34-11.1673919524824*COS(A34))))))))))))*_xludf.Csc(0.299132505549233*(3.10690090620753-0.985209887421471*A34*SIN(0.0993416178170847*COS(2.97841917137124+0.264363330614648*(-0.788271194541854+A34))*_xludf.Csc(1.97077129243754+A34)))))))))/(6.67427551536995+A34)))))))*SIN(A34)</f>
        <v>#NAME?</v>
      </c>
      <c r="CC34" t="e">
        <f t="shared" ref="CC34:CC65" ca="1" si="176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-101.701698372*A34-0.340838315200213*(-0.668955564345925+(-2.2297993232431*(3.10690090620753+0.735636669385352*A34))/A34-0.663593620884022*COS(0.230985889898949*(0.351347505314018-1.94377127370768*A34)))*COS(1.21773222483755*(3.24228934873744+1.24718283295465*A34-COS(1.41719014761993*SIN(4.18188327491507+0.243510335425615*A34-11.1673919524824*COS(A34))))))))))))))))))))))*SIN(A34)</f>
        <v>#NAME?</v>
      </c>
      <c r="CD34" t="e">
        <f t="shared" ref="CD34:CD65" ca="1" si="177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-101.701698372*A34-0.214670022497153*(-0.668955564345925+(-2.2297993232431*(3.10690090620753+0.735636669385352*A34))/A34-0.663593620884022*COS(0.230985889898949*(0.351347505314018-1.94377127370768*A34)))*COS(1.21773222483755*(3.24228934873744+1.24718283295465*A34-COS(1.41719014761993*SIN(4.18188327491507+0.243510335425615*A34-11.1673919524824*COS(A34))))))))))))))))))))))*SIN(A34)</f>
        <v>#NAME?</v>
      </c>
      <c r="CE34" t="e">
        <f t="shared" ref="CE34:CE65" ca="1" si="178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-101.701698372*A34-0.340838315200213*(-0.668955564345925+(-2.2297993232431*(3.10690090620753+A34+A34/(1.22545286335215-3.08602923117368*(6.67427551536995+A34))))/A34-0.663593620884022*COS(0.230985889898949*(0.351347505314018-1.94377127370768*A34)))*COS(1.21773222483755*(3.24228934873744+1.24718283295465*A34-COS(1.41719014761993*SIN(4.18188327491507+2.79147961399526*A34-11.1673919524824*COS(A34))))))))))))))))))))))*SIN(A34)</f>
        <v>#NAME?</v>
      </c>
      <c r="CF34" t="e">
        <f t="shared" ref="CF34:CF65" ca="1" si="179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-123.845435428293-0.34218551426225*(-0.668955564345925+(-2.2297993232431*(3.10690090620753+0.735636669385352*A34))/A34-0.663593620884022*COS(0.230985889898949*(0.351347505314018-1.94377127370768*A34)))*COS(1.21773222483755*(3.24228934873744+1.24718283295465*A34-COS(1.41719014761993*SIN(4.18188327491507+0.243510335425615*A34-0.076693142031413*COS(A34)))))*COS(1.26109368473648/(1.21773222483755-1.11326880712278/A34+1.28757099463553*(-3.97903023877515-2.34712343636428*A34*(-2.7193753601783-SIN(0.20844844596749*COS(2.97841917137124-8.07383391162728/A34)))))))))))))))))))))))*SIN(A34)</f>
        <v>#NAME?</v>
      </c>
      <c r="CG34" t="e">
        <f t="shared" ref="CG34:CG65" ca="1" si="180">(2.14366089952829-0.269340455572459*A34)*A34^2*COS(1.21773222483755-_xludf.Csc(0.600437233284304*COS(0.728163520221542*(-3.08602923117368*(6.5828364099726+0.974169879853156*A34)-1.29742012269713*A34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(1.50087639287648*(-101.701698372*A34+0.433781238465996*(-0.668955564345925+(-2.2297993232431*(3.10690090620753+0.735636669385352*A34))/A34-0.663593620884022*COS(0.230985889898949*(0.351347505314018-1.94377127370768*A34)))*COS(1.21773222483755*(3.24228934873744+1.17576157845769*A34-COS(1.41719014761993*SIN(4.18188327491507+0.243510335425615*A34-11.1673919524824*COS(A34))))))))))))))))))))))*SIN(A34)</f>
        <v>#NAME?</v>
      </c>
      <c r="CH34" t="e">
        <f t="shared" ref="CH34:CH65" ca="1" si="181">(2.14366089952829-0.269340455572459*A34)*A34^2*COS(1.21773222483755-_xludf.Csc(0.600437233284304*COS(0.946616497300271*(-3.08602923117368*(6.5828364099726+0.974169879853156*A34)-1.29742012269713*A34*SIN(0.942780409257463*(-1.97077129243754-A34)*_xludf.Csc(4.18188327491507-COS(A34*(-13.8183739063743-2.40454337623237*COS(1.6004372332843/(-1.70059400724825-17.1464096288146*A34)-0.095650800021029*COS(A34))*(0.402251405687869-1.24351033542561*A34-2.08427890650868*SIN(2.17892313019869*(-1.97077129243754-A34)*_xludf.Csc(1.1378074444263*COS(17.6010467819013*A34)*COS(0.16369468997977/(-3.08602923117368-SIN(2.11481593456102*COS(0.599630246142839-4.65476326079584*COS(1.21773222483755*(-101.701698372*A34-0.340838315200213*(-0.668955564345925+(-2.2297993232431*(3.10690090620753+0.735636669385352*A34))/A34-0.663593620884022*COS(A34))*COS(1.21773222483755*(3.24228934873744+1.24718283295465*A34-COS(1.41719014761993*SIN(4.18188327491507+0.243510335425615*A34+9.93407221698756*COS(A34))))))))))))))))))))))*SIN(A34)</f>
        <v>#NAME?</v>
      </c>
      <c r="CI34" t="e">
        <f t="shared" ref="CI34:CI65" ca="1" si="182">(2.14366089952829-0.269340455572459*A34)*A34*(-11.628340352235+3.25107478755656*A34)*COS(1.21773222483755+_xludf.Csc(5.7985741016479*COS(0.728163520221542*(-3.08602923117368*(6.5828364099726+0.974169879853156*A34)-0.513358659127371*SIN(0.942780409257463*(-1.97077129243754-A34)*_xludf.Csc((0.028725969965742*COS(0.0771639505915538*(-0.261465103187187-1.94377127370768*A34)-3.34300011349123*COS(1.21773222483755*(-4.48103712140422+A34+15.4188111396586*A34*COS(11.296018067563*SIN(6.5828364099726+A34)))))*COS(0.0410877980516734*_xludf.Csc(2.11481593456102*COS(0.599630246142839-4.65476326079584*COS(1.21773222483755*(0.241110876989385*A34*COS(0.280285502776619*(-1.8157139988294-0.191279320286712*A34))+A34/(-3.78267287552698+SIN(A34*(-5.86221753230814+(0.457310248613751*(1.68202750082081+14.622187122858/A34))/A34+A34)*SIN(A34))))))))*COS(A34*(-13.8183739063743-0.243510335425615*A34*COS(1.21773222483755+0.0568148026870921*_xludf.Csc(13.8183739063743*COS(0.728163520221542*(-3.08602923117368*(-3.78267287552698-1.94377127370768*(1.21773222483755+_xludf.Csc(5.7985741016479*COS(COS(A34)*(7.09525673969715*A34-0.513358659127371*SIN(0.942780409257463*(-1.97077129243754-A34)*_xludf.Csc(56.9659439604926*COS(15.2311250599137*A34))))))))-6.33503020393741*SIN(0.942780409257463*(-1.97077129243754-A34)*_xludf.Csc(0.550957601405918*COS(9.75300150895568*A34)))))))*(0.402251405687869-1.24351033542561*A34+13.8183739063743*SIN(0.821198601468726*(-1.97077129243754-A34)*_xludf.Csc(2.27788009959724*COS((-13.8183739063743-15.2311250599137*A34)*A34)*COS(0.16369468997977/(-3.08602923117368-SIN(2.11481593456102*COS(0.599630246142839-4.65476326079584*COS(1.21773222483755*(-101.701698372*A34-0.582767679391775*(-3.97903023877515+(126.164485606982*COS(0.308592801351937*COS(A34)))/A34)*COS(1.21773222483755*(1.24718283295465*A34+0.241110876989385*A34*COS((4.50963498980504*SIN(1.50087639287648-0.756489664574385*A34)*SIN(4.18188327491507-2.66096536443442*A34-11.1673919524824*COS(A34)))/A34))))))))))*_xludf.Csc(0.299132505549233*(3.10690090620753-0.985209887421471*A34*SIN(0.0660022359042948*COS(2.97841917137124+0.264363330614648*(-0.788271194541854+A34))*_xludf.Csc(1.97077129243754+A34)))))))))/(6.67427551536995-0.471616947184307*(-2.7743897283743+0.662692105097609*A34))))))))*SIN(A34)</f>
        <v>#NAME?</v>
      </c>
      <c r="CJ34" t="e">
        <f t="shared" ref="CJ34:CJ65" ca="1" si="183">(2.14366089952829-0.269340455572459*A34)*A34^2*COS(1.21773222483755-_xludf.Csc(2.16413708282932*COS(0.728163520221542*(-3.08602923117368*(6.5828364099726+0.974169879853156*A34)-1.29742012269713*A34*SIN(0.942780409257463*(-1.97077129243754-A34)*_xludf.Csc(4.18188327491507-COS(A34*(-13.8183739063743-0.529566222150347*COS(0.402251405687869/(-1.70059400724825-17.1464096288146*A34)-0.095650800021029*COS(A34))*(0.402251405687869-1.24351033542561*A34+13.8183739063743*SIN(2.17892313019869*(-1.97077129243754-A34)*_xludf.Csc(1.1378074444263*COS(52.270388159532*A34)*COS(0.16369468997977/(-3.08602923117368-SIN(2.11481593456102*COS(0.264363330614648*A34+4.65476326079584*COS(1.21773222483755*(0.0887651850343899-101.701698372*A34-0.854827764897536*(-0.071808399577709-6.50893773870181*COS(0.230985889898949*(0.351347505314018-1.94377127370768*A34)))*COS(1.1378074444263*(3.24228934873744+1.24718283295465*A34+SIN(1.41719014761993*SIN(4.1081906349387+9.93407221698756*COS(A34))))))))))))))))))))))*SIN(A34)</f>
        <v>#NAME?</v>
      </c>
      <c r="CK34" t="e">
        <f t="shared" ref="CK34:CK65" ca="1" si="184">(2.14366089952829-0.269340455572459*A34)*A34^2*COS(1.21773222483755-_xludf.Csc(0.600437233284304*COS(0.728163520221542*(-3.08602923117368*(6.5828364099726+0.974169879853156*A34)-57.5112205002399*A34*SIN(0.942780409257463*(-1.97077129243754-A34)*_xludf.Csc(4.18188327491507-COS(A34*(-13.8183739063743-2.40454337623237*COS(1.6004372332843/(-1.70059400724825+0.974169879853156*(-3.78267287552698-3.78267287552698/A34)*A34)-0.095650800021029*COS(A34))*(0.402251405687869-1.24351033542561*A34-2.08427890650868*SIN(2.17892313019869*(-1.97077129243754-A34)*_xludf.Csc(1.1378074444263*COS(17.6010467819013*A34)*COS(0.16369468997977/(-3.08602923117368-SIN(0.999628940374003*(-2.61718688982603-0.663593620884022*COS(0.0771639505915538*(10.8983980396138-1.94377127370768*A34)))))))))))))))))*SIN(A34)</f>
        <v>#NAME?</v>
      </c>
      <c r="CL34" t="e">
        <f t="shared" ref="CL34:CL65" ca="1" si="185">(2.14366089952829-0.269340455572459*A34)*A34^2*COS(1.21773222483755-_xludf.Csc(0.600437233284304*COS(0.728163520221542*(-3.08602923117368*(6.5828364099726+0.974169879853156*A34)-57.5112205002399*A34*SIN(0.942780409257463*(-1.97077129243754-A34)*_xludf.Csc(4.18188327491507-COS(A34*(-13.8183739063743-2.40454337623237*COS(1.6004372332843/(-1.70059400724825+0.974169879853156*(-3.78267287552698-3.78267287552698/A34)*A34)-0.095650800021029*COS(A34))*(0.402251405687869-1.24351033542561*A34-2.08427890650868*SIN(2.17892313019869*(-1.97077129243754-A34)*_xludf.Csc(1.1378074444263*COS(17.6010467819013*A34)*COS(0.16369468997977/(-3.08602923117368-SIN(0.999628940374003*(-2.61718688982603-0.663593620884022*COS(0.0771639505915538*(10.8983980396138-1.94377127370768*A34)))))))))))))))))*SIN(A34)</f>
        <v>#NAME?</v>
      </c>
      <c r="CM34" t="e">
        <f t="shared" ref="CM34:CM65" ca="1" si="186">(2.14366089952829-0.269340455572459*A34)*A34^2*COS(1.21773222483755-_xludf.Csc(0.600437233284304*COS(0.0698629771136624*(-3.08602923117368*(6.5828364099726+0.974169879853156*A34)-(1.24718283295465*A34+0.241110876989385*A34*COS(3.4368469667682*SIN(A34)))*SIN(0.942780409257463*(-1.97077129243754-A34)*_xludf.Csc(4.18188327491507-COS(A34*(-13.8183739063743-2.40454337623237*COS(0.0299366217642407-0.0390420309195011*(-1.8157139988294+0.284173042605535*A34)*COS(A34))*(0.402251405687869-1.24351033542561*A34-13.8183739063743*SIN(2.13450240748651*(-1.97077129243754-A34)*_xludf.Csc(1.1378074444263*COS(54.3173448682029*(6.5828364099726+A34))*COS(0.16369468997977/(-3.08602923117368-SIN(2.11481593456102*COS(2.20006747942714-COS(1.21773222483755*(-0.729356030162368-101.701698372*A34+0.0936525386792645*COS(1.33746516259496+COS(1.21773222483755*(-3.74455566046169+A34)))*COS(3.78267287552698+1.16011488594735*SIN(A34))*COS(A34/(-3.08602923117368-SIN(0.813262843859552*COS(1.73297875536762-2.97163006960097*COS(1.55841242994679*A34))))))))))))))))))))))*SIN(A34)</f>
        <v>#NAME?</v>
      </c>
      <c r="CN34" t="e">
        <f t="shared" ref="CN34:CN65" ca="1" si="187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(1.07921806020432+2.42540624671122*A34+0.939780012085389*(4.85540951683999+A34)*(-2.61718688982603-2.06379457243283*COS((0.299132505549233*(3.10690090620753+0.985209887421471*A34*SIN(0.120088639641286*COS(2.97841917137124+(2.74021558654503-A34)/A34))))/A34))*SIN(8.17344093192422-A34)))*(0.402251405687869-1.24351033542561*A34+13.8183739063743*SIN(5.46874340256248*A34*_xludf.Csc(1.1378074444263*COS(17.6010467819013*A34)*COS(0.16369468997977/(-3.08602923117368+SIN(0.417763055244997*COS(0.599630246142839-4.65476326079584*COS(1.21773222483755*(-123.845435428293-0.34218551426225*(-0.668955564345925+(-2.2297993232431*(3.10690090620753+0.735636669385352*A34))/A34-0.663593620884022*COS(0.230985889898949*(0.351347505314018-1.94377127370768*A34)))*COS(1.21773222483755*(3.24228934873744+1.24718283295465*A34-COS(1.41719014761993*SIN(4.18188327491507+0.243510335425615*A34-11.1673919524824*COS(A34)))))*COS(3.02432413639851/(1.21773222483755-1.11326880712278/A34-0.219207349845229*A34*(-3.97903023877515-2.34712343636428*A34*(-2.7193753601783-SIN(0.20844844596749*COS(2.97841917137124-(7.76381735652441-COS(4.07930350460306*SIN(2.03552072497804*COS(A34)*COS(5.38311010881129*A34))))/A34)))))))))))))))))))))))*SIN(A34)</f>
        <v>#NAME?</v>
      </c>
      <c r="CO34" t="e">
        <f t="shared" ref="CO34:CO65" ca="1" si="188">-1.94377127370768*(2.14366089952829-0.269340455572459*A34)*A34^2*COS(1.21773222483755-_xludf.Csc(0.600437233284304*COS(0.728163520221542*(-3.08602923117368*(6.5828364099726+0.974169879853156*A34)-1.29742012269713*A34*SIN(0.942780409257463*(-1.97077129243754-A34)*_xludf.Csc(4.18188327491507-COS(A34*(-13.8183739063743+(0.402251405687869-0.775008084166805*A34)*COS(0.026254044129753+0.0963065963862419*COS(A34))*(3.12124404408317-0.243510335425615*A34+24.0475710881617*A34*SIN(A34)*SIN(11.3885814993261*(-1.97077129243754-A34)*_xludf.Csc(1.1378074444263*COS(52.270388159532*A34)*COS((2.40454337623237*COS(1.6004372332843/(-1.70059400724825-110.979441248825*A34)-0.095650800021029*COS(A34)))/(-3.08602923117368+SIN(0.309920928813303*COS(0.702200709198592-4.65476326079584*COS(1.21773222483755*(-101.701698372*A34+(9.48590762966148*(3.63575822178641+0.735636669385352*A34)*COS(1.24718283295465*A34)*COS(2.34601491344654-COS(0.811347443811632*(-3.78267287552698+SIN(0.481772315752101*A34*SIN(0.302847308257682*(-1.97077129243754-A34))))))*(-3.24228934873744+COS(1.41719014761993*SIN(5.94679299160264-11.1673919524824*COS(A34)))))/((-1.97077129243754+A34)*A34*(4.85540951683999+A34)*SIN(8.17344093192422-A34)))))))))))))))))))*SIN(A34)</f>
        <v>#NAME?</v>
      </c>
      <c r="CP34" t="e">
        <f t="shared" ref="CP34:CP65" ca="1" si="189">-1.94377127370768*(2.14366089952829-0.269340455572459*A34)*A34^2*COS(1.21773222483755-_xludf.Csc(0.600437233284304*COS(0.728163520221542*(-3.08602923117368*(6.5828364099726+0.974169879853156*A34)-1.29742012269713*A34*SIN(0.942780409257463*(-1.97077129243754-A34)*_xludf.Csc(4.18188327491507-COS(A34*(-13.8183739063743+(0.402251405687869-0.775008084166805*A34)*COS(0.026254044129753+0.0963065963862419*COS(A34))*(3.12124404408317-0.243510335425615*A34-12.3716053495799*(-1.97077129243754-A34)*A34*SIN(A34)*SIN(11.3885814993261*(-1.97077129243754-A34)*_xludf.Csc(1.1378074444263*COS(52.270388159532*A34)*COS((2.40454337623237*COS(1.6004372332843/(-1.70059400724825-110.979441248825*A34)-0.095650800021029*COS(A34)))/(-3.08602923117368+SIN(0.309920928813303*COS(A34)))))))))))))))*SIN(A34)</f>
        <v>#NAME?</v>
      </c>
      <c r="CQ34" t="e">
        <f t="shared" ref="CQ34:CQ65" ca="1" si="190">(2.14366089952829-0.269340455572459*A34)*A34^2*COS(1.21773222483755-_xludf.Csc(0.600437233284304*COS(0.728163520221542*(-3.08602923117368*(6.5828364099726+0.974169879853156*A34)+0.65976403950173*SIN(0.942780409257463*(-1.94377127370768-A34)*_xludf.Csc(4.18188327491507-COS(A34*(-13.8183739063743-3.08076808086747*COS(1.6004372332843/(-1.70059400724825-17.1464096288146*A34)-0.095650800021029*COS(A34))*(1.19247718662534-A34+11.2734849683289*(-1.97077129243754*(-0.646415597388485+A34)+A34)*SIN((2.17892313019869*(-1.97077129243754-A34))/SIN(1.1378074444263*COS(52.270388159532*A34)*COS(0.16369468997977/(-3.08602923117368-SIN(0.970255269154284*COS(0.599630246142839-4.65476326079584*COS(16.8270792006464*SIN((0.821198601468726*(-1.97077129243754-A34))/(SIN(0.299132505549233*(3.10690090620753+0.00594750036792304*A34))*SIN(COS((-13.8183739063743-15.2311250599137*A34)*A34)*(-1.8157139988294+COS(1.21773222483755*(-4.1660889205512+A34-COS(11.296018067563*SIN(6.5828364099726+A34)))))*COS(0.16369468997977/(-3.08602923117368-SIN(2.11481593456102*COS(0.599630246142839-4.65476326079584*COS(1.21773222483755*(-101.701698372*A34+0.166836031423521*(-3.97903023877515+(-75.1768013100981*COS(0.376635562500346*COS(A34)))/A34)*COS(1.21773222483755*(-4.73689682534315+0.241110876989385*A34*COS(3.19209436035999*SIN(1.50087639287648-0.756489664574385*A34)*SIN(4.18188327491507-2.66096536443442*A34-11.1673919524824*COS(A34))))))))))))))))))))))))))))))*SIN(A34)</f>
        <v>#NAME?</v>
      </c>
      <c r="CR34" t="e">
        <f t="shared" ref="CR34:CR65" ca="1" si="191">(2.14366089952829-0.269340455572459*A34)*A34^2*COS(1.21773222483755-_xludf.Csc(2.16413708282932*COS(0.728163520221542*(-3.08602923117368*(6.5828364099726+0.974169879853156*A34)-(0.0502372897424797*A34+(1.41905391189649*A34)/(-0.314948200853021+COS(11.296018067563*SIN(6.5828364099726+A34))))*SIN(0.942780409257463*(-1.97077129243754-A34)*_xludf.Csc(4.18188327491507-COS(A34*(-13.8183739063743-0.529566222150347*COS(0.402251405687869/(-1.70059400724825-17.1464096288146*A34)-0.095650800021029*COS(A34))*(0.402251405687869-1.24351033542561*A34+13.8183739063743*SIN(2.33198062122428*(-1.97077129243754-A34)*_xludf.Csc(1.1378074444263*COS(52.270388159532*A34)*COS(0.16369468997977/(-3.08602923117368+SIN(2.11560094865779*COS(0.264363330614648*A34+4.65476326079584*COS(1.21773222483755*(0.0887651850343899-101.701698372*A34-1.07088005173613*(-0.071808399577709-6.50893773870181*COS(0.230985889898949*(0.351347505314018-1.94377127370768*A34)))*COS(A34*(-14.8465808008116+1.02651500593586*A34)*COS(1.21773222483755+_xludf.Csc(5.7985741016479*COS(0.728163520221542*(-3.08602923117368*(6.5828364099726+A34)+0.513358659127371*SIN(6.66267306915422*_xludf.Csc((0.309558860703322*COS(15.4188111396586+0.0771639505915538*(10.8983980396138-1.94377127370768*A34))*COS(0.16369468997977/(-3.08602923117368-SIN(2.11481593456102*COS(0.599630246142839-4.65476326079584*COS(1.21773222483755*(0.101166682861857*A34+0.878883333817712*A34*_xludf.Csc(A34*(-2.83132027687513+3.62583956733417*(1.68202750082081+14.622187122858/A34)+A34)*SIN(A34))))))))*COS(A34*(-13.8183739063743+(-1.8157139988294+COS(1.21773222483755+_xludf.Csc((-1.6004372332843+0.273742258036748/A34)*COS(0.728163520221542*(-8.6413865193658+13.8183739063743*SIN(0.942780409257463*(-1.97077129243754-A34)*_xludf.Csc(0.550957601405918*COS(9.75300150895568*A34))))))))*(0.402251405687869-1.24351033542561*A34-13.8183739063743*SIN(0.821198601468726*(-1.97077129243754-A34)*_xludf.Csc(A34*COS((-13.8183739063743-15.2311250599137*A34)*A34)*COS(0.16369468997977/(-3.08602923117368-SIN(2.11481593456102*COS(0.599630246142839-4.65476326079584*COS(1.21773222483755*(-101.701698372*A34-0.668190249152763*(-3.97903023877515+(1016.66531476268*COS(0.205955851207134*A34))/A34)*COS(1.21773222483755*(1.24718283295465*A34+0.241110876989385*A34*COS(3.19209436035999*SIN(1.50087639287648-0.756489664574385*A34)*SIN(4.18188327491507-2.66096536443442*A34-11.1673919524824*COS(A34))))))))))))*_xludf.Csc(0.299132505549233*(3.10690090620753-0.985209887421471*A34*SIN(0.0993416178170847*COS(2.97841917137124+0.264363330614648*(-0.788271194541854+A34))*_xludf.Csc(1.97077129243754+A34)))))))))/(2.09829928833352+A34)))))))*SIN(A34))*COS(1.1378074444263*(3.24228934873744+1.24718283295465*A34+SIN(1.41719014761993*SIN(4.1081906349387+9.93407221698756*COS(A34))))))))*COS(0.648525965601108*(-0.668955564345925-0.121845564987891*COS(0.0109019719664334*(-1.94377127370768*A34+2.01923272632875*SIN(0.0921439315166016+A34)))))))))*_xludf.Sec(17.6010467819013*A34)*_xludf.Sec(0.16369468997977/(-3.08602923117368-SIN(2.11481593456102*COS(1.6695955074706-4.65476326079584*COS(1.21773222483755*(-123.845435428293-1.34324735396995*(-0.668955564345925+(-2.2297993232431*(3.10690090620753+0.735636669385352*A34))/A34-0.663593620884022*COS(0.230985889898949*(0.351347505314018-1.94377127370768*A34)))*COS(1.21773222483755*(3.24228934873744+1.24718283295465*A34-COS(1.20374632360962*SIN(4.18188327491507+0.243510335425615*A34-0.974169879853156*COS(A34)))))*COS(1.26109368473648/(1.21773222483755-1.11326880712278/A34+1.28757099463553*(-3.97903023877515-2.34712343636428*A34*(-2.7193753601783-SIN(0.20844844596749*COS(2.97841917137124-8.07383391162728/A34))))))))))))))))))))))*SIN(A34)</f>
        <v>#NAME?</v>
      </c>
      <c r="CS34" t="e">
        <f t="shared" ref="CS34:CS65" ca="1" si="192">(2.14366089952829-0.269340455572459*A34)*A34^2*COS(1.21773222483755-_xludf.Csc(0.600437233284304*COS(0.728163520221542*(-3.08602923117368*(6.5828364099726+0.974169879853156*A34)-1.41851636397559*SIN(0.942780409257463*(-1.94377127370768-A34)*_xludf.Csc(4.18188327491507-COS(A34*(10.7661868045604-1.94377127370768*(0.402251405687869-1.24351033542561*A34+13.8183739063743*SIN(0.821198601468726*(-1.97077129243754-A34)*_xludf.Csc((0.0036221662109662*(-1.8157139988294+3.34300011349123*COS(11.8348205034442-15.4188111396586*A34)))/COS(0.514463822738018*A34))*_xludf.Csc(1.1378074444263*COS(52.270388159532*A34)*COS(0.16369468997977/(-3.08602923117368-SIN(2.11481593456102*COS(2.95189769759438-4.65476326079584*COS(1.21773222483755*(-0.363787518949114*A34+(0.00490437316314104*COS(1.26109368473648/(1.21773222483755-1.11326880712278/A34-0.209626892268575*(-3.97903023877515-1.2538130755741*A34)))*COS(1.21773222483755*(3.24228934873744+1.24718283295465*A34-COS(1.41719014761993*SIN(4.18188327491507-3.39644924737205*A34-11.1673919524824*COS(A34)))))*(-0.668955564345925+(-6.43263325786285*(3.10690090620753+0.735636669385352*A34))/A34-0.663593620884022*(4.1660889205512+COS(13.5931588638477*SIN(1.94377127370768*(-0.646415597388485+A34)-A34))))*(3.10690090620753+(-4.82915547271024+A34)*A34*SIN((0.099470669217708*COS(2.97841917137124+(1.37785258526285-A34)/A34)*(2.97841917137124-0.914272713095572*COS(1.21773222483755*(3.24228934873744+1.50906706885271*A34-COS(4.61866292739366*SIN(4.18188327491507+0.243510335425615*A34-41.7963422293549*COS(A34)))))*(1.41532334216276-0.663593620884022*COS(0.626696575969639*COS(0.941443136716505*(-13.8183739063743-15.2311250599137*A34))*(-1.94377127370768*A34+2.27203196224656*SIN(0.22815732202464+A34))))))/A34)))/A34)))))))))))))))))*SIN(A34)</f>
        <v>#NAME?</v>
      </c>
      <c r="CT34" t="e">
        <f t="shared" ref="CT34:CT65" ca="1" si="193">(2.14366089952829-0.269340455572459*A34)*A34^2*COS(1.21773222483755+_xludf.Csc((-1.6004372332843-0.296481167159726*A34)*COS(0.728163520221542*(-3.08602923117368*(6.5828364099726+0.974169879853156*A34)-0.65976403950173*SIN(0.821198601468726*(-1.97077129243754-A34)*_xludf.Csc(4.18188327491507-COS(A34*(-13.8183739063743+3.10690090620753*COS(1.10973640976635/(-1.70059400724825+8.4870468986193*A34)-0.0832153244217006*COS(A34))*(1.97767580818244+A34+0.914580756721366*SIN(A34))*(0.402251405687869-1.24351033542561*A34+13.8183739063743*SIN(7.78696757483583*(-1.97077129243754-2.50983769311026*A34)*_xludf.Csc(0.095650800021029*COS(A34)*COS(17.6010467819013*A34)))))))*_xludf.Csc(0.600437233284304*COS(0.728163520221542*(-3.08602923117368*(6.5828364099726+A34)-31.0175049859144*SIN(0.942780409257463*(-1.97077129243754-A34)*_xludf.Csc((-1.38203739377665-0.931827304508645*(-0.374917334338953-3.53810136296762*COS(0.402251405687869-2*A34)))*COS(A34*(-15.8337454801647+1.24351033542561*A34))*SIN(3.31007467442922+0.918261866109617*((0.299132505549233*(3.10690090620753+A34*SIN(0.099470669217708*COS(2.97841917137124+(0.540450434084191-A34)/A34))*(1.73416547275683-3.56065369094327/(-3.08602923117368-SIN(2.11481593456102*COS(0.599630246142839-4.65476326079584*COS(1.21773222483755*(-101.701698372*A34-1.52730914280903*COS(1.21773222483755*(3.24228934873744-COS(1.41719014761993*SIN(4.18188327491507+0.243510335425615*A34+9.93407221698756*COS(A34)))+0.878883333817712*A34*_xludf.Csc(0.0885322354499552*COS(A34))))))))))))/A34+16.0312128590835*SIN(1.50087639287648-A34-2.09829928833352*(1.50087639287648-A34)*SIN(2.13641687844469-0.269340455572459*A34))))))))))))))*SIN(A34)</f>
        <v>#NAME?</v>
      </c>
      <c r="CU34" t="e">
        <f t="shared" ref="CU34:CU65" ca="1" si="194">(2.14366089952829-0.269340455572459*A34)*(3.04835531448432-0.269340455572459*A34)*A34*COS(1.21773222483755+_xludf.Csc(2.6004372332843*COS(0.728163520221542*(-3.08602923117368*(6.5828364099726+0.974169879853156*A34)+0.65976403950173*SIN(0.942780409257463*(-1.94377127370768-A34)*_xludf.Csc(4.18188327491507-COS(A34*(-13.8183739063743-1.94377127370768*(-2.08427890650868-1.24351033542561*A34+64.2978797213637*SIN(2.29738221562366*(-1.97077129243754-A34)*_xludf.Csc((2.40454337623237*COS(52.270388159532*A34)*COS(1.6004372332843/(-1.70059400724825-110.979441248825*A34)-0.095650800021029*COS(A34)))/(-3.08602923117368+SIN(0.309920928813303*COS(0.702200709198592-4.65476326079584*COS(1.21773222483755*((-3.34751154000545*(3.63575822178641+0.735636669385352*A34)*COS(1.24718283295465*A34)*COS(2.34601491344654-COS(0.811347443811632*(-3.78267287552698+SIN(0.481772315752101*A34*SIN(0.15231638183349*(-1.97077129243754-A34))))))*(-3.24228934873744+COS(1.41719014761993*SIN(5.94679299160264-11.1673919524824*COS(A34)))))/((-1.97077129243754+A34)*(4.85540951683999+A34)*SIN(8.17344093192422-A34))+(-0.878883333817712*A34)/SIN(2.11481593456102*COS(0.599630246142839-4.65476326079584*COS(1.50087639287648*(69.5323799881879*A34+0.356196340300896*(-0.668955564345925+(-2.28336289284286*(5.7985741016479-0.264363330614648*A34))/A34-0.663593620884022*COS(0.230985889898949*(0.351347505314018-1.94377127370768*A34)))*COS(1.21773222483755*(3.24228934873744+1.24718283295465*A34-COS(1.41719014761993*SIN(0.954197428291347*A34-0.241110876989385*A34*COS(1.73116481330283*SIN(1.07498236870754-17.2687277789169*A34)*SIN(1.50087639287648-0.756489664574385*A34))))))))))))))))))))))))))*SIN(A34)</f>
        <v>#NAME?</v>
      </c>
      <c r="CX34" t="e">
        <f t="shared" ref="CX34:CX65" ca="1" si="195">(2.14366089952829-0.269340455572459*A34)*A34^2*COS(1.21773222483755+_xludf.Csc((-1.6004372332843-0.296481167159726*A34)*COS(0.728163520221542*(-3.08602923117368*(6.5828364099726+0.974169879853156*A34)-0.65976403950173*SIN(0.821198601468726*(-1.8157139988294-A34)*_xludf.Csc(4.18188327491507-COS(A34*(-13.8183739063743+3.10690090620753*COS(1.10973640976635/(-1.70059400724825+8.4870468986193*A34)-0.0832153244217006*COS(A34))*(1.97767580818244+A34+0.914580756721366*SIN(A34))*(0.402251405687869-1.24351033542561*A34-13.8183739063743*SIN(7.78696757483583*(-1.97077129243754-2.50983769311026*A34)*_xludf.Csc(1.13437744673272*COS(17.6010467819013*A34)))))))*_xludf.Csc(0.600437233284304*COS(0.728163520221542*(-3.08602923117368*(6.5828364099726+A34)-2.93187268688122*SIN(0.942780409257463*(-1.97077129243754-A34)*_xludf.Csc((-1.38203739377665-0.931827304508645*(-0.374917334338953-3.53810136296762*COS(0.402251405687869-2*A34)))*COS(A34*(-15.8337454801647+1.24351033542561*A34))*SIN(8.43803148962686-0.918261866109617*((0.299132505549233*(3.10690090620753+A34*SIN(0.630149693900047*COS(2.97841917137124+(0.540450434084191-A34)/A34))*(1.73416547275683-3.56065369094327/(-3.08602923117368-SIN(0.999628940374003*(-4.85540951683999+COS(0.599630246142839-4.65476326079584*COS(1.21773222483755*(-101.701698372*A34-1.52730914280903*COS(1.21773222483755*(3.24228934873744-COS(0.7078387425094*(-1.01653167584925+COS(1.21773222483755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-101.701698372*A34+(0.00774972239040902*COS(1.26109368473648/(1.21773222483755-1.11326880712278/A34+1.28757099463553*(-3.97903023877515-1.79827408294201*A34)))*COS(1.21773222483755*(3.24228934873744+1.24718283295465*A34-COS(1.16768894012421*SIN(4.18188327491507+0.243510335425615*A34-11.1673919524824*COS(A34)))))*(-0.668955564345925-0.3819620788409*COS(4.1660889205512+COS(11.296018067563*SIN(42.0398525647805+A34)))+(-2.2297993232431*(3.10690090620753+A34+A34/(-4.18188327491507+COS(A34*(-13.8183739063743-2.40454337623237*COS(1.6004372332843/(-1.70059400724825-17.1464096288146*A34)-0.095650800021029*COS(A34))*(0.402251405687869-1.24351033542561*A34+13.8183739063743*SIN(2.05818723413129*(-1.97077129243754-A34)*_xludf.Csc(1.1378074444263*COS(17.6010467819013*A34)*COS(0.16369468997977/(-3.08602923117368-SIN(2.11481593456102*COS(0.599630246142839-4.65476326079584*COS(0.0845115756212067*(-101.701698372*A34-0.34218551426225*(0.132851495193966+(-2.2297993232431*(3.10690090620753+0.735636669385352*A34))/A34)*COS(1.21773222483755*(3.24228934873744+1.24718283295465*A34-COS(1.41719014761993*SIN(0.243510335425615*A34+1.1378074444263*SIN(0.22929357447732*(-3.51097099804635+SIN(2.66096536443442*A34)))))))*COS(2.45655481273101*_xludf.Csc((0.253882315118827*(-1.97077129243754-A34)*_xludf.Csc(0.797417434733361*COS(0.264363330614648*A34)*(-3.24228934873744+COS(1.8157139988294-COS(1.21773222483755*(-4.51186344758616+A34))+0.0771639505915538*(0.0798492422644861-1.94377127370768*A34-0.603142941267415*COS(0.121153962734514-4.65476326079584*COS(1.21773222483755*(-0.880344619932636*A34+0.241110876989385*A34*COS((0.395973667368026*(-1.8157139988294+0.665452575819134*A34))/A34)))))))*COS(0.666277386163338*(-3.08602923117368-SIN(0.999628940374003*(-1.8157139988294+3.34300011349123*COS(3.87969521928016-A34))*COS(0.599630246142839-4.65476326079584*COS(1.21773222483755*A34))))))*_xludf.Csc(2.27788009959724*COS(15.4188111396586*A34)*COS(0.16369468997977/(-3.08602923117368-SIN(0.847382785668012*COS(4.58775952620826+1.73416547275683*COS(1.73416547275683*A34)))))))/A34))))))))))))))))/A34)*(3.10690090620753+(-4.82915547271024+A34)*A34*SIN((0.0137773117024595*COS(2.97841917137124-2.09829928833352/A34)*(1.41532334216276-0.663593620884022*COS(0.0109019719664334*(-1.94377127370768*A34-(-2.37833598621688-A34)*SIN(1.49967537832454+A34)))))/A34)))/A34)))))))))))*SIN(4.18188327491507+0.243510335425615*A34+9.93407221698756*COS(A34)))+0.878883333817712*A34*_xludf.Csc(0.0885322354499552*COS(A34)))))))))))))/A34+16.0312128590835*SIN(1.50087639287648-A34-2.09829928833352*(1.50087639287648-A34)*SIN(1.54005885011417-0.269340455572459*A34))))))))))))))*SIN(A34)</f>
        <v>#NAME?</v>
      </c>
    </row>
    <row r="35" spans="1:102" x14ac:dyDescent="0.3">
      <c r="A35">
        <v>-1.0881188118811864</v>
      </c>
      <c r="B35" s="5">
        <v>0.41069138549644335</v>
      </c>
      <c r="C35" t="e">
        <f t="shared" ca="1" si="98"/>
        <v>#NAME?</v>
      </c>
      <c r="D35" t="e">
        <f t="shared" ca="1" si="99"/>
        <v>#NAME?</v>
      </c>
      <c r="E35" s="3">
        <f t="shared" si="100"/>
        <v>-8.2331713484588178</v>
      </c>
      <c r="F35">
        <f t="shared" si="101"/>
        <v>3.5616896109455971</v>
      </c>
      <c r="G35">
        <f t="shared" si="102"/>
        <v>3.5616896109455971</v>
      </c>
      <c r="H35">
        <f t="shared" si="103"/>
        <v>-0.58359260289164461</v>
      </c>
      <c r="I35">
        <f t="shared" si="104"/>
        <v>1.4604090023428007</v>
      </c>
      <c r="J35">
        <f t="shared" si="105"/>
        <v>10.861849870541571</v>
      </c>
      <c r="K35">
        <f t="shared" si="106"/>
        <v>-14.185710732808911</v>
      </c>
      <c r="L35">
        <f t="shared" si="107"/>
        <v>0.46373414343604319</v>
      </c>
      <c r="M35">
        <f t="shared" si="108"/>
        <v>-14.308375804691899</v>
      </c>
      <c r="N35">
        <f t="shared" si="109"/>
        <v>-2.2800293108554417</v>
      </c>
      <c r="O35">
        <f t="shared" si="110"/>
        <v>-5.7468139354244103</v>
      </c>
      <c r="P35">
        <f t="shared" si="111"/>
        <v>0.76917647134151768</v>
      </c>
      <c r="Q35">
        <f t="shared" si="112"/>
        <v>1.0103200776579582</v>
      </c>
      <c r="R35">
        <f t="shared" si="113"/>
        <v>1.0103200776579582</v>
      </c>
      <c r="S35" s="4">
        <f t="shared" si="114"/>
        <v>1.0103200776579582</v>
      </c>
      <c r="T35" t="e">
        <f t="shared" ca="1" si="115"/>
        <v>#NAME?</v>
      </c>
      <c r="U35" t="e">
        <f t="shared" ca="1" si="116"/>
        <v>#NAME?</v>
      </c>
      <c r="V35" t="e">
        <f t="shared" ca="1" si="117"/>
        <v>#NAME?</v>
      </c>
      <c r="W35">
        <f t="shared" si="118"/>
        <v>1.2013170470215355</v>
      </c>
      <c r="X35">
        <f t="shared" si="119"/>
        <v>-3.9630142675617801</v>
      </c>
      <c r="Y35">
        <f t="shared" si="120"/>
        <v>2.5055658691697511</v>
      </c>
      <c r="Z35" t="e">
        <f t="shared" ca="1" si="121"/>
        <v>#NAME?</v>
      </c>
      <c r="AA35">
        <f t="shared" si="122"/>
        <v>-0.46730589024172442</v>
      </c>
      <c r="AB35" t="e">
        <f t="shared" ca="1" si="123"/>
        <v>#NAME?</v>
      </c>
      <c r="AC35">
        <f t="shared" si="124"/>
        <v>-124.01920039806906</v>
      </c>
      <c r="AD35">
        <f t="shared" si="125"/>
        <v>-166.8634479330791</v>
      </c>
      <c r="AE35">
        <f t="shared" si="126"/>
        <v>-6.8517014461584855</v>
      </c>
      <c r="AF35">
        <f t="shared" si="127"/>
        <v>0.93474891330813126</v>
      </c>
      <c r="AG35">
        <f t="shared" si="128"/>
        <v>0.93474891330813126</v>
      </c>
      <c r="AH35">
        <f t="shared" si="129"/>
        <v>1.4557804241576435E-2</v>
      </c>
      <c r="AI35">
        <f t="shared" si="130"/>
        <v>-0.13232362700829442</v>
      </c>
      <c r="AJ35" t="e">
        <f t="shared" ca="1" si="131"/>
        <v>#NAME?</v>
      </c>
      <c r="AK35" t="e">
        <f t="shared" ca="1" si="132"/>
        <v>#NAME?</v>
      </c>
      <c r="AL35" t="e">
        <f t="shared" ca="1" si="133"/>
        <v>#NAME?</v>
      </c>
      <c r="AM35">
        <f t="shared" si="134"/>
        <v>0.36758415218761537</v>
      </c>
      <c r="AN35">
        <f t="shared" si="135"/>
        <v>-0.69486660859311689</v>
      </c>
      <c r="AO35">
        <f t="shared" si="136"/>
        <v>-0.69486660859311689</v>
      </c>
      <c r="AP35">
        <f t="shared" si="137"/>
        <v>0.69847578496066143</v>
      </c>
      <c r="AQ35" t="e">
        <f t="shared" ca="1" si="138"/>
        <v>#NAME?</v>
      </c>
      <c r="AR35" t="e">
        <f t="shared" ca="1" si="139"/>
        <v>#NAME?</v>
      </c>
      <c r="AS35" t="e">
        <f t="shared" ca="1" si="140"/>
        <v>#NAME?</v>
      </c>
      <c r="AT35" t="e">
        <f t="shared" ca="1" si="141"/>
        <v>#NAME?</v>
      </c>
      <c r="AU35" t="e">
        <f t="shared" ca="1" si="142"/>
        <v>#NAME?</v>
      </c>
      <c r="AV35" t="e">
        <f t="shared" ca="1" si="143"/>
        <v>#NAME?</v>
      </c>
      <c r="AW35" t="e">
        <f t="shared" ca="1" si="144"/>
        <v>#NAME?</v>
      </c>
      <c r="AX35" t="e">
        <f t="shared" ca="1" si="145"/>
        <v>#NAME?</v>
      </c>
      <c r="AY35" t="e">
        <f t="shared" ca="1" si="146"/>
        <v>#NAME?</v>
      </c>
      <c r="AZ35" t="e">
        <f t="shared" ca="1" si="147"/>
        <v>#NAME?</v>
      </c>
      <c r="BA35" t="e">
        <f t="shared" ca="1" si="148"/>
        <v>#NAME?</v>
      </c>
      <c r="BB35" t="e">
        <f t="shared" ca="1" si="149"/>
        <v>#NAME?</v>
      </c>
      <c r="BC35" t="e">
        <f t="shared" ca="1" si="150"/>
        <v>#NAME?</v>
      </c>
      <c r="BD35" t="e">
        <f t="shared" ca="1" si="151"/>
        <v>#NAME?</v>
      </c>
      <c r="BE35" t="e">
        <f t="shared" ca="1" si="152"/>
        <v>#NAME?</v>
      </c>
      <c r="BF35" t="e">
        <f t="shared" ca="1" si="153"/>
        <v>#NAME?</v>
      </c>
      <c r="BG35" t="e">
        <f t="shared" ca="1" si="154"/>
        <v>#NAME?</v>
      </c>
      <c r="BH35" t="e">
        <f t="shared" ca="1" si="155"/>
        <v>#NAME?</v>
      </c>
      <c r="BI35" t="e">
        <f t="shared" ca="1" si="156"/>
        <v>#NAME?</v>
      </c>
      <c r="BJ35" t="e">
        <f t="shared" ca="1" si="157"/>
        <v>#NAME?</v>
      </c>
      <c r="BK35" t="e">
        <f t="shared" ca="1" si="158"/>
        <v>#NAME?</v>
      </c>
      <c r="BL35" t="e">
        <f t="shared" ca="1" si="159"/>
        <v>#NAME?</v>
      </c>
      <c r="BM35" t="e">
        <f t="shared" ca="1" si="160"/>
        <v>#NAME?</v>
      </c>
      <c r="BN35" t="e">
        <f t="shared" ca="1" si="161"/>
        <v>#NAME?</v>
      </c>
      <c r="BO35" t="e">
        <f t="shared" ca="1" si="162"/>
        <v>#NAME?</v>
      </c>
      <c r="BP35" t="e">
        <f t="shared" ca="1" si="163"/>
        <v>#NAME?</v>
      </c>
      <c r="BQ35" t="e">
        <f t="shared" ca="1" si="164"/>
        <v>#NAME?</v>
      </c>
      <c r="BR35" t="e">
        <f t="shared" ca="1" si="165"/>
        <v>#NAME?</v>
      </c>
      <c r="BS35" t="e">
        <f t="shared" ca="1" si="166"/>
        <v>#NAME?</v>
      </c>
      <c r="BT35" t="e">
        <f t="shared" ca="1" si="167"/>
        <v>#NAME?</v>
      </c>
      <c r="BU35" t="e">
        <f t="shared" ca="1" si="168"/>
        <v>#NAME?</v>
      </c>
      <c r="BV35" t="e">
        <f t="shared" ca="1" si="169"/>
        <v>#NAME?</v>
      </c>
      <c r="BW35" t="e">
        <f t="shared" ca="1" si="170"/>
        <v>#NAME?</v>
      </c>
      <c r="BX35" t="e">
        <f t="shared" ca="1" si="171"/>
        <v>#NAME?</v>
      </c>
      <c r="BY35" t="e">
        <f t="shared" ca="1" si="172"/>
        <v>#NAME?</v>
      </c>
      <c r="BZ35" t="e">
        <f t="shared" ca="1" si="173"/>
        <v>#NAME?</v>
      </c>
      <c r="CA35" t="e">
        <f t="shared" ca="1" si="174"/>
        <v>#NAME?</v>
      </c>
      <c r="CB35" t="e">
        <f t="shared" ca="1" si="175"/>
        <v>#NAME?</v>
      </c>
      <c r="CC35" t="e">
        <f t="shared" ca="1" si="176"/>
        <v>#NAME?</v>
      </c>
      <c r="CD35" t="e">
        <f t="shared" ca="1" si="177"/>
        <v>#NAME?</v>
      </c>
      <c r="CE35" t="e">
        <f t="shared" ca="1" si="178"/>
        <v>#NAME?</v>
      </c>
      <c r="CF35" t="e">
        <f t="shared" ca="1" si="179"/>
        <v>#NAME?</v>
      </c>
      <c r="CG35" t="e">
        <f t="shared" ca="1" si="180"/>
        <v>#NAME?</v>
      </c>
      <c r="CH35" t="e">
        <f t="shared" ca="1" si="181"/>
        <v>#NAME?</v>
      </c>
      <c r="CI35" t="e">
        <f t="shared" ca="1" si="182"/>
        <v>#NAME?</v>
      </c>
      <c r="CJ35" t="e">
        <f t="shared" ca="1" si="183"/>
        <v>#NAME?</v>
      </c>
      <c r="CK35" t="e">
        <f t="shared" ca="1" si="184"/>
        <v>#NAME?</v>
      </c>
      <c r="CL35" t="e">
        <f t="shared" ca="1" si="185"/>
        <v>#NAME?</v>
      </c>
      <c r="CM35" t="e">
        <f t="shared" ca="1" si="186"/>
        <v>#NAME?</v>
      </c>
      <c r="CN35" t="e">
        <f t="shared" ca="1" si="187"/>
        <v>#NAME?</v>
      </c>
      <c r="CO35" t="e">
        <f t="shared" ca="1" si="188"/>
        <v>#NAME?</v>
      </c>
      <c r="CP35" t="e">
        <f t="shared" ca="1" si="189"/>
        <v>#NAME?</v>
      </c>
      <c r="CQ35" t="e">
        <f t="shared" ca="1" si="190"/>
        <v>#NAME?</v>
      </c>
      <c r="CR35" t="e">
        <f t="shared" ca="1" si="191"/>
        <v>#NAME?</v>
      </c>
      <c r="CS35" t="e">
        <f t="shared" ca="1" si="192"/>
        <v>#NAME?</v>
      </c>
      <c r="CT35" t="e">
        <f t="shared" ca="1" si="193"/>
        <v>#NAME?</v>
      </c>
      <c r="CU35" t="e">
        <f t="shared" ca="1" si="194"/>
        <v>#NAME?</v>
      </c>
      <c r="CX35" t="e">
        <f t="shared" ca="1" si="195"/>
        <v>#NAME?</v>
      </c>
    </row>
    <row r="36" spans="1:102" x14ac:dyDescent="0.3">
      <c r="A36">
        <v>-1.0259405940594042</v>
      </c>
      <c r="B36" s="5">
        <v>0.5458220364905636</v>
      </c>
      <c r="C36" t="e">
        <f t="shared" ca="1" si="98"/>
        <v>#NAME?</v>
      </c>
      <c r="D36" t="e">
        <f t="shared" ca="1" si="99"/>
        <v>#NAME?</v>
      </c>
      <c r="E36" s="3">
        <f t="shared" si="100"/>
        <v>-8.2907176244938139</v>
      </c>
      <c r="F36">
        <f t="shared" si="101"/>
        <v>3.5993372213095531</v>
      </c>
      <c r="G36">
        <f t="shared" si="102"/>
        <v>3.5993372213095531</v>
      </c>
      <c r="H36">
        <f t="shared" si="103"/>
        <v>-0.53800088605785235</v>
      </c>
      <c r="I36">
        <f t="shared" si="104"/>
        <v>1.4099893065594535</v>
      </c>
      <c r="J36">
        <f t="shared" si="105"/>
        <v>10.903332400130981</v>
      </c>
      <c r="K36">
        <f t="shared" si="106"/>
        <v>-13.8341044220758</v>
      </c>
      <c r="L36">
        <f t="shared" si="107"/>
        <v>0.50168469858110787</v>
      </c>
      <c r="M36">
        <f t="shared" si="108"/>
        <v>-14.308375804691899</v>
      </c>
      <c r="N36">
        <f t="shared" si="109"/>
        <v>-2.2519659796310676</v>
      </c>
      <c r="O36">
        <f t="shared" si="110"/>
        <v>-5.7468139354244103</v>
      </c>
      <c r="P36">
        <f t="shared" si="111"/>
        <v>0.72334512964851261</v>
      </c>
      <c r="Q36">
        <f t="shared" si="112"/>
        <v>1.1435144879554071</v>
      </c>
      <c r="R36">
        <f t="shared" si="113"/>
        <v>1.1435144879554071</v>
      </c>
      <c r="S36" s="4">
        <f t="shared" si="114"/>
        <v>1.1435144879554071</v>
      </c>
      <c r="T36" t="e">
        <f t="shared" ca="1" si="115"/>
        <v>#NAME?</v>
      </c>
      <c r="U36" t="e">
        <f t="shared" ca="1" si="116"/>
        <v>#NAME?</v>
      </c>
      <c r="V36" t="e">
        <f t="shared" ca="1" si="117"/>
        <v>#NAME?</v>
      </c>
      <c r="W36">
        <f t="shared" si="118"/>
        <v>4.6757742918241189E-2</v>
      </c>
      <c r="X36">
        <f t="shared" si="119"/>
        <v>-3.936258281009072</v>
      </c>
      <c r="Y36">
        <f t="shared" si="120"/>
        <v>2.149451198402311</v>
      </c>
      <c r="Z36" t="e">
        <f t="shared" ca="1" si="121"/>
        <v>#NAME?</v>
      </c>
      <c r="AA36">
        <f t="shared" si="122"/>
        <v>-0.40805689226081443</v>
      </c>
      <c r="AB36" t="e">
        <f t="shared" ca="1" si="123"/>
        <v>#NAME?</v>
      </c>
      <c r="AC36">
        <f t="shared" si="124"/>
        <v>-110.92109744507334</v>
      </c>
      <c r="AD36">
        <f t="shared" si="125"/>
        <v>-149.24041365206352</v>
      </c>
      <c r="AE36">
        <f t="shared" si="126"/>
        <v>-7.1304147341047592</v>
      </c>
      <c r="AF36">
        <f t="shared" si="127"/>
        <v>0.78940943270586761</v>
      </c>
      <c r="AG36">
        <f t="shared" si="128"/>
        <v>0.78940943270586761</v>
      </c>
      <c r="AH36">
        <f t="shared" si="129"/>
        <v>1.5945744512708273E-2</v>
      </c>
      <c r="AI36">
        <f t="shared" si="130"/>
        <v>-0.12706926797283147</v>
      </c>
      <c r="AJ36" t="e">
        <f t="shared" ca="1" si="131"/>
        <v>#NAME?</v>
      </c>
      <c r="AK36" t="e">
        <f t="shared" ca="1" si="132"/>
        <v>#NAME?</v>
      </c>
      <c r="AL36" t="e">
        <f t="shared" ca="1" si="133"/>
        <v>#NAME?</v>
      </c>
      <c r="AM36">
        <f t="shared" si="134"/>
        <v>0.36400848163062804</v>
      </c>
      <c r="AN36">
        <f t="shared" si="135"/>
        <v>-0.70721501280705834</v>
      </c>
      <c r="AO36">
        <f t="shared" si="136"/>
        <v>-0.70721501280705834</v>
      </c>
      <c r="AP36">
        <f t="shared" si="137"/>
        <v>0.94313200408939035</v>
      </c>
      <c r="AQ36" t="e">
        <f t="shared" ca="1" si="138"/>
        <v>#NAME?</v>
      </c>
      <c r="AR36" t="e">
        <f t="shared" ca="1" si="139"/>
        <v>#NAME?</v>
      </c>
      <c r="AS36" t="e">
        <f t="shared" ca="1" si="140"/>
        <v>#NAME?</v>
      </c>
      <c r="AT36" t="e">
        <f t="shared" ca="1" si="141"/>
        <v>#NAME?</v>
      </c>
      <c r="AU36" t="e">
        <f t="shared" ca="1" si="142"/>
        <v>#NAME?</v>
      </c>
      <c r="AV36" t="e">
        <f t="shared" ca="1" si="143"/>
        <v>#NAME?</v>
      </c>
      <c r="AW36" t="e">
        <f t="shared" ca="1" si="144"/>
        <v>#NAME?</v>
      </c>
      <c r="AX36" t="e">
        <f t="shared" ca="1" si="145"/>
        <v>#NAME?</v>
      </c>
      <c r="AY36" t="e">
        <f t="shared" ca="1" si="146"/>
        <v>#NAME?</v>
      </c>
      <c r="AZ36" t="e">
        <f t="shared" ca="1" si="147"/>
        <v>#NAME?</v>
      </c>
      <c r="BA36" t="e">
        <f t="shared" ca="1" si="148"/>
        <v>#NAME?</v>
      </c>
      <c r="BB36" t="e">
        <f t="shared" ca="1" si="149"/>
        <v>#NAME?</v>
      </c>
      <c r="BC36" t="e">
        <f t="shared" ca="1" si="150"/>
        <v>#NAME?</v>
      </c>
      <c r="BD36" t="e">
        <f t="shared" ca="1" si="151"/>
        <v>#NAME?</v>
      </c>
      <c r="BE36" t="e">
        <f t="shared" ca="1" si="152"/>
        <v>#NAME?</v>
      </c>
      <c r="BF36" t="e">
        <f t="shared" ca="1" si="153"/>
        <v>#NAME?</v>
      </c>
      <c r="BG36" t="e">
        <f t="shared" ca="1" si="154"/>
        <v>#NAME?</v>
      </c>
      <c r="BH36" t="e">
        <f t="shared" ca="1" si="155"/>
        <v>#NAME?</v>
      </c>
      <c r="BI36" t="e">
        <f t="shared" ca="1" si="156"/>
        <v>#NAME?</v>
      </c>
      <c r="BJ36" t="e">
        <f t="shared" ca="1" si="157"/>
        <v>#NAME?</v>
      </c>
      <c r="BK36" t="e">
        <f t="shared" ca="1" si="158"/>
        <v>#NAME?</v>
      </c>
      <c r="BL36" t="e">
        <f t="shared" ca="1" si="159"/>
        <v>#NAME?</v>
      </c>
      <c r="BM36" t="e">
        <f t="shared" ca="1" si="160"/>
        <v>#NAME?</v>
      </c>
      <c r="BN36" t="e">
        <f t="shared" ca="1" si="161"/>
        <v>#NAME?</v>
      </c>
      <c r="BO36" t="e">
        <f t="shared" ca="1" si="162"/>
        <v>#NAME?</v>
      </c>
      <c r="BP36" t="e">
        <f t="shared" ca="1" si="163"/>
        <v>#NAME?</v>
      </c>
      <c r="BQ36" t="e">
        <f t="shared" ca="1" si="164"/>
        <v>#NAME?</v>
      </c>
      <c r="BR36" t="e">
        <f t="shared" ca="1" si="165"/>
        <v>#NAME?</v>
      </c>
      <c r="BS36" t="e">
        <f t="shared" ca="1" si="166"/>
        <v>#NAME?</v>
      </c>
      <c r="BT36" t="e">
        <f t="shared" ca="1" si="167"/>
        <v>#NAME?</v>
      </c>
      <c r="BU36" t="e">
        <f t="shared" ca="1" si="168"/>
        <v>#NAME?</v>
      </c>
      <c r="BV36" t="e">
        <f t="shared" ca="1" si="169"/>
        <v>#NAME?</v>
      </c>
      <c r="BW36" t="e">
        <f t="shared" ca="1" si="170"/>
        <v>#NAME?</v>
      </c>
      <c r="BX36" t="e">
        <f t="shared" ca="1" si="171"/>
        <v>#NAME?</v>
      </c>
      <c r="BY36" t="e">
        <f t="shared" ca="1" si="172"/>
        <v>#NAME?</v>
      </c>
      <c r="BZ36" t="e">
        <f t="shared" ca="1" si="173"/>
        <v>#NAME?</v>
      </c>
      <c r="CA36" t="e">
        <f t="shared" ca="1" si="174"/>
        <v>#NAME?</v>
      </c>
      <c r="CB36" t="e">
        <f t="shared" ca="1" si="175"/>
        <v>#NAME?</v>
      </c>
      <c r="CC36" t="e">
        <f t="shared" ca="1" si="176"/>
        <v>#NAME?</v>
      </c>
      <c r="CD36" t="e">
        <f t="shared" ca="1" si="177"/>
        <v>#NAME?</v>
      </c>
      <c r="CE36" t="e">
        <f t="shared" ca="1" si="178"/>
        <v>#NAME?</v>
      </c>
      <c r="CF36" t="e">
        <f t="shared" ca="1" si="179"/>
        <v>#NAME?</v>
      </c>
      <c r="CG36" t="e">
        <f t="shared" ca="1" si="180"/>
        <v>#NAME?</v>
      </c>
      <c r="CH36" t="e">
        <f t="shared" ca="1" si="181"/>
        <v>#NAME?</v>
      </c>
      <c r="CI36" t="e">
        <f t="shared" ca="1" si="182"/>
        <v>#NAME?</v>
      </c>
      <c r="CJ36" t="e">
        <f t="shared" ca="1" si="183"/>
        <v>#NAME?</v>
      </c>
      <c r="CK36" t="e">
        <f t="shared" ca="1" si="184"/>
        <v>#NAME?</v>
      </c>
      <c r="CL36" t="e">
        <f t="shared" ca="1" si="185"/>
        <v>#NAME?</v>
      </c>
      <c r="CM36" t="e">
        <f t="shared" ca="1" si="186"/>
        <v>#NAME?</v>
      </c>
      <c r="CN36" t="e">
        <f t="shared" ca="1" si="187"/>
        <v>#NAME?</v>
      </c>
      <c r="CO36" t="e">
        <f t="shared" ca="1" si="188"/>
        <v>#NAME?</v>
      </c>
      <c r="CP36" t="e">
        <f t="shared" ca="1" si="189"/>
        <v>#NAME?</v>
      </c>
      <c r="CQ36" t="e">
        <f t="shared" ca="1" si="190"/>
        <v>#NAME?</v>
      </c>
      <c r="CR36" t="e">
        <f t="shared" ca="1" si="191"/>
        <v>#NAME?</v>
      </c>
      <c r="CS36" t="e">
        <f t="shared" ca="1" si="192"/>
        <v>#NAME?</v>
      </c>
      <c r="CT36" t="e">
        <f t="shared" ca="1" si="193"/>
        <v>#NAME?</v>
      </c>
      <c r="CU36" t="e">
        <f t="shared" ca="1" si="194"/>
        <v>#NAME?</v>
      </c>
      <c r="CX36" t="e">
        <f t="shared" ca="1" si="195"/>
        <v>#NAME?</v>
      </c>
    </row>
    <row r="37" spans="1:102" x14ac:dyDescent="0.3">
      <c r="A37">
        <v>-0.96376237623762195</v>
      </c>
      <c r="B37" s="5">
        <v>0.67742069268850946</v>
      </c>
      <c r="C37" t="e">
        <f t="shared" ca="1" si="98"/>
        <v>#NAME?</v>
      </c>
      <c r="D37" t="e">
        <f t="shared" ca="1" si="99"/>
        <v>#NAME?</v>
      </c>
      <c r="E37" s="3">
        <f t="shared" si="100"/>
        <v>-8.3449971810435208</v>
      </c>
      <c r="F37">
        <f t="shared" si="101"/>
        <v>3.6355220074287864</v>
      </c>
      <c r="G37">
        <f t="shared" si="102"/>
        <v>3.6355220074287864</v>
      </c>
      <c r="H37">
        <f t="shared" si="103"/>
        <v>-0.49387770256617652</v>
      </c>
      <c r="I37">
        <f t="shared" si="104"/>
        <v>1.3541255254156339</v>
      </c>
      <c r="J37">
        <f t="shared" si="105"/>
        <v>10.942162917415112</v>
      </c>
      <c r="K37">
        <f t="shared" si="106"/>
        <v>-13.475814896360076</v>
      </c>
      <c r="L37">
        <f t="shared" si="107"/>
        <v>0.53617312564369146</v>
      </c>
      <c r="M37">
        <f t="shared" si="108"/>
        <v>-14.308375804691899</v>
      </c>
      <c r="N37">
        <f t="shared" si="109"/>
        <v>-2.1956468443787833</v>
      </c>
      <c r="O37">
        <f t="shared" si="110"/>
        <v>-5.7468139354244103</v>
      </c>
      <c r="P37">
        <f t="shared" si="111"/>
        <v>0.59855055467181639</v>
      </c>
      <c r="Q37">
        <f t="shared" si="112"/>
        <v>1.2067996256216595</v>
      </c>
      <c r="R37">
        <f t="shared" si="113"/>
        <v>1.2067996256216595</v>
      </c>
      <c r="S37" s="4">
        <f t="shared" si="114"/>
        <v>1.2067996256216595</v>
      </c>
      <c r="T37" t="e">
        <f t="shared" ca="1" si="115"/>
        <v>#NAME?</v>
      </c>
      <c r="U37" t="e">
        <f t="shared" ca="1" si="116"/>
        <v>#NAME?</v>
      </c>
      <c r="V37" t="e">
        <f t="shared" ca="1" si="117"/>
        <v>#NAME?</v>
      </c>
      <c r="W37">
        <f t="shared" si="118"/>
        <v>2.0498482299695264</v>
      </c>
      <c r="X37">
        <f t="shared" si="119"/>
        <v>-3.909502294456364</v>
      </c>
      <c r="Y37">
        <f t="shared" si="120"/>
        <v>3.1987742292552586</v>
      </c>
      <c r="Z37" t="e">
        <f t="shared" ca="1" si="121"/>
        <v>#NAME?</v>
      </c>
      <c r="AA37">
        <f t="shared" si="122"/>
        <v>-0.35125755356413757</v>
      </c>
      <c r="AB37" t="e">
        <f t="shared" ca="1" si="123"/>
        <v>#NAME?</v>
      </c>
      <c r="AC37">
        <f t="shared" si="124"/>
        <v>-97.639470546672854</v>
      </c>
      <c r="AD37">
        <f t="shared" si="125"/>
        <v>-131.37045439322011</v>
      </c>
      <c r="AE37">
        <f t="shared" si="126"/>
        <v>-7.2386054098989989</v>
      </c>
      <c r="AF37">
        <f t="shared" si="127"/>
        <v>0.64346252149227179</v>
      </c>
      <c r="AG37">
        <f t="shared" si="128"/>
        <v>0.64346252149227179</v>
      </c>
      <c r="AH37">
        <f t="shared" si="129"/>
        <v>1.7275313302412887E-2</v>
      </c>
      <c r="AI37">
        <f t="shared" si="130"/>
        <v>-0.12093343617741799</v>
      </c>
      <c r="AJ37" t="e">
        <f t="shared" ca="1" si="131"/>
        <v>#NAME?</v>
      </c>
      <c r="AK37" t="e">
        <f t="shared" ca="1" si="132"/>
        <v>#NAME?</v>
      </c>
      <c r="AL37" t="e">
        <f t="shared" ca="1" si="133"/>
        <v>#NAME?</v>
      </c>
      <c r="AM37">
        <f t="shared" si="134"/>
        <v>0.35683151209621411</v>
      </c>
      <c r="AN37">
        <f t="shared" si="135"/>
        <v>-0.71302974978678269</v>
      </c>
      <c r="AO37">
        <f t="shared" si="136"/>
        <v>-0.71302974978678269</v>
      </c>
      <c r="AP37">
        <f t="shared" si="137"/>
        <v>2.3188802754747481E-2</v>
      </c>
      <c r="AQ37" t="e">
        <f t="shared" ca="1" si="138"/>
        <v>#NAME?</v>
      </c>
      <c r="AR37" t="e">
        <f t="shared" ca="1" si="139"/>
        <v>#NAME?</v>
      </c>
      <c r="AS37" t="e">
        <f t="shared" ca="1" si="140"/>
        <v>#NAME?</v>
      </c>
      <c r="AT37" t="e">
        <f t="shared" ca="1" si="141"/>
        <v>#NAME?</v>
      </c>
      <c r="AU37" t="e">
        <f t="shared" ca="1" si="142"/>
        <v>#NAME?</v>
      </c>
      <c r="AV37" t="e">
        <f t="shared" ca="1" si="143"/>
        <v>#NAME?</v>
      </c>
      <c r="AW37" t="e">
        <f t="shared" ca="1" si="144"/>
        <v>#NAME?</v>
      </c>
      <c r="AX37" t="e">
        <f t="shared" ca="1" si="145"/>
        <v>#NAME?</v>
      </c>
      <c r="AY37" t="e">
        <f t="shared" ca="1" si="146"/>
        <v>#NAME?</v>
      </c>
      <c r="AZ37" t="e">
        <f t="shared" ca="1" si="147"/>
        <v>#NAME?</v>
      </c>
      <c r="BA37" t="e">
        <f t="shared" ca="1" si="148"/>
        <v>#NAME?</v>
      </c>
      <c r="BB37" t="e">
        <f t="shared" ca="1" si="149"/>
        <v>#NAME?</v>
      </c>
      <c r="BC37" t="e">
        <f t="shared" ca="1" si="150"/>
        <v>#NAME?</v>
      </c>
      <c r="BD37" t="e">
        <f t="shared" ca="1" si="151"/>
        <v>#NAME?</v>
      </c>
      <c r="BE37" t="e">
        <f t="shared" ca="1" si="152"/>
        <v>#NAME?</v>
      </c>
      <c r="BF37" t="e">
        <f t="shared" ca="1" si="153"/>
        <v>#NAME?</v>
      </c>
      <c r="BG37" t="e">
        <f t="shared" ca="1" si="154"/>
        <v>#NAME?</v>
      </c>
      <c r="BH37" t="e">
        <f t="shared" ca="1" si="155"/>
        <v>#NAME?</v>
      </c>
      <c r="BI37" t="e">
        <f t="shared" ca="1" si="156"/>
        <v>#NAME?</v>
      </c>
      <c r="BJ37" t="e">
        <f t="shared" ca="1" si="157"/>
        <v>#NAME?</v>
      </c>
      <c r="BK37" t="e">
        <f t="shared" ca="1" si="158"/>
        <v>#NAME?</v>
      </c>
      <c r="BL37" t="e">
        <f t="shared" ca="1" si="159"/>
        <v>#NAME?</v>
      </c>
      <c r="BM37" t="e">
        <f t="shared" ca="1" si="160"/>
        <v>#NAME?</v>
      </c>
      <c r="BN37" t="e">
        <f t="shared" ca="1" si="161"/>
        <v>#NAME?</v>
      </c>
      <c r="BO37" t="e">
        <f t="shared" ca="1" si="162"/>
        <v>#NAME?</v>
      </c>
      <c r="BP37" t="e">
        <f t="shared" ca="1" si="163"/>
        <v>#NAME?</v>
      </c>
      <c r="BQ37" t="e">
        <f t="shared" ca="1" si="164"/>
        <v>#NAME?</v>
      </c>
      <c r="BR37" t="e">
        <f t="shared" ca="1" si="165"/>
        <v>#NAME?</v>
      </c>
      <c r="BS37" t="e">
        <f t="shared" ca="1" si="166"/>
        <v>#NAME?</v>
      </c>
      <c r="BT37" t="e">
        <f t="shared" ca="1" si="167"/>
        <v>#NAME?</v>
      </c>
      <c r="BU37" t="e">
        <f t="shared" ca="1" si="168"/>
        <v>#NAME?</v>
      </c>
      <c r="BV37" t="e">
        <f t="shared" ca="1" si="169"/>
        <v>#NAME?</v>
      </c>
      <c r="BW37" t="e">
        <f t="shared" ca="1" si="170"/>
        <v>#NAME?</v>
      </c>
      <c r="BX37" t="e">
        <f t="shared" ca="1" si="171"/>
        <v>#NAME?</v>
      </c>
      <c r="BY37" t="e">
        <f t="shared" ca="1" si="172"/>
        <v>#NAME?</v>
      </c>
      <c r="BZ37" t="e">
        <f t="shared" ca="1" si="173"/>
        <v>#NAME?</v>
      </c>
      <c r="CA37" t="e">
        <f t="shared" ca="1" si="174"/>
        <v>#NAME?</v>
      </c>
      <c r="CB37" t="e">
        <f t="shared" ca="1" si="175"/>
        <v>#NAME?</v>
      </c>
      <c r="CC37" t="e">
        <f t="shared" ca="1" si="176"/>
        <v>#NAME?</v>
      </c>
      <c r="CD37" t="e">
        <f t="shared" ca="1" si="177"/>
        <v>#NAME?</v>
      </c>
      <c r="CE37" t="e">
        <f t="shared" ca="1" si="178"/>
        <v>#NAME?</v>
      </c>
      <c r="CF37" t="e">
        <f t="shared" ca="1" si="179"/>
        <v>#NAME?</v>
      </c>
      <c r="CG37" t="e">
        <f t="shared" ca="1" si="180"/>
        <v>#NAME?</v>
      </c>
      <c r="CH37" t="e">
        <f t="shared" ca="1" si="181"/>
        <v>#NAME?</v>
      </c>
      <c r="CI37" t="e">
        <f t="shared" ca="1" si="182"/>
        <v>#NAME?</v>
      </c>
      <c r="CJ37" t="e">
        <f t="shared" ca="1" si="183"/>
        <v>#NAME?</v>
      </c>
      <c r="CK37" t="e">
        <f t="shared" ca="1" si="184"/>
        <v>#NAME?</v>
      </c>
      <c r="CL37" t="e">
        <f t="shared" ca="1" si="185"/>
        <v>#NAME?</v>
      </c>
      <c r="CM37" t="e">
        <f t="shared" ca="1" si="186"/>
        <v>#NAME?</v>
      </c>
      <c r="CN37" t="e">
        <f t="shared" ca="1" si="187"/>
        <v>#NAME?</v>
      </c>
      <c r="CO37" t="e">
        <f t="shared" ca="1" si="188"/>
        <v>#NAME?</v>
      </c>
      <c r="CP37" t="e">
        <f t="shared" ca="1" si="189"/>
        <v>#NAME?</v>
      </c>
      <c r="CQ37" t="e">
        <f t="shared" ca="1" si="190"/>
        <v>#NAME?</v>
      </c>
      <c r="CR37" t="e">
        <f t="shared" ca="1" si="191"/>
        <v>#NAME?</v>
      </c>
      <c r="CS37" t="e">
        <f t="shared" ca="1" si="192"/>
        <v>#NAME?</v>
      </c>
      <c r="CT37" t="e">
        <f t="shared" ca="1" si="193"/>
        <v>#NAME?</v>
      </c>
      <c r="CU37" t="e">
        <f t="shared" ca="1" si="194"/>
        <v>#NAME?</v>
      </c>
      <c r="CX37" t="e">
        <f t="shared" ca="1" si="195"/>
        <v>#NAME?</v>
      </c>
    </row>
    <row r="38" spans="1:102" x14ac:dyDescent="0.3">
      <c r="A38">
        <v>-0.90158415841583972</v>
      </c>
      <c r="B38" s="5">
        <v>0.80505792676315902</v>
      </c>
      <c r="C38" t="e">
        <f t="shared" ca="1" si="98"/>
        <v>#NAME?</v>
      </c>
      <c r="D38" t="e">
        <f t="shared" ca="1" si="99"/>
        <v>#NAME?</v>
      </c>
      <c r="E38" s="3">
        <f t="shared" si="100"/>
        <v>-8.3959886308055278</v>
      </c>
      <c r="F38">
        <f t="shared" si="101"/>
        <v>3.6703046998865698</v>
      </c>
      <c r="G38">
        <f t="shared" si="102"/>
        <v>3.6703046998865698</v>
      </c>
      <c r="H38">
        <f t="shared" si="103"/>
        <v>-0.45122602982540011</v>
      </c>
      <c r="I38">
        <f t="shared" si="104"/>
        <v>1.2930335158333652</v>
      </c>
      <c r="J38">
        <f t="shared" si="105"/>
        <v>10.978648128559483</v>
      </c>
      <c r="K38">
        <f t="shared" si="106"/>
        <v>-13.111472880181296</v>
      </c>
      <c r="L38">
        <f t="shared" si="107"/>
        <v>0.56762000337375529</v>
      </c>
      <c r="M38">
        <f t="shared" si="108"/>
        <v>-14.308375804691899</v>
      </c>
      <c r="N38">
        <f t="shared" si="109"/>
        <v>-2.1133774814506667</v>
      </c>
      <c r="O38">
        <f t="shared" si="110"/>
        <v>-5.7468139354244103</v>
      </c>
      <c r="P38">
        <f t="shared" si="111"/>
        <v>0.40974535182380761</v>
      </c>
      <c r="Q38">
        <f t="shared" si="112"/>
        <v>1.1953302367596459</v>
      </c>
      <c r="R38">
        <f t="shared" si="113"/>
        <v>1.1953302367596459</v>
      </c>
      <c r="S38" s="4">
        <f t="shared" si="114"/>
        <v>1.1953302367596459</v>
      </c>
      <c r="T38" t="e">
        <f t="shared" ca="1" si="115"/>
        <v>#NAME?</v>
      </c>
      <c r="U38" t="e">
        <f t="shared" ca="1" si="116"/>
        <v>#NAME?</v>
      </c>
      <c r="V38" t="e">
        <f t="shared" ca="1" si="117"/>
        <v>#NAME?</v>
      </c>
      <c r="W38">
        <f t="shared" si="118"/>
        <v>-0.23239525053510543</v>
      </c>
      <c r="X38">
        <f t="shared" si="119"/>
        <v>-3.8827463079036559</v>
      </c>
      <c r="Y38">
        <f t="shared" si="120"/>
        <v>26.347739808220783</v>
      </c>
      <c r="Z38" t="e">
        <f t="shared" ca="1" si="121"/>
        <v>#NAME?</v>
      </c>
      <c r="AA38">
        <f t="shared" si="122"/>
        <v>-0.29765595224636748</v>
      </c>
      <c r="AB38" t="e">
        <f t="shared" ca="1" si="123"/>
        <v>#NAME?</v>
      </c>
      <c r="AC38">
        <f t="shared" si="124"/>
        <v>-84.477390556088949</v>
      </c>
      <c r="AD38">
        <f t="shared" si="125"/>
        <v>-113.66134127081348</v>
      </c>
      <c r="AE38">
        <f t="shared" si="126"/>
        <v>-7.1976713350630339</v>
      </c>
      <c r="AF38">
        <f t="shared" si="127"/>
        <v>0.50332400761569018</v>
      </c>
      <c r="AG38">
        <f t="shared" si="128"/>
        <v>0.50332400761569018</v>
      </c>
      <c r="AH38">
        <f t="shared" si="129"/>
        <v>1.850668121629722E-2</v>
      </c>
      <c r="AI38">
        <f t="shared" si="130"/>
        <v>-0.11428503130451585</v>
      </c>
      <c r="AJ38" t="e">
        <f t="shared" ca="1" si="131"/>
        <v>#NAME?</v>
      </c>
      <c r="AK38" t="e">
        <f t="shared" ca="1" si="132"/>
        <v>#NAME?</v>
      </c>
      <c r="AL38" t="e">
        <f t="shared" ca="1" si="133"/>
        <v>#NAME?</v>
      </c>
      <c r="AM38">
        <f t="shared" si="134"/>
        <v>0.3460054447821671</v>
      </c>
      <c r="AN38">
        <f t="shared" si="135"/>
        <v>-0.71166556170030826</v>
      </c>
      <c r="AO38">
        <f t="shared" si="136"/>
        <v>-0.71166556170030826</v>
      </c>
      <c r="AP38">
        <f t="shared" si="137"/>
        <v>-3.1265025533340682</v>
      </c>
      <c r="AQ38" t="e">
        <f t="shared" ca="1" si="138"/>
        <v>#NAME?</v>
      </c>
      <c r="AR38" t="e">
        <f t="shared" ca="1" si="139"/>
        <v>#NAME?</v>
      </c>
      <c r="AS38" t="e">
        <f t="shared" ca="1" si="140"/>
        <v>#NAME?</v>
      </c>
      <c r="AT38" t="e">
        <f t="shared" ca="1" si="141"/>
        <v>#NAME?</v>
      </c>
      <c r="AU38" t="e">
        <f t="shared" ca="1" si="142"/>
        <v>#NAME?</v>
      </c>
      <c r="AV38" t="e">
        <f t="shared" ca="1" si="143"/>
        <v>#NAME?</v>
      </c>
      <c r="AW38" t="e">
        <f t="shared" ca="1" si="144"/>
        <v>#NAME?</v>
      </c>
      <c r="AX38" t="e">
        <f t="shared" ca="1" si="145"/>
        <v>#NAME?</v>
      </c>
      <c r="AY38" t="e">
        <f t="shared" ca="1" si="146"/>
        <v>#NAME?</v>
      </c>
      <c r="AZ38" t="e">
        <f t="shared" ca="1" si="147"/>
        <v>#NAME?</v>
      </c>
      <c r="BA38" t="e">
        <f t="shared" ca="1" si="148"/>
        <v>#NAME?</v>
      </c>
      <c r="BB38" t="e">
        <f t="shared" ca="1" si="149"/>
        <v>#NAME?</v>
      </c>
      <c r="BC38" t="e">
        <f t="shared" ca="1" si="150"/>
        <v>#NAME?</v>
      </c>
      <c r="BD38" t="e">
        <f t="shared" ca="1" si="151"/>
        <v>#NAME?</v>
      </c>
      <c r="BE38" t="e">
        <f t="shared" ca="1" si="152"/>
        <v>#NAME?</v>
      </c>
      <c r="BF38" t="e">
        <f t="shared" ca="1" si="153"/>
        <v>#NAME?</v>
      </c>
      <c r="BG38" t="e">
        <f t="shared" ca="1" si="154"/>
        <v>#NAME?</v>
      </c>
      <c r="BH38" t="e">
        <f t="shared" ca="1" si="155"/>
        <v>#NAME?</v>
      </c>
      <c r="BI38" t="e">
        <f t="shared" ca="1" si="156"/>
        <v>#NAME?</v>
      </c>
      <c r="BJ38" t="e">
        <f t="shared" ca="1" si="157"/>
        <v>#NAME?</v>
      </c>
      <c r="BK38" t="e">
        <f t="shared" ca="1" si="158"/>
        <v>#NAME?</v>
      </c>
      <c r="BL38" t="e">
        <f t="shared" ca="1" si="159"/>
        <v>#NAME?</v>
      </c>
      <c r="BM38" t="e">
        <f t="shared" ca="1" si="160"/>
        <v>#NAME?</v>
      </c>
      <c r="BN38" t="e">
        <f t="shared" ca="1" si="161"/>
        <v>#NAME?</v>
      </c>
      <c r="BO38" t="e">
        <f t="shared" ca="1" si="162"/>
        <v>#NAME?</v>
      </c>
      <c r="BP38" t="e">
        <f t="shared" ca="1" si="163"/>
        <v>#NAME?</v>
      </c>
      <c r="BQ38" t="e">
        <f t="shared" ca="1" si="164"/>
        <v>#NAME?</v>
      </c>
      <c r="BR38" t="e">
        <f t="shared" ca="1" si="165"/>
        <v>#NAME?</v>
      </c>
      <c r="BS38" t="e">
        <f t="shared" ca="1" si="166"/>
        <v>#NAME?</v>
      </c>
      <c r="BT38" t="e">
        <f t="shared" ca="1" si="167"/>
        <v>#NAME?</v>
      </c>
      <c r="BU38" t="e">
        <f t="shared" ca="1" si="168"/>
        <v>#NAME?</v>
      </c>
      <c r="BV38" t="e">
        <f t="shared" ca="1" si="169"/>
        <v>#NAME?</v>
      </c>
      <c r="BW38" t="e">
        <f t="shared" ca="1" si="170"/>
        <v>#NAME?</v>
      </c>
      <c r="BX38" t="e">
        <f t="shared" ca="1" si="171"/>
        <v>#NAME?</v>
      </c>
      <c r="BY38" t="e">
        <f t="shared" ca="1" si="172"/>
        <v>#NAME?</v>
      </c>
      <c r="BZ38" t="e">
        <f t="shared" ca="1" si="173"/>
        <v>#NAME?</v>
      </c>
      <c r="CA38" t="e">
        <f t="shared" ca="1" si="174"/>
        <v>#NAME?</v>
      </c>
      <c r="CB38" t="e">
        <f t="shared" ca="1" si="175"/>
        <v>#NAME?</v>
      </c>
      <c r="CC38" t="e">
        <f t="shared" ca="1" si="176"/>
        <v>#NAME?</v>
      </c>
      <c r="CD38" t="e">
        <f t="shared" ca="1" si="177"/>
        <v>#NAME?</v>
      </c>
      <c r="CE38" t="e">
        <f t="shared" ca="1" si="178"/>
        <v>#NAME?</v>
      </c>
      <c r="CF38" t="e">
        <f t="shared" ca="1" si="179"/>
        <v>#NAME?</v>
      </c>
      <c r="CG38" t="e">
        <f t="shared" ca="1" si="180"/>
        <v>#NAME?</v>
      </c>
      <c r="CH38" t="e">
        <f t="shared" ca="1" si="181"/>
        <v>#NAME?</v>
      </c>
      <c r="CI38" t="e">
        <f t="shared" ca="1" si="182"/>
        <v>#NAME?</v>
      </c>
      <c r="CJ38" t="e">
        <f t="shared" ca="1" si="183"/>
        <v>#NAME?</v>
      </c>
      <c r="CK38" t="e">
        <f t="shared" ca="1" si="184"/>
        <v>#NAME?</v>
      </c>
      <c r="CL38" t="e">
        <f t="shared" ca="1" si="185"/>
        <v>#NAME?</v>
      </c>
      <c r="CM38" t="e">
        <f t="shared" ca="1" si="186"/>
        <v>#NAME?</v>
      </c>
      <c r="CN38" t="e">
        <f t="shared" ca="1" si="187"/>
        <v>#NAME?</v>
      </c>
      <c r="CO38" t="e">
        <f t="shared" ca="1" si="188"/>
        <v>#NAME?</v>
      </c>
      <c r="CP38" t="e">
        <f t="shared" ca="1" si="189"/>
        <v>#NAME?</v>
      </c>
      <c r="CQ38" t="e">
        <f t="shared" ca="1" si="190"/>
        <v>#NAME?</v>
      </c>
      <c r="CR38" t="e">
        <f t="shared" ca="1" si="191"/>
        <v>#NAME?</v>
      </c>
      <c r="CS38" t="e">
        <f t="shared" ca="1" si="192"/>
        <v>#NAME?</v>
      </c>
      <c r="CT38" t="e">
        <f t="shared" ca="1" si="193"/>
        <v>#NAME?</v>
      </c>
      <c r="CU38" t="e">
        <f t="shared" ca="1" si="194"/>
        <v>#NAME?</v>
      </c>
      <c r="CX38" t="e">
        <f t="shared" ca="1" si="195"/>
        <v>#NAME?</v>
      </c>
    </row>
    <row r="39" spans="1:102" x14ac:dyDescent="0.3">
      <c r="A39">
        <v>-0.83940594059405749</v>
      </c>
      <c r="B39" s="5">
        <v>0.9283209200383794</v>
      </c>
      <c r="C39" t="e">
        <f t="shared" ca="1" si="98"/>
        <v>#NAME?</v>
      </c>
      <c r="D39" t="e">
        <f t="shared" ca="1" si="99"/>
        <v>#NAME?</v>
      </c>
      <c r="E39" s="3">
        <f t="shared" si="100"/>
        <v>-8.4436718820615901</v>
      </c>
      <c r="F39">
        <f t="shared" si="101"/>
        <v>3.7036883222369741</v>
      </c>
      <c r="G39">
        <f t="shared" si="102"/>
        <v>3.7036883222369741</v>
      </c>
      <c r="H39">
        <f t="shared" si="103"/>
        <v>-0.41004885329856322</v>
      </c>
      <c r="I39">
        <f t="shared" si="104"/>
        <v>1.2269493218966445</v>
      </c>
      <c r="J39">
        <f t="shared" si="105"/>
        <v>11.013114968781606</v>
      </c>
      <c r="K39">
        <f t="shared" si="106"/>
        <v>-12.741675562318928</v>
      </c>
      <c r="L39">
        <f t="shared" si="107"/>
        <v>0.59687156173782341</v>
      </c>
      <c r="M39">
        <f t="shared" si="108"/>
        <v>-14.308375804691899</v>
      </c>
      <c r="N39">
        <f t="shared" si="109"/>
        <v>-2.0078638074313986</v>
      </c>
      <c r="O39">
        <f t="shared" si="110"/>
        <v>-5.7468139354244103</v>
      </c>
      <c r="P39">
        <f t="shared" si="111"/>
        <v>0.17788356617033654</v>
      </c>
      <c r="Q39">
        <f t="shared" si="112"/>
        <v>1.1116735555465311</v>
      </c>
      <c r="R39">
        <f t="shared" si="113"/>
        <v>1.1116735555465311</v>
      </c>
      <c r="S39" s="4">
        <f t="shared" si="114"/>
        <v>1.1116735555465311</v>
      </c>
      <c r="T39" t="e">
        <f t="shared" ca="1" si="115"/>
        <v>#NAME?</v>
      </c>
      <c r="U39" t="e">
        <f t="shared" ca="1" si="116"/>
        <v>#NAME?</v>
      </c>
      <c r="V39" t="e">
        <f t="shared" ca="1" si="117"/>
        <v>#NAME?</v>
      </c>
      <c r="W39">
        <f t="shared" si="118"/>
        <v>-1.8419295459906566</v>
      </c>
      <c r="X39">
        <f t="shared" si="119"/>
        <v>-3.8559903213509479</v>
      </c>
      <c r="Y39">
        <f t="shared" si="120"/>
        <v>-5.5021223388113656</v>
      </c>
      <c r="Z39" t="e">
        <f t="shared" ca="1" si="121"/>
        <v>#NAME?</v>
      </c>
      <c r="AA39">
        <f t="shared" si="122"/>
        <v>-0.24788178689865362</v>
      </c>
      <c r="AB39" t="e">
        <f t="shared" ca="1" si="123"/>
        <v>#NAME?</v>
      </c>
      <c r="AC39">
        <f t="shared" si="124"/>
        <v>-71.718957505934341</v>
      </c>
      <c r="AD39">
        <f t="shared" si="125"/>
        <v>-96.49532083092285</v>
      </c>
      <c r="AE39">
        <f t="shared" si="126"/>
        <v>-7.0295544444508664</v>
      </c>
      <c r="AF39">
        <f t="shared" si="127"/>
        <v>0.37383992210317035</v>
      </c>
      <c r="AG39">
        <f t="shared" si="128"/>
        <v>0.37383992210317035</v>
      </c>
      <c r="AH39">
        <f t="shared" si="129"/>
        <v>1.9594399437620043E-2</v>
      </c>
      <c r="AI39">
        <f t="shared" si="130"/>
        <v>-0.10715896421755024</v>
      </c>
      <c r="AJ39" t="e">
        <f t="shared" ca="1" si="131"/>
        <v>#NAME?</v>
      </c>
      <c r="AK39" t="e">
        <f t="shared" ca="1" si="132"/>
        <v>#NAME?</v>
      </c>
      <c r="AL39" t="e">
        <f t="shared" ca="1" si="133"/>
        <v>#NAME?</v>
      </c>
      <c r="AM39">
        <f t="shared" si="134"/>
        <v>0.33159887042917868</v>
      </c>
      <c r="AN39">
        <f t="shared" si="135"/>
        <v>-0.7026477812754468</v>
      </c>
      <c r="AO39">
        <f t="shared" si="136"/>
        <v>-0.7026477812754468</v>
      </c>
      <c r="AP39">
        <f t="shared" si="137"/>
        <v>-3.2546741083630932</v>
      </c>
      <c r="AQ39" t="e">
        <f t="shared" ca="1" si="138"/>
        <v>#NAME?</v>
      </c>
      <c r="AR39" t="e">
        <f t="shared" ca="1" si="139"/>
        <v>#NAME?</v>
      </c>
      <c r="AS39" t="e">
        <f t="shared" ca="1" si="140"/>
        <v>#NAME?</v>
      </c>
      <c r="AT39" t="e">
        <f t="shared" ca="1" si="141"/>
        <v>#NAME?</v>
      </c>
      <c r="AU39" t="e">
        <f t="shared" ca="1" si="142"/>
        <v>#NAME?</v>
      </c>
      <c r="AV39" t="e">
        <f t="shared" ca="1" si="143"/>
        <v>#NAME?</v>
      </c>
      <c r="AW39" t="e">
        <f t="shared" ca="1" si="144"/>
        <v>#NAME?</v>
      </c>
      <c r="AX39" t="e">
        <f t="shared" ca="1" si="145"/>
        <v>#NAME?</v>
      </c>
      <c r="AY39" t="e">
        <f t="shared" ca="1" si="146"/>
        <v>#NAME?</v>
      </c>
      <c r="AZ39" t="e">
        <f t="shared" ca="1" si="147"/>
        <v>#NAME?</v>
      </c>
      <c r="BA39" t="e">
        <f t="shared" ca="1" si="148"/>
        <v>#NAME?</v>
      </c>
      <c r="BB39" t="e">
        <f t="shared" ca="1" si="149"/>
        <v>#NAME?</v>
      </c>
      <c r="BC39" t="e">
        <f t="shared" ca="1" si="150"/>
        <v>#NAME?</v>
      </c>
      <c r="BD39" t="e">
        <f t="shared" ca="1" si="151"/>
        <v>#NAME?</v>
      </c>
      <c r="BE39" t="e">
        <f t="shared" ca="1" si="152"/>
        <v>#NAME?</v>
      </c>
      <c r="BF39" t="e">
        <f t="shared" ca="1" si="153"/>
        <v>#NAME?</v>
      </c>
      <c r="BG39" t="e">
        <f t="shared" ca="1" si="154"/>
        <v>#NAME?</v>
      </c>
      <c r="BH39" t="e">
        <f t="shared" ca="1" si="155"/>
        <v>#NAME?</v>
      </c>
      <c r="BI39" t="e">
        <f t="shared" ca="1" si="156"/>
        <v>#NAME?</v>
      </c>
      <c r="BJ39" t="e">
        <f t="shared" ca="1" si="157"/>
        <v>#NAME?</v>
      </c>
      <c r="BK39" t="e">
        <f t="shared" ca="1" si="158"/>
        <v>#NAME?</v>
      </c>
      <c r="BL39" t="e">
        <f t="shared" ca="1" si="159"/>
        <v>#NAME?</v>
      </c>
      <c r="BM39" t="e">
        <f t="shared" ca="1" si="160"/>
        <v>#NAME?</v>
      </c>
      <c r="BN39" t="e">
        <f t="shared" ca="1" si="161"/>
        <v>#NAME?</v>
      </c>
      <c r="BO39" t="e">
        <f t="shared" ca="1" si="162"/>
        <v>#NAME?</v>
      </c>
      <c r="BP39" t="e">
        <f t="shared" ca="1" si="163"/>
        <v>#NAME?</v>
      </c>
      <c r="BQ39" t="e">
        <f t="shared" ca="1" si="164"/>
        <v>#NAME?</v>
      </c>
      <c r="BR39" t="e">
        <f t="shared" ca="1" si="165"/>
        <v>#NAME?</v>
      </c>
      <c r="BS39" t="e">
        <f t="shared" ca="1" si="166"/>
        <v>#NAME?</v>
      </c>
      <c r="BT39" t="e">
        <f t="shared" ca="1" si="167"/>
        <v>#NAME?</v>
      </c>
      <c r="BU39" t="e">
        <f t="shared" ca="1" si="168"/>
        <v>#NAME?</v>
      </c>
      <c r="BV39" t="e">
        <f t="shared" ca="1" si="169"/>
        <v>#NAME?</v>
      </c>
      <c r="BW39" t="e">
        <f t="shared" ca="1" si="170"/>
        <v>#NAME?</v>
      </c>
      <c r="BX39" t="e">
        <f t="shared" ca="1" si="171"/>
        <v>#NAME?</v>
      </c>
      <c r="BY39" t="e">
        <f t="shared" ca="1" si="172"/>
        <v>#NAME?</v>
      </c>
      <c r="BZ39" t="e">
        <f t="shared" ca="1" si="173"/>
        <v>#NAME?</v>
      </c>
      <c r="CA39" t="e">
        <f t="shared" ca="1" si="174"/>
        <v>#NAME?</v>
      </c>
      <c r="CB39" t="e">
        <f t="shared" ca="1" si="175"/>
        <v>#NAME?</v>
      </c>
      <c r="CC39" t="e">
        <f t="shared" ca="1" si="176"/>
        <v>#NAME?</v>
      </c>
      <c r="CD39" t="e">
        <f t="shared" ca="1" si="177"/>
        <v>#NAME?</v>
      </c>
      <c r="CE39" t="e">
        <f t="shared" ca="1" si="178"/>
        <v>#NAME?</v>
      </c>
      <c r="CF39" t="e">
        <f t="shared" ca="1" si="179"/>
        <v>#NAME?</v>
      </c>
      <c r="CG39" t="e">
        <f t="shared" ca="1" si="180"/>
        <v>#NAME?</v>
      </c>
      <c r="CH39" t="e">
        <f t="shared" ca="1" si="181"/>
        <v>#NAME?</v>
      </c>
      <c r="CI39" t="e">
        <f t="shared" ca="1" si="182"/>
        <v>#NAME?</v>
      </c>
      <c r="CJ39" t="e">
        <f t="shared" ca="1" si="183"/>
        <v>#NAME?</v>
      </c>
      <c r="CK39" t="e">
        <f t="shared" ca="1" si="184"/>
        <v>#NAME?</v>
      </c>
      <c r="CL39" t="e">
        <f t="shared" ca="1" si="185"/>
        <v>#NAME?</v>
      </c>
      <c r="CM39" t="e">
        <f t="shared" ca="1" si="186"/>
        <v>#NAME?</v>
      </c>
      <c r="CN39" t="e">
        <f t="shared" ca="1" si="187"/>
        <v>#NAME?</v>
      </c>
      <c r="CO39" t="e">
        <f t="shared" ca="1" si="188"/>
        <v>#NAME?</v>
      </c>
      <c r="CP39" t="e">
        <f t="shared" ca="1" si="189"/>
        <v>#NAME?</v>
      </c>
      <c r="CQ39" t="e">
        <f t="shared" ca="1" si="190"/>
        <v>#NAME?</v>
      </c>
      <c r="CR39" t="e">
        <f t="shared" ca="1" si="191"/>
        <v>#NAME?</v>
      </c>
      <c r="CS39" t="e">
        <f t="shared" ca="1" si="192"/>
        <v>#NAME?</v>
      </c>
      <c r="CT39" t="e">
        <f t="shared" ca="1" si="193"/>
        <v>#NAME?</v>
      </c>
      <c r="CU39" t="e">
        <f t="shared" ca="1" si="194"/>
        <v>#NAME?</v>
      </c>
      <c r="CX39" t="e">
        <f t="shared" ca="1" si="195"/>
        <v>#NAME?</v>
      </c>
    </row>
    <row r="40" spans="1:102" x14ac:dyDescent="0.3">
      <c r="A40">
        <v>-0.77722772277227525</v>
      </c>
      <c r="B40" s="5">
        <v>1.0468149802011468</v>
      </c>
      <c r="C40" t="e">
        <f t="shared" ca="1" si="98"/>
        <v>#NAME?</v>
      </c>
      <c r="D40" t="e">
        <f t="shared" ca="1" si="99"/>
        <v>#NAME?</v>
      </c>
      <c r="E40" s="3">
        <f t="shared" si="100"/>
        <v>-8.4880281465942069</v>
      </c>
      <c r="F40">
        <f t="shared" si="101"/>
        <v>3.73561474175292</v>
      </c>
      <c r="G40">
        <f t="shared" si="102"/>
        <v>3.73561474175292</v>
      </c>
      <c r="H40">
        <f t="shared" si="103"/>
        <v>-0.3703491665302151</v>
      </c>
      <c r="I40">
        <f t="shared" si="104"/>
        <v>1.1561282647103428</v>
      </c>
      <c r="J40">
        <f t="shared" si="105"/>
        <v>11.045850055804172</v>
      </c>
      <c r="K40">
        <f t="shared" si="106"/>
        <v>-12.366903095526832</v>
      </c>
      <c r="L40">
        <f t="shared" si="107"/>
        <v>0.62543740611252074</v>
      </c>
      <c r="M40">
        <f t="shared" si="108"/>
        <v>-14.308375804691899</v>
      </c>
      <c r="N40">
        <f t="shared" si="109"/>
        <v>-1.8821472478164472</v>
      </c>
      <c r="O40">
        <f t="shared" si="110"/>
        <v>-5.7468139354244103</v>
      </c>
      <c r="P40">
        <f t="shared" si="111"/>
        <v>-7.2203133801756858E-2</v>
      </c>
      <c r="Q40">
        <f t="shared" si="112"/>
        <v>0.96529697928315517</v>
      </c>
      <c r="R40">
        <f t="shared" si="113"/>
        <v>0.96529697928315517</v>
      </c>
      <c r="S40" s="4">
        <f t="shared" si="114"/>
        <v>0.96529697928315517</v>
      </c>
      <c r="T40" t="e">
        <f t="shared" ca="1" si="115"/>
        <v>#NAME?</v>
      </c>
      <c r="U40" t="e">
        <f t="shared" ca="1" si="116"/>
        <v>#NAME?</v>
      </c>
      <c r="V40" t="e">
        <f t="shared" ca="1" si="117"/>
        <v>#NAME?</v>
      </c>
      <c r="W40">
        <f t="shared" si="118"/>
        <v>-0.68327799075061901</v>
      </c>
      <c r="X40">
        <f t="shared" si="119"/>
        <v>-3.8292343347982394</v>
      </c>
      <c r="Y40">
        <f t="shared" si="120"/>
        <v>-3.6896614505771841</v>
      </c>
      <c r="Z40" t="e">
        <f t="shared" ca="1" si="121"/>
        <v>#NAME?</v>
      </c>
      <c r="AA40">
        <f t="shared" si="122"/>
        <v>-0.20243694345430965</v>
      </c>
      <c r="AB40" t="e">
        <f t="shared" ca="1" si="123"/>
        <v>#NAME?</v>
      </c>
      <c r="AC40">
        <f t="shared" si="124"/>
        <v>-59.620473145760798</v>
      </c>
      <c r="AD40">
        <f t="shared" si="125"/>
        <v>-80.217238012914109</v>
      </c>
      <c r="AE40">
        <f t="shared" si="126"/>
        <v>-6.753552822612825</v>
      </c>
      <c r="AF40">
        <f t="shared" si="127"/>
        <v>0.26047898024845301</v>
      </c>
      <c r="AG40">
        <f t="shared" si="128"/>
        <v>0.26047898024845301</v>
      </c>
      <c r="AH40">
        <f t="shared" si="129"/>
        <v>2.0487698358693237E-2</v>
      </c>
      <c r="AI40">
        <f t="shared" si="130"/>
        <v>-9.9571090622278369E-2</v>
      </c>
      <c r="AJ40" t="e">
        <f t="shared" ca="1" si="131"/>
        <v>#NAME?</v>
      </c>
      <c r="AK40" t="e">
        <f t="shared" ca="1" si="132"/>
        <v>#NAME?</v>
      </c>
      <c r="AL40" t="e">
        <f t="shared" ca="1" si="133"/>
        <v>#NAME?</v>
      </c>
      <c r="AM40">
        <f t="shared" si="134"/>
        <v>0.31379761619595814</v>
      </c>
      <c r="AN40">
        <f t="shared" si="135"/>
        <v>-0.68569743035990216</v>
      </c>
      <c r="AO40">
        <f t="shared" si="136"/>
        <v>-0.68569743035990216</v>
      </c>
      <c r="AP40">
        <f t="shared" si="137"/>
        <v>-2.6288543484131597</v>
      </c>
      <c r="AQ40" t="e">
        <f t="shared" ca="1" si="138"/>
        <v>#NAME?</v>
      </c>
      <c r="AR40" t="e">
        <f t="shared" ca="1" si="139"/>
        <v>#NAME?</v>
      </c>
      <c r="AS40" t="e">
        <f t="shared" ca="1" si="140"/>
        <v>#NAME?</v>
      </c>
      <c r="AT40" t="e">
        <f t="shared" ca="1" si="141"/>
        <v>#NAME?</v>
      </c>
      <c r="AU40" t="e">
        <f t="shared" ca="1" si="142"/>
        <v>#NAME?</v>
      </c>
      <c r="AV40" t="e">
        <f t="shared" ca="1" si="143"/>
        <v>#NAME?</v>
      </c>
      <c r="AW40" t="e">
        <f t="shared" ca="1" si="144"/>
        <v>#NAME?</v>
      </c>
      <c r="AX40" t="e">
        <f t="shared" ca="1" si="145"/>
        <v>#NAME?</v>
      </c>
      <c r="AY40" t="e">
        <f t="shared" ca="1" si="146"/>
        <v>#NAME?</v>
      </c>
      <c r="AZ40" t="e">
        <f t="shared" ca="1" si="147"/>
        <v>#NAME?</v>
      </c>
      <c r="BA40" t="e">
        <f t="shared" ca="1" si="148"/>
        <v>#NAME?</v>
      </c>
      <c r="BB40" t="e">
        <f t="shared" ca="1" si="149"/>
        <v>#NAME?</v>
      </c>
      <c r="BC40" t="e">
        <f t="shared" ca="1" si="150"/>
        <v>#NAME?</v>
      </c>
      <c r="BD40" t="e">
        <f t="shared" ca="1" si="151"/>
        <v>#NAME?</v>
      </c>
      <c r="BE40" t="e">
        <f t="shared" ca="1" si="152"/>
        <v>#NAME?</v>
      </c>
      <c r="BF40" t="e">
        <f t="shared" ca="1" si="153"/>
        <v>#NAME?</v>
      </c>
      <c r="BG40" t="e">
        <f t="shared" ca="1" si="154"/>
        <v>#NAME?</v>
      </c>
      <c r="BH40" t="e">
        <f t="shared" ca="1" si="155"/>
        <v>#NAME?</v>
      </c>
      <c r="BI40" t="e">
        <f t="shared" ca="1" si="156"/>
        <v>#NAME?</v>
      </c>
      <c r="BJ40" t="e">
        <f t="shared" ca="1" si="157"/>
        <v>#NAME?</v>
      </c>
      <c r="BK40" t="e">
        <f t="shared" ca="1" si="158"/>
        <v>#NAME?</v>
      </c>
      <c r="BL40" t="e">
        <f t="shared" ca="1" si="159"/>
        <v>#NAME?</v>
      </c>
      <c r="BM40" t="e">
        <f t="shared" ca="1" si="160"/>
        <v>#NAME?</v>
      </c>
      <c r="BN40" t="e">
        <f t="shared" ca="1" si="161"/>
        <v>#NAME?</v>
      </c>
      <c r="BO40" t="e">
        <f t="shared" ca="1" si="162"/>
        <v>#NAME?</v>
      </c>
      <c r="BP40" t="e">
        <f t="shared" ca="1" si="163"/>
        <v>#NAME?</v>
      </c>
      <c r="BQ40" t="e">
        <f t="shared" ca="1" si="164"/>
        <v>#NAME?</v>
      </c>
      <c r="BR40" t="e">
        <f t="shared" ca="1" si="165"/>
        <v>#NAME?</v>
      </c>
      <c r="BS40" t="e">
        <f t="shared" ca="1" si="166"/>
        <v>#NAME?</v>
      </c>
      <c r="BT40" t="e">
        <f t="shared" ca="1" si="167"/>
        <v>#NAME?</v>
      </c>
      <c r="BU40" t="e">
        <f t="shared" ca="1" si="168"/>
        <v>#NAME?</v>
      </c>
      <c r="BV40" t="e">
        <f t="shared" ca="1" si="169"/>
        <v>#NAME?</v>
      </c>
      <c r="BW40" t="e">
        <f t="shared" ca="1" si="170"/>
        <v>#NAME?</v>
      </c>
      <c r="BX40" t="e">
        <f t="shared" ca="1" si="171"/>
        <v>#NAME?</v>
      </c>
      <c r="BY40" t="e">
        <f t="shared" ca="1" si="172"/>
        <v>#NAME?</v>
      </c>
      <c r="BZ40" t="e">
        <f t="shared" ca="1" si="173"/>
        <v>#NAME?</v>
      </c>
      <c r="CA40" t="e">
        <f t="shared" ca="1" si="174"/>
        <v>#NAME?</v>
      </c>
      <c r="CB40" t="e">
        <f t="shared" ca="1" si="175"/>
        <v>#NAME?</v>
      </c>
      <c r="CC40" t="e">
        <f t="shared" ca="1" si="176"/>
        <v>#NAME?</v>
      </c>
      <c r="CD40" t="e">
        <f t="shared" ca="1" si="177"/>
        <v>#NAME?</v>
      </c>
      <c r="CE40" t="e">
        <f t="shared" ca="1" si="178"/>
        <v>#NAME?</v>
      </c>
      <c r="CF40" t="e">
        <f t="shared" ca="1" si="179"/>
        <v>#NAME?</v>
      </c>
      <c r="CG40" t="e">
        <f t="shared" ca="1" si="180"/>
        <v>#NAME?</v>
      </c>
      <c r="CH40" t="e">
        <f t="shared" ca="1" si="181"/>
        <v>#NAME?</v>
      </c>
      <c r="CI40" t="e">
        <f t="shared" ca="1" si="182"/>
        <v>#NAME?</v>
      </c>
      <c r="CJ40" t="e">
        <f t="shared" ca="1" si="183"/>
        <v>#NAME?</v>
      </c>
      <c r="CK40" t="e">
        <f t="shared" ca="1" si="184"/>
        <v>#NAME?</v>
      </c>
      <c r="CL40" t="e">
        <f t="shared" ca="1" si="185"/>
        <v>#NAME?</v>
      </c>
      <c r="CM40" t="e">
        <f t="shared" ca="1" si="186"/>
        <v>#NAME?</v>
      </c>
      <c r="CN40" t="e">
        <f t="shared" ca="1" si="187"/>
        <v>#NAME?</v>
      </c>
      <c r="CO40" t="e">
        <f t="shared" ca="1" si="188"/>
        <v>#NAME?</v>
      </c>
      <c r="CP40" t="e">
        <f t="shared" ca="1" si="189"/>
        <v>#NAME?</v>
      </c>
      <c r="CQ40" t="e">
        <f t="shared" ca="1" si="190"/>
        <v>#NAME?</v>
      </c>
      <c r="CR40" t="e">
        <f t="shared" ca="1" si="191"/>
        <v>#NAME?</v>
      </c>
      <c r="CS40" t="e">
        <f t="shared" ca="1" si="192"/>
        <v>#NAME?</v>
      </c>
      <c r="CT40" t="e">
        <f t="shared" ca="1" si="193"/>
        <v>#NAME?</v>
      </c>
      <c r="CU40" t="e">
        <f t="shared" ca="1" si="194"/>
        <v>#NAME?</v>
      </c>
      <c r="CX40" t="e">
        <f t="shared" ca="1" si="195"/>
        <v>#NAME?</v>
      </c>
    </row>
    <row r="41" spans="1:102" x14ac:dyDescent="0.3">
      <c r="A41">
        <v>-0.71504950495049302</v>
      </c>
      <c r="B41" s="5">
        <v>1.160164987777871</v>
      </c>
      <c r="C41" t="e">
        <f t="shared" ca="1" si="98"/>
        <v>#NAME?</v>
      </c>
      <c r="D41" t="e">
        <f t="shared" ca="1" si="99"/>
        <v>#NAME?</v>
      </c>
      <c r="E41" s="3">
        <f t="shared" si="100"/>
        <v>-8.5290399470895668</v>
      </c>
      <c r="F41">
        <f t="shared" si="101"/>
        <v>3.7659661502855828</v>
      </c>
      <c r="G41">
        <f t="shared" si="102"/>
        <v>3.7659661502855828</v>
      </c>
      <c r="H41">
        <f t="shared" si="103"/>
        <v>-0.33212997117377907</v>
      </c>
      <c r="I41">
        <f t="shared" si="104"/>
        <v>1.0808439575779294</v>
      </c>
      <c r="J41">
        <f t="shared" si="105"/>
        <v>11.077034658018956</v>
      </c>
      <c r="K41">
        <f t="shared" si="106"/>
        <v>-11.987434293192985</v>
      </c>
      <c r="L41">
        <f t="shared" si="107"/>
        <v>0.65629669835324334</v>
      </c>
      <c r="M41">
        <f t="shared" si="108"/>
        <v>-14.308375804691899</v>
      </c>
      <c r="N41">
        <f t="shared" si="109"/>
        <v>-1.7395352108897468</v>
      </c>
      <c r="O41">
        <f t="shared" si="110"/>
        <v>-5.7468139354244103</v>
      </c>
      <c r="P41">
        <f t="shared" si="111"/>
        <v>-0.31431064844724238</v>
      </c>
      <c r="Q41">
        <f t="shared" si="112"/>
        <v>0.77140417644363668</v>
      </c>
      <c r="R41">
        <f t="shared" si="113"/>
        <v>0.77140417644363668</v>
      </c>
      <c r="S41" s="4">
        <f t="shared" si="114"/>
        <v>0.77140417644363668</v>
      </c>
      <c r="T41" t="e">
        <f t="shared" ca="1" si="115"/>
        <v>#NAME?</v>
      </c>
      <c r="U41" t="e">
        <f t="shared" ca="1" si="116"/>
        <v>#NAME?</v>
      </c>
      <c r="V41" t="e">
        <f t="shared" ca="1" si="117"/>
        <v>#NAME?</v>
      </c>
      <c r="W41">
        <f t="shared" si="118"/>
        <v>-1.6204977031348149</v>
      </c>
      <c r="X41">
        <f t="shared" si="119"/>
        <v>-3.8024783482455313</v>
      </c>
      <c r="Y41">
        <f t="shared" si="120"/>
        <v>-3.9479019933645181</v>
      </c>
      <c r="Z41" t="e">
        <f t="shared" ca="1" si="121"/>
        <v>#NAME?</v>
      </c>
      <c r="AA41">
        <f t="shared" si="122"/>
        <v>-0.16168919843198393</v>
      </c>
      <c r="AB41" t="e">
        <f t="shared" ca="1" si="123"/>
        <v>#NAME?</v>
      </c>
      <c r="AC41">
        <f t="shared" si="124"/>
        <v>-48.402724360653579</v>
      </c>
      <c r="AD41">
        <f t="shared" si="125"/>
        <v>-65.124153762072226</v>
      </c>
      <c r="AE41">
        <f t="shared" si="126"/>
        <v>-6.3837387747323566</v>
      </c>
      <c r="AF41">
        <f t="shared" si="127"/>
        <v>0.17010302095372121</v>
      </c>
      <c r="AG41">
        <f t="shared" si="128"/>
        <v>0.17010302095372121</v>
      </c>
      <c r="AH41">
        <f t="shared" si="129"/>
        <v>2.1131328002095787E-2</v>
      </c>
      <c r="AI41">
        <f t="shared" si="130"/>
        <v>-9.1703355394661443E-2</v>
      </c>
      <c r="AJ41" t="e">
        <f t="shared" ca="1" si="131"/>
        <v>#NAME?</v>
      </c>
      <c r="AK41" t="e">
        <f t="shared" ca="1" si="132"/>
        <v>#NAME?</v>
      </c>
      <c r="AL41" t="e">
        <f t="shared" ca="1" si="133"/>
        <v>#NAME?</v>
      </c>
      <c r="AM41">
        <f t="shared" si="134"/>
        <v>0.29289952047635337</v>
      </c>
      <c r="AN41">
        <f t="shared" si="135"/>
        <v>-0.66074707444279757</v>
      </c>
      <c r="AO41">
        <f t="shared" si="136"/>
        <v>-0.66074707444279757</v>
      </c>
      <c r="AP41">
        <f t="shared" si="137"/>
        <v>-3.483095961310148</v>
      </c>
      <c r="AQ41" t="e">
        <f t="shared" ca="1" si="138"/>
        <v>#NAME?</v>
      </c>
      <c r="AR41" t="e">
        <f t="shared" ca="1" si="139"/>
        <v>#NAME?</v>
      </c>
      <c r="AS41" t="e">
        <f t="shared" ca="1" si="140"/>
        <v>#NAME?</v>
      </c>
      <c r="AT41" t="e">
        <f t="shared" ca="1" si="141"/>
        <v>#NAME?</v>
      </c>
      <c r="AU41" t="e">
        <f t="shared" ca="1" si="142"/>
        <v>#NAME?</v>
      </c>
      <c r="AV41" t="e">
        <f t="shared" ca="1" si="143"/>
        <v>#NAME?</v>
      </c>
      <c r="AW41" t="e">
        <f t="shared" ca="1" si="144"/>
        <v>#NAME?</v>
      </c>
      <c r="AX41" t="e">
        <f t="shared" ca="1" si="145"/>
        <v>#NAME?</v>
      </c>
      <c r="AY41" t="e">
        <f t="shared" ca="1" si="146"/>
        <v>#NAME?</v>
      </c>
      <c r="AZ41" t="e">
        <f t="shared" ca="1" si="147"/>
        <v>#NAME?</v>
      </c>
      <c r="BA41" t="e">
        <f t="shared" ca="1" si="148"/>
        <v>#NAME?</v>
      </c>
      <c r="BB41" t="e">
        <f t="shared" ca="1" si="149"/>
        <v>#NAME?</v>
      </c>
      <c r="BC41" t="e">
        <f t="shared" ca="1" si="150"/>
        <v>#NAME?</v>
      </c>
      <c r="BD41" t="e">
        <f t="shared" ca="1" si="151"/>
        <v>#NAME?</v>
      </c>
      <c r="BE41" t="e">
        <f t="shared" ca="1" si="152"/>
        <v>#NAME?</v>
      </c>
      <c r="BF41" t="e">
        <f t="shared" ca="1" si="153"/>
        <v>#NAME?</v>
      </c>
      <c r="BG41" t="e">
        <f t="shared" ca="1" si="154"/>
        <v>#NAME?</v>
      </c>
      <c r="BH41" t="e">
        <f t="shared" ca="1" si="155"/>
        <v>#NAME?</v>
      </c>
      <c r="BI41" t="e">
        <f t="shared" ca="1" si="156"/>
        <v>#NAME?</v>
      </c>
      <c r="BJ41" t="e">
        <f t="shared" ca="1" si="157"/>
        <v>#NAME?</v>
      </c>
      <c r="BK41" t="e">
        <f t="shared" ca="1" si="158"/>
        <v>#NAME?</v>
      </c>
      <c r="BL41" t="e">
        <f t="shared" ca="1" si="159"/>
        <v>#NAME?</v>
      </c>
      <c r="BM41" t="e">
        <f t="shared" ca="1" si="160"/>
        <v>#NAME?</v>
      </c>
      <c r="BN41" t="e">
        <f t="shared" ca="1" si="161"/>
        <v>#NAME?</v>
      </c>
      <c r="BO41" t="e">
        <f t="shared" ca="1" si="162"/>
        <v>#NAME?</v>
      </c>
      <c r="BP41" t="e">
        <f t="shared" ca="1" si="163"/>
        <v>#NAME?</v>
      </c>
      <c r="BQ41" t="e">
        <f t="shared" ca="1" si="164"/>
        <v>#NAME?</v>
      </c>
      <c r="BR41" t="e">
        <f t="shared" ca="1" si="165"/>
        <v>#NAME?</v>
      </c>
      <c r="BS41" t="e">
        <f t="shared" ca="1" si="166"/>
        <v>#NAME?</v>
      </c>
      <c r="BT41" t="e">
        <f t="shared" ca="1" si="167"/>
        <v>#NAME?</v>
      </c>
      <c r="BU41" t="e">
        <f t="shared" ca="1" si="168"/>
        <v>#NAME?</v>
      </c>
      <c r="BV41" t="e">
        <f t="shared" ca="1" si="169"/>
        <v>#NAME?</v>
      </c>
      <c r="BW41" t="e">
        <f t="shared" ca="1" si="170"/>
        <v>#NAME?</v>
      </c>
      <c r="BX41" t="e">
        <f t="shared" ca="1" si="171"/>
        <v>#NAME?</v>
      </c>
      <c r="BY41" t="e">
        <f t="shared" ca="1" si="172"/>
        <v>#NAME?</v>
      </c>
      <c r="BZ41" t="e">
        <f t="shared" ca="1" si="173"/>
        <v>#NAME?</v>
      </c>
      <c r="CA41" t="e">
        <f t="shared" ca="1" si="174"/>
        <v>#NAME?</v>
      </c>
      <c r="CB41" t="e">
        <f t="shared" ca="1" si="175"/>
        <v>#NAME?</v>
      </c>
      <c r="CC41" t="e">
        <f t="shared" ca="1" si="176"/>
        <v>#NAME?</v>
      </c>
      <c r="CD41" t="e">
        <f t="shared" ca="1" si="177"/>
        <v>#NAME?</v>
      </c>
      <c r="CE41" t="e">
        <f t="shared" ca="1" si="178"/>
        <v>#NAME?</v>
      </c>
      <c r="CF41" t="e">
        <f t="shared" ca="1" si="179"/>
        <v>#NAME?</v>
      </c>
      <c r="CG41" t="e">
        <f t="shared" ca="1" si="180"/>
        <v>#NAME?</v>
      </c>
      <c r="CH41" t="e">
        <f t="shared" ca="1" si="181"/>
        <v>#NAME?</v>
      </c>
      <c r="CI41" t="e">
        <f t="shared" ca="1" si="182"/>
        <v>#NAME?</v>
      </c>
      <c r="CJ41" t="e">
        <f t="shared" ca="1" si="183"/>
        <v>#NAME?</v>
      </c>
      <c r="CK41" t="e">
        <f t="shared" ca="1" si="184"/>
        <v>#NAME?</v>
      </c>
      <c r="CL41" t="e">
        <f t="shared" ca="1" si="185"/>
        <v>#NAME?</v>
      </c>
      <c r="CM41" t="e">
        <f t="shared" ca="1" si="186"/>
        <v>#NAME?</v>
      </c>
      <c r="CN41" t="e">
        <f t="shared" ca="1" si="187"/>
        <v>#NAME?</v>
      </c>
      <c r="CO41" t="e">
        <f t="shared" ca="1" si="188"/>
        <v>#NAME?</v>
      </c>
      <c r="CP41" t="e">
        <f t="shared" ca="1" si="189"/>
        <v>#NAME?</v>
      </c>
      <c r="CQ41" t="e">
        <f t="shared" ca="1" si="190"/>
        <v>#NAME?</v>
      </c>
      <c r="CR41" t="e">
        <f t="shared" ca="1" si="191"/>
        <v>#NAME?</v>
      </c>
      <c r="CS41" t="e">
        <f t="shared" ca="1" si="192"/>
        <v>#NAME?</v>
      </c>
      <c r="CT41" t="e">
        <f t="shared" ca="1" si="193"/>
        <v>#NAME?</v>
      </c>
      <c r="CU41" t="e">
        <f t="shared" ca="1" si="194"/>
        <v>#NAME?</v>
      </c>
      <c r="CX41" t="e">
        <f t="shared" ca="1" si="195"/>
        <v>#NAME?</v>
      </c>
    </row>
    <row r="42" spans="1:102" x14ac:dyDescent="0.3">
      <c r="A42">
        <v>-0.65287128712871079</v>
      </c>
      <c r="B42" s="5">
        <v>1.2680167658607675</v>
      </c>
      <c r="C42" t="e">
        <f t="shared" ca="1" si="98"/>
        <v>#NAME?</v>
      </c>
      <c r="D42" t="e">
        <f t="shared" ca="1" si="99"/>
        <v>#NAME?</v>
      </c>
      <c r="E42" s="3">
        <f t="shared" si="100"/>
        <v>-8.5666911240239862</v>
      </c>
      <c r="F42">
        <f t="shared" si="101"/>
        <v>3.7945723039236605</v>
      </c>
      <c r="G42">
        <f t="shared" si="102"/>
        <v>3.7945723039236605</v>
      </c>
      <c r="H42">
        <f t="shared" si="103"/>
        <v>-0.29539427701902693</v>
      </c>
      <c r="I42">
        <f t="shared" si="104"/>
        <v>1.0013872503217813</v>
      </c>
      <c r="J42">
        <f t="shared" si="105"/>
        <v>11.106690343605042</v>
      </c>
      <c r="K42">
        <f t="shared" si="106"/>
        <v>-11.603280922408715</v>
      </c>
      <c r="L42">
        <f t="shared" si="107"/>
        <v>0.69648949198002597</v>
      </c>
      <c r="M42">
        <f t="shared" si="108"/>
        <v>-14.308375804691899</v>
      </c>
      <c r="N42">
        <f t="shared" si="109"/>
        <v>-1.5835282145063556</v>
      </c>
      <c r="O42">
        <f t="shared" si="110"/>
        <v>-5.7468139354244103</v>
      </c>
      <c r="P42">
        <f t="shared" si="111"/>
        <v>-0.52358668830798472</v>
      </c>
      <c r="Q42">
        <f t="shared" si="112"/>
        <v>0.54922722920296907</v>
      </c>
      <c r="R42">
        <f t="shared" si="113"/>
        <v>0.54922722920296907</v>
      </c>
      <c r="S42" s="4">
        <f t="shared" si="114"/>
        <v>0.54922722920296907</v>
      </c>
      <c r="T42" t="e">
        <f t="shared" ca="1" si="115"/>
        <v>#NAME?</v>
      </c>
      <c r="U42" t="e">
        <f t="shared" ca="1" si="116"/>
        <v>#NAME?</v>
      </c>
      <c r="V42" t="e">
        <f t="shared" ca="1" si="117"/>
        <v>#NAME?</v>
      </c>
      <c r="W42">
        <f t="shared" si="118"/>
        <v>-0.55960281817697177</v>
      </c>
      <c r="X42">
        <f t="shared" si="119"/>
        <v>-3.7757223616928233</v>
      </c>
      <c r="Y42">
        <f t="shared" si="120"/>
        <v>-5.5694766497638897</v>
      </c>
      <c r="Z42" t="e">
        <f t="shared" ca="1" si="121"/>
        <v>#NAME?</v>
      </c>
      <c r="AA42">
        <f t="shared" si="122"/>
        <v>-0.12586910756751679</v>
      </c>
      <c r="AB42" t="e">
        <f t="shared" ca="1" si="123"/>
        <v>#NAME?</v>
      </c>
      <c r="AC42">
        <f t="shared" si="124"/>
        <v>-38.24462957371712</v>
      </c>
      <c r="AD42">
        <f t="shared" si="125"/>
        <v>-51.456796488854032</v>
      </c>
      <c r="AE42">
        <f t="shared" si="126"/>
        <v>-5.9261421273980952</v>
      </c>
      <c r="AF42">
        <f t="shared" si="127"/>
        <v>0.11230623920324352</v>
      </c>
      <c r="AG42">
        <f t="shared" si="128"/>
        <v>0.11230623920324352</v>
      </c>
      <c r="AH42">
        <f t="shared" si="129"/>
        <v>2.1467063798422916E-2</v>
      </c>
      <c r="AI42">
        <f t="shared" si="130"/>
        <v>-8.4098893675175465E-2</v>
      </c>
      <c r="AJ42" t="e">
        <f t="shared" ca="1" si="131"/>
        <v>#NAME?</v>
      </c>
      <c r="AK42" t="e">
        <f t="shared" ca="1" si="132"/>
        <v>#NAME?</v>
      </c>
      <c r="AL42" t="e">
        <f t="shared" ca="1" si="133"/>
        <v>#NAME?</v>
      </c>
      <c r="AM42">
        <f t="shared" si="134"/>
        <v>0.26930374547597752</v>
      </c>
      <c r="AN42">
        <f t="shared" si="135"/>
        <v>-0.62794706058431782</v>
      </c>
      <c r="AO42">
        <f t="shared" si="136"/>
        <v>-0.62794706058431782</v>
      </c>
      <c r="AP42">
        <f t="shared" si="137"/>
        <v>-4.4167419107520187</v>
      </c>
      <c r="AQ42" t="e">
        <f t="shared" ca="1" si="138"/>
        <v>#NAME?</v>
      </c>
      <c r="AR42" t="e">
        <f t="shared" ca="1" si="139"/>
        <v>#NAME?</v>
      </c>
      <c r="AS42" t="e">
        <f t="shared" ca="1" si="140"/>
        <v>#NAME?</v>
      </c>
      <c r="AT42" t="e">
        <f t="shared" ca="1" si="141"/>
        <v>#NAME?</v>
      </c>
      <c r="AU42" t="e">
        <f t="shared" ca="1" si="142"/>
        <v>#NAME?</v>
      </c>
      <c r="AV42" t="e">
        <f t="shared" ca="1" si="143"/>
        <v>#NAME?</v>
      </c>
      <c r="AW42" t="e">
        <f t="shared" ca="1" si="144"/>
        <v>#NAME?</v>
      </c>
      <c r="AX42" t="e">
        <f t="shared" ca="1" si="145"/>
        <v>#NAME?</v>
      </c>
      <c r="AY42" t="e">
        <f t="shared" ca="1" si="146"/>
        <v>#NAME?</v>
      </c>
      <c r="AZ42" t="e">
        <f t="shared" ca="1" si="147"/>
        <v>#NAME?</v>
      </c>
      <c r="BA42" t="e">
        <f t="shared" ca="1" si="148"/>
        <v>#NAME?</v>
      </c>
      <c r="BB42" t="e">
        <f t="shared" ca="1" si="149"/>
        <v>#NAME?</v>
      </c>
      <c r="BC42" t="e">
        <f t="shared" ca="1" si="150"/>
        <v>#NAME?</v>
      </c>
      <c r="BD42" t="e">
        <f t="shared" ca="1" si="151"/>
        <v>#NAME?</v>
      </c>
      <c r="BE42" t="e">
        <f t="shared" ca="1" si="152"/>
        <v>#NAME?</v>
      </c>
      <c r="BF42" t="e">
        <f t="shared" ca="1" si="153"/>
        <v>#NAME?</v>
      </c>
      <c r="BG42" t="e">
        <f t="shared" ca="1" si="154"/>
        <v>#NAME?</v>
      </c>
      <c r="BH42" t="e">
        <f t="shared" ca="1" si="155"/>
        <v>#NAME?</v>
      </c>
      <c r="BI42" t="e">
        <f t="shared" ca="1" si="156"/>
        <v>#NAME?</v>
      </c>
      <c r="BJ42" t="e">
        <f t="shared" ca="1" si="157"/>
        <v>#NAME?</v>
      </c>
      <c r="BK42" t="e">
        <f t="shared" ca="1" si="158"/>
        <v>#NAME?</v>
      </c>
      <c r="BL42" t="e">
        <f t="shared" ca="1" si="159"/>
        <v>#NAME?</v>
      </c>
      <c r="BM42" t="e">
        <f t="shared" ca="1" si="160"/>
        <v>#NAME?</v>
      </c>
      <c r="BN42" t="e">
        <f t="shared" ca="1" si="161"/>
        <v>#NAME?</v>
      </c>
      <c r="BO42" t="e">
        <f t="shared" ca="1" si="162"/>
        <v>#NAME?</v>
      </c>
      <c r="BP42" t="e">
        <f t="shared" ca="1" si="163"/>
        <v>#NAME?</v>
      </c>
      <c r="BQ42" t="e">
        <f t="shared" ca="1" si="164"/>
        <v>#NAME?</v>
      </c>
      <c r="BR42" t="e">
        <f t="shared" ca="1" si="165"/>
        <v>#NAME?</v>
      </c>
      <c r="BS42" t="e">
        <f t="shared" ca="1" si="166"/>
        <v>#NAME?</v>
      </c>
      <c r="BT42" t="e">
        <f t="shared" ca="1" si="167"/>
        <v>#NAME?</v>
      </c>
      <c r="BU42" t="e">
        <f t="shared" ca="1" si="168"/>
        <v>#NAME?</v>
      </c>
      <c r="BV42" t="e">
        <f t="shared" ca="1" si="169"/>
        <v>#NAME?</v>
      </c>
      <c r="BW42" t="e">
        <f t="shared" ca="1" si="170"/>
        <v>#NAME?</v>
      </c>
      <c r="BX42" t="e">
        <f t="shared" ca="1" si="171"/>
        <v>#NAME?</v>
      </c>
      <c r="BY42" t="e">
        <f t="shared" ca="1" si="172"/>
        <v>#NAME?</v>
      </c>
      <c r="BZ42" t="e">
        <f t="shared" ca="1" si="173"/>
        <v>#NAME?</v>
      </c>
      <c r="CA42" t="e">
        <f t="shared" ca="1" si="174"/>
        <v>#NAME?</v>
      </c>
      <c r="CB42" t="e">
        <f t="shared" ca="1" si="175"/>
        <v>#NAME?</v>
      </c>
      <c r="CC42" t="e">
        <f t="shared" ca="1" si="176"/>
        <v>#NAME?</v>
      </c>
      <c r="CD42" t="e">
        <f t="shared" ca="1" si="177"/>
        <v>#NAME?</v>
      </c>
      <c r="CE42" t="e">
        <f t="shared" ca="1" si="178"/>
        <v>#NAME?</v>
      </c>
      <c r="CF42" t="e">
        <f t="shared" ca="1" si="179"/>
        <v>#NAME?</v>
      </c>
      <c r="CG42" t="e">
        <f t="shared" ca="1" si="180"/>
        <v>#NAME?</v>
      </c>
      <c r="CH42" t="e">
        <f t="shared" ca="1" si="181"/>
        <v>#NAME?</v>
      </c>
      <c r="CI42" t="e">
        <f t="shared" ca="1" si="182"/>
        <v>#NAME?</v>
      </c>
      <c r="CJ42" t="e">
        <f t="shared" ca="1" si="183"/>
        <v>#NAME?</v>
      </c>
      <c r="CK42" t="e">
        <f t="shared" ca="1" si="184"/>
        <v>#NAME?</v>
      </c>
      <c r="CL42" t="e">
        <f t="shared" ca="1" si="185"/>
        <v>#NAME?</v>
      </c>
      <c r="CM42" t="e">
        <f t="shared" ca="1" si="186"/>
        <v>#NAME?</v>
      </c>
      <c r="CN42" t="e">
        <f t="shared" ca="1" si="187"/>
        <v>#NAME?</v>
      </c>
      <c r="CO42" t="e">
        <f t="shared" ca="1" si="188"/>
        <v>#NAME?</v>
      </c>
      <c r="CP42" t="e">
        <f t="shared" ca="1" si="189"/>
        <v>#NAME?</v>
      </c>
      <c r="CQ42" t="e">
        <f t="shared" ca="1" si="190"/>
        <v>#NAME?</v>
      </c>
      <c r="CR42" t="e">
        <f t="shared" ca="1" si="191"/>
        <v>#NAME?</v>
      </c>
      <c r="CS42" t="e">
        <f t="shared" ca="1" si="192"/>
        <v>#NAME?</v>
      </c>
      <c r="CT42" t="e">
        <f t="shared" ca="1" si="193"/>
        <v>#NAME?</v>
      </c>
      <c r="CU42" t="e">
        <f t="shared" ca="1" si="194"/>
        <v>#NAME?</v>
      </c>
      <c r="CX42" t="e">
        <f t="shared" ca="1" si="195"/>
        <v>#NAME?</v>
      </c>
    </row>
    <row r="43" spans="1:102" x14ac:dyDescent="0.3">
      <c r="A43">
        <v>-0.59069306930692855</v>
      </c>
      <c r="B43" s="5">
        <v>1.3700383678678261</v>
      </c>
      <c r="C43" t="e">
        <f t="shared" ca="1" si="98"/>
        <v>#NAME?</v>
      </c>
      <c r="D43" t="e">
        <f t="shared" ca="1" si="99"/>
        <v>#NAME?</v>
      </c>
      <c r="E43" s="3">
        <f t="shared" si="100"/>
        <v>-8.6009668420311041</v>
      </c>
      <c r="F43">
        <f t="shared" si="101"/>
        <v>3.8212233729709157</v>
      </c>
      <c r="G43">
        <f t="shared" si="102"/>
        <v>3.8212233729709157</v>
      </c>
      <c r="H43">
        <f t="shared" si="103"/>
        <v>-0.26014510201966601</v>
      </c>
      <c r="I43">
        <f t="shared" si="104"/>
        <v>0.91806510684151121</v>
      </c>
      <c r="J43">
        <f t="shared" si="105"/>
        <v>11.134654030310863</v>
      </c>
      <c r="K43">
        <f t="shared" si="106"/>
        <v>-11.214163736731894</v>
      </c>
      <c r="L43">
        <f t="shared" si="107"/>
        <v>0.76540453476093273</v>
      </c>
      <c r="M43">
        <f t="shared" si="108"/>
        <v>-14.308375804691899</v>
      </c>
      <c r="N43">
        <f t="shared" si="109"/>
        <v>-1.4177450515859715</v>
      </c>
      <c r="O43">
        <f t="shared" si="110"/>
        <v>-5.7468139354244103</v>
      </c>
      <c r="P43">
        <f t="shared" si="111"/>
        <v>-0.67931888715488531</v>
      </c>
      <c r="Q43">
        <f t="shared" si="112"/>
        <v>0.31993872905367715</v>
      </c>
      <c r="R43">
        <f t="shared" si="113"/>
        <v>0.31993872905367715</v>
      </c>
      <c r="S43" s="4">
        <f t="shared" si="114"/>
        <v>0.31993872905367715</v>
      </c>
      <c r="T43" t="e">
        <f t="shared" ca="1" si="115"/>
        <v>#NAME?</v>
      </c>
      <c r="U43" t="e">
        <f t="shared" ca="1" si="116"/>
        <v>#NAME?</v>
      </c>
      <c r="V43" t="e">
        <f t="shared" ca="1" si="117"/>
        <v>#NAME?</v>
      </c>
      <c r="W43">
        <f t="shared" si="118"/>
        <v>1.6034317114836769</v>
      </c>
      <c r="X43">
        <f t="shared" si="119"/>
        <v>-3.7489663751401152</v>
      </c>
      <c r="Y43">
        <f t="shared" si="120"/>
        <v>-11.239801047802152</v>
      </c>
      <c r="Z43" t="e">
        <f t="shared" ca="1" si="121"/>
        <v>#NAME?</v>
      </c>
      <c r="AA43">
        <f t="shared" si="122"/>
        <v>-9.507006207082111E-2</v>
      </c>
      <c r="AB43" t="e">
        <f t="shared" ca="1" si="123"/>
        <v>#NAME?</v>
      </c>
      <c r="AC43">
        <f t="shared" si="124"/>
        <v>-29.27844933852527</v>
      </c>
      <c r="AD43">
        <f t="shared" si="125"/>
        <v>-39.393118090417644</v>
      </c>
      <c r="AE43">
        <f t="shared" si="126"/>
        <v>-5.3737038023760304</v>
      </c>
      <c r="AF43">
        <f t="shared" si="127"/>
        <v>0.10744280450021534</v>
      </c>
      <c r="AG43">
        <f t="shared" si="128"/>
        <v>0.10744280450021534</v>
      </c>
      <c r="AH43">
        <f t="shared" si="129"/>
        <v>2.1435932957728887E-2</v>
      </c>
      <c r="AI43">
        <f t="shared" si="130"/>
        <v>-7.8181581052386817E-2</v>
      </c>
      <c r="AJ43" t="e">
        <f t="shared" ca="1" si="131"/>
        <v>#NAME?</v>
      </c>
      <c r="AK43" t="e">
        <f t="shared" ca="1" si="132"/>
        <v>#NAME?</v>
      </c>
      <c r="AL43" t="e">
        <f t="shared" ca="1" si="133"/>
        <v>#NAME?</v>
      </c>
      <c r="AM43">
        <f t="shared" si="134"/>
        <v>0.24349566139784537</v>
      </c>
      <c r="AN43">
        <f t="shared" si="135"/>
        <v>-0.58766271515982937</v>
      </c>
      <c r="AO43">
        <f t="shared" si="136"/>
        <v>-0.58766271515982937</v>
      </c>
      <c r="AP43">
        <f t="shared" si="137"/>
        <v>-4.1231562767874426</v>
      </c>
      <c r="AQ43" t="e">
        <f t="shared" ca="1" si="138"/>
        <v>#NAME?</v>
      </c>
      <c r="AR43" t="e">
        <f t="shared" ca="1" si="139"/>
        <v>#NAME?</v>
      </c>
      <c r="AS43" t="e">
        <f t="shared" ca="1" si="140"/>
        <v>#NAME?</v>
      </c>
      <c r="AT43" t="e">
        <f t="shared" ca="1" si="141"/>
        <v>#NAME?</v>
      </c>
      <c r="AU43" t="e">
        <f t="shared" ca="1" si="142"/>
        <v>#NAME?</v>
      </c>
      <c r="AV43" t="e">
        <f t="shared" ca="1" si="143"/>
        <v>#NAME?</v>
      </c>
      <c r="AW43" t="e">
        <f t="shared" ca="1" si="144"/>
        <v>#NAME?</v>
      </c>
      <c r="AX43" t="e">
        <f t="shared" ca="1" si="145"/>
        <v>#NAME?</v>
      </c>
      <c r="AY43" t="e">
        <f t="shared" ca="1" si="146"/>
        <v>#NAME?</v>
      </c>
      <c r="AZ43" t="e">
        <f t="shared" ca="1" si="147"/>
        <v>#NAME?</v>
      </c>
      <c r="BA43" t="e">
        <f t="shared" ca="1" si="148"/>
        <v>#NAME?</v>
      </c>
      <c r="BB43" t="e">
        <f t="shared" ca="1" si="149"/>
        <v>#NAME?</v>
      </c>
      <c r="BC43" t="e">
        <f t="shared" ca="1" si="150"/>
        <v>#NAME?</v>
      </c>
      <c r="BD43" t="e">
        <f t="shared" ca="1" si="151"/>
        <v>#NAME?</v>
      </c>
      <c r="BE43" t="e">
        <f t="shared" ca="1" si="152"/>
        <v>#NAME?</v>
      </c>
      <c r="BF43" t="e">
        <f t="shared" ca="1" si="153"/>
        <v>#NAME?</v>
      </c>
      <c r="BG43" t="e">
        <f t="shared" ca="1" si="154"/>
        <v>#NAME?</v>
      </c>
      <c r="BH43" t="e">
        <f t="shared" ca="1" si="155"/>
        <v>#NAME?</v>
      </c>
      <c r="BI43" t="e">
        <f t="shared" ca="1" si="156"/>
        <v>#NAME?</v>
      </c>
      <c r="BJ43" t="e">
        <f t="shared" ca="1" si="157"/>
        <v>#NAME?</v>
      </c>
      <c r="BK43" t="e">
        <f t="shared" ca="1" si="158"/>
        <v>#NAME?</v>
      </c>
      <c r="BL43" t="e">
        <f t="shared" ca="1" si="159"/>
        <v>#NAME?</v>
      </c>
      <c r="BM43" t="e">
        <f t="shared" ca="1" si="160"/>
        <v>#NAME?</v>
      </c>
      <c r="BN43" t="e">
        <f t="shared" ca="1" si="161"/>
        <v>#NAME?</v>
      </c>
      <c r="BO43" t="e">
        <f t="shared" ca="1" si="162"/>
        <v>#NAME?</v>
      </c>
      <c r="BP43" t="e">
        <f t="shared" ca="1" si="163"/>
        <v>#NAME?</v>
      </c>
      <c r="BQ43" t="e">
        <f t="shared" ca="1" si="164"/>
        <v>#NAME?</v>
      </c>
      <c r="BR43" t="e">
        <f t="shared" ca="1" si="165"/>
        <v>#NAME?</v>
      </c>
      <c r="BS43" t="e">
        <f t="shared" ca="1" si="166"/>
        <v>#NAME?</v>
      </c>
      <c r="BT43" t="e">
        <f t="shared" ca="1" si="167"/>
        <v>#NAME?</v>
      </c>
      <c r="BU43" t="e">
        <f t="shared" ca="1" si="168"/>
        <v>#NAME?</v>
      </c>
      <c r="BV43" t="e">
        <f t="shared" ca="1" si="169"/>
        <v>#NAME?</v>
      </c>
      <c r="BW43" t="e">
        <f t="shared" ca="1" si="170"/>
        <v>#NAME?</v>
      </c>
      <c r="BX43" t="e">
        <f t="shared" ca="1" si="171"/>
        <v>#NAME?</v>
      </c>
      <c r="BY43" t="e">
        <f t="shared" ca="1" si="172"/>
        <v>#NAME?</v>
      </c>
      <c r="BZ43" t="e">
        <f t="shared" ca="1" si="173"/>
        <v>#NAME?</v>
      </c>
      <c r="CA43" t="e">
        <f t="shared" ca="1" si="174"/>
        <v>#NAME?</v>
      </c>
      <c r="CB43" t="e">
        <f t="shared" ca="1" si="175"/>
        <v>#NAME?</v>
      </c>
      <c r="CC43" t="e">
        <f t="shared" ca="1" si="176"/>
        <v>#NAME?</v>
      </c>
      <c r="CD43" t="e">
        <f t="shared" ca="1" si="177"/>
        <v>#NAME?</v>
      </c>
      <c r="CE43" t="e">
        <f t="shared" ca="1" si="178"/>
        <v>#NAME?</v>
      </c>
      <c r="CF43" t="e">
        <f t="shared" ca="1" si="179"/>
        <v>#NAME?</v>
      </c>
      <c r="CG43" t="e">
        <f t="shared" ca="1" si="180"/>
        <v>#NAME?</v>
      </c>
      <c r="CH43" t="e">
        <f t="shared" ca="1" si="181"/>
        <v>#NAME?</v>
      </c>
      <c r="CI43" t="e">
        <f t="shared" ca="1" si="182"/>
        <v>#NAME?</v>
      </c>
      <c r="CJ43" t="e">
        <f t="shared" ca="1" si="183"/>
        <v>#NAME?</v>
      </c>
      <c r="CK43" t="e">
        <f t="shared" ca="1" si="184"/>
        <v>#NAME?</v>
      </c>
      <c r="CL43" t="e">
        <f t="shared" ca="1" si="185"/>
        <v>#NAME?</v>
      </c>
      <c r="CM43" t="e">
        <f t="shared" ca="1" si="186"/>
        <v>#NAME?</v>
      </c>
      <c r="CN43" t="e">
        <f t="shared" ca="1" si="187"/>
        <v>#NAME?</v>
      </c>
      <c r="CO43" t="e">
        <f t="shared" ca="1" si="188"/>
        <v>#NAME?</v>
      </c>
      <c r="CP43" t="e">
        <f t="shared" ca="1" si="189"/>
        <v>#NAME?</v>
      </c>
      <c r="CQ43" t="e">
        <f t="shared" ca="1" si="190"/>
        <v>#NAME?</v>
      </c>
      <c r="CR43" t="e">
        <f t="shared" ca="1" si="191"/>
        <v>#NAME?</v>
      </c>
      <c r="CS43" t="e">
        <f t="shared" ca="1" si="192"/>
        <v>#NAME?</v>
      </c>
      <c r="CT43" t="e">
        <f t="shared" ca="1" si="193"/>
        <v>#NAME?</v>
      </c>
      <c r="CU43" t="e">
        <f t="shared" ca="1" si="194"/>
        <v>#NAME?</v>
      </c>
      <c r="CX43" t="e">
        <f t="shared" ca="1" si="195"/>
        <v>#NAME?</v>
      </c>
    </row>
    <row r="44" spans="1:102" x14ac:dyDescent="0.3">
      <c r="A44">
        <v>-0.52851485148514632</v>
      </c>
      <c r="B44" s="5">
        <v>1.4659212784377056</v>
      </c>
      <c r="C44" t="e">
        <f t="shared" ca="1" si="98"/>
        <v>#NAME?</v>
      </c>
      <c r="D44" t="e">
        <f t="shared" ca="1" si="99"/>
        <v>#NAME?</v>
      </c>
      <c r="E44" s="3">
        <f t="shared" si="100"/>
        <v>-8.6318535957473408</v>
      </c>
      <c r="F44">
        <f t="shared" si="101"/>
        <v>3.8456873407728693</v>
      </c>
      <c r="G44">
        <f t="shared" si="102"/>
        <v>3.8456873407728693</v>
      </c>
      <c r="H44">
        <f t="shared" si="103"/>
        <v>-0.22638547232103859</v>
      </c>
      <c r="I44">
        <f t="shared" si="104"/>
        <v>0.83119942026191784</v>
      </c>
      <c r="J44">
        <f t="shared" si="105"/>
        <v>11.160598240137633</v>
      </c>
      <c r="K44">
        <f t="shared" si="106"/>
        <v>-10.819548498811924</v>
      </c>
      <c r="L44">
        <f t="shared" si="107"/>
        <v>0.91467514318068266</v>
      </c>
      <c r="M44">
        <f t="shared" si="108"/>
        <v>-14.308375804691899</v>
      </c>
      <c r="N44">
        <f t="shared" si="109"/>
        <v>-1.2458473902640628</v>
      </c>
      <c r="O44">
        <f t="shared" si="110"/>
        <v>-5.7468139354244103</v>
      </c>
      <c r="P44">
        <f t="shared" si="111"/>
        <v>-0.76763037146568014</v>
      </c>
      <c r="Q44">
        <f t="shared" si="112"/>
        <v>0.10439191448520847</v>
      </c>
      <c r="R44">
        <f t="shared" si="113"/>
        <v>0.10439191448520847</v>
      </c>
      <c r="S44" s="4">
        <f t="shared" si="114"/>
        <v>0.10439191448520847</v>
      </c>
      <c r="T44" t="e">
        <f t="shared" ca="1" si="115"/>
        <v>#NAME?</v>
      </c>
      <c r="U44" t="e">
        <f t="shared" ca="1" si="116"/>
        <v>#NAME?</v>
      </c>
      <c r="V44" t="e">
        <f t="shared" ca="1" si="117"/>
        <v>#NAME?</v>
      </c>
      <c r="W44">
        <f t="shared" si="118"/>
        <v>1.0378035102628471</v>
      </c>
      <c r="X44">
        <f t="shared" si="119"/>
        <v>-3.7222103885874072</v>
      </c>
      <c r="Y44">
        <f t="shared" si="120"/>
        <v>-254.82934368081519</v>
      </c>
      <c r="Z44" t="e">
        <f t="shared" ca="1" si="121"/>
        <v>#NAME?</v>
      </c>
      <c r="AA44">
        <f t="shared" si="122"/>
        <v>-6.9251429683906851E-2</v>
      </c>
      <c r="AB44" t="e">
        <f t="shared" ca="1" si="123"/>
        <v>#NAME?</v>
      </c>
      <c r="AC44">
        <f t="shared" si="124"/>
        <v>-21.586704999083572</v>
      </c>
      <c r="AD44">
        <f t="shared" si="125"/>
        <v>-29.04414811657988</v>
      </c>
      <c r="AE44">
        <f t="shared" si="126"/>
        <v>-4.6935140196717846</v>
      </c>
      <c r="AF44">
        <f t="shared" si="127"/>
        <v>0.24872236123245606</v>
      </c>
      <c r="AG44">
        <f t="shared" si="128"/>
        <v>0.24872236123245606</v>
      </c>
      <c r="AH44">
        <f t="shared" si="129"/>
        <v>2.0985103928867543E-2</v>
      </c>
      <c r="AI44">
        <f t="shared" si="130"/>
        <v>-7.90142873487273E-2</v>
      </c>
      <c r="AJ44" t="e">
        <f t="shared" ca="1" si="131"/>
        <v>#NAME?</v>
      </c>
      <c r="AK44" t="e">
        <f t="shared" ca="1" si="132"/>
        <v>#NAME?</v>
      </c>
      <c r="AL44" t="e">
        <f t="shared" ca="1" si="133"/>
        <v>#NAME?</v>
      </c>
      <c r="AM44">
        <f t="shared" si="134"/>
        <v>0.21602861212846189</v>
      </c>
      <c r="AN44">
        <f t="shared" si="135"/>
        <v>-0.54046392301114954</v>
      </c>
      <c r="AO44">
        <f t="shared" si="136"/>
        <v>-0.54046392301114954</v>
      </c>
      <c r="AP44">
        <f t="shared" si="137"/>
        <v>-4.4471451368233135</v>
      </c>
      <c r="AQ44" t="e">
        <f t="shared" ca="1" si="138"/>
        <v>#NAME?</v>
      </c>
      <c r="AR44" t="e">
        <f t="shared" ca="1" si="139"/>
        <v>#NAME?</v>
      </c>
      <c r="AS44" t="e">
        <f t="shared" ca="1" si="140"/>
        <v>#NAME?</v>
      </c>
      <c r="AT44" t="e">
        <f t="shared" ca="1" si="141"/>
        <v>#NAME?</v>
      </c>
      <c r="AU44" t="e">
        <f t="shared" ca="1" si="142"/>
        <v>#NAME?</v>
      </c>
      <c r="AV44" t="e">
        <f t="shared" ca="1" si="143"/>
        <v>#NAME?</v>
      </c>
      <c r="AW44" t="e">
        <f t="shared" ca="1" si="144"/>
        <v>#NAME?</v>
      </c>
      <c r="AX44" t="e">
        <f t="shared" ca="1" si="145"/>
        <v>#NAME?</v>
      </c>
      <c r="AY44" t="e">
        <f t="shared" ca="1" si="146"/>
        <v>#NAME?</v>
      </c>
      <c r="AZ44" t="e">
        <f t="shared" ca="1" si="147"/>
        <v>#NAME?</v>
      </c>
      <c r="BA44" t="e">
        <f t="shared" ca="1" si="148"/>
        <v>#NAME?</v>
      </c>
      <c r="BB44" t="e">
        <f t="shared" ca="1" si="149"/>
        <v>#NAME?</v>
      </c>
      <c r="BC44" t="e">
        <f t="shared" ca="1" si="150"/>
        <v>#NAME?</v>
      </c>
      <c r="BD44" t="e">
        <f t="shared" ca="1" si="151"/>
        <v>#NAME?</v>
      </c>
      <c r="BE44" t="e">
        <f t="shared" ca="1" si="152"/>
        <v>#NAME?</v>
      </c>
      <c r="BF44" t="e">
        <f t="shared" ca="1" si="153"/>
        <v>#NAME?</v>
      </c>
      <c r="BG44" t="e">
        <f t="shared" ca="1" si="154"/>
        <v>#NAME?</v>
      </c>
      <c r="BH44" t="e">
        <f t="shared" ca="1" si="155"/>
        <v>#NAME?</v>
      </c>
      <c r="BI44" t="e">
        <f t="shared" ca="1" si="156"/>
        <v>#NAME?</v>
      </c>
      <c r="BJ44" t="e">
        <f t="shared" ca="1" si="157"/>
        <v>#NAME?</v>
      </c>
      <c r="BK44" t="e">
        <f t="shared" ca="1" si="158"/>
        <v>#NAME?</v>
      </c>
      <c r="BL44" t="e">
        <f t="shared" ca="1" si="159"/>
        <v>#NAME?</v>
      </c>
      <c r="BM44" t="e">
        <f t="shared" ca="1" si="160"/>
        <v>#NAME?</v>
      </c>
      <c r="BN44" t="e">
        <f t="shared" ca="1" si="161"/>
        <v>#NAME?</v>
      </c>
      <c r="BO44" t="e">
        <f t="shared" ca="1" si="162"/>
        <v>#NAME?</v>
      </c>
      <c r="BP44" t="e">
        <f t="shared" ca="1" si="163"/>
        <v>#NAME?</v>
      </c>
      <c r="BQ44" t="e">
        <f t="shared" ca="1" si="164"/>
        <v>#NAME?</v>
      </c>
      <c r="BR44" t="e">
        <f t="shared" ca="1" si="165"/>
        <v>#NAME?</v>
      </c>
      <c r="BS44" t="e">
        <f t="shared" ca="1" si="166"/>
        <v>#NAME?</v>
      </c>
      <c r="BT44" t="e">
        <f t="shared" ca="1" si="167"/>
        <v>#NAME?</v>
      </c>
      <c r="BU44" t="e">
        <f t="shared" ca="1" si="168"/>
        <v>#NAME?</v>
      </c>
      <c r="BV44" t="e">
        <f t="shared" ca="1" si="169"/>
        <v>#NAME?</v>
      </c>
      <c r="BW44" t="e">
        <f t="shared" ca="1" si="170"/>
        <v>#NAME?</v>
      </c>
      <c r="BX44" t="e">
        <f t="shared" ca="1" si="171"/>
        <v>#NAME?</v>
      </c>
      <c r="BY44" t="e">
        <f t="shared" ca="1" si="172"/>
        <v>#NAME?</v>
      </c>
      <c r="BZ44" t="e">
        <f t="shared" ca="1" si="173"/>
        <v>#NAME?</v>
      </c>
      <c r="CA44" t="e">
        <f t="shared" ca="1" si="174"/>
        <v>#NAME?</v>
      </c>
      <c r="CB44" t="e">
        <f t="shared" ca="1" si="175"/>
        <v>#NAME?</v>
      </c>
      <c r="CC44" t="e">
        <f t="shared" ca="1" si="176"/>
        <v>#NAME?</v>
      </c>
      <c r="CD44" t="e">
        <f t="shared" ca="1" si="177"/>
        <v>#NAME?</v>
      </c>
      <c r="CE44" t="e">
        <f t="shared" ca="1" si="178"/>
        <v>#NAME?</v>
      </c>
      <c r="CF44" t="e">
        <f t="shared" ca="1" si="179"/>
        <v>#NAME?</v>
      </c>
      <c r="CG44" t="e">
        <f t="shared" ca="1" si="180"/>
        <v>#NAME?</v>
      </c>
      <c r="CH44" t="e">
        <f t="shared" ca="1" si="181"/>
        <v>#NAME?</v>
      </c>
      <c r="CI44" t="e">
        <f t="shared" ca="1" si="182"/>
        <v>#NAME?</v>
      </c>
      <c r="CJ44" t="e">
        <f t="shared" ca="1" si="183"/>
        <v>#NAME?</v>
      </c>
      <c r="CK44" t="e">
        <f t="shared" ca="1" si="184"/>
        <v>#NAME?</v>
      </c>
      <c r="CL44" t="e">
        <f t="shared" ca="1" si="185"/>
        <v>#NAME?</v>
      </c>
      <c r="CM44" t="e">
        <f t="shared" ca="1" si="186"/>
        <v>#NAME?</v>
      </c>
      <c r="CN44" t="e">
        <f t="shared" ca="1" si="187"/>
        <v>#NAME?</v>
      </c>
      <c r="CO44" t="e">
        <f t="shared" ca="1" si="188"/>
        <v>#NAME?</v>
      </c>
      <c r="CP44" t="e">
        <f t="shared" ca="1" si="189"/>
        <v>#NAME?</v>
      </c>
      <c r="CQ44" t="e">
        <f t="shared" ca="1" si="190"/>
        <v>#NAME?</v>
      </c>
      <c r="CR44" t="e">
        <f t="shared" ca="1" si="191"/>
        <v>#NAME?</v>
      </c>
      <c r="CS44" t="e">
        <f t="shared" ca="1" si="192"/>
        <v>#NAME?</v>
      </c>
      <c r="CT44" t="e">
        <f t="shared" ca="1" si="193"/>
        <v>#NAME?</v>
      </c>
      <c r="CU44" t="e">
        <f t="shared" ca="1" si="194"/>
        <v>#NAME?</v>
      </c>
      <c r="CX44" t="e">
        <f t="shared" ca="1" si="195"/>
        <v>#NAME?</v>
      </c>
    </row>
    <row r="45" spans="1:102" ht="15" x14ac:dyDescent="0.25">
      <c r="A45">
        <v>-0.46633663366336414</v>
      </c>
      <c r="B45" s="5">
        <v>1.5553815228975192</v>
      </c>
      <c r="C45" t="e">
        <f t="shared" ca="1" si="98"/>
        <v>#NAME?</v>
      </c>
      <c r="D45" t="e">
        <f t="shared" ca="1" si="99"/>
        <v>#NAME?</v>
      </c>
      <c r="E45" s="3">
        <f t="shared" si="100"/>
        <v>-8.6593392151332864</v>
      </c>
      <c r="F45">
        <f t="shared" si="101"/>
        <v>3.8677303577482025</v>
      </c>
      <c r="G45">
        <f t="shared" si="102"/>
        <v>3.8677303577482025</v>
      </c>
      <c r="H45">
        <f t="shared" si="103"/>
        <v>-0.19411842228793386</v>
      </c>
      <c r="I45">
        <f t="shared" si="104"/>
        <v>0.74112577026174475</v>
      </c>
      <c r="J45">
        <f t="shared" si="105"/>
        <v>11.184100358371042</v>
      </c>
      <c r="K45">
        <f t="shared" si="106"/>
        <v>-10.418745065611679</v>
      </c>
      <c r="L45">
        <f t="shared" si="107"/>
        <v>1.0557585171542128</v>
      </c>
      <c r="M45">
        <f t="shared" si="108"/>
        <v>-14.308375804691899</v>
      </c>
      <c r="N45">
        <f t="shared" si="109"/>
        <v>-1.0714651826401147</v>
      </c>
      <c r="O45">
        <f t="shared" si="110"/>
        <v>-5.7468139354244103</v>
      </c>
      <c r="P45">
        <f t="shared" si="111"/>
        <v>-0.78382578548162474</v>
      </c>
      <c r="Q45">
        <f t="shared" si="112"/>
        <v>-7.9076706295182805E-2</v>
      </c>
      <c r="R45">
        <f t="shared" si="113"/>
        <v>-7.9076706295182805E-2</v>
      </c>
      <c r="S45" s="4">
        <f t="shared" si="114"/>
        <v>-7.9076706295182805E-2</v>
      </c>
      <c r="T45" t="e">
        <f t="shared" ca="1" si="115"/>
        <v>#NAME?</v>
      </c>
      <c r="U45" t="e">
        <f t="shared" ca="1" si="116"/>
        <v>#NAME?</v>
      </c>
      <c r="V45" t="e">
        <f t="shared" ca="1" si="117"/>
        <v>#NAME?</v>
      </c>
      <c r="W45">
        <f t="shared" si="118"/>
        <v>1.246044879020155</v>
      </c>
      <c r="X45">
        <f t="shared" si="119"/>
        <v>-3.6954544020346991</v>
      </c>
      <c r="Y45">
        <f t="shared" si="120"/>
        <v>16.020377565174066</v>
      </c>
      <c r="Z45" t="e">
        <f t="shared" ca="1" si="121"/>
        <v>#NAME?</v>
      </c>
      <c r="AA45">
        <f t="shared" si="122"/>
        <v>-4.8244635603855709E-2</v>
      </c>
      <c r="AB45" t="e">
        <f t="shared" ca="1" si="123"/>
        <v>#NAME?</v>
      </c>
      <c r="AC45">
        <f t="shared" si="124"/>
        <v>-15.20088762762755</v>
      </c>
      <c r="AD45">
        <f t="shared" si="125"/>
        <v>-20.452256691284937</v>
      </c>
      <c r="AE45">
        <f t="shared" si="126"/>
        <v>-3.7871358542437261</v>
      </c>
      <c r="AF45">
        <f t="shared" si="127"/>
        <v>0.23994348536171983</v>
      </c>
      <c r="AG45">
        <f t="shared" si="128"/>
        <v>0.23994348536171983</v>
      </c>
      <c r="AH45">
        <f t="shared" si="129"/>
        <v>2.0225911589395847E-2</v>
      </c>
      <c r="AI45">
        <f t="shared" si="130"/>
        <v>-0.12990792308895388</v>
      </c>
      <c r="AJ45" t="e">
        <f t="shared" ca="1" si="131"/>
        <v>#NAME?</v>
      </c>
      <c r="AK45" t="e">
        <f t="shared" ca="1" si="132"/>
        <v>#NAME?</v>
      </c>
      <c r="AL45" t="e">
        <f t="shared" ca="1" si="133"/>
        <v>#NAME?</v>
      </c>
      <c r="AM45">
        <f t="shared" si="134"/>
        <v>0.18750399658352548</v>
      </c>
      <c r="AN45">
        <f t="shared" si="135"/>
        <v>-0.48710921182236971</v>
      </c>
      <c r="AO45">
        <f t="shared" si="136"/>
        <v>-0.48710921182236971</v>
      </c>
      <c r="AP45">
        <f t="shared" si="137"/>
        <v>-2.6499762568859349</v>
      </c>
      <c r="AQ45" t="e">
        <f t="shared" ca="1" si="138"/>
        <v>#NAME?</v>
      </c>
      <c r="AR45" t="e">
        <f t="shared" ca="1" si="139"/>
        <v>#NAME?</v>
      </c>
      <c r="AS45" t="e">
        <f t="shared" ca="1" si="140"/>
        <v>#NAME?</v>
      </c>
      <c r="AT45" t="e">
        <f t="shared" ca="1" si="141"/>
        <v>#NAME?</v>
      </c>
      <c r="AU45" t="e">
        <f t="shared" ca="1" si="142"/>
        <v>#NAME?</v>
      </c>
      <c r="AV45" t="e">
        <f t="shared" ca="1" si="143"/>
        <v>#NAME?</v>
      </c>
      <c r="AW45" t="e">
        <f t="shared" ca="1" si="144"/>
        <v>#NAME?</v>
      </c>
      <c r="AX45" t="e">
        <f t="shared" ca="1" si="145"/>
        <v>#NAME?</v>
      </c>
      <c r="AY45" t="e">
        <f t="shared" ca="1" si="146"/>
        <v>#NAME?</v>
      </c>
      <c r="AZ45" t="e">
        <f t="shared" ca="1" si="147"/>
        <v>#NAME?</v>
      </c>
      <c r="BA45" t="e">
        <f t="shared" ca="1" si="148"/>
        <v>#NAME?</v>
      </c>
      <c r="BB45" t="e">
        <f t="shared" ca="1" si="149"/>
        <v>#NAME?</v>
      </c>
      <c r="BC45" t="e">
        <f t="shared" ca="1" si="150"/>
        <v>#NAME?</v>
      </c>
      <c r="BD45" t="e">
        <f t="shared" ca="1" si="151"/>
        <v>#NAME?</v>
      </c>
      <c r="BE45" t="e">
        <f t="shared" ca="1" si="152"/>
        <v>#NAME?</v>
      </c>
      <c r="BF45" t="e">
        <f t="shared" ca="1" si="153"/>
        <v>#NAME?</v>
      </c>
      <c r="BG45" t="e">
        <f t="shared" ca="1" si="154"/>
        <v>#NAME?</v>
      </c>
      <c r="BH45" t="e">
        <f t="shared" ca="1" si="155"/>
        <v>#NAME?</v>
      </c>
      <c r="BI45" t="e">
        <f t="shared" ca="1" si="156"/>
        <v>#NAME?</v>
      </c>
      <c r="BJ45" t="e">
        <f t="shared" ca="1" si="157"/>
        <v>#NAME?</v>
      </c>
      <c r="BK45" t="e">
        <f t="shared" ca="1" si="158"/>
        <v>#NAME?</v>
      </c>
      <c r="BL45" t="e">
        <f t="shared" ca="1" si="159"/>
        <v>#NAME?</v>
      </c>
      <c r="BM45" t="e">
        <f t="shared" ca="1" si="160"/>
        <v>#NAME?</v>
      </c>
      <c r="BN45" t="e">
        <f t="shared" ca="1" si="161"/>
        <v>#NAME?</v>
      </c>
      <c r="BO45" t="e">
        <f t="shared" ca="1" si="162"/>
        <v>#NAME?</v>
      </c>
      <c r="BP45" t="e">
        <f t="shared" ca="1" si="163"/>
        <v>#NAME?</v>
      </c>
      <c r="BQ45" t="e">
        <f t="shared" ca="1" si="164"/>
        <v>#NAME?</v>
      </c>
      <c r="BR45" t="e">
        <f t="shared" ca="1" si="165"/>
        <v>#NAME?</v>
      </c>
      <c r="BS45" t="e">
        <f t="shared" ca="1" si="166"/>
        <v>#NAME?</v>
      </c>
      <c r="BT45" t="e">
        <f t="shared" ca="1" si="167"/>
        <v>#NAME?</v>
      </c>
      <c r="BU45" t="e">
        <f t="shared" ca="1" si="168"/>
        <v>#NAME?</v>
      </c>
      <c r="BV45" t="e">
        <f t="shared" ca="1" si="169"/>
        <v>#NAME?</v>
      </c>
      <c r="BW45" t="e">
        <f t="shared" ca="1" si="170"/>
        <v>#NAME?</v>
      </c>
      <c r="BX45" t="e">
        <f t="shared" ca="1" si="171"/>
        <v>#NAME?</v>
      </c>
      <c r="BY45" t="e">
        <f t="shared" ca="1" si="172"/>
        <v>#NAME?</v>
      </c>
      <c r="BZ45" t="e">
        <f t="shared" ca="1" si="173"/>
        <v>#NAME?</v>
      </c>
      <c r="CA45" t="e">
        <f t="shared" ca="1" si="174"/>
        <v>#NAME?</v>
      </c>
      <c r="CB45" t="e">
        <f t="shared" ca="1" si="175"/>
        <v>#NAME?</v>
      </c>
      <c r="CC45" t="e">
        <f t="shared" ca="1" si="176"/>
        <v>#NAME?</v>
      </c>
      <c r="CD45" t="e">
        <f t="shared" ca="1" si="177"/>
        <v>#NAME?</v>
      </c>
      <c r="CE45" t="e">
        <f t="shared" ca="1" si="178"/>
        <v>#NAME?</v>
      </c>
      <c r="CF45" t="e">
        <f t="shared" ca="1" si="179"/>
        <v>#NAME?</v>
      </c>
      <c r="CG45" t="e">
        <f t="shared" ca="1" si="180"/>
        <v>#NAME?</v>
      </c>
      <c r="CH45" t="e">
        <f t="shared" ca="1" si="181"/>
        <v>#NAME?</v>
      </c>
      <c r="CI45" t="e">
        <f t="shared" ca="1" si="182"/>
        <v>#NAME?</v>
      </c>
      <c r="CJ45" t="e">
        <f t="shared" ca="1" si="183"/>
        <v>#NAME?</v>
      </c>
      <c r="CK45" t="e">
        <f t="shared" ca="1" si="184"/>
        <v>#NAME?</v>
      </c>
      <c r="CL45" t="e">
        <f t="shared" ca="1" si="185"/>
        <v>#NAME?</v>
      </c>
      <c r="CM45" t="e">
        <f t="shared" ca="1" si="186"/>
        <v>#NAME?</v>
      </c>
      <c r="CN45" t="e">
        <f t="shared" ca="1" si="187"/>
        <v>#NAME?</v>
      </c>
      <c r="CO45" t="e">
        <f t="shared" ca="1" si="188"/>
        <v>#NAME?</v>
      </c>
      <c r="CP45" t="e">
        <f t="shared" ca="1" si="189"/>
        <v>#NAME?</v>
      </c>
      <c r="CQ45" t="e">
        <f t="shared" ca="1" si="190"/>
        <v>#NAME?</v>
      </c>
      <c r="CR45" t="e">
        <f t="shared" ca="1" si="191"/>
        <v>#NAME?</v>
      </c>
      <c r="CS45" t="e">
        <f t="shared" ca="1" si="192"/>
        <v>#NAME?</v>
      </c>
      <c r="CT45" t="e">
        <f t="shared" ca="1" si="193"/>
        <v>#NAME?</v>
      </c>
      <c r="CU45" t="e">
        <f t="shared" ca="1" si="194"/>
        <v>#NAME?</v>
      </c>
      <c r="CX45" t="e">
        <f t="shared" ca="1" si="195"/>
        <v>#NAME?</v>
      </c>
    </row>
    <row r="46" spans="1:102" ht="15" x14ac:dyDescent="0.25">
      <c r="A46">
        <v>-0.40415841584158196</v>
      </c>
      <c r="B46" s="5">
        <v>1.638160681095675</v>
      </c>
      <c r="C46" t="e">
        <f t="shared" ca="1" si="98"/>
        <v>#NAME?</v>
      </c>
      <c r="D46" t="e">
        <f t="shared" ca="1" si="99"/>
        <v>#NAME?</v>
      </c>
      <c r="E46" s="3">
        <f t="shared" si="100"/>
        <v>-8.6834128702689668</v>
      </c>
      <c r="F46">
        <f t="shared" si="101"/>
        <v>3.8871383676279216</v>
      </c>
      <c r="G46">
        <f t="shared" si="102"/>
        <v>3.8871383676279216</v>
      </c>
      <c r="H46">
        <f t="shared" si="103"/>
        <v>-0.1633469945325132</v>
      </c>
      <c r="I46">
        <f t="shared" si="104"/>
        <v>0.64819212739651166</v>
      </c>
      <c r="J46">
        <f t="shared" si="105"/>
        <v>11.204745881012476</v>
      </c>
      <c r="K46">
        <f t="shared" si="106"/>
        <v>-10.011052066685798</v>
      </c>
      <c r="L46">
        <f t="shared" si="107"/>
        <v>0.72705590148098664</v>
      </c>
      <c r="M46">
        <f t="shared" si="108"/>
        <v>-14.308375804691899</v>
      </c>
      <c r="N46">
        <f t="shared" si="109"/>
        <v>-0.89812419154993051</v>
      </c>
      <c r="O46">
        <f t="shared" si="110"/>
        <v>-5.7468139354244103</v>
      </c>
      <c r="P46">
        <f t="shared" si="111"/>
        <v>-0.73362763539155496</v>
      </c>
      <c r="Q46">
        <f t="shared" si="112"/>
        <v>-0.21654413172016376</v>
      </c>
      <c r="R46">
        <f t="shared" si="113"/>
        <v>-0.21654413172016376</v>
      </c>
      <c r="S46" s="4">
        <f t="shared" si="114"/>
        <v>-0.21654413172016376</v>
      </c>
      <c r="T46" t="e">
        <f t="shared" ca="1" si="115"/>
        <v>#NAME?</v>
      </c>
      <c r="U46" t="e">
        <f t="shared" ca="1" si="116"/>
        <v>#NAME?</v>
      </c>
      <c r="V46" t="e">
        <f t="shared" ca="1" si="117"/>
        <v>#NAME?</v>
      </c>
      <c r="W46">
        <f t="shared" si="118"/>
        <v>0.75369397314780417</v>
      </c>
      <c r="X46">
        <f t="shared" si="119"/>
        <v>-3.668698415481991</v>
      </c>
      <c r="Y46">
        <f t="shared" si="120"/>
        <v>10.357286373967073</v>
      </c>
      <c r="Z46" t="e">
        <f t="shared" ca="1" si="121"/>
        <v>#NAME?</v>
      </c>
      <c r="AA46">
        <f t="shared" si="122"/>
        <v>-3.1761980345857581E-2</v>
      </c>
      <c r="AB46" t="e">
        <f t="shared" ca="1" si="123"/>
        <v>#NAME?</v>
      </c>
      <c r="AC46">
        <f t="shared" si="124"/>
        <v>-10.10197566612311</v>
      </c>
      <c r="AD46">
        <f t="shared" si="125"/>
        <v>-13.591850980935778</v>
      </c>
      <c r="AE46">
        <f t="shared" si="126"/>
        <v>-2.3361812718867543</v>
      </c>
      <c r="AF46">
        <f t="shared" si="127"/>
        <v>0.41273941582839085</v>
      </c>
      <c r="AG46">
        <f t="shared" si="128"/>
        <v>0.41273941582839085</v>
      </c>
      <c r="AH46">
        <f t="shared" si="129"/>
        <v>1.8894821526751395E-2</v>
      </c>
      <c r="AI46">
        <f t="shared" si="130"/>
        <v>1.7156930273206295E-2</v>
      </c>
      <c r="AJ46" t="e">
        <f t="shared" ca="1" si="131"/>
        <v>#NAME?</v>
      </c>
      <c r="AK46" t="e">
        <f t="shared" ca="1" si="132"/>
        <v>#NAME?</v>
      </c>
      <c r="AL46" t="e">
        <f t="shared" ca="1" si="133"/>
        <v>#NAME?</v>
      </c>
      <c r="AM46">
        <f t="shared" si="134"/>
        <v>0.15855113773498888</v>
      </c>
      <c r="AN46">
        <f t="shared" si="135"/>
        <v>-0.42852716251961415</v>
      </c>
      <c r="AO46">
        <f t="shared" si="136"/>
        <v>-0.42852716251961415</v>
      </c>
      <c r="AP46">
        <f t="shared" si="137"/>
        <v>-1.4383706746166744</v>
      </c>
      <c r="AQ46" t="e">
        <f t="shared" ca="1" si="138"/>
        <v>#NAME?</v>
      </c>
      <c r="AR46" t="e">
        <f t="shared" ca="1" si="139"/>
        <v>#NAME?</v>
      </c>
      <c r="AS46" t="e">
        <f t="shared" ca="1" si="140"/>
        <v>#NAME?</v>
      </c>
      <c r="AT46" t="e">
        <f t="shared" ca="1" si="141"/>
        <v>#NAME?</v>
      </c>
      <c r="AU46" t="e">
        <f t="shared" ca="1" si="142"/>
        <v>#NAME?</v>
      </c>
      <c r="AV46" t="e">
        <f t="shared" ca="1" si="143"/>
        <v>#NAME?</v>
      </c>
      <c r="AW46" t="e">
        <f t="shared" ca="1" si="144"/>
        <v>#NAME?</v>
      </c>
      <c r="AX46" t="e">
        <f t="shared" ca="1" si="145"/>
        <v>#NAME?</v>
      </c>
      <c r="AY46" t="e">
        <f t="shared" ca="1" si="146"/>
        <v>#NAME?</v>
      </c>
      <c r="AZ46" t="e">
        <f t="shared" ca="1" si="147"/>
        <v>#NAME?</v>
      </c>
      <c r="BA46" t="e">
        <f t="shared" ca="1" si="148"/>
        <v>#NAME?</v>
      </c>
      <c r="BB46" t="e">
        <f t="shared" ca="1" si="149"/>
        <v>#NAME?</v>
      </c>
      <c r="BC46" t="e">
        <f t="shared" ca="1" si="150"/>
        <v>#NAME?</v>
      </c>
      <c r="BD46" t="e">
        <f t="shared" ca="1" si="151"/>
        <v>#NAME?</v>
      </c>
      <c r="BE46" t="e">
        <f t="shared" ca="1" si="152"/>
        <v>#NAME?</v>
      </c>
      <c r="BF46" t="e">
        <f t="shared" ca="1" si="153"/>
        <v>#NAME?</v>
      </c>
      <c r="BG46" t="e">
        <f t="shared" ca="1" si="154"/>
        <v>#NAME?</v>
      </c>
      <c r="BH46" t="e">
        <f t="shared" ca="1" si="155"/>
        <v>#NAME?</v>
      </c>
      <c r="BI46" t="e">
        <f t="shared" ca="1" si="156"/>
        <v>#NAME?</v>
      </c>
      <c r="BJ46" t="e">
        <f t="shared" ca="1" si="157"/>
        <v>#NAME?</v>
      </c>
      <c r="BK46" t="e">
        <f t="shared" ca="1" si="158"/>
        <v>#NAME?</v>
      </c>
      <c r="BL46" t="e">
        <f t="shared" ca="1" si="159"/>
        <v>#NAME?</v>
      </c>
      <c r="BM46" t="e">
        <f t="shared" ca="1" si="160"/>
        <v>#NAME?</v>
      </c>
      <c r="BN46" t="e">
        <f t="shared" ca="1" si="161"/>
        <v>#NAME?</v>
      </c>
      <c r="BO46" t="e">
        <f t="shared" ca="1" si="162"/>
        <v>#NAME?</v>
      </c>
      <c r="BP46" t="e">
        <f t="shared" ca="1" si="163"/>
        <v>#NAME?</v>
      </c>
      <c r="BQ46" t="e">
        <f t="shared" ca="1" si="164"/>
        <v>#NAME?</v>
      </c>
      <c r="BR46" t="e">
        <f t="shared" ca="1" si="165"/>
        <v>#NAME?</v>
      </c>
      <c r="BS46" t="e">
        <f t="shared" ca="1" si="166"/>
        <v>#NAME?</v>
      </c>
      <c r="BT46" t="e">
        <f t="shared" ca="1" si="167"/>
        <v>#NAME?</v>
      </c>
      <c r="BU46" t="e">
        <f t="shared" ca="1" si="168"/>
        <v>#NAME?</v>
      </c>
      <c r="BV46" t="e">
        <f t="shared" ca="1" si="169"/>
        <v>#NAME?</v>
      </c>
      <c r="BW46" t="e">
        <f t="shared" ca="1" si="170"/>
        <v>#NAME?</v>
      </c>
      <c r="BX46" t="e">
        <f t="shared" ca="1" si="171"/>
        <v>#NAME?</v>
      </c>
      <c r="BY46" t="e">
        <f t="shared" ca="1" si="172"/>
        <v>#NAME?</v>
      </c>
      <c r="BZ46" t="e">
        <f t="shared" ca="1" si="173"/>
        <v>#NAME?</v>
      </c>
      <c r="CA46" t="e">
        <f t="shared" ca="1" si="174"/>
        <v>#NAME?</v>
      </c>
      <c r="CB46" t="e">
        <f t="shared" ca="1" si="175"/>
        <v>#NAME?</v>
      </c>
      <c r="CC46" t="e">
        <f t="shared" ca="1" si="176"/>
        <v>#NAME?</v>
      </c>
      <c r="CD46" t="e">
        <f t="shared" ca="1" si="177"/>
        <v>#NAME?</v>
      </c>
      <c r="CE46" t="e">
        <f t="shared" ca="1" si="178"/>
        <v>#NAME?</v>
      </c>
      <c r="CF46" t="e">
        <f t="shared" ca="1" si="179"/>
        <v>#NAME?</v>
      </c>
      <c r="CG46" t="e">
        <f t="shared" ca="1" si="180"/>
        <v>#NAME?</v>
      </c>
      <c r="CH46" t="e">
        <f t="shared" ca="1" si="181"/>
        <v>#NAME?</v>
      </c>
      <c r="CI46" t="e">
        <f t="shared" ca="1" si="182"/>
        <v>#NAME?</v>
      </c>
      <c r="CJ46" t="e">
        <f t="shared" ca="1" si="183"/>
        <v>#NAME?</v>
      </c>
      <c r="CK46" t="e">
        <f t="shared" ca="1" si="184"/>
        <v>#NAME?</v>
      </c>
      <c r="CL46" t="e">
        <f t="shared" ca="1" si="185"/>
        <v>#NAME?</v>
      </c>
      <c r="CM46" t="e">
        <f t="shared" ca="1" si="186"/>
        <v>#NAME?</v>
      </c>
      <c r="CN46" t="e">
        <f t="shared" ca="1" si="187"/>
        <v>#NAME?</v>
      </c>
      <c r="CO46" t="e">
        <f t="shared" ca="1" si="188"/>
        <v>#NAME?</v>
      </c>
      <c r="CP46" t="e">
        <f t="shared" ca="1" si="189"/>
        <v>#NAME?</v>
      </c>
      <c r="CQ46" t="e">
        <f t="shared" ca="1" si="190"/>
        <v>#NAME?</v>
      </c>
      <c r="CR46" t="e">
        <f t="shared" ca="1" si="191"/>
        <v>#NAME?</v>
      </c>
      <c r="CS46" t="e">
        <f t="shared" ca="1" si="192"/>
        <v>#NAME?</v>
      </c>
      <c r="CT46" t="e">
        <f t="shared" ca="1" si="193"/>
        <v>#NAME?</v>
      </c>
      <c r="CU46" t="e">
        <f t="shared" ca="1" si="194"/>
        <v>#NAME?</v>
      </c>
      <c r="CX46" t="e">
        <f t="shared" ca="1" si="195"/>
        <v>#NAME?</v>
      </c>
    </row>
    <row r="47" spans="1:102" ht="15" x14ac:dyDescent="0.25">
      <c r="A47">
        <v>-0.34198019801979979</v>
      </c>
      <c r="B47" s="5">
        <v>1.7140268017623113</v>
      </c>
      <c r="C47" t="e">
        <f t="shared" ca="1" si="98"/>
        <v>#NAME?</v>
      </c>
      <c r="D47" t="e">
        <f t="shared" ca="1" si="99"/>
        <v>#NAME?</v>
      </c>
      <c r="E47" s="3">
        <f t="shared" si="100"/>
        <v>-8.7040650756210542</v>
      </c>
      <c r="F47">
        <f t="shared" si="101"/>
        <v>3.9037383921667832</v>
      </c>
      <c r="G47">
        <f t="shared" si="102"/>
        <v>3.9037383921667832</v>
      </c>
      <c r="H47">
        <f t="shared" si="103"/>
        <v>-0.1340742399423499</v>
      </c>
      <c r="I47">
        <f t="shared" si="104"/>
        <v>0.55275750943233182</v>
      </c>
      <c r="J47">
        <f t="shared" si="105"/>
        <v>11.222233282586316</v>
      </c>
      <c r="K47">
        <f t="shared" si="106"/>
        <v>-9.59591377753571</v>
      </c>
      <c r="L47">
        <f t="shared" si="107"/>
        <v>1.1162164385179345</v>
      </c>
      <c r="M47">
        <f t="shared" si="108"/>
        <v>-14.308375804691899</v>
      </c>
      <c r="N47">
        <f t="shared" si="109"/>
        <v>-0.72917680778887572</v>
      </c>
      <c r="O47">
        <f t="shared" si="110"/>
        <v>-5.7468139354244103</v>
      </c>
      <c r="P47">
        <f t="shared" si="111"/>
        <v>-0.6307565569421365</v>
      </c>
      <c r="Q47">
        <f t="shared" si="112"/>
        <v>-0.29988117870623182</v>
      </c>
      <c r="R47">
        <f t="shared" si="113"/>
        <v>-0.29988117870623182</v>
      </c>
      <c r="S47" s="4">
        <f t="shared" si="114"/>
        <v>-0.29988117870623182</v>
      </c>
      <c r="T47" t="e">
        <f t="shared" ca="1" si="115"/>
        <v>#NAME?</v>
      </c>
      <c r="U47" t="e">
        <f t="shared" ca="1" si="116"/>
        <v>#NAME?</v>
      </c>
      <c r="V47" t="e">
        <f t="shared" ca="1" si="117"/>
        <v>#NAME?</v>
      </c>
      <c r="W47">
        <f t="shared" si="118"/>
        <v>-0.92012648075297121</v>
      </c>
      <c r="X47">
        <f t="shared" si="119"/>
        <v>-3.641942428929283</v>
      </c>
      <c r="Y47">
        <f t="shared" si="120"/>
        <v>13.774887047522199</v>
      </c>
      <c r="Z47" t="e">
        <f t="shared" ca="1" si="121"/>
        <v>#NAME?</v>
      </c>
      <c r="AA47">
        <f t="shared" si="122"/>
        <v>-1.9407938833148935E-2</v>
      </c>
      <c r="AB47" t="e">
        <f t="shared" ca="1" si="123"/>
        <v>#NAME?</v>
      </c>
      <c r="AC47">
        <f t="shared" si="124"/>
        <v>-6.2227160655866705</v>
      </c>
      <c r="AD47">
        <f t="shared" si="125"/>
        <v>-8.372444386671944</v>
      </c>
      <c r="AE47">
        <f t="shared" si="126"/>
        <v>0.9713544648114717</v>
      </c>
      <c r="AF47">
        <f t="shared" si="127"/>
        <v>6.20515149774232E-2</v>
      </c>
      <c r="AG47">
        <f t="shared" si="128"/>
        <v>6.20515149774232E-2</v>
      </c>
      <c r="AH47">
        <f t="shared" si="129"/>
        <v>1.699592197085004E-2</v>
      </c>
      <c r="AI47">
        <f t="shared" si="130"/>
        <v>-3.5461483811756699E-3</v>
      </c>
      <c r="AJ47" t="e">
        <f t="shared" ca="1" si="131"/>
        <v>#NAME?</v>
      </c>
      <c r="AK47" t="e">
        <f t="shared" ca="1" si="132"/>
        <v>#NAME?</v>
      </c>
      <c r="AL47" t="e">
        <f t="shared" ca="1" si="133"/>
        <v>#NAME?</v>
      </c>
      <c r="AM47">
        <f t="shared" si="134"/>
        <v>0.12980860852087373</v>
      </c>
      <c r="AN47">
        <f t="shared" si="135"/>
        <v>-0.36579937425356807</v>
      </c>
      <c r="AO47">
        <f t="shared" si="136"/>
        <v>-0.36579937425356807</v>
      </c>
      <c r="AP47">
        <f t="shared" si="137"/>
        <v>-2.3259875988129313</v>
      </c>
      <c r="AQ47" t="e">
        <f t="shared" ca="1" si="138"/>
        <v>#NAME?</v>
      </c>
      <c r="AR47" t="e">
        <f t="shared" ca="1" si="139"/>
        <v>#NAME?</v>
      </c>
      <c r="AS47" t="e">
        <f t="shared" ca="1" si="140"/>
        <v>#NAME?</v>
      </c>
      <c r="AT47" t="e">
        <f t="shared" ca="1" si="141"/>
        <v>#NAME?</v>
      </c>
      <c r="AU47" t="e">
        <f t="shared" ca="1" si="142"/>
        <v>#NAME?</v>
      </c>
      <c r="AV47" t="e">
        <f t="shared" ca="1" si="143"/>
        <v>#NAME?</v>
      </c>
      <c r="AW47" t="e">
        <f t="shared" ca="1" si="144"/>
        <v>#NAME?</v>
      </c>
      <c r="AX47" t="e">
        <f t="shared" ca="1" si="145"/>
        <v>#NAME?</v>
      </c>
      <c r="AY47" t="e">
        <f t="shared" ca="1" si="146"/>
        <v>#NAME?</v>
      </c>
      <c r="AZ47" t="e">
        <f t="shared" ca="1" si="147"/>
        <v>#NAME?</v>
      </c>
      <c r="BA47" t="e">
        <f t="shared" ca="1" si="148"/>
        <v>#NAME?</v>
      </c>
      <c r="BB47" t="e">
        <f t="shared" ca="1" si="149"/>
        <v>#NAME?</v>
      </c>
      <c r="BC47" t="e">
        <f t="shared" ca="1" si="150"/>
        <v>#NAME?</v>
      </c>
      <c r="BD47" t="e">
        <f t="shared" ca="1" si="151"/>
        <v>#NAME?</v>
      </c>
      <c r="BE47" t="e">
        <f t="shared" ca="1" si="152"/>
        <v>#NAME?</v>
      </c>
      <c r="BF47" t="e">
        <f t="shared" ca="1" si="153"/>
        <v>#NAME?</v>
      </c>
      <c r="BG47" t="e">
        <f t="shared" ca="1" si="154"/>
        <v>#NAME?</v>
      </c>
      <c r="BH47" t="e">
        <f t="shared" ca="1" si="155"/>
        <v>#NAME?</v>
      </c>
      <c r="BI47" t="e">
        <f t="shared" ca="1" si="156"/>
        <v>#NAME?</v>
      </c>
      <c r="BJ47" t="e">
        <f t="shared" ca="1" si="157"/>
        <v>#NAME?</v>
      </c>
      <c r="BK47" t="e">
        <f t="shared" ca="1" si="158"/>
        <v>#NAME?</v>
      </c>
      <c r="BL47" t="e">
        <f t="shared" ca="1" si="159"/>
        <v>#NAME?</v>
      </c>
      <c r="BM47" t="e">
        <f t="shared" ca="1" si="160"/>
        <v>#NAME?</v>
      </c>
      <c r="BN47" t="e">
        <f t="shared" ca="1" si="161"/>
        <v>#NAME?</v>
      </c>
      <c r="BO47" t="e">
        <f t="shared" ca="1" si="162"/>
        <v>#NAME?</v>
      </c>
      <c r="BP47" t="e">
        <f t="shared" ca="1" si="163"/>
        <v>#NAME?</v>
      </c>
      <c r="BQ47" t="e">
        <f t="shared" ca="1" si="164"/>
        <v>#NAME?</v>
      </c>
      <c r="BR47" t="e">
        <f t="shared" ca="1" si="165"/>
        <v>#NAME?</v>
      </c>
      <c r="BS47" t="e">
        <f t="shared" ca="1" si="166"/>
        <v>#NAME?</v>
      </c>
      <c r="BT47" t="e">
        <f t="shared" ca="1" si="167"/>
        <v>#NAME?</v>
      </c>
      <c r="BU47" t="e">
        <f t="shared" ca="1" si="168"/>
        <v>#NAME?</v>
      </c>
      <c r="BV47" t="e">
        <f t="shared" ca="1" si="169"/>
        <v>#NAME?</v>
      </c>
      <c r="BW47" t="e">
        <f t="shared" ca="1" si="170"/>
        <v>#NAME?</v>
      </c>
      <c r="BX47" t="e">
        <f t="shared" ca="1" si="171"/>
        <v>#NAME?</v>
      </c>
      <c r="BY47" t="e">
        <f t="shared" ca="1" si="172"/>
        <v>#NAME?</v>
      </c>
      <c r="BZ47" t="e">
        <f t="shared" ca="1" si="173"/>
        <v>#NAME?</v>
      </c>
      <c r="CA47" t="e">
        <f t="shared" ca="1" si="174"/>
        <v>#NAME?</v>
      </c>
      <c r="CB47" t="e">
        <f t="shared" ca="1" si="175"/>
        <v>#NAME?</v>
      </c>
      <c r="CC47" t="e">
        <f t="shared" ca="1" si="176"/>
        <v>#NAME?</v>
      </c>
      <c r="CD47" t="e">
        <f t="shared" ca="1" si="177"/>
        <v>#NAME?</v>
      </c>
      <c r="CE47" t="e">
        <f t="shared" ca="1" si="178"/>
        <v>#NAME?</v>
      </c>
      <c r="CF47" t="e">
        <f t="shared" ca="1" si="179"/>
        <v>#NAME?</v>
      </c>
      <c r="CG47" t="e">
        <f t="shared" ca="1" si="180"/>
        <v>#NAME?</v>
      </c>
      <c r="CH47" t="e">
        <f t="shared" ca="1" si="181"/>
        <v>#NAME?</v>
      </c>
      <c r="CI47" t="e">
        <f t="shared" ca="1" si="182"/>
        <v>#NAME?</v>
      </c>
      <c r="CJ47" t="e">
        <f t="shared" ca="1" si="183"/>
        <v>#NAME?</v>
      </c>
      <c r="CK47" t="e">
        <f t="shared" ca="1" si="184"/>
        <v>#NAME?</v>
      </c>
      <c r="CL47" t="e">
        <f t="shared" ca="1" si="185"/>
        <v>#NAME?</v>
      </c>
      <c r="CM47" t="e">
        <f t="shared" ca="1" si="186"/>
        <v>#NAME?</v>
      </c>
      <c r="CN47" t="e">
        <f t="shared" ca="1" si="187"/>
        <v>#NAME?</v>
      </c>
      <c r="CO47" t="e">
        <f t="shared" ca="1" si="188"/>
        <v>#NAME?</v>
      </c>
      <c r="CP47" t="e">
        <f t="shared" ca="1" si="189"/>
        <v>#NAME?</v>
      </c>
      <c r="CQ47" t="e">
        <f t="shared" ca="1" si="190"/>
        <v>#NAME?</v>
      </c>
      <c r="CR47" t="e">
        <f t="shared" ca="1" si="191"/>
        <v>#NAME?</v>
      </c>
      <c r="CS47" t="e">
        <f t="shared" ca="1" si="192"/>
        <v>#NAME?</v>
      </c>
      <c r="CT47" t="e">
        <f t="shared" ca="1" si="193"/>
        <v>#NAME?</v>
      </c>
      <c r="CU47" t="e">
        <f t="shared" ca="1" si="194"/>
        <v>#NAME?</v>
      </c>
      <c r="CX47" t="e">
        <f t="shared" ca="1" si="195"/>
        <v>#NAME?</v>
      </c>
    </row>
    <row r="48" spans="1:102" ht="15" x14ac:dyDescent="0.25">
      <c r="A48">
        <v>-0.27980198019801761</v>
      </c>
      <c r="B48" s="5">
        <v>1.7827752139449997</v>
      </c>
      <c r="C48" t="e">
        <f t="shared" ca="1" si="98"/>
        <v>#NAME?</v>
      </c>
      <c r="D48" t="e">
        <f t="shared" ca="1" si="99"/>
        <v>#NAME?</v>
      </c>
      <c r="E48" s="3">
        <f t="shared" si="100"/>
        <v>-8.7212876937803827</v>
      </c>
      <c r="F48">
        <f t="shared" si="101"/>
        <v>3.9174176552129523</v>
      </c>
      <c r="G48">
        <f t="shared" si="102"/>
        <v>3.9174176552129523</v>
      </c>
      <c r="H48">
        <f t="shared" si="103"/>
        <v>-0.10630321770858281</v>
      </c>
      <c r="I48">
        <f t="shared" si="104"/>
        <v>0.45519059489203934</v>
      </c>
      <c r="J48">
        <f t="shared" si="105"/>
        <v>11.236442784562509</v>
      </c>
      <c r="K48">
        <f t="shared" si="106"/>
        <v>-9.1730524955883066</v>
      </c>
      <c r="L48">
        <f t="shared" si="107"/>
        <v>1.0622282560091407</v>
      </c>
      <c r="M48">
        <f t="shared" si="108"/>
        <v>-14.308375804691899</v>
      </c>
      <c r="N48">
        <f t="shared" si="109"/>
        <v>-0.56773702201982712</v>
      </c>
      <c r="O48">
        <f t="shared" si="110"/>
        <v>-5.7468139354244103</v>
      </c>
      <c r="P48">
        <f t="shared" si="111"/>
        <v>-0.48423216251066925</v>
      </c>
      <c r="Q48">
        <f t="shared" si="112"/>
        <v>-0.32744938933518136</v>
      </c>
      <c r="R48">
        <f t="shared" si="113"/>
        <v>-0.32744938933518136</v>
      </c>
      <c r="S48" s="4">
        <f t="shared" si="114"/>
        <v>-0.32744938933518136</v>
      </c>
      <c r="T48" t="e">
        <f t="shared" ca="1" si="115"/>
        <v>#NAME?</v>
      </c>
      <c r="U48" t="e">
        <f t="shared" ca="1" si="116"/>
        <v>#NAME?</v>
      </c>
      <c r="V48" t="e">
        <f t="shared" ca="1" si="117"/>
        <v>#NAME?</v>
      </c>
      <c r="W48">
        <f t="shared" si="118"/>
        <v>-0.94574399400110754</v>
      </c>
      <c r="X48">
        <f t="shared" si="119"/>
        <v>-3.6151864423765749</v>
      </c>
      <c r="Y48">
        <f t="shared" si="120"/>
        <v>-13.669393817155973</v>
      </c>
      <c r="Z48" t="e">
        <f t="shared" ca="1" si="121"/>
        <v>#NAME?</v>
      </c>
      <c r="AA48">
        <f t="shared" si="122"/>
        <v>-1.0692638371504446E-2</v>
      </c>
      <c r="AB48" t="e">
        <f t="shared" ca="1" si="123"/>
        <v>#NAME?</v>
      </c>
      <c r="AC48">
        <f t="shared" si="124"/>
        <v>-3.4515624760021351</v>
      </c>
      <c r="AD48">
        <f t="shared" si="125"/>
        <v>-4.6439552396204533</v>
      </c>
      <c r="AE48">
        <f t="shared" si="126"/>
        <v>-2.9423875792438885</v>
      </c>
      <c r="AF48">
        <f t="shared" si="127"/>
        <v>2.8109784090123283E-2</v>
      </c>
      <c r="AG48">
        <f t="shared" si="128"/>
        <v>2.8109784090123283E-2</v>
      </c>
      <c r="AH48">
        <f t="shared" si="129"/>
        <v>1.4629186922775168E-2</v>
      </c>
      <c r="AI48">
        <f t="shared" si="130"/>
        <v>-4.4030898629055211E-3</v>
      </c>
      <c r="AJ48" t="e">
        <f t="shared" ca="1" si="131"/>
        <v>#NAME?</v>
      </c>
      <c r="AK48" t="e">
        <f t="shared" ca="1" si="132"/>
        <v>#NAME?</v>
      </c>
      <c r="AL48" t="e">
        <f t="shared" ca="1" si="133"/>
        <v>#NAME?</v>
      </c>
      <c r="AM48">
        <f t="shared" si="134"/>
        <v>0.10191008378530866</v>
      </c>
      <c r="AN48">
        <f t="shared" si="135"/>
        <v>-0.30015476086731535</v>
      </c>
      <c r="AO48">
        <f t="shared" si="136"/>
        <v>-0.30015476086731535</v>
      </c>
      <c r="AP48">
        <f t="shared" si="137"/>
        <v>-2.0752265112906265</v>
      </c>
      <c r="AQ48" t="e">
        <f t="shared" ca="1" si="138"/>
        <v>#NAME?</v>
      </c>
      <c r="AR48" t="e">
        <f t="shared" ca="1" si="139"/>
        <v>#NAME?</v>
      </c>
      <c r="AS48" t="e">
        <f t="shared" ca="1" si="140"/>
        <v>#NAME?</v>
      </c>
      <c r="AT48" t="e">
        <f t="shared" ca="1" si="141"/>
        <v>#NAME?</v>
      </c>
      <c r="AU48" t="e">
        <f t="shared" ca="1" si="142"/>
        <v>#NAME?</v>
      </c>
      <c r="AV48" t="e">
        <f t="shared" ca="1" si="143"/>
        <v>#NAME?</v>
      </c>
      <c r="AW48" t="e">
        <f t="shared" ca="1" si="144"/>
        <v>#NAME?</v>
      </c>
      <c r="AX48" t="e">
        <f t="shared" ca="1" si="145"/>
        <v>#NAME?</v>
      </c>
      <c r="AY48" t="e">
        <f t="shared" ca="1" si="146"/>
        <v>#NAME?</v>
      </c>
      <c r="AZ48" t="e">
        <f t="shared" ca="1" si="147"/>
        <v>#NAME?</v>
      </c>
      <c r="BA48" t="e">
        <f t="shared" ca="1" si="148"/>
        <v>#NAME?</v>
      </c>
      <c r="BB48" t="e">
        <f t="shared" ca="1" si="149"/>
        <v>#NAME?</v>
      </c>
      <c r="BC48" t="e">
        <f t="shared" ca="1" si="150"/>
        <v>#NAME?</v>
      </c>
      <c r="BD48" t="e">
        <f t="shared" ca="1" si="151"/>
        <v>#NAME?</v>
      </c>
      <c r="BE48" t="e">
        <f t="shared" ca="1" si="152"/>
        <v>#NAME?</v>
      </c>
      <c r="BF48" t="e">
        <f t="shared" ca="1" si="153"/>
        <v>#NAME?</v>
      </c>
      <c r="BG48" t="e">
        <f t="shared" ca="1" si="154"/>
        <v>#NAME?</v>
      </c>
      <c r="BH48" t="e">
        <f t="shared" ca="1" si="155"/>
        <v>#NAME?</v>
      </c>
      <c r="BI48" t="e">
        <f t="shared" ca="1" si="156"/>
        <v>#NAME?</v>
      </c>
      <c r="BJ48" t="e">
        <f t="shared" ca="1" si="157"/>
        <v>#NAME?</v>
      </c>
      <c r="BK48" t="e">
        <f t="shared" ca="1" si="158"/>
        <v>#NAME?</v>
      </c>
      <c r="BL48" t="e">
        <f t="shared" ca="1" si="159"/>
        <v>#NAME?</v>
      </c>
      <c r="BM48" t="e">
        <f t="shared" ca="1" si="160"/>
        <v>#NAME?</v>
      </c>
      <c r="BN48" t="e">
        <f t="shared" ca="1" si="161"/>
        <v>#NAME?</v>
      </c>
      <c r="BO48" t="e">
        <f t="shared" ca="1" si="162"/>
        <v>#NAME?</v>
      </c>
      <c r="BP48" t="e">
        <f t="shared" ca="1" si="163"/>
        <v>#NAME?</v>
      </c>
      <c r="BQ48" t="e">
        <f t="shared" ca="1" si="164"/>
        <v>#NAME?</v>
      </c>
      <c r="BR48" t="e">
        <f t="shared" ca="1" si="165"/>
        <v>#NAME?</v>
      </c>
      <c r="BS48" t="e">
        <f t="shared" ca="1" si="166"/>
        <v>#NAME?</v>
      </c>
      <c r="BT48" t="e">
        <f t="shared" ca="1" si="167"/>
        <v>#NAME?</v>
      </c>
      <c r="BU48" t="e">
        <f t="shared" ca="1" si="168"/>
        <v>#NAME?</v>
      </c>
      <c r="BV48" t="e">
        <f t="shared" ca="1" si="169"/>
        <v>#NAME?</v>
      </c>
      <c r="BW48" t="e">
        <f t="shared" ca="1" si="170"/>
        <v>#NAME?</v>
      </c>
      <c r="BX48" t="e">
        <f t="shared" ca="1" si="171"/>
        <v>#NAME?</v>
      </c>
      <c r="BY48" t="e">
        <f t="shared" ca="1" si="172"/>
        <v>#NAME?</v>
      </c>
      <c r="BZ48" t="e">
        <f t="shared" ca="1" si="173"/>
        <v>#NAME?</v>
      </c>
      <c r="CA48" t="e">
        <f t="shared" ca="1" si="174"/>
        <v>#NAME?</v>
      </c>
      <c r="CB48" t="e">
        <f t="shared" ca="1" si="175"/>
        <v>#NAME?</v>
      </c>
      <c r="CC48" t="e">
        <f t="shared" ca="1" si="176"/>
        <v>#NAME?</v>
      </c>
      <c r="CD48" t="e">
        <f t="shared" ca="1" si="177"/>
        <v>#NAME?</v>
      </c>
      <c r="CE48" t="e">
        <f t="shared" ca="1" si="178"/>
        <v>#NAME?</v>
      </c>
      <c r="CF48" t="e">
        <f t="shared" ca="1" si="179"/>
        <v>#NAME?</v>
      </c>
      <c r="CG48" t="e">
        <f t="shared" ca="1" si="180"/>
        <v>#NAME?</v>
      </c>
      <c r="CH48" t="e">
        <f t="shared" ca="1" si="181"/>
        <v>#NAME?</v>
      </c>
      <c r="CI48" t="e">
        <f t="shared" ca="1" si="182"/>
        <v>#NAME?</v>
      </c>
      <c r="CJ48" t="e">
        <f t="shared" ca="1" si="183"/>
        <v>#NAME?</v>
      </c>
      <c r="CK48" t="e">
        <f t="shared" ca="1" si="184"/>
        <v>#NAME?</v>
      </c>
      <c r="CL48" t="e">
        <f t="shared" ca="1" si="185"/>
        <v>#NAME?</v>
      </c>
      <c r="CM48" t="e">
        <f t="shared" ca="1" si="186"/>
        <v>#NAME?</v>
      </c>
      <c r="CN48" t="e">
        <f t="shared" ca="1" si="187"/>
        <v>#NAME?</v>
      </c>
      <c r="CO48" t="e">
        <f t="shared" ca="1" si="188"/>
        <v>#NAME?</v>
      </c>
      <c r="CP48" t="e">
        <f t="shared" ca="1" si="189"/>
        <v>#NAME?</v>
      </c>
      <c r="CQ48" t="e">
        <f t="shared" ca="1" si="190"/>
        <v>#NAME?</v>
      </c>
      <c r="CR48" t="e">
        <f t="shared" ca="1" si="191"/>
        <v>#NAME?</v>
      </c>
      <c r="CS48" t="e">
        <f t="shared" ca="1" si="192"/>
        <v>#NAME?</v>
      </c>
      <c r="CT48" t="e">
        <f t="shared" ca="1" si="193"/>
        <v>#NAME?</v>
      </c>
      <c r="CU48" t="e">
        <f t="shared" ca="1" si="194"/>
        <v>#NAME?</v>
      </c>
      <c r="CX48" t="e">
        <f t="shared" ca="1" si="195"/>
        <v>#NAME?</v>
      </c>
    </row>
    <row r="49" spans="1:102" ht="15" x14ac:dyDescent="0.25">
      <c r="A49">
        <v>-0.21762376237623543</v>
      </c>
      <c r="B49" s="5">
        <v>1.8442292324657923</v>
      </c>
      <c r="C49" t="e">
        <f t="shared" ca="1" si="98"/>
        <v>#NAME?</v>
      </c>
      <c r="D49" t="e">
        <f t="shared" ca="1" si="99"/>
        <v>#NAME?</v>
      </c>
      <c r="E49" s="3">
        <f t="shared" si="100"/>
        <v>-8.7350739386682417</v>
      </c>
      <c r="F49">
        <f t="shared" si="101"/>
        <v>3.9281380868199602</v>
      </c>
      <c r="G49">
        <f t="shared" si="102"/>
        <v>3.9281380868199602</v>
      </c>
      <c r="H49">
        <f t="shared" si="103"/>
        <v>-8.0036995354185334E-2</v>
      </c>
      <c r="I49">
        <f t="shared" si="104"/>
        <v>0.35586829917942131</v>
      </c>
      <c r="J49">
        <f t="shared" si="105"/>
        <v>11.247443335158895</v>
      </c>
      <c r="K49">
        <f t="shared" si="106"/>
        <v>-8.7425488548194821</v>
      </c>
      <c r="L49">
        <f t="shared" si="107"/>
        <v>0.75563083614465021</v>
      </c>
      <c r="M49">
        <f t="shared" si="108"/>
        <v>-14.308375804691899</v>
      </c>
      <c r="N49">
        <f t="shared" si="109"/>
        <v>-0.41661955765876568</v>
      </c>
      <c r="O49">
        <f t="shared" si="110"/>
        <v>-5.7468139354244103</v>
      </c>
      <c r="P49">
        <f t="shared" si="111"/>
        <v>-0.28234108502397887</v>
      </c>
      <c r="Q49">
        <f t="shared" si="112"/>
        <v>-0.30402065695344554</v>
      </c>
      <c r="R49">
        <f t="shared" si="113"/>
        <v>-0.30402065695344554</v>
      </c>
      <c r="S49" s="4">
        <f t="shared" si="114"/>
        <v>-0.30402065695344554</v>
      </c>
      <c r="T49" t="e">
        <f t="shared" ca="1" si="115"/>
        <v>#NAME?</v>
      </c>
      <c r="U49" t="e">
        <f t="shared" ca="1" si="116"/>
        <v>#NAME?</v>
      </c>
      <c r="V49" t="e">
        <f t="shared" ca="1" si="117"/>
        <v>#NAME?</v>
      </c>
      <c r="W49">
        <f t="shared" si="118"/>
        <v>-0.85282574821969725</v>
      </c>
      <c r="X49">
        <f t="shared" si="119"/>
        <v>-3.5884304558238669</v>
      </c>
      <c r="Y49">
        <f t="shared" si="120"/>
        <v>-1.9068145776032783</v>
      </c>
      <c r="Z49" t="e">
        <f t="shared" ca="1" si="121"/>
        <v>#NAME?</v>
      </c>
      <c r="AA49">
        <f t="shared" si="122"/>
        <v>-5.0471735196167726E-3</v>
      </c>
      <c r="AB49" t="e">
        <f t="shared" ca="1" si="123"/>
        <v>#NAME?</v>
      </c>
      <c r="AC49">
        <f t="shared" si="124"/>
        <v>-1.6381073154503314</v>
      </c>
      <c r="AD49">
        <f t="shared" si="125"/>
        <v>-2.2040154577927611</v>
      </c>
      <c r="AE49">
        <f t="shared" si="126"/>
        <v>3.2853555759963022</v>
      </c>
      <c r="AF49">
        <f t="shared" si="127"/>
        <v>2.5414453056207258E-2</v>
      </c>
      <c r="AG49">
        <f t="shared" si="128"/>
        <v>2.5414453056207258E-2</v>
      </c>
      <c r="AH49">
        <f t="shared" si="129"/>
        <v>1.184596152027232E-2</v>
      </c>
      <c r="AI49">
        <f t="shared" si="130"/>
        <v>-2.7335659546057589E-3</v>
      </c>
      <c r="AJ49" t="e">
        <f t="shared" ca="1" si="131"/>
        <v>#NAME?</v>
      </c>
      <c r="AK49" t="e">
        <f t="shared" ca="1" si="132"/>
        <v>#NAME?</v>
      </c>
      <c r="AL49" t="e">
        <f t="shared" ca="1" si="133"/>
        <v>#NAME?</v>
      </c>
      <c r="AM49">
        <f t="shared" si="134"/>
        <v>7.5487028797222133E-2</v>
      </c>
      <c r="AN49">
        <f t="shared" si="135"/>
        <v>-0.23301719645654415</v>
      </c>
      <c r="AO49">
        <f t="shared" si="136"/>
        <v>-0.23301719645654415</v>
      </c>
      <c r="AP49">
        <f t="shared" si="137"/>
        <v>-0.15258272945673498</v>
      </c>
      <c r="AQ49" t="e">
        <f t="shared" ca="1" si="138"/>
        <v>#NAME?</v>
      </c>
      <c r="AR49" t="e">
        <f t="shared" ca="1" si="139"/>
        <v>#NAME?</v>
      </c>
      <c r="AS49" t="e">
        <f t="shared" ca="1" si="140"/>
        <v>#NAME?</v>
      </c>
      <c r="AT49" t="e">
        <f t="shared" ca="1" si="141"/>
        <v>#NAME?</v>
      </c>
      <c r="AU49" t="e">
        <f t="shared" ca="1" si="142"/>
        <v>#NAME?</v>
      </c>
      <c r="AV49" t="e">
        <f t="shared" ca="1" si="143"/>
        <v>#NAME?</v>
      </c>
      <c r="AW49" t="e">
        <f t="shared" ca="1" si="144"/>
        <v>#NAME?</v>
      </c>
      <c r="AX49" t="e">
        <f t="shared" ca="1" si="145"/>
        <v>#NAME?</v>
      </c>
      <c r="AY49" t="e">
        <f t="shared" ca="1" si="146"/>
        <v>#NAME?</v>
      </c>
      <c r="AZ49" t="e">
        <f t="shared" ca="1" si="147"/>
        <v>#NAME?</v>
      </c>
      <c r="BA49" t="e">
        <f t="shared" ca="1" si="148"/>
        <v>#NAME?</v>
      </c>
      <c r="BB49" t="e">
        <f t="shared" ca="1" si="149"/>
        <v>#NAME?</v>
      </c>
      <c r="BC49" t="e">
        <f t="shared" ca="1" si="150"/>
        <v>#NAME?</v>
      </c>
      <c r="BD49" t="e">
        <f t="shared" ca="1" si="151"/>
        <v>#NAME?</v>
      </c>
      <c r="BE49" t="e">
        <f t="shared" ca="1" si="152"/>
        <v>#NAME?</v>
      </c>
      <c r="BF49" t="e">
        <f t="shared" ca="1" si="153"/>
        <v>#NAME?</v>
      </c>
      <c r="BG49" t="e">
        <f t="shared" ca="1" si="154"/>
        <v>#NAME?</v>
      </c>
      <c r="BH49" t="e">
        <f t="shared" ca="1" si="155"/>
        <v>#NAME?</v>
      </c>
      <c r="BI49" t="e">
        <f t="shared" ca="1" si="156"/>
        <v>#NAME?</v>
      </c>
      <c r="BJ49" t="e">
        <f t="shared" ca="1" si="157"/>
        <v>#NAME?</v>
      </c>
      <c r="BK49" t="e">
        <f t="shared" ca="1" si="158"/>
        <v>#NAME?</v>
      </c>
      <c r="BL49" t="e">
        <f t="shared" ca="1" si="159"/>
        <v>#NAME?</v>
      </c>
      <c r="BM49" t="e">
        <f t="shared" ca="1" si="160"/>
        <v>#NAME?</v>
      </c>
      <c r="BN49" t="e">
        <f t="shared" ca="1" si="161"/>
        <v>#NAME?</v>
      </c>
      <c r="BO49" t="e">
        <f t="shared" ca="1" si="162"/>
        <v>#NAME?</v>
      </c>
      <c r="BP49" t="e">
        <f t="shared" ca="1" si="163"/>
        <v>#NAME?</v>
      </c>
      <c r="BQ49" t="e">
        <f t="shared" ca="1" si="164"/>
        <v>#NAME?</v>
      </c>
      <c r="BR49" t="e">
        <f t="shared" ca="1" si="165"/>
        <v>#NAME?</v>
      </c>
      <c r="BS49" t="e">
        <f t="shared" ca="1" si="166"/>
        <v>#NAME?</v>
      </c>
      <c r="BT49" t="e">
        <f t="shared" ca="1" si="167"/>
        <v>#NAME?</v>
      </c>
      <c r="BU49" t="e">
        <f t="shared" ca="1" si="168"/>
        <v>#NAME?</v>
      </c>
      <c r="BV49" t="e">
        <f t="shared" ca="1" si="169"/>
        <v>#NAME?</v>
      </c>
      <c r="BW49" t="e">
        <f t="shared" ca="1" si="170"/>
        <v>#NAME?</v>
      </c>
      <c r="BX49" t="e">
        <f t="shared" ca="1" si="171"/>
        <v>#NAME?</v>
      </c>
      <c r="BY49" t="e">
        <f t="shared" ca="1" si="172"/>
        <v>#NAME?</v>
      </c>
      <c r="BZ49" t="e">
        <f t="shared" ca="1" si="173"/>
        <v>#NAME?</v>
      </c>
      <c r="CA49" t="e">
        <f t="shared" ca="1" si="174"/>
        <v>#NAME?</v>
      </c>
      <c r="CB49" t="e">
        <f t="shared" ca="1" si="175"/>
        <v>#NAME?</v>
      </c>
      <c r="CC49" t="e">
        <f t="shared" ca="1" si="176"/>
        <v>#NAME?</v>
      </c>
      <c r="CD49" t="e">
        <f t="shared" ca="1" si="177"/>
        <v>#NAME?</v>
      </c>
      <c r="CE49" t="e">
        <f t="shared" ca="1" si="178"/>
        <v>#NAME?</v>
      </c>
      <c r="CF49" t="e">
        <f t="shared" ca="1" si="179"/>
        <v>#NAME?</v>
      </c>
      <c r="CG49" t="e">
        <f t="shared" ca="1" si="180"/>
        <v>#NAME?</v>
      </c>
      <c r="CH49" t="e">
        <f t="shared" ca="1" si="181"/>
        <v>#NAME?</v>
      </c>
      <c r="CI49" t="e">
        <f t="shared" ca="1" si="182"/>
        <v>#NAME?</v>
      </c>
      <c r="CJ49" t="e">
        <f t="shared" ca="1" si="183"/>
        <v>#NAME?</v>
      </c>
      <c r="CK49" t="e">
        <f t="shared" ca="1" si="184"/>
        <v>#NAME?</v>
      </c>
      <c r="CL49" t="e">
        <f t="shared" ca="1" si="185"/>
        <v>#NAME?</v>
      </c>
      <c r="CM49" t="e">
        <f t="shared" ca="1" si="186"/>
        <v>#NAME?</v>
      </c>
      <c r="CN49" t="e">
        <f t="shared" ca="1" si="187"/>
        <v>#NAME?</v>
      </c>
      <c r="CO49" t="e">
        <f t="shared" ca="1" si="188"/>
        <v>#NAME?</v>
      </c>
      <c r="CP49" t="e">
        <f t="shared" ca="1" si="189"/>
        <v>#NAME?</v>
      </c>
      <c r="CQ49" t="e">
        <f t="shared" ca="1" si="190"/>
        <v>#NAME?</v>
      </c>
      <c r="CR49" t="e">
        <f t="shared" ca="1" si="191"/>
        <v>#NAME?</v>
      </c>
      <c r="CS49" t="e">
        <f t="shared" ca="1" si="192"/>
        <v>#NAME?</v>
      </c>
      <c r="CT49" t="e">
        <f t="shared" ca="1" si="193"/>
        <v>#NAME?</v>
      </c>
      <c r="CU49" t="e">
        <f t="shared" ca="1" si="194"/>
        <v>#NAME?</v>
      </c>
      <c r="CX49" t="e">
        <f t="shared" ca="1" si="195"/>
        <v>#NAME?</v>
      </c>
    </row>
    <row r="50" spans="1:102" ht="15" x14ac:dyDescent="0.25">
      <c r="A50">
        <v>-0.15544554455445325</v>
      </c>
      <c r="B50" s="5">
        <v>1.8982407547557982</v>
      </c>
      <c r="C50" t="e">
        <f t="shared" ca="1" si="98"/>
        <v>#NAME?</v>
      </c>
      <c r="D50" t="e">
        <f t="shared" ca="1" si="99"/>
        <v>#NAME?</v>
      </c>
      <c r="E50" s="3">
        <f t="shared" si="100"/>
        <v>-8.7454183782102515</v>
      </c>
      <c r="F50">
        <f t="shared" si="101"/>
        <v>3.9359431105384188</v>
      </c>
      <c r="G50">
        <f t="shared" si="102"/>
        <v>3.9359431105384188</v>
      </c>
      <c r="H50">
        <f t="shared" si="103"/>
        <v>-5.5278648762349739E-2</v>
      </c>
      <c r="I50">
        <f t="shared" si="104"/>
        <v>0.25517431879117036</v>
      </c>
      <c r="J50">
        <f t="shared" si="105"/>
        <v>11.255436241979067</v>
      </c>
      <c r="K50">
        <f t="shared" si="106"/>
        <v>-8.3048571404942795</v>
      </c>
      <c r="L50">
        <f t="shared" si="107"/>
        <v>0.76186270156695413</v>
      </c>
      <c r="M50">
        <f t="shared" si="108"/>
        <v>-14.308375804691899</v>
      </c>
      <c r="N50">
        <f t="shared" si="109"/>
        <v>-0.27827997792961245</v>
      </c>
      <c r="O50">
        <f t="shared" si="110"/>
        <v>-5.7468139354244103</v>
      </c>
      <c r="P50">
        <f t="shared" si="111"/>
        <v>-0.15266610755628682</v>
      </c>
      <c r="Q50">
        <f t="shared" si="112"/>
        <v>-0.23991664070152288</v>
      </c>
      <c r="R50">
        <f t="shared" si="113"/>
        <v>-0.23991664070152288</v>
      </c>
      <c r="S50" s="4">
        <f t="shared" si="114"/>
        <v>-0.23991664070152288</v>
      </c>
      <c r="T50" t="e">
        <f t="shared" ca="1" si="115"/>
        <v>#NAME?</v>
      </c>
      <c r="U50" t="e">
        <f t="shared" ca="1" si="116"/>
        <v>#NAME?</v>
      </c>
      <c r="V50" t="e">
        <f t="shared" ca="1" si="117"/>
        <v>#NAME?</v>
      </c>
      <c r="W50">
        <f t="shared" si="118"/>
        <v>-0.56196743383745251</v>
      </c>
      <c r="X50">
        <f t="shared" si="119"/>
        <v>-3.5616744692711584</v>
      </c>
      <c r="Y50">
        <f t="shared" si="120"/>
        <v>-0.51209098114993068</v>
      </c>
      <c r="Z50" t="e">
        <f t="shared" ca="1" si="121"/>
        <v>#NAME?</v>
      </c>
      <c r="AA50">
        <f t="shared" si="122"/>
        <v>-1.8403838782340848E-3</v>
      </c>
      <c r="AB50" t="e">
        <f t="shared" ca="1" si="123"/>
        <v>#NAME?</v>
      </c>
      <c r="AC50">
        <f t="shared" si="124"/>
        <v>-0.59979428206233842</v>
      </c>
      <c r="AD50">
        <f t="shared" si="125"/>
        <v>-0.8070019935157221</v>
      </c>
      <c r="AE50">
        <f t="shared" si="126"/>
        <v>-1.7146049118811151</v>
      </c>
      <c r="AF50">
        <f t="shared" si="127"/>
        <v>2.1386409203075607E-2</v>
      </c>
      <c r="AG50">
        <f t="shared" si="128"/>
        <v>2.1386409203075607E-2</v>
      </c>
      <c r="AH50">
        <f t="shared" si="129"/>
        <v>8.7117695745743927E-3</v>
      </c>
      <c r="AI50">
        <f t="shared" si="130"/>
        <v>-1.1639045911905758E-3</v>
      </c>
      <c r="AJ50" t="e">
        <f t="shared" ca="1" si="131"/>
        <v>#NAME?</v>
      </c>
      <c r="AK50" t="e">
        <f t="shared" ca="1" si="132"/>
        <v>#NAME?</v>
      </c>
      <c r="AL50" t="e">
        <f t="shared" ca="1" si="133"/>
        <v>#NAME?</v>
      </c>
      <c r="AM50">
        <f t="shared" si="134"/>
        <v>5.1300675993306691E-2</v>
      </c>
      <c r="AN50">
        <f t="shared" si="135"/>
        <v>-0.16649097179899111</v>
      </c>
      <c r="AO50">
        <f t="shared" si="136"/>
        <v>-0.16649097179899111</v>
      </c>
      <c r="AP50">
        <f t="shared" si="137"/>
        <v>0.17153510590124041</v>
      </c>
      <c r="AQ50" t="e">
        <f t="shared" ca="1" si="138"/>
        <v>#NAME?</v>
      </c>
      <c r="AR50" t="e">
        <f t="shared" ca="1" si="139"/>
        <v>#NAME?</v>
      </c>
      <c r="AS50" t="e">
        <f t="shared" ca="1" si="140"/>
        <v>#NAME?</v>
      </c>
      <c r="AT50" t="e">
        <f t="shared" ca="1" si="141"/>
        <v>#NAME?</v>
      </c>
      <c r="AU50" t="e">
        <f t="shared" ca="1" si="142"/>
        <v>#NAME?</v>
      </c>
      <c r="AV50" t="e">
        <f t="shared" ca="1" si="143"/>
        <v>#NAME?</v>
      </c>
      <c r="AW50" t="e">
        <f t="shared" ca="1" si="144"/>
        <v>#NAME?</v>
      </c>
      <c r="AX50" t="e">
        <f t="shared" ca="1" si="145"/>
        <v>#NAME?</v>
      </c>
      <c r="AY50" t="e">
        <f t="shared" ca="1" si="146"/>
        <v>#NAME?</v>
      </c>
      <c r="AZ50" t="e">
        <f t="shared" ca="1" si="147"/>
        <v>#NAME?</v>
      </c>
      <c r="BA50" t="e">
        <f t="shared" ca="1" si="148"/>
        <v>#NAME?</v>
      </c>
      <c r="BB50" t="e">
        <f t="shared" ca="1" si="149"/>
        <v>#NAME?</v>
      </c>
      <c r="BC50" t="e">
        <f t="shared" ca="1" si="150"/>
        <v>#NAME?</v>
      </c>
      <c r="BD50" t="e">
        <f t="shared" ca="1" si="151"/>
        <v>#NAME?</v>
      </c>
      <c r="BE50" t="e">
        <f t="shared" ca="1" si="152"/>
        <v>#NAME?</v>
      </c>
      <c r="BF50" t="e">
        <f t="shared" ca="1" si="153"/>
        <v>#NAME?</v>
      </c>
      <c r="BG50" t="e">
        <f t="shared" ca="1" si="154"/>
        <v>#NAME?</v>
      </c>
      <c r="BH50" t="e">
        <f t="shared" ca="1" si="155"/>
        <v>#NAME?</v>
      </c>
      <c r="BI50" t="e">
        <f t="shared" ca="1" si="156"/>
        <v>#NAME?</v>
      </c>
      <c r="BJ50" t="e">
        <f t="shared" ca="1" si="157"/>
        <v>#NAME?</v>
      </c>
      <c r="BK50" t="e">
        <f t="shared" ca="1" si="158"/>
        <v>#NAME?</v>
      </c>
      <c r="BL50" t="e">
        <f t="shared" ca="1" si="159"/>
        <v>#NAME?</v>
      </c>
      <c r="BM50" t="e">
        <f t="shared" ca="1" si="160"/>
        <v>#NAME?</v>
      </c>
      <c r="BN50" t="e">
        <f t="shared" ca="1" si="161"/>
        <v>#NAME?</v>
      </c>
      <c r="BO50" t="e">
        <f t="shared" ca="1" si="162"/>
        <v>#NAME?</v>
      </c>
      <c r="BP50" t="e">
        <f t="shared" ca="1" si="163"/>
        <v>#NAME?</v>
      </c>
      <c r="BQ50" t="e">
        <f t="shared" ca="1" si="164"/>
        <v>#NAME?</v>
      </c>
      <c r="BR50" t="e">
        <f t="shared" ca="1" si="165"/>
        <v>#NAME?</v>
      </c>
      <c r="BS50" t="e">
        <f t="shared" ca="1" si="166"/>
        <v>#NAME?</v>
      </c>
      <c r="BT50" t="e">
        <f t="shared" ca="1" si="167"/>
        <v>#NAME?</v>
      </c>
      <c r="BU50" t="e">
        <f t="shared" ca="1" si="168"/>
        <v>#NAME?</v>
      </c>
      <c r="BV50" t="e">
        <f t="shared" ca="1" si="169"/>
        <v>#NAME?</v>
      </c>
      <c r="BW50" t="e">
        <f t="shared" ca="1" si="170"/>
        <v>#NAME?</v>
      </c>
      <c r="BX50" t="e">
        <f t="shared" ca="1" si="171"/>
        <v>#NAME?</v>
      </c>
      <c r="BY50" t="e">
        <f t="shared" ca="1" si="172"/>
        <v>#NAME?</v>
      </c>
      <c r="BZ50" t="e">
        <f t="shared" ca="1" si="173"/>
        <v>#NAME?</v>
      </c>
      <c r="CA50" t="e">
        <f t="shared" ca="1" si="174"/>
        <v>#NAME?</v>
      </c>
      <c r="CB50" t="e">
        <f t="shared" ca="1" si="175"/>
        <v>#NAME?</v>
      </c>
      <c r="CC50" t="e">
        <f t="shared" ca="1" si="176"/>
        <v>#NAME?</v>
      </c>
      <c r="CD50" t="e">
        <f t="shared" ca="1" si="177"/>
        <v>#NAME?</v>
      </c>
      <c r="CE50" t="e">
        <f t="shared" ca="1" si="178"/>
        <v>#NAME?</v>
      </c>
      <c r="CF50" t="e">
        <f t="shared" ca="1" si="179"/>
        <v>#NAME?</v>
      </c>
      <c r="CG50" t="e">
        <f t="shared" ca="1" si="180"/>
        <v>#NAME?</v>
      </c>
      <c r="CH50" t="e">
        <f t="shared" ca="1" si="181"/>
        <v>#NAME?</v>
      </c>
      <c r="CI50" t="e">
        <f t="shared" ca="1" si="182"/>
        <v>#NAME?</v>
      </c>
      <c r="CJ50" t="e">
        <f t="shared" ca="1" si="183"/>
        <v>#NAME?</v>
      </c>
      <c r="CK50" t="e">
        <f t="shared" ca="1" si="184"/>
        <v>#NAME?</v>
      </c>
      <c r="CL50" t="e">
        <f t="shared" ca="1" si="185"/>
        <v>#NAME?</v>
      </c>
      <c r="CM50" t="e">
        <f t="shared" ca="1" si="186"/>
        <v>#NAME?</v>
      </c>
      <c r="CN50" t="e">
        <f t="shared" ca="1" si="187"/>
        <v>#NAME?</v>
      </c>
      <c r="CO50" t="e">
        <f t="shared" ca="1" si="188"/>
        <v>#NAME?</v>
      </c>
      <c r="CP50" t="e">
        <f t="shared" ca="1" si="189"/>
        <v>#NAME?</v>
      </c>
      <c r="CQ50" t="e">
        <f t="shared" ca="1" si="190"/>
        <v>#NAME?</v>
      </c>
      <c r="CR50" t="e">
        <f t="shared" ca="1" si="191"/>
        <v>#NAME?</v>
      </c>
      <c r="CS50" t="e">
        <f t="shared" ca="1" si="192"/>
        <v>#NAME?</v>
      </c>
      <c r="CT50" t="e">
        <f t="shared" ca="1" si="193"/>
        <v>#NAME?</v>
      </c>
      <c r="CU50" t="e">
        <f t="shared" ca="1" si="194"/>
        <v>#NAME?</v>
      </c>
      <c r="CX50" t="e">
        <f t="shared" ca="1" si="195"/>
        <v>#NAME?</v>
      </c>
    </row>
    <row r="51" spans="1:102" ht="15" x14ac:dyDescent="0.25">
      <c r="A51">
        <v>-9.3267326732671074E-2</v>
      </c>
      <c r="B51" s="5">
        <v>1.9446907468437433</v>
      </c>
      <c r="C51" t="e">
        <f t="shared" ca="1" si="98"/>
        <v>#NAME?</v>
      </c>
      <c r="D51" t="e">
        <f t="shared" ca="1" si="99"/>
        <v>#NAME?</v>
      </c>
      <c r="E51" s="3">
        <f t="shared" si="100"/>
        <v>-8.7523169364767117</v>
      </c>
      <c r="F51">
        <f t="shared" si="101"/>
        <v>3.9409538641494302</v>
      </c>
      <c r="G51">
        <f t="shared" si="102"/>
        <v>3.9409538641494302</v>
      </c>
      <c r="H51">
        <f t="shared" si="103"/>
        <v>-3.203126220498792E-2</v>
      </c>
      <c r="I51">
        <f t="shared" si="104"/>
        <v>0.1534976492488265</v>
      </c>
      <c r="J51">
        <f t="shared" si="105"/>
        <v>11.260656745092703</v>
      </c>
      <c r="K51">
        <f t="shared" si="106"/>
        <v>-7.8607566790088468</v>
      </c>
      <c r="L51">
        <f t="shared" si="107"/>
        <v>0.76373791878503872</v>
      </c>
      <c r="M51">
        <f t="shared" si="108"/>
        <v>-14.308375804691899</v>
      </c>
      <c r="N51">
        <f t="shared" si="109"/>
        <v>-0.154735901562704</v>
      </c>
      <c r="O51">
        <f t="shared" si="110"/>
        <v>-5.7468139354244103</v>
      </c>
      <c r="P51">
        <f t="shared" si="111"/>
        <v>-0.15207451193782232</v>
      </c>
      <c r="Q51">
        <f t="shared" si="112"/>
        <v>-0.14946393639824981</v>
      </c>
      <c r="R51">
        <f t="shared" si="113"/>
        <v>-0.14946393639824981</v>
      </c>
      <c r="S51" s="4">
        <f t="shared" si="114"/>
        <v>-0.14946393639824981</v>
      </c>
      <c r="T51" t="e">
        <f t="shared" ca="1" si="115"/>
        <v>#NAME?</v>
      </c>
      <c r="U51" t="e">
        <f t="shared" ca="1" si="116"/>
        <v>#NAME?</v>
      </c>
      <c r="V51" t="e">
        <f t="shared" ca="1" si="117"/>
        <v>#NAME?</v>
      </c>
      <c r="W51">
        <f t="shared" si="118"/>
        <v>0.31578529445704989</v>
      </c>
      <c r="X51">
        <f t="shared" si="119"/>
        <v>-3.5349184827184503</v>
      </c>
      <c r="Y51">
        <f t="shared" si="120"/>
        <v>-0.12181673468674505</v>
      </c>
      <c r="Z51" t="e">
        <f t="shared" ca="1" si="121"/>
        <v>#NAME?</v>
      </c>
      <c r="AA51">
        <f t="shared" si="122"/>
        <v>-3.9669700554647447E-4</v>
      </c>
      <c r="AB51" t="e">
        <f t="shared" ca="1" si="123"/>
        <v>#NAME?</v>
      </c>
      <c r="AC51">
        <f t="shared" si="124"/>
        <v>-0.12965575727230749</v>
      </c>
      <c r="AD51">
        <f t="shared" si="125"/>
        <v>-0.17444723585855718</v>
      </c>
      <c r="AE51">
        <f t="shared" si="126"/>
        <v>-2.2426644522997283</v>
      </c>
      <c r="AF51">
        <f t="shared" si="127"/>
        <v>1.175699450444591E-2</v>
      </c>
      <c r="AG51">
        <f t="shared" si="128"/>
        <v>1.175699450444591E-2</v>
      </c>
      <c r="AH51">
        <f t="shared" si="129"/>
        <v>5.3202212414735408E-3</v>
      </c>
      <c r="AI51">
        <f t="shared" si="130"/>
        <v>-2.7833275148702772E-4</v>
      </c>
      <c r="AJ51" t="e">
        <f t="shared" ca="1" si="131"/>
        <v>#NAME?</v>
      </c>
      <c r="AK51" t="e">
        <f t="shared" ca="1" si="132"/>
        <v>#NAME?</v>
      </c>
      <c r="AL51" t="e">
        <f t="shared" ca="1" si="133"/>
        <v>#NAME?</v>
      </c>
      <c r="AM51">
        <f t="shared" si="134"/>
        <v>1.3929073018059323E-2</v>
      </c>
      <c r="AN51">
        <f t="shared" si="135"/>
        <v>-4.7698249157240191E-2</v>
      </c>
      <c r="AO51">
        <f t="shared" si="136"/>
        <v>-4.7698249157240191E-2</v>
      </c>
      <c r="AP51">
        <f t="shared" si="137"/>
        <v>6.4501622884184318E-2</v>
      </c>
      <c r="AQ51" t="e">
        <f t="shared" ca="1" si="138"/>
        <v>#NAME?</v>
      </c>
      <c r="AR51" t="e">
        <f t="shared" ca="1" si="139"/>
        <v>#NAME?</v>
      </c>
      <c r="AS51" t="e">
        <f t="shared" ca="1" si="140"/>
        <v>#NAME?</v>
      </c>
      <c r="AT51" t="e">
        <f t="shared" ca="1" si="141"/>
        <v>#NAME?</v>
      </c>
      <c r="AU51" t="e">
        <f t="shared" ca="1" si="142"/>
        <v>#NAME?</v>
      </c>
      <c r="AV51" t="e">
        <f t="shared" ca="1" si="143"/>
        <v>#NAME?</v>
      </c>
      <c r="AW51" t="e">
        <f t="shared" ca="1" si="144"/>
        <v>#NAME?</v>
      </c>
      <c r="AX51" t="e">
        <f t="shared" ca="1" si="145"/>
        <v>#NAME?</v>
      </c>
      <c r="AY51" t="e">
        <f t="shared" ca="1" si="146"/>
        <v>#NAME?</v>
      </c>
      <c r="AZ51" t="e">
        <f t="shared" ca="1" si="147"/>
        <v>#NAME?</v>
      </c>
      <c r="BA51" t="e">
        <f t="shared" ca="1" si="148"/>
        <v>#NAME?</v>
      </c>
      <c r="BB51" t="e">
        <f t="shared" ca="1" si="149"/>
        <v>#NAME?</v>
      </c>
      <c r="BC51" t="e">
        <f t="shared" ca="1" si="150"/>
        <v>#NAME?</v>
      </c>
      <c r="BD51" t="e">
        <f t="shared" ca="1" si="151"/>
        <v>#NAME?</v>
      </c>
      <c r="BE51" t="e">
        <f t="shared" ca="1" si="152"/>
        <v>#NAME?</v>
      </c>
      <c r="BF51" t="e">
        <f t="shared" ca="1" si="153"/>
        <v>#NAME?</v>
      </c>
      <c r="BG51" t="e">
        <f t="shared" ca="1" si="154"/>
        <v>#NAME?</v>
      </c>
      <c r="BH51" t="e">
        <f t="shared" ca="1" si="155"/>
        <v>#NAME?</v>
      </c>
      <c r="BI51" t="e">
        <f t="shared" ca="1" si="156"/>
        <v>#NAME?</v>
      </c>
      <c r="BJ51" t="e">
        <f t="shared" ca="1" si="157"/>
        <v>#NAME?</v>
      </c>
      <c r="BK51" t="e">
        <f t="shared" ca="1" si="158"/>
        <v>#NAME?</v>
      </c>
      <c r="BL51" t="e">
        <f t="shared" ca="1" si="159"/>
        <v>#NAME?</v>
      </c>
      <c r="BM51" t="e">
        <f t="shared" ca="1" si="160"/>
        <v>#NAME?</v>
      </c>
      <c r="BN51" t="e">
        <f t="shared" ca="1" si="161"/>
        <v>#NAME?</v>
      </c>
      <c r="BO51" t="e">
        <f t="shared" ca="1" si="162"/>
        <v>#NAME?</v>
      </c>
      <c r="BP51" t="e">
        <f t="shared" ca="1" si="163"/>
        <v>#NAME?</v>
      </c>
      <c r="BQ51" t="e">
        <f t="shared" ca="1" si="164"/>
        <v>#NAME?</v>
      </c>
      <c r="BR51" t="e">
        <f t="shared" ca="1" si="165"/>
        <v>#NAME?</v>
      </c>
      <c r="BS51" t="e">
        <f t="shared" ca="1" si="166"/>
        <v>#NAME?</v>
      </c>
      <c r="BT51" t="e">
        <f t="shared" ca="1" si="167"/>
        <v>#NAME?</v>
      </c>
      <c r="BU51" t="e">
        <f t="shared" ca="1" si="168"/>
        <v>#NAME?</v>
      </c>
      <c r="BV51" t="e">
        <f t="shared" ca="1" si="169"/>
        <v>#NAME?</v>
      </c>
      <c r="BW51" t="e">
        <f t="shared" ca="1" si="170"/>
        <v>#NAME?</v>
      </c>
      <c r="BX51" t="e">
        <f t="shared" ca="1" si="171"/>
        <v>#NAME?</v>
      </c>
      <c r="BY51" t="e">
        <f t="shared" ca="1" si="172"/>
        <v>#NAME?</v>
      </c>
      <c r="BZ51" t="e">
        <f t="shared" ca="1" si="173"/>
        <v>#NAME?</v>
      </c>
      <c r="CA51" t="e">
        <f t="shared" ca="1" si="174"/>
        <v>#NAME?</v>
      </c>
      <c r="CB51" t="e">
        <f t="shared" ca="1" si="175"/>
        <v>#NAME?</v>
      </c>
      <c r="CC51" t="e">
        <f t="shared" ca="1" si="176"/>
        <v>#NAME?</v>
      </c>
      <c r="CD51" t="e">
        <f t="shared" ca="1" si="177"/>
        <v>#NAME?</v>
      </c>
      <c r="CE51" t="e">
        <f t="shared" ca="1" si="178"/>
        <v>#NAME?</v>
      </c>
      <c r="CF51" t="e">
        <f t="shared" ca="1" si="179"/>
        <v>#NAME?</v>
      </c>
      <c r="CG51" t="e">
        <f t="shared" ca="1" si="180"/>
        <v>#NAME?</v>
      </c>
      <c r="CH51" t="e">
        <f t="shared" ca="1" si="181"/>
        <v>#NAME?</v>
      </c>
      <c r="CI51" t="e">
        <f t="shared" ca="1" si="182"/>
        <v>#NAME?</v>
      </c>
      <c r="CJ51" t="e">
        <f t="shared" ca="1" si="183"/>
        <v>#NAME?</v>
      </c>
      <c r="CK51" t="e">
        <f t="shared" ca="1" si="184"/>
        <v>#NAME?</v>
      </c>
      <c r="CL51" t="e">
        <f t="shared" ca="1" si="185"/>
        <v>#NAME?</v>
      </c>
      <c r="CM51" t="e">
        <f t="shared" ca="1" si="186"/>
        <v>#NAME?</v>
      </c>
      <c r="CN51" t="e">
        <f t="shared" ca="1" si="187"/>
        <v>#NAME?</v>
      </c>
      <c r="CO51" t="e">
        <f t="shared" ca="1" si="188"/>
        <v>#NAME?</v>
      </c>
      <c r="CP51" t="e">
        <f t="shared" ca="1" si="189"/>
        <v>#NAME?</v>
      </c>
      <c r="CQ51" t="e">
        <f t="shared" ca="1" si="190"/>
        <v>#NAME?</v>
      </c>
      <c r="CR51" t="e">
        <f t="shared" ca="1" si="191"/>
        <v>#NAME?</v>
      </c>
      <c r="CS51" t="e">
        <f t="shared" ca="1" si="192"/>
        <v>#NAME?</v>
      </c>
      <c r="CT51" t="e">
        <f t="shared" ca="1" si="193"/>
        <v>#NAME?</v>
      </c>
      <c r="CU51" t="e">
        <f t="shared" ca="1" si="194"/>
        <v>#NAME?</v>
      </c>
      <c r="CX51" t="e">
        <f t="shared" ca="1" si="195"/>
        <v>#NAME?</v>
      </c>
    </row>
    <row r="52" spans="1:102" ht="15" x14ac:dyDescent="0.25">
      <c r="A52">
        <v>-3.1089108910888896E-2</v>
      </c>
      <c r="B52" s="5">
        <v>1.9834896167037348</v>
      </c>
      <c r="C52" t="e">
        <f t="shared" ca="1" si="98"/>
        <v>#NAME?</v>
      </c>
      <c r="D52" t="e">
        <f t="shared" ca="1" si="99"/>
        <v>#NAME?</v>
      </c>
      <c r="E52" s="3">
        <f t="shared" si="100"/>
        <v>-8.7557668952886001</v>
      </c>
      <c r="F52">
        <f t="shared" si="101"/>
        <v>3.9433537763153077</v>
      </c>
      <c r="G52">
        <f t="shared" si="102"/>
        <v>3.9433537763153077</v>
      </c>
      <c r="H52">
        <f t="shared" si="103"/>
        <v>-1.0297928371348464E-2</v>
      </c>
      <c r="I52">
        <f t="shared" si="104"/>
        <v>5.1231082483932495E-2</v>
      </c>
      <c r="J52">
        <f t="shared" si="105"/>
        <v>11.263265091982468</v>
      </c>
      <c r="K52">
        <f t="shared" si="106"/>
        <v>-7.4112526978228592</v>
      </c>
      <c r="L52">
        <f t="shared" si="107"/>
        <v>0.76511581850663379</v>
      </c>
      <c r="M52">
        <f t="shared" si="108"/>
        <v>-14.308375804691899</v>
      </c>
      <c r="N52">
        <f t="shared" si="109"/>
        <v>-4.7367079545436015E-2</v>
      </c>
      <c r="O52">
        <f t="shared" si="110"/>
        <v>-5.7468139354244103</v>
      </c>
      <c r="P52">
        <f t="shared" si="111"/>
        <v>-4.88388470621864E-2</v>
      </c>
      <c r="Q52">
        <f t="shared" si="112"/>
        <v>-4.8955016700267279E-2</v>
      </c>
      <c r="R52">
        <f t="shared" si="113"/>
        <v>-4.8955016700267279E-2</v>
      </c>
      <c r="S52" s="4">
        <f t="shared" si="114"/>
        <v>-4.8955016700267279E-2</v>
      </c>
      <c r="T52" t="e">
        <f t="shared" ca="1" si="115"/>
        <v>#NAME?</v>
      </c>
      <c r="U52" t="e">
        <f t="shared" ca="1" si="116"/>
        <v>#NAME?</v>
      </c>
      <c r="V52" t="e">
        <f t="shared" ca="1" si="117"/>
        <v>#NAME?</v>
      </c>
      <c r="W52">
        <f t="shared" si="118"/>
        <v>0.51495884328812802</v>
      </c>
      <c r="X52">
        <f t="shared" si="119"/>
        <v>-3.5081624961657423</v>
      </c>
      <c r="Y52">
        <f t="shared" si="120"/>
        <v>-1.0029264512132673E-2</v>
      </c>
      <c r="Z52" t="e">
        <f t="shared" ca="1" si="121"/>
        <v>#NAME?</v>
      </c>
      <c r="AA52">
        <f t="shared" si="122"/>
        <v>-1.4623371767301562E-5</v>
      </c>
      <c r="AB52" t="e">
        <f t="shared" ca="1" si="123"/>
        <v>#NAME?</v>
      </c>
      <c r="AC52">
        <f t="shared" si="124"/>
        <v>-4.7869661941229999E-3</v>
      </c>
      <c r="AD52">
        <f t="shared" si="125"/>
        <v>-6.4406937129622846E-3</v>
      </c>
      <c r="AE52">
        <f t="shared" si="126"/>
        <v>-2.0013494903801412</v>
      </c>
      <c r="AF52">
        <f t="shared" si="127"/>
        <v>1.8365795000578507E-3</v>
      </c>
      <c r="AG52">
        <f t="shared" si="128"/>
        <v>1.8365795000578507E-3</v>
      </c>
      <c r="AH52">
        <f t="shared" si="129"/>
        <v>1.7840223956496416E-3</v>
      </c>
      <c r="AI52">
        <f t="shared" si="130"/>
        <v>-1.1051111604488788E-5</v>
      </c>
      <c r="AJ52" t="e">
        <f t="shared" ca="1" si="131"/>
        <v>#NAME?</v>
      </c>
      <c r="AK52" t="e">
        <f t="shared" ca="1" si="132"/>
        <v>#NAME?</v>
      </c>
      <c r="AL52" t="e">
        <f t="shared" ca="1" si="133"/>
        <v>#NAME?</v>
      </c>
      <c r="AM52">
        <f t="shared" si="134"/>
        <v>8.2501359953312779E-3</v>
      </c>
      <c r="AN52">
        <f t="shared" si="135"/>
        <v>-2.993298304571056E-2</v>
      </c>
      <c r="AO52">
        <f t="shared" si="136"/>
        <v>-2.993298304571056E-2</v>
      </c>
      <c r="AP52">
        <f t="shared" si="137"/>
        <v>-0.1124606675319316</v>
      </c>
      <c r="AQ52" t="e">
        <f t="shared" ca="1" si="138"/>
        <v>#NAME?</v>
      </c>
      <c r="AR52" t="e">
        <f t="shared" ca="1" si="139"/>
        <v>#NAME?</v>
      </c>
      <c r="AS52" t="e">
        <f t="shared" ca="1" si="140"/>
        <v>#NAME?</v>
      </c>
      <c r="AT52" t="e">
        <f t="shared" ca="1" si="141"/>
        <v>#NAME?</v>
      </c>
      <c r="AU52" t="e">
        <f t="shared" ca="1" si="142"/>
        <v>#NAME?</v>
      </c>
      <c r="AV52" t="e">
        <f t="shared" ca="1" si="143"/>
        <v>#NAME?</v>
      </c>
      <c r="AW52" t="e">
        <f t="shared" ca="1" si="144"/>
        <v>#NAME?</v>
      </c>
      <c r="AX52" t="e">
        <f t="shared" ca="1" si="145"/>
        <v>#NAME?</v>
      </c>
      <c r="AY52" t="e">
        <f t="shared" ca="1" si="146"/>
        <v>#NAME?</v>
      </c>
      <c r="AZ52" t="e">
        <f t="shared" ca="1" si="147"/>
        <v>#NAME?</v>
      </c>
      <c r="BA52" t="e">
        <f t="shared" ca="1" si="148"/>
        <v>#NAME?</v>
      </c>
      <c r="BB52" t="e">
        <f t="shared" ca="1" si="149"/>
        <v>#NAME?</v>
      </c>
      <c r="BC52" t="e">
        <f t="shared" ca="1" si="150"/>
        <v>#NAME?</v>
      </c>
      <c r="BD52" t="e">
        <f t="shared" ca="1" si="151"/>
        <v>#NAME?</v>
      </c>
      <c r="BE52" t="e">
        <f t="shared" ca="1" si="152"/>
        <v>#NAME?</v>
      </c>
      <c r="BF52" t="e">
        <f t="shared" ca="1" si="153"/>
        <v>#NAME?</v>
      </c>
      <c r="BG52" t="e">
        <f t="shared" ca="1" si="154"/>
        <v>#NAME?</v>
      </c>
      <c r="BH52" t="e">
        <f t="shared" ca="1" si="155"/>
        <v>#NAME?</v>
      </c>
      <c r="BI52" t="e">
        <f t="shared" ca="1" si="156"/>
        <v>#NAME?</v>
      </c>
      <c r="BJ52" t="e">
        <f t="shared" ca="1" si="157"/>
        <v>#NAME?</v>
      </c>
      <c r="BK52" t="e">
        <f t="shared" ca="1" si="158"/>
        <v>#NAME?</v>
      </c>
      <c r="BL52" t="e">
        <f t="shared" ca="1" si="159"/>
        <v>#NAME?</v>
      </c>
      <c r="BM52" t="e">
        <f t="shared" ca="1" si="160"/>
        <v>#NAME?</v>
      </c>
      <c r="BN52" t="e">
        <f t="shared" ca="1" si="161"/>
        <v>#NAME?</v>
      </c>
      <c r="BO52" t="e">
        <f t="shared" ca="1" si="162"/>
        <v>#NAME?</v>
      </c>
      <c r="BP52" t="e">
        <f t="shared" ca="1" si="163"/>
        <v>#NAME?</v>
      </c>
      <c r="BQ52" t="e">
        <f t="shared" ca="1" si="164"/>
        <v>#NAME?</v>
      </c>
      <c r="BR52" t="e">
        <f t="shared" ca="1" si="165"/>
        <v>#NAME?</v>
      </c>
      <c r="BS52" t="e">
        <f t="shared" ca="1" si="166"/>
        <v>#NAME?</v>
      </c>
      <c r="BT52" t="e">
        <f t="shared" ca="1" si="167"/>
        <v>#NAME?</v>
      </c>
      <c r="BU52" t="e">
        <f t="shared" ca="1" si="168"/>
        <v>#NAME?</v>
      </c>
      <c r="BV52" t="e">
        <f t="shared" ca="1" si="169"/>
        <v>#NAME?</v>
      </c>
      <c r="BW52" t="e">
        <f t="shared" ca="1" si="170"/>
        <v>#NAME?</v>
      </c>
      <c r="BX52" t="e">
        <f t="shared" ca="1" si="171"/>
        <v>#NAME?</v>
      </c>
      <c r="BY52" t="e">
        <f t="shared" ca="1" si="172"/>
        <v>#NAME?</v>
      </c>
      <c r="BZ52" t="e">
        <f t="shared" ca="1" si="173"/>
        <v>#NAME?</v>
      </c>
      <c r="CA52" t="e">
        <f t="shared" ca="1" si="174"/>
        <v>#NAME?</v>
      </c>
      <c r="CB52" t="e">
        <f t="shared" ca="1" si="175"/>
        <v>#NAME?</v>
      </c>
      <c r="CC52" t="e">
        <f t="shared" ca="1" si="176"/>
        <v>#NAME?</v>
      </c>
      <c r="CD52" t="e">
        <f t="shared" ca="1" si="177"/>
        <v>#NAME?</v>
      </c>
      <c r="CE52" t="e">
        <f t="shared" ca="1" si="178"/>
        <v>#NAME?</v>
      </c>
      <c r="CF52" t="e">
        <f t="shared" ca="1" si="179"/>
        <v>#NAME?</v>
      </c>
      <c r="CG52" t="e">
        <f t="shared" ca="1" si="180"/>
        <v>#NAME?</v>
      </c>
      <c r="CH52" t="e">
        <f t="shared" ca="1" si="181"/>
        <v>#NAME?</v>
      </c>
      <c r="CI52" t="e">
        <f t="shared" ca="1" si="182"/>
        <v>#NAME?</v>
      </c>
      <c r="CJ52" t="e">
        <f t="shared" ca="1" si="183"/>
        <v>#NAME?</v>
      </c>
      <c r="CK52" t="e">
        <f t="shared" ca="1" si="184"/>
        <v>#NAME?</v>
      </c>
      <c r="CL52" t="e">
        <f t="shared" ca="1" si="185"/>
        <v>#NAME?</v>
      </c>
      <c r="CM52" t="e">
        <f t="shared" ca="1" si="186"/>
        <v>#NAME?</v>
      </c>
      <c r="CN52" t="e">
        <f t="shared" ca="1" si="187"/>
        <v>#NAME?</v>
      </c>
      <c r="CO52" t="e">
        <f t="shared" ca="1" si="188"/>
        <v>#NAME?</v>
      </c>
      <c r="CP52" t="e">
        <f t="shared" ca="1" si="189"/>
        <v>#NAME?</v>
      </c>
      <c r="CQ52" t="e">
        <f t="shared" ca="1" si="190"/>
        <v>#NAME?</v>
      </c>
      <c r="CR52" t="e">
        <f t="shared" ca="1" si="191"/>
        <v>#NAME?</v>
      </c>
      <c r="CS52" t="e">
        <f t="shared" ca="1" si="192"/>
        <v>#NAME?</v>
      </c>
      <c r="CT52" t="e">
        <f t="shared" ca="1" si="193"/>
        <v>#NAME?</v>
      </c>
      <c r="CU52" t="e">
        <f t="shared" ca="1" si="194"/>
        <v>#NAME?</v>
      </c>
      <c r="CX52" t="e">
        <f t="shared" ca="1" si="195"/>
        <v>#NAME?</v>
      </c>
    </row>
    <row r="53" spans="1:102" ht="15" x14ac:dyDescent="0.25">
      <c r="A53">
        <v>3.1089108910893282E-2</v>
      </c>
      <c r="B53" s="5">
        <v>2.014577473603079</v>
      </c>
      <c r="C53" t="e">
        <f t="shared" ca="1" si="98"/>
        <v>#NAME?</v>
      </c>
      <c r="D53" t="e">
        <f t="shared" ca="1" si="99"/>
        <v>#NAME?</v>
      </c>
      <c r="E53" s="3">
        <f t="shared" si="100"/>
        <v>-8.7557668952886001</v>
      </c>
      <c r="F53">
        <f t="shared" si="101"/>
        <v>3.9433633960516032</v>
      </c>
      <c r="G53">
        <f t="shared" si="102"/>
        <v>3.9433633960516032</v>
      </c>
      <c r="H53">
        <f t="shared" si="103"/>
        <v>9.9182516032487976E-3</v>
      </c>
      <c r="I53">
        <f t="shared" si="104"/>
        <v>-5.1230310511493203E-2</v>
      </c>
      <c r="J53">
        <f t="shared" si="105"/>
        <v>11.263255805487633</v>
      </c>
      <c r="K53">
        <f t="shared" si="106"/>
        <v>-6.9574509813920438</v>
      </c>
      <c r="L53">
        <f t="shared" si="107"/>
        <v>0.83015204048986613</v>
      </c>
      <c r="M53">
        <f t="shared" si="108"/>
        <v>-14.308375804691899</v>
      </c>
      <c r="N53">
        <f t="shared" si="109"/>
        <v>3.6584736636702704E-2</v>
      </c>
      <c r="O53">
        <f t="shared" si="110"/>
        <v>-5.7468139354244103</v>
      </c>
      <c r="P53">
        <f t="shared" si="111"/>
        <v>4.3984693190585747E-2</v>
      </c>
      <c r="Q53">
        <f t="shared" si="112"/>
        <v>4.5620006977257599E-2</v>
      </c>
      <c r="R53">
        <f t="shared" si="113"/>
        <v>4.5620006977257599E-2</v>
      </c>
      <c r="S53" s="4">
        <f t="shared" si="114"/>
        <v>4.5620006977257599E-2</v>
      </c>
      <c r="T53" t="e">
        <f t="shared" ca="1" si="115"/>
        <v>#NAME?</v>
      </c>
      <c r="U53" t="e">
        <f t="shared" ca="1" si="116"/>
        <v>#NAME?</v>
      </c>
      <c r="V53" t="e">
        <f t="shared" ca="1" si="117"/>
        <v>#NAME?</v>
      </c>
      <c r="W53">
        <f t="shared" si="118"/>
        <v>0.39713405467734869</v>
      </c>
      <c r="X53">
        <f t="shared" si="119"/>
        <v>-3.4814065096130342</v>
      </c>
      <c r="Y53">
        <f t="shared" si="120"/>
        <v>-7.9794269644408358E-3</v>
      </c>
      <c r="Z53" t="e">
        <f t="shared" ca="1" si="121"/>
        <v>#NAME?</v>
      </c>
      <c r="AA53">
        <f t="shared" si="122"/>
        <v>1.4516332061483821E-5</v>
      </c>
      <c r="AB53" t="e">
        <f t="shared" ca="1" si="123"/>
        <v>#NAME?</v>
      </c>
      <c r="AC53">
        <f t="shared" si="124"/>
        <v>4.7532599501642165E-3</v>
      </c>
      <c r="AD53">
        <f t="shared" si="125"/>
        <v>6.3953431538086736E-3</v>
      </c>
      <c r="AE53">
        <f t="shared" si="126"/>
        <v>-1.5883644708110811</v>
      </c>
      <c r="AF53">
        <f t="shared" si="127"/>
        <v>2.4107739567425708E-3</v>
      </c>
      <c r="AG53">
        <f t="shared" si="128"/>
        <v>2.4107739567425708E-3</v>
      </c>
      <c r="AH53">
        <f t="shared" si="129"/>
        <v>-1.7736599937611536E-3</v>
      </c>
      <c r="AI53">
        <f t="shared" si="130"/>
        <v>1.1576996309266871E-5</v>
      </c>
      <c r="AJ53" t="e">
        <f t="shared" ca="1" si="131"/>
        <v>#NAME?</v>
      </c>
      <c r="AK53" t="e">
        <f t="shared" ca="1" si="132"/>
        <v>#NAME?</v>
      </c>
      <c r="AL53" t="e">
        <f t="shared" ca="1" si="133"/>
        <v>#NAME?</v>
      </c>
      <c r="AM53">
        <f t="shared" si="134"/>
        <v>-7.5367556801276582E-3</v>
      </c>
      <c r="AN53">
        <f t="shared" si="135"/>
        <v>2.911145335771408E-2</v>
      </c>
      <c r="AO53">
        <f t="shared" si="136"/>
        <v>2.911145335771408E-2</v>
      </c>
      <c r="AP53">
        <f t="shared" si="137"/>
        <v>0.23251024857972363</v>
      </c>
      <c r="AQ53" t="e">
        <f t="shared" ca="1" si="138"/>
        <v>#NAME?</v>
      </c>
      <c r="AR53" t="e">
        <f t="shared" ca="1" si="139"/>
        <v>#NAME?</v>
      </c>
      <c r="AS53" t="e">
        <f t="shared" ca="1" si="140"/>
        <v>#NAME?</v>
      </c>
      <c r="AT53" t="e">
        <f t="shared" ca="1" si="141"/>
        <v>#NAME?</v>
      </c>
      <c r="AU53" t="e">
        <f t="shared" ca="1" si="142"/>
        <v>#NAME?</v>
      </c>
      <c r="AV53" t="e">
        <f t="shared" ca="1" si="143"/>
        <v>#NAME?</v>
      </c>
      <c r="AW53" t="e">
        <f t="shared" ca="1" si="144"/>
        <v>#NAME?</v>
      </c>
      <c r="AX53" t="e">
        <f t="shared" ca="1" si="145"/>
        <v>#NAME?</v>
      </c>
      <c r="AY53" t="e">
        <f t="shared" ca="1" si="146"/>
        <v>#NAME?</v>
      </c>
      <c r="AZ53" t="e">
        <f t="shared" ca="1" si="147"/>
        <v>#NAME?</v>
      </c>
      <c r="BA53" t="e">
        <f t="shared" ca="1" si="148"/>
        <v>#NAME?</v>
      </c>
      <c r="BB53" t="e">
        <f t="shared" ca="1" si="149"/>
        <v>#NAME?</v>
      </c>
      <c r="BC53" t="e">
        <f t="shared" ca="1" si="150"/>
        <v>#NAME?</v>
      </c>
      <c r="BD53" t="e">
        <f t="shared" ca="1" si="151"/>
        <v>#NAME?</v>
      </c>
      <c r="BE53" t="e">
        <f t="shared" ca="1" si="152"/>
        <v>#NAME?</v>
      </c>
      <c r="BF53" t="e">
        <f t="shared" ca="1" si="153"/>
        <v>#NAME?</v>
      </c>
      <c r="BG53" t="e">
        <f t="shared" ca="1" si="154"/>
        <v>#NAME?</v>
      </c>
      <c r="BH53" t="e">
        <f t="shared" ca="1" si="155"/>
        <v>#NAME?</v>
      </c>
      <c r="BI53" t="e">
        <f t="shared" ca="1" si="156"/>
        <v>#NAME?</v>
      </c>
      <c r="BJ53" t="e">
        <f t="shared" ca="1" si="157"/>
        <v>#NAME?</v>
      </c>
      <c r="BK53" t="e">
        <f t="shared" ca="1" si="158"/>
        <v>#NAME?</v>
      </c>
      <c r="BL53" t="e">
        <f t="shared" ca="1" si="159"/>
        <v>#NAME?</v>
      </c>
      <c r="BM53" t="e">
        <f t="shared" ca="1" si="160"/>
        <v>#NAME?</v>
      </c>
      <c r="BN53" t="e">
        <f t="shared" ca="1" si="161"/>
        <v>#NAME?</v>
      </c>
      <c r="BO53" t="e">
        <f t="shared" ca="1" si="162"/>
        <v>#NAME?</v>
      </c>
      <c r="BP53" t="e">
        <f t="shared" ca="1" si="163"/>
        <v>#NAME?</v>
      </c>
      <c r="BQ53" t="e">
        <f t="shared" ca="1" si="164"/>
        <v>#NAME?</v>
      </c>
      <c r="BR53" t="e">
        <f t="shared" ca="1" si="165"/>
        <v>#NAME?</v>
      </c>
      <c r="BS53" t="e">
        <f t="shared" ca="1" si="166"/>
        <v>#NAME?</v>
      </c>
      <c r="BT53" t="e">
        <f t="shared" ca="1" si="167"/>
        <v>#NAME?</v>
      </c>
      <c r="BU53" t="e">
        <f t="shared" ca="1" si="168"/>
        <v>#NAME?</v>
      </c>
      <c r="BV53" t="e">
        <f t="shared" ca="1" si="169"/>
        <v>#NAME?</v>
      </c>
      <c r="BW53" t="e">
        <f t="shared" ca="1" si="170"/>
        <v>#NAME?</v>
      </c>
      <c r="BX53" t="e">
        <f t="shared" ca="1" si="171"/>
        <v>#NAME?</v>
      </c>
      <c r="BY53" t="e">
        <f t="shared" ca="1" si="172"/>
        <v>#NAME?</v>
      </c>
      <c r="BZ53" t="e">
        <f t="shared" ca="1" si="173"/>
        <v>#NAME?</v>
      </c>
      <c r="CA53" t="e">
        <f t="shared" ca="1" si="174"/>
        <v>#NAME?</v>
      </c>
      <c r="CB53" t="e">
        <f t="shared" ca="1" si="175"/>
        <v>#NAME?</v>
      </c>
      <c r="CC53" t="e">
        <f t="shared" ca="1" si="176"/>
        <v>#NAME?</v>
      </c>
      <c r="CD53" t="e">
        <f t="shared" ca="1" si="177"/>
        <v>#NAME?</v>
      </c>
      <c r="CE53" t="e">
        <f t="shared" ca="1" si="178"/>
        <v>#NAME?</v>
      </c>
      <c r="CF53" t="e">
        <f t="shared" ca="1" si="179"/>
        <v>#NAME?</v>
      </c>
      <c r="CG53" t="e">
        <f t="shared" ca="1" si="180"/>
        <v>#NAME?</v>
      </c>
      <c r="CH53" t="e">
        <f t="shared" ca="1" si="181"/>
        <v>#NAME?</v>
      </c>
      <c r="CI53" t="e">
        <f t="shared" ca="1" si="182"/>
        <v>#NAME?</v>
      </c>
      <c r="CJ53" t="e">
        <f t="shared" ca="1" si="183"/>
        <v>#NAME?</v>
      </c>
      <c r="CK53" t="e">
        <f t="shared" ca="1" si="184"/>
        <v>#NAME?</v>
      </c>
      <c r="CL53" t="e">
        <f t="shared" ca="1" si="185"/>
        <v>#NAME?</v>
      </c>
      <c r="CM53" t="e">
        <f t="shared" ca="1" si="186"/>
        <v>#NAME?</v>
      </c>
      <c r="CN53" t="e">
        <f t="shared" ca="1" si="187"/>
        <v>#NAME?</v>
      </c>
      <c r="CO53" t="e">
        <f t="shared" ca="1" si="188"/>
        <v>#NAME?</v>
      </c>
      <c r="CP53" t="e">
        <f t="shared" ca="1" si="189"/>
        <v>#NAME?</v>
      </c>
      <c r="CQ53" t="e">
        <f t="shared" ca="1" si="190"/>
        <v>#NAME?</v>
      </c>
      <c r="CR53" t="e">
        <f t="shared" ca="1" si="191"/>
        <v>#NAME?</v>
      </c>
      <c r="CS53" t="e">
        <f t="shared" ca="1" si="192"/>
        <v>#NAME?</v>
      </c>
      <c r="CT53" t="e">
        <f t="shared" ca="1" si="193"/>
        <v>#NAME?</v>
      </c>
      <c r="CU53" t="e">
        <f t="shared" ca="1" si="194"/>
        <v>#NAME?</v>
      </c>
      <c r="CX53" t="e">
        <f t="shared" ca="1" si="195"/>
        <v>#NAME?</v>
      </c>
    </row>
    <row r="54" spans="1:102" ht="15" x14ac:dyDescent="0.25">
      <c r="A54">
        <v>9.326732673267546E-2</v>
      </c>
      <c r="B54" s="5">
        <v>2.0379242725318054</v>
      </c>
      <c r="C54" t="e">
        <f t="shared" ca="1" si="98"/>
        <v>#NAME?</v>
      </c>
      <c r="D54" t="e">
        <f t="shared" ca="1" si="99"/>
        <v>#NAME?</v>
      </c>
      <c r="E54" s="3">
        <f t="shared" si="100"/>
        <v>-8.7523169364767117</v>
      </c>
      <c r="F54">
        <f t="shared" si="101"/>
        <v>3.9412102291472002</v>
      </c>
      <c r="G54">
        <f t="shared" si="102"/>
        <v>3.9412102291472002</v>
      </c>
      <c r="H54">
        <f t="shared" si="103"/>
        <v>2.8614168108560545E-2</v>
      </c>
      <c r="I54">
        <f t="shared" si="104"/>
        <v>-0.15349070590057312</v>
      </c>
      <c r="J54">
        <f t="shared" si="105"/>
        <v>11.260406222053636</v>
      </c>
      <c r="K54">
        <f t="shared" si="106"/>
        <v>-6.5004369454042115</v>
      </c>
      <c r="L54">
        <f t="shared" si="107"/>
        <v>1.004300565496929</v>
      </c>
      <c r="M54">
        <f t="shared" si="108"/>
        <v>-14.308375804691899</v>
      </c>
      <c r="N54">
        <f t="shared" si="109"/>
        <v>0.10967154080889528</v>
      </c>
      <c r="O54">
        <f t="shared" si="110"/>
        <v>-5.7468139354244103</v>
      </c>
      <c r="P54">
        <f t="shared" si="111"/>
        <v>0.12050932516064707</v>
      </c>
      <c r="Q54">
        <f t="shared" si="112"/>
        <v>0.12076301706537546</v>
      </c>
      <c r="R54">
        <f t="shared" si="113"/>
        <v>0.12076301706537546</v>
      </c>
      <c r="S54" s="4">
        <f t="shared" si="114"/>
        <v>0.12076301706537546</v>
      </c>
      <c r="T54" t="e">
        <f t="shared" ca="1" si="115"/>
        <v>#NAME?</v>
      </c>
      <c r="U54" t="e">
        <f t="shared" ca="1" si="116"/>
        <v>#NAME?</v>
      </c>
      <c r="V54" t="e">
        <f t="shared" ca="1" si="117"/>
        <v>#NAME?</v>
      </c>
      <c r="W54">
        <f t="shared" si="118"/>
        <v>0.2163374946687629</v>
      </c>
      <c r="X54">
        <f t="shared" si="119"/>
        <v>-3.4546505230603262</v>
      </c>
      <c r="Y54">
        <f t="shared" si="120"/>
        <v>-6.0032319203704776E-2</v>
      </c>
      <c r="Z54" t="e">
        <f t="shared" ca="1" si="121"/>
        <v>#NAME?</v>
      </c>
      <c r="AA54">
        <f t="shared" si="122"/>
        <v>3.8804911457911552E-4</v>
      </c>
      <c r="AB54" t="e">
        <f t="shared" ca="1" si="123"/>
        <v>#NAME?</v>
      </c>
      <c r="AC54">
        <f t="shared" si="124"/>
        <v>0.12693608985558691</v>
      </c>
      <c r="AD54">
        <f t="shared" si="125"/>
        <v>0.17078801953617626</v>
      </c>
      <c r="AE54">
        <f t="shared" si="126"/>
        <v>-1.1293749070919905</v>
      </c>
      <c r="AF54">
        <f t="shared" si="127"/>
        <v>2.6917252059258906E-2</v>
      </c>
      <c r="AG54">
        <f t="shared" si="128"/>
        <v>2.6917252059258906E-2</v>
      </c>
      <c r="AH54">
        <f t="shared" si="129"/>
        <v>-5.2279650885562658E-3</v>
      </c>
      <c r="AI54">
        <f t="shared" si="130"/>
        <v>3.2146294800558566E-4</v>
      </c>
      <c r="AJ54" t="e">
        <f t="shared" ca="1" si="131"/>
        <v>#NAME?</v>
      </c>
      <c r="AK54" t="e">
        <f t="shared" ca="1" si="132"/>
        <v>#NAME?</v>
      </c>
      <c r="AL54" t="e">
        <f t="shared" ca="1" si="133"/>
        <v>#NAME?</v>
      </c>
      <c r="AM54">
        <f t="shared" si="134"/>
        <v>-2.0142240880124947E-2</v>
      </c>
      <c r="AN54">
        <f t="shared" si="135"/>
        <v>8.3293636248329195E-2</v>
      </c>
      <c r="AO54">
        <f t="shared" si="136"/>
        <v>8.3293636248329195E-2</v>
      </c>
      <c r="AP54">
        <f t="shared" si="137"/>
        <v>-9.5287904846384552E-2</v>
      </c>
      <c r="AQ54" t="e">
        <f t="shared" ca="1" si="138"/>
        <v>#NAME?</v>
      </c>
      <c r="AR54" t="e">
        <f t="shared" ca="1" si="139"/>
        <v>#NAME?</v>
      </c>
      <c r="AS54" t="e">
        <f t="shared" ca="1" si="140"/>
        <v>#NAME?</v>
      </c>
      <c r="AT54" t="e">
        <f t="shared" ca="1" si="141"/>
        <v>#NAME?</v>
      </c>
      <c r="AU54" t="e">
        <f t="shared" ca="1" si="142"/>
        <v>#NAME?</v>
      </c>
      <c r="AV54" t="e">
        <f t="shared" ca="1" si="143"/>
        <v>#NAME?</v>
      </c>
      <c r="AW54" t="e">
        <f t="shared" ca="1" si="144"/>
        <v>#NAME?</v>
      </c>
      <c r="AX54" t="e">
        <f t="shared" ca="1" si="145"/>
        <v>#NAME?</v>
      </c>
      <c r="AY54" t="e">
        <f t="shared" ca="1" si="146"/>
        <v>#NAME?</v>
      </c>
      <c r="AZ54" t="e">
        <f t="shared" ca="1" si="147"/>
        <v>#NAME?</v>
      </c>
      <c r="BA54" t="e">
        <f t="shared" ca="1" si="148"/>
        <v>#NAME?</v>
      </c>
      <c r="BB54" t="e">
        <f t="shared" ca="1" si="149"/>
        <v>#NAME?</v>
      </c>
      <c r="BC54" t="e">
        <f t="shared" ca="1" si="150"/>
        <v>#NAME?</v>
      </c>
      <c r="BD54" t="e">
        <f t="shared" ca="1" si="151"/>
        <v>#NAME?</v>
      </c>
      <c r="BE54" t="e">
        <f t="shared" ca="1" si="152"/>
        <v>#NAME?</v>
      </c>
      <c r="BF54" t="e">
        <f t="shared" ca="1" si="153"/>
        <v>#NAME?</v>
      </c>
      <c r="BG54" t="e">
        <f t="shared" ca="1" si="154"/>
        <v>#NAME?</v>
      </c>
      <c r="BH54" t="e">
        <f t="shared" ca="1" si="155"/>
        <v>#NAME?</v>
      </c>
      <c r="BI54" t="e">
        <f t="shared" ca="1" si="156"/>
        <v>#NAME?</v>
      </c>
      <c r="BJ54" t="e">
        <f t="shared" ca="1" si="157"/>
        <v>#NAME?</v>
      </c>
      <c r="BK54" t="e">
        <f t="shared" ca="1" si="158"/>
        <v>#NAME?</v>
      </c>
      <c r="BL54" t="e">
        <f t="shared" ca="1" si="159"/>
        <v>#NAME?</v>
      </c>
      <c r="BM54" t="e">
        <f t="shared" ca="1" si="160"/>
        <v>#NAME?</v>
      </c>
      <c r="BN54" t="e">
        <f t="shared" ca="1" si="161"/>
        <v>#NAME?</v>
      </c>
      <c r="BO54" t="e">
        <f t="shared" ca="1" si="162"/>
        <v>#NAME?</v>
      </c>
      <c r="BP54" t="e">
        <f t="shared" ca="1" si="163"/>
        <v>#NAME?</v>
      </c>
      <c r="BQ54" t="e">
        <f t="shared" ca="1" si="164"/>
        <v>#NAME?</v>
      </c>
      <c r="BR54" t="e">
        <f t="shared" ca="1" si="165"/>
        <v>#NAME?</v>
      </c>
      <c r="BS54" t="e">
        <f t="shared" ca="1" si="166"/>
        <v>#NAME?</v>
      </c>
      <c r="BT54" t="e">
        <f t="shared" ca="1" si="167"/>
        <v>#NAME?</v>
      </c>
      <c r="BU54" t="e">
        <f t="shared" ca="1" si="168"/>
        <v>#NAME?</v>
      </c>
      <c r="BV54" t="e">
        <f t="shared" ca="1" si="169"/>
        <v>#NAME?</v>
      </c>
      <c r="BW54" t="e">
        <f t="shared" ca="1" si="170"/>
        <v>#NAME?</v>
      </c>
      <c r="BX54" t="e">
        <f t="shared" ca="1" si="171"/>
        <v>#NAME?</v>
      </c>
      <c r="BY54" t="e">
        <f t="shared" ca="1" si="172"/>
        <v>#NAME?</v>
      </c>
      <c r="BZ54" t="e">
        <f t="shared" ca="1" si="173"/>
        <v>#NAME?</v>
      </c>
      <c r="CA54" t="e">
        <f t="shared" ca="1" si="174"/>
        <v>#NAME?</v>
      </c>
      <c r="CB54" t="e">
        <f t="shared" ca="1" si="175"/>
        <v>#NAME?</v>
      </c>
      <c r="CC54" t="e">
        <f t="shared" ca="1" si="176"/>
        <v>#NAME?</v>
      </c>
      <c r="CD54" t="e">
        <f t="shared" ca="1" si="177"/>
        <v>#NAME?</v>
      </c>
      <c r="CE54" t="e">
        <f t="shared" ca="1" si="178"/>
        <v>#NAME?</v>
      </c>
      <c r="CF54" t="e">
        <f t="shared" ca="1" si="179"/>
        <v>#NAME?</v>
      </c>
      <c r="CG54" t="e">
        <f t="shared" ca="1" si="180"/>
        <v>#NAME?</v>
      </c>
      <c r="CH54" t="e">
        <f t="shared" ca="1" si="181"/>
        <v>#NAME?</v>
      </c>
      <c r="CI54" t="e">
        <f t="shared" ca="1" si="182"/>
        <v>#NAME?</v>
      </c>
      <c r="CJ54" t="e">
        <f t="shared" ca="1" si="183"/>
        <v>#NAME?</v>
      </c>
      <c r="CK54" t="e">
        <f t="shared" ca="1" si="184"/>
        <v>#NAME?</v>
      </c>
      <c r="CL54" t="e">
        <f t="shared" ca="1" si="185"/>
        <v>#NAME?</v>
      </c>
      <c r="CM54" t="e">
        <f t="shared" ca="1" si="186"/>
        <v>#NAME?</v>
      </c>
      <c r="CN54" t="e">
        <f t="shared" ca="1" si="187"/>
        <v>#NAME?</v>
      </c>
      <c r="CO54" t="e">
        <f t="shared" ca="1" si="188"/>
        <v>#NAME?</v>
      </c>
      <c r="CP54" t="e">
        <f t="shared" ca="1" si="189"/>
        <v>#NAME?</v>
      </c>
      <c r="CQ54" t="e">
        <f t="shared" ca="1" si="190"/>
        <v>#NAME?</v>
      </c>
      <c r="CR54" t="e">
        <f t="shared" ca="1" si="191"/>
        <v>#NAME?</v>
      </c>
      <c r="CS54" t="e">
        <f t="shared" ca="1" si="192"/>
        <v>#NAME?</v>
      </c>
      <c r="CT54" t="e">
        <f t="shared" ca="1" si="193"/>
        <v>#NAME?</v>
      </c>
      <c r="CU54" t="e">
        <f t="shared" ca="1" si="194"/>
        <v>#NAME?</v>
      </c>
      <c r="CX54" t="e">
        <f t="shared" ca="1" si="195"/>
        <v>#NAME?</v>
      </c>
    </row>
    <row r="55" spans="1:102" ht="15" x14ac:dyDescent="0.25">
      <c r="A55">
        <v>0.15544554455445764</v>
      </c>
      <c r="B55" s="5">
        <v>2.0535298432398115</v>
      </c>
      <c r="C55" t="e">
        <f t="shared" ca="1" si="98"/>
        <v>#NAME?</v>
      </c>
      <c r="D55" t="e">
        <f t="shared" ca="1" si="99"/>
        <v>#NAME?</v>
      </c>
      <c r="E55" s="3">
        <f t="shared" si="100"/>
        <v>-8.7454183782102515</v>
      </c>
      <c r="F55">
        <f t="shared" si="101"/>
        <v>3.9370996082704788</v>
      </c>
      <c r="G55">
        <f t="shared" si="102"/>
        <v>3.9370996082704788</v>
      </c>
      <c r="H55">
        <f t="shared" si="103"/>
        <v>4.5786703030449329E-2</v>
      </c>
      <c r="I55">
        <f t="shared" si="104"/>
        <v>-0.25515505618083328</v>
      </c>
      <c r="J55">
        <f t="shared" si="105"/>
        <v>11.254280393014998</v>
      </c>
      <c r="K55">
        <f t="shared" si="106"/>
        <v>-6.0411864960346682</v>
      </c>
      <c r="L55">
        <f t="shared" si="107"/>
        <v>1.1171940169360515</v>
      </c>
      <c r="M55">
        <f t="shared" si="108"/>
        <v>-14.308375804691899</v>
      </c>
      <c r="N55">
        <f t="shared" si="109"/>
        <v>0.16161753534148823</v>
      </c>
      <c r="O55">
        <f t="shared" si="110"/>
        <v>-5.7468139354244103</v>
      </c>
      <c r="P55">
        <f t="shared" si="111"/>
        <v>0.10092596206524412</v>
      </c>
      <c r="Q55">
        <f t="shared" si="112"/>
        <v>0.16727062878043628</v>
      </c>
      <c r="R55">
        <f t="shared" si="113"/>
        <v>0.16727062878043628</v>
      </c>
      <c r="S55" s="4">
        <f t="shared" si="114"/>
        <v>0.16727062878043628</v>
      </c>
      <c r="T55" t="e">
        <f t="shared" ca="1" si="115"/>
        <v>#NAME?</v>
      </c>
      <c r="U55" t="e">
        <f t="shared" ca="1" si="116"/>
        <v>#NAME?</v>
      </c>
      <c r="V55" t="e">
        <f t="shared" ca="1" si="117"/>
        <v>#NAME?</v>
      </c>
      <c r="W55">
        <f t="shared" si="118"/>
        <v>-2.9776755497186412E-2</v>
      </c>
      <c r="X55">
        <f t="shared" si="119"/>
        <v>-3.4278945365076181</v>
      </c>
      <c r="Y55">
        <f t="shared" si="120"/>
        <v>-0.14463846915307885</v>
      </c>
      <c r="Z55" t="e">
        <f t="shared" ca="1" si="121"/>
        <v>#NAME?</v>
      </c>
      <c r="AA55">
        <f t="shared" si="122"/>
        <v>1.773999784850096E-3</v>
      </c>
      <c r="AB55" t="e">
        <f t="shared" ca="1" si="123"/>
        <v>#NAME?</v>
      </c>
      <c r="AC55">
        <f t="shared" si="124"/>
        <v>0.57897100711655258</v>
      </c>
      <c r="AD55">
        <f t="shared" si="125"/>
        <v>0.77898501353552851</v>
      </c>
      <c r="AE55">
        <f t="shared" si="126"/>
        <v>-0.66243092861092745</v>
      </c>
      <c r="AF55">
        <f t="shared" si="127"/>
        <v>8.8450095766324024E-2</v>
      </c>
      <c r="AG55">
        <f t="shared" si="128"/>
        <v>8.8450095766324024E-2</v>
      </c>
      <c r="AH55">
        <f t="shared" si="129"/>
        <v>-8.4609250783483133E-3</v>
      </c>
      <c r="AI55">
        <f t="shared" si="130"/>
        <v>1.5064987306510154E-3</v>
      </c>
      <c r="AJ55" t="e">
        <f t="shared" ca="1" si="131"/>
        <v>#NAME?</v>
      </c>
      <c r="AK55" t="e">
        <f t="shared" ca="1" si="132"/>
        <v>#NAME?</v>
      </c>
      <c r="AL55" t="e">
        <f t="shared" ca="1" si="133"/>
        <v>#NAME?</v>
      </c>
      <c r="AM55">
        <f t="shared" si="134"/>
        <v>-2.9253486993659331E-2</v>
      </c>
      <c r="AN55">
        <f t="shared" si="135"/>
        <v>0.13037111497649279</v>
      </c>
      <c r="AO55">
        <f t="shared" si="136"/>
        <v>0.13037111497649279</v>
      </c>
      <c r="AP55">
        <f t="shared" si="137"/>
        <v>-6.4619869790267237E-2</v>
      </c>
      <c r="AQ55" t="e">
        <f t="shared" ca="1" si="138"/>
        <v>#NAME?</v>
      </c>
      <c r="AR55" t="e">
        <f t="shared" ca="1" si="139"/>
        <v>#NAME?</v>
      </c>
      <c r="AS55" t="e">
        <f t="shared" ca="1" si="140"/>
        <v>#NAME?</v>
      </c>
      <c r="AT55" t="e">
        <f t="shared" ca="1" si="141"/>
        <v>#NAME?</v>
      </c>
      <c r="AU55" t="e">
        <f t="shared" ca="1" si="142"/>
        <v>#NAME?</v>
      </c>
      <c r="AV55" t="e">
        <f t="shared" ca="1" si="143"/>
        <v>#NAME?</v>
      </c>
      <c r="AW55" t="e">
        <f t="shared" ca="1" si="144"/>
        <v>#NAME?</v>
      </c>
      <c r="AX55" t="e">
        <f t="shared" ca="1" si="145"/>
        <v>#NAME?</v>
      </c>
      <c r="AY55" t="e">
        <f t="shared" ca="1" si="146"/>
        <v>#NAME?</v>
      </c>
      <c r="AZ55" t="e">
        <f t="shared" ca="1" si="147"/>
        <v>#NAME?</v>
      </c>
      <c r="BA55" t="e">
        <f t="shared" ca="1" si="148"/>
        <v>#NAME?</v>
      </c>
      <c r="BB55" t="e">
        <f t="shared" ca="1" si="149"/>
        <v>#NAME?</v>
      </c>
      <c r="BC55" t="e">
        <f t="shared" ca="1" si="150"/>
        <v>#NAME?</v>
      </c>
      <c r="BD55" t="e">
        <f t="shared" ca="1" si="151"/>
        <v>#NAME?</v>
      </c>
      <c r="BE55" t="e">
        <f t="shared" ca="1" si="152"/>
        <v>#NAME?</v>
      </c>
      <c r="BF55" t="e">
        <f t="shared" ca="1" si="153"/>
        <v>#NAME?</v>
      </c>
      <c r="BG55" t="e">
        <f t="shared" ca="1" si="154"/>
        <v>#NAME?</v>
      </c>
      <c r="BH55" t="e">
        <f t="shared" ca="1" si="155"/>
        <v>#NAME?</v>
      </c>
      <c r="BI55" t="e">
        <f t="shared" ca="1" si="156"/>
        <v>#NAME?</v>
      </c>
      <c r="BJ55" t="e">
        <f t="shared" ca="1" si="157"/>
        <v>#NAME?</v>
      </c>
      <c r="BK55" t="e">
        <f t="shared" ca="1" si="158"/>
        <v>#NAME?</v>
      </c>
      <c r="BL55" t="e">
        <f t="shared" ca="1" si="159"/>
        <v>#NAME?</v>
      </c>
      <c r="BM55" t="e">
        <f t="shared" ca="1" si="160"/>
        <v>#NAME?</v>
      </c>
      <c r="BN55" t="e">
        <f t="shared" ca="1" si="161"/>
        <v>#NAME?</v>
      </c>
      <c r="BO55" t="e">
        <f t="shared" ca="1" si="162"/>
        <v>#NAME?</v>
      </c>
      <c r="BP55" t="e">
        <f t="shared" ca="1" si="163"/>
        <v>#NAME?</v>
      </c>
      <c r="BQ55" t="e">
        <f t="shared" ca="1" si="164"/>
        <v>#NAME?</v>
      </c>
      <c r="BR55" t="e">
        <f t="shared" ca="1" si="165"/>
        <v>#NAME?</v>
      </c>
      <c r="BS55" t="e">
        <f t="shared" ca="1" si="166"/>
        <v>#NAME?</v>
      </c>
      <c r="BT55" t="e">
        <f t="shared" ca="1" si="167"/>
        <v>#NAME?</v>
      </c>
      <c r="BU55" t="e">
        <f t="shared" ca="1" si="168"/>
        <v>#NAME?</v>
      </c>
      <c r="BV55" t="e">
        <f t="shared" ca="1" si="169"/>
        <v>#NAME?</v>
      </c>
      <c r="BW55" t="e">
        <f t="shared" ca="1" si="170"/>
        <v>#NAME?</v>
      </c>
      <c r="BX55" t="e">
        <f t="shared" ca="1" si="171"/>
        <v>#NAME?</v>
      </c>
      <c r="BY55" t="e">
        <f t="shared" ca="1" si="172"/>
        <v>#NAME?</v>
      </c>
      <c r="BZ55" t="e">
        <f t="shared" ca="1" si="173"/>
        <v>#NAME?</v>
      </c>
      <c r="CA55" t="e">
        <f t="shared" ca="1" si="174"/>
        <v>#NAME?</v>
      </c>
      <c r="CB55" t="e">
        <f t="shared" ca="1" si="175"/>
        <v>#NAME?</v>
      </c>
      <c r="CC55" t="e">
        <f t="shared" ca="1" si="176"/>
        <v>#NAME?</v>
      </c>
      <c r="CD55" t="e">
        <f t="shared" ca="1" si="177"/>
        <v>#NAME?</v>
      </c>
      <c r="CE55" t="e">
        <f t="shared" ca="1" si="178"/>
        <v>#NAME?</v>
      </c>
      <c r="CF55" t="e">
        <f t="shared" ca="1" si="179"/>
        <v>#NAME?</v>
      </c>
      <c r="CG55" t="e">
        <f t="shared" ca="1" si="180"/>
        <v>#NAME?</v>
      </c>
      <c r="CH55" t="e">
        <f t="shared" ca="1" si="181"/>
        <v>#NAME?</v>
      </c>
      <c r="CI55" t="e">
        <f t="shared" ca="1" si="182"/>
        <v>#NAME?</v>
      </c>
      <c r="CJ55" t="e">
        <f t="shared" ca="1" si="183"/>
        <v>#NAME?</v>
      </c>
      <c r="CK55" t="e">
        <f t="shared" ca="1" si="184"/>
        <v>#NAME?</v>
      </c>
      <c r="CL55" t="e">
        <f t="shared" ca="1" si="185"/>
        <v>#NAME?</v>
      </c>
      <c r="CM55" t="e">
        <f t="shared" ca="1" si="186"/>
        <v>#NAME?</v>
      </c>
      <c r="CN55" t="e">
        <f t="shared" ca="1" si="187"/>
        <v>#NAME?</v>
      </c>
      <c r="CO55" t="e">
        <f t="shared" ca="1" si="188"/>
        <v>#NAME?</v>
      </c>
      <c r="CP55" t="e">
        <f t="shared" ca="1" si="189"/>
        <v>#NAME?</v>
      </c>
      <c r="CQ55" t="e">
        <f t="shared" ca="1" si="190"/>
        <v>#NAME?</v>
      </c>
      <c r="CR55" t="e">
        <f t="shared" ca="1" si="191"/>
        <v>#NAME?</v>
      </c>
      <c r="CS55" t="e">
        <f t="shared" ca="1" si="192"/>
        <v>#NAME?</v>
      </c>
      <c r="CT55" t="e">
        <f t="shared" ca="1" si="193"/>
        <v>#NAME?</v>
      </c>
      <c r="CU55" t="e">
        <f t="shared" ca="1" si="194"/>
        <v>#NAME?</v>
      </c>
      <c r="CX55" t="e">
        <f t="shared" ca="1" si="195"/>
        <v>#NAME?</v>
      </c>
    </row>
    <row r="56" spans="1:102" ht="15" x14ac:dyDescent="0.25">
      <c r="A56">
        <v>0.21762376237623982</v>
      </c>
      <c r="B56" s="5">
        <v>2.0614238038535686</v>
      </c>
      <c r="C56" t="e">
        <f t="shared" ca="1" si="98"/>
        <v>#NAME?</v>
      </c>
      <c r="D56" t="e">
        <f t="shared" ca="1" si="99"/>
        <v>#NAME?</v>
      </c>
      <c r="E56" s="3">
        <f t="shared" si="100"/>
        <v>-8.7350739386682417</v>
      </c>
      <c r="F56">
        <f t="shared" si="101"/>
        <v>3.9311917418186093</v>
      </c>
      <c r="G56">
        <f t="shared" si="102"/>
        <v>3.9311917418186093</v>
      </c>
      <c r="H56">
        <f t="shared" si="103"/>
        <v>6.1432729721794102E-2</v>
      </c>
      <c r="I56">
        <f t="shared" si="104"/>
        <v>-0.35583061641356667</v>
      </c>
      <c r="J56">
        <f t="shared" si="105"/>
        <v>11.244300383107172</v>
      </c>
      <c r="K56">
        <f t="shared" si="106"/>
        <v>-5.5805230852116248</v>
      </c>
      <c r="L56">
        <f t="shared" si="107"/>
        <v>0.77931071688984033</v>
      </c>
      <c r="M56">
        <f t="shared" si="108"/>
        <v>-14.308375804691899</v>
      </c>
      <c r="N56">
        <f t="shared" si="109"/>
        <v>0.19465928047676487</v>
      </c>
      <c r="O56">
        <f t="shared" si="110"/>
        <v>-5.7468139354244103</v>
      </c>
      <c r="P56">
        <f t="shared" si="111"/>
        <v>0.13342469832987475</v>
      </c>
      <c r="Q56">
        <f t="shared" si="112"/>
        <v>0.18138760381565139</v>
      </c>
      <c r="R56">
        <f t="shared" si="113"/>
        <v>0.18138760381565139</v>
      </c>
      <c r="S56" s="4">
        <f t="shared" si="114"/>
        <v>0.18138760381565139</v>
      </c>
      <c r="T56" t="e">
        <f t="shared" ca="1" si="115"/>
        <v>#NAME?</v>
      </c>
      <c r="U56" t="e">
        <f t="shared" ca="1" si="116"/>
        <v>#NAME?</v>
      </c>
      <c r="V56" t="e">
        <f t="shared" ca="1" si="117"/>
        <v>#NAME?</v>
      </c>
      <c r="W56">
        <f t="shared" si="118"/>
        <v>-4.3385554736573156E-2</v>
      </c>
      <c r="X56">
        <f t="shared" si="119"/>
        <v>-3.4011385499549101</v>
      </c>
      <c r="Y56">
        <f t="shared" si="120"/>
        <v>-0.25314031265750941</v>
      </c>
      <c r="Z56" t="e">
        <f t="shared" ca="1" si="121"/>
        <v>#NAME?</v>
      </c>
      <c r="AA56">
        <f t="shared" si="122"/>
        <v>4.7941213540644498E-3</v>
      </c>
      <c r="AB56" t="e">
        <f t="shared" ca="1" si="123"/>
        <v>#NAME?</v>
      </c>
      <c r="AC56">
        <f t="shared" si="124"/>
        <v>1.5590372666459396</v>
      </c>
      <c r="AD56">
        <f t="shared" si="125"/>
        <v>2.0976295036067261</v>
      </c>
      <c r="AE56">
        <f t="shared" si="126"/>
        <v>-0.20367696569176413</v>
      </c>
      <c r="AF56">
        <f t="shared" si="127"/>
        <v>0.19680932909111903</v>
      </c>
      <c r="AG56">
        <f t="shared" si="128"/>
        <v>0.19680932909111903</v>
      </c>
      <c r="AH56">
        <f t="shared" si="129"/>
        <v>-1.1369404572140467E-2</v>
      </c>
      <c r="AI56">
        <f t="shared" si="130"/>
        <v>4.1255865688437218E-3</v>
      </c>
      <c r="AJ56" t="e">
        <f t="shared" ca="1" si="131"/>
        <v>#NAME?</v>
      </c>
      <c r="AK56" t="e">
        <f t="shared" ca="1" si="132"/>
        <v>#NAME?</v>
      </c>
      <c r="AL56" t="e">
        <f t="shared" ca="1" si="133"/>
        <v>#NAME?</v>
      </c>
      <c r="AM56">
        <f t="shared" si="134"/>
        <v>-3.479963734777778E-2</v>
      </c>
      <c r="AN56">
        <f t="shared" si="135"/>
        <v>0.16846769838704861</v>
      </c>
      <c r="AO56">
        <f t="shared" si="136"/>
        <v>0.16846769838704861</v>
      </c>
      <c r="AP56">
        <f t="shared" si="137"/>
        <v>0.64875332614363224</v>
      </c>
      <c r="AQ56" t="e">
        <f t="shared" ca="1" si="138"/>
        <v>#NAME?</v>
      </c>
      <c r="AR56" t="e">
        <f t="shared" ca="1" si="139"/>
        <v>#NAME?</v>
      </c>
      <c r="AS56" t="e">
        <f t="shared" ca="1" si="140"/>
        <v>#NAME?</v>
      </c>
      <c r="AT56" t="e">
        <f t="shared" ca="1" si="141"/>
        <v>#NAME?</v>
      </c>
      <c r="AU56" t="e">
        <f t="shared" ca="1" si="142"/>
        <v>#NAME?</v>
      </c>
      <c r="AV56" t="e">
        <f t="shared" ca="1" si="143"/>
        <v>#NAME?</v>
      </c>
      <c r="AW56" t="e">
        <f t="shared" ca="1" si="144"/>
        <v>#NAME?</v>
      </c>
      <c r="AX56" t="e">
        <f t="shared" ca="1" si="145"/>
        <v>#NAME?</v>
      </c>
      <c r="AY56" t="e">
        <f t="shared" ca="1" si="146"/>
        <v>#NAME?</v>
      </c>
      <c r="AZ56" t="e">
        <f t="shared" ca="1" si="147"/>
        <v>#NAME?</v>
      </c>
      <c r="BA56" t="e">
        <f t="shared" ca="1" si="148"/>
        <v>#NAME?</v>
      </c>
      <c r="BB56" t="e">
        <f t="shared" ca="1" si="149"/>
        <v>#NAME?</v>
      </c>
      <c r="BC56" t="e">
        <f t="shared" ca="1" si="150"/>
        <v>#NAME?</v>
      </c>
      <c r="BD56" t="e">
        <f t="shared" ca="1" si="151"/>
        <v>#NAME?</v>
      </c>
      <c r="BE56" t="e">
        <f t="shared" ca="1" si="152"/>
        <v>#NAME?</v>
      </c>
      <c r="BF56" t="e">
        <f t="shared" ca="1" si="153"/>
        <v>#NAME?</v>
      </c>
      <c r="BG56" t="e">
        <f t="shared" ca="1" si="154"/>
        <v>#NAME?</v>
      </c>
      <c r="BH56" t="e">
        <f t="shared" ca="1" si="155"/>
        <v>#NAME?</v>
      </c>
      <c r="BI56" t="e">
        <f t="shared" ca="1" si="156"/>
        <v>#NAME?</v>
      </c>
      <c r="BJ56" t="e">
        <f t="shared" ca="1" si="157"/>
        <v>#NAME?</v>
      </c>
      <c r="BK56" t="e">
        <f t="shared" ca="1" si="158"/>
        <v>#NAME?</v>
      </c>
      <c r="BL56" t="e">
        <f t="shared" ca="1" si="159"/>
        <v>#NAME?</v>
      </c>
      <c r="BM56" t="e">
        <f t="shared" ca="1" si="160"/>
        <v>#NAME?</v>
      </c>
      <c r="BN56" t="e">
        <f t="shared" ca="1" si="161"/>
        <v>#NAME?</v>
      </c>
      <c r="BO56" t="e">
        <f t="shared" ca="1" si="162"/>
        <v>#NAME?</v>
      </c>
      <c r="BP56" t="e">
        <f t="shared" ca="1" si="163"/>
        <v>#NAME?</v>
      </c>
      <c r="BQ56" t="e">
        <f t="shared" ca="1" si="164"/>
        <v>#NAME?</v>
      </c>
      <c r="BR56" t="e">
        <f t="shared" ca="1" si="165"/>
        <v>#NAME?</v>
      </c>
      <c r="BS56" t="e">
        <f t="shared" ca="1" si="166"/>
        <v>#NAME?</v>
      </c>
      <c r="BT56" t="e">
        <f t="shared" ca="1" si="167"/>
        <v>#NAME?</v>
      </c>
      <c r="BU56" t="e">
        <f t="shared" ca="1" si="168"/>
        <v>#NAME?</v>
      </c>
      <c r="BV56" t="e">
        <f t="shared" ca="1" si="169"/>
        <v>#NAME?</v>
      </c>
      <c r="BW56" t="e">
        <f t="shared" ca="1" si="170"/>
        <v>#NAME?</v>
      </c>
      <c r="BX56" t="e">
        <f t="shared" ca="1" si="171"/>
        <v>#NAME?</v>
      </c>
      <c r="BY56" t="e">
        <f t="shared" ca="1" si="172"/>
        <v>#NAME?</v>
      </c>
      <c r="BZ56" t="e">
        <f t="shared" ca="1" si="173"/>
        <v>#NAME?</v>
      </c>
      <c r="CA56" t="e">
        <f t="shared" ca="1" si="174"/>
        <v>#NAME?</v>
      </c>
      <c r="CB56" t="e">
        <f t="shared" ca="1" si="175"/>
        <v>#NAME?</v>
      </c>
      <c r="CC56" t="e">
        <f t="shared" ca="1" si="176"/>
        <v>#NAME?</v>
      </c>
      <c r="CD56" t="e">
        <f t="shared" ca="1" si="177"/>
        <v>#NAME?</v>
      </c>
      <c r="CE56" t="e">
        <f t="shared" ca="1" si="178"/>
        <v>#NAME?</v>
      </c>
      <c r="CF56" t="e">
        <f t="shared" ca="1" si="179"/>
        <v>#NAME?</v>
      </c>
      <c r="CG56" t="e">
        <f t="shared" ca="1" si="180"/>
        <v>#NAME?</v>
      </c>
      <c r="CH56" t="e">
        <f t="shared" ca="1" si="181"/>
        <v>#NAME?</v>
      </c>
      <c r="CI56" t="e">
        <f t="shared" ca="1" si="182"/>
        <v>#NAME?</v>
      </c>
      <c r="CJ56" t="e">
        <f t="shared" ca="1" si="183"/>
        <v>#NAME?</v>
      </c>
      <c r="CK56" t="e">
        <f t="shared" ca="1" si="184"/>
        <v>#NAME?</v>
      </c>
      <c r="CL56" t="e">
        <f t="shared" ca="1" si="185"/>
        <v>#NAME?</v>
      </c>
      <c r="CM56" t="e">
        <f t="shared" ca="1" si="186"/>
        <v>#NAME?</v>
      </c>
      <c r="CN56" t="e">
        <f t="shared" ca="1" si="187"/>
        <v>#NAME?</v>
      </c>
      <c r="CO56" t="e">
        <f t="shared" ca="1" si="188"/>
        <v>#NAME?</v>
      </c>
      <c r="CP56" t="e">
        <f t="shared" ca="1" si="189"/>
        <v>#NAME?</v>
      </c>
      <c r="CQ56" t="e">
        <f t="shared" ca="1" si="190"/>
        <v>#NAME?</v>
      </c>
      <c r="CR56" t="e">
        <f t="shared" ca="1" si="191"/>
        <v>#NAME?</v>
      </c>
      <c r="CS56" t="e">
        <f t="shared" ca="1" si="192"/>
        <v>#NAME?</v>
      </c>
      <c r="CT56" t="e">
        <f t="shared" ca="1" si="193"/>
        <v>#NAME?</v>
      </c>
      <c r="CU56" t="e">
        <f t="shared" ca="1" si="194"/>
        <v>#NAME?</v>
      </c>
      <c r="CX56" t="e">
        <f t="shared" ca="1" si="195"/>
        <v>#NAME?</v>
      </c>
    </row>
    <row r="57" spans="1:102" ht="15" x14ac:dyDescent="0.25">
      <c r="A57">
        <v>0.27980198019802199</v>
      </c>
      <c r="B57" s="5">
        <v>2.0616653594903673</v>
      </c>
      <c r="C57" t="e">
        <f t="shared" ca="1" si="98"/>
        <v>#NAME?</v>
      </c>
      <c r="D57" t="e">
        <f t="shared" ca="1" si="99"/>
        <v>#NAME?</v>
      </c>
      <c r="E57" s="3">
        <f t="shared" si="100"/>
        <v>-8.7212876937803809</v>
      </c>
      <c r="F57">
        <f t="shared" si="101"/>
        <v>3.9235877039101363</v>
      </c>
      <c r="G57">
        <f t="shared" si="102"/>
        <v>3.9235877039101363</v>
      </c>
      <c r="H57">
        <f t="shared" si="103"/>
        <v>7.5549112973281179E-2</v>
      </c>
      <c r="I57">
        <f t="shared" si="104"/>
        <v>-0.45512846160147086</v>
      </c>
      <c r="J57">
        <f t="shared" si="105"/>
        <v>11.229884745524638</v>
      </c>
      <c r="K57">
        <f t="shared" si="106"/>
        <v>-5.1191192269795964</v>
      </c>
      <c r="L57">
        <f t="shared" si="107"/>
        <v>0.55798247670758105</v>
      </c>
      <c r="M57">
        <f t="shared" si="108"/>
        <v>-14.308375804691899</v>
      </c>
      <c r="N57">
        <f t="shared" si="109"/>
        <v>0.20961326338068215</v>
      </c>
      <c r="O57">
        <f t="shared" si="110"/>
        <v>-5.7468139354244103</v>
      </c>
      <c r="P57">
        <f t="shared" si="111"/>
        <v>0.21034364896143742</v>
      </c>
      <c r="Q57">
        <f t="shared" si="112"/>
        <v>0.16513738576147041</v>
      </c>
      <c r="R57">
        <f t="shared" si="113"/>
        <v>0.16513738576147041</v>
      </c>
      <c r="S57" s="4">
        <f t="shared" si="114"/>
        <v>0.16513738576147041</v>
      </c>
      <c r="T57" t="e">
        <f t="shared" ca="1" si="115"/>
        <v>#NAME?</v>
      </c>
      <c r="U57" t="e">
        <f t="shared" ca="1" si="116"/>
        <v>#NAME?</v>
      </c>
      <c r="V57" t="e">
        <f t="shared" ca="1" si="117"/>
        <v>#NAME?</v>
      </c>
      <c r="W57">
        <f t="shared" si="118"/>
        <v>5.6382961855817426E-2</v>
      </c>
      <c r="X57">
        <f t="shared" si="119"/>
        <v>-3.374382563402202</v>
      </c>
      <c r="Y57">
        <f t="shared" si="120"/>
        <v>-0.38270039881683576</v>
      </c>
      <c r="Z57" t="e">
        <f t="shared" ca="1" si="121"/>
        <v>#NAME?</v>
      </c>
      <c r="AA57">
        <f t="shared" si="122"/>
        <v>1.0008267321670417E-2</v>
      </c>
      <c r="AB57" t="e">
        <f t="shared" ca="1" si="123"/>
        <v>#NAME?</v>
      </c>
      <c r="AC57">
        <f t="shared" si="124"/>
        <v>3.238824302926639</v>
      </c>
      <c r="AD57">
        <f t="shared" si="125"/>
        <v>4.357723551684864</v>
      </c>
      <c r="AE57">
        <f t="shared" si="126"/>
        <v>0.23667378546726536</v>
      </c>
      <c r="AF57">
        <f t="shared" si="127"/>
        <v>0.35613339737870953</v>
      </c>
      <c r="AG57">
        <f t="shared" si="128"/>
        <v>0.35613339737870953</v>
      </c>
      <c r="AH57">
        <f t="shared" si="129"/>
        <v>-1.387176857005748E-2</v>
      </c>
      <c r="AI57">
        <f t="shared" si="130"/>
        <v>8.6375927757063736E-3</v>
      </c>
      <c r="AJ57" t="e">
        <f t="shared" ca="1" si="131"/>
        <v>#NAME?</v>
      </c>
      <c r="AK57" t="e">
        <f t="shared" ca="1" si="132"/>
        <v>#NAME?</v>
      </c>
      <c r="AL57" t="e">
        <f t="shared" ca="1" si="133"/>
        <v>#NAME?</v>
      </c>
      <c r="AM57">
        <f t="shared" si="134"/>
        <v>-3.6840674111239327E-2</v>
      </c>
      <c r="AN57">
        <f t="shared" si="135"/>
        <v>0.19560613463813142</v>
      </c>
      <c r="AO57">
        <f t="shared" si="136"/>
        <v>0.19560613463813142</v>
      </c>
      <c r="AP57">
        <f t="shared" si="137"/>
        <v>0.66314344886360521</v>
      </c>
      <c r="AQ57" t="e">
        <f t="shared" ca="1" si="138"/>
        <v>#NAME?</v>
      </c>
      <c r="AR57" t="e">
        <f t="shared" ca="1" si="139"/>
        <v>#NAME?</v>
      </c>
      <c r="AS57" t="e">
        <f t="shared" ca="1" si="140"/>
        <v>#NAME?</v>
      </c>
      <c r="AT57" t="e">
        <f t="shared" ca="1" si="141"/>
        <v>#NAME?</v>
      </c>
      <c r="AU57" t="e">
        <f t="shared" ca="1" si="142"/>
        <v>#NAME?</v>
      </c>
      <c r="AV57" t="e">
        <f t="shared" ca="1" si="143"/>
        <v>#NAME?</v>
      </c>
      <c r="AW57" t="e">
        <f t="shared" ca="1" si="144"/>
        <v>#NAME?</v>
      </c>
      <c r="AX57" t="e">
        <f t="shared" ca="1" si="145"/>
        <v>#NAME?</v>
      </c>
      <c r="AY57" t="e">
        <f t="shared" ca="1" si="146"/>
        <v>#NAME?</v>
      </c>
      <c r="AZ57" t="e">
        <f t="shared" ca="1" si="147"/>
        <v>#NAME?</v>
      </c>
      <c r="BA57" t="e">
        <f t="shared" ca="1" si="148"/>
        <v>#NAME?</v>
      </c>
      <c r="BB57" t="e">
        <f t="shared" ca="1" si="149"/>
        <v>#NAME?</v>
      </c>
      <c r="BC57" t="e">
        <f t="shared" ca="1" si="150"/>
        <v>#NAME?</v>
      </c>
      <c r="BD57" t="e">
        <f t="shared" ca="1" si="151"/>
        <v>#NAME?</v>
      </c>
      <c r="BE57" t="e">
        <f t="shared" ca="1" si="152"/>
        <v>#NAME?</v>
      </c>
      <c r="BF57" t="e">
        <f t="shared" ca="1" si="153"/>
        <v>#NAME?</v>
      </c>
      <c r="BG57" t="e">
        <f t="shared" ca="1" si="154"/>
        <v>#NAME?</v>
      </c>
      <c r="BH57" t="e">
        <f t="shared" ca="1" si="155"/>
        <v>#NAME?</v>
      </c>
      <c r="BI57" t="e">
        <f t="shared" ca="1" si="156"/>
        <v>#NAME?</v>
      </c>
      <c r="BJ57" t="e">
        <f t="shared" ca="1" si="157"/>
        <v>#NAME?</v>
      </c>
      <c r="BK57" t="e">
        <f t="shared" ca="1" si="158"/>
        <v>#NAME?</v>
      </c>
      <c r="BL57" t="e">
        <f t="shared" ca="1" si="159"/>
        <v>#NAME?</v>
      </c>
      <c r="BM57" t="e">
        <f t="shared" ca="1" si="160"/>
        <v>#NAME?</v>
      </c>
      <c r="BN57" t="e">
        <f t="shared" ca="1" si="161"/>
        <v>#NAME?</v>
      </c>
      <c r="BO57" t="e">
        <f t="shared" ca="1" si="162"/>
        <v>#NAME?</v>
      </c>
      <c r="BP57" t="e">
        <f t="shared" ca="1" si="163"/>
        <v>#NAME?</v>
      </c>
      <c r="BQ57" t="e">
        <f t="shared" ca="1" si="164"/>
        <v>#NAME?</v>
      </c>
      <c r="BR57" t="e">
        <f t="shared" ca="1" si="165"/>
        <v>#NAME?</v>
      </c>
      <c r="BS57" t="e">
        <f t="shared" ca="1" si="166"/>
        <v>#NAME?</v>
      </c>
      <c r="BT57" t="e">
        <f t="shared" ca="1" si="167"/>
        <v>#NAME?</v>
      </c>
      <c r="BU57" t="e">
        <f t="shared" ca="1" si="168"/>
        <v>#NAME?</v>
      </c>
      <c r="BV57" t="e">
        <f t="shared" ca="1" si="169"/>
        <v>#NAME?</v>
      </c>
      <c r="BW57" t="e">
        <f t="shared" ca="1" si="170"/>
        <v>#NAME?</v>
      </c>
      <c r="BX57" t="e">
        <f t="shared" ca="1" si="171"/>
        <v>#NAME?</v>
      </c>
      <c r="BY57" t="e">
        <f t="shared" ca="1" si="172"/>
        <v>#NAME?</v>
      </c>
      <c r="BZ57" t="e">
        <f t="shared" ca="1" si="173"/>
        <v>#NAME?</v>
      </c>
      <c r="CA57" t="e">
        <f t="shared" ca="1" si="174"/>
        <v>#NAME?</v>
      </c>
      <c r="CB57" t="e">
        <f t="shared" ca="1" si="175"/>
        <v>#NAME?</v>
      </c>
      <c r="CC57" t="e">
        <f t="shared" ca="1" si="176"/>
        <v>#NAME?</v>
      </c>
      <c r="CD57" t="e">
        <f t="shared" ca="1" si="177"/>
        <v>#NAME?</v>
      </c>
      <c r="CE57" t="e">
        <f t="shared" ca="1" si="178"/>
        <v>#NAME?</v>
      </c>
      <c r="CF57" t="e">
        <f t="shared" ca="1" si="179"/>
        <v>#NAME?</v>
      </c>
      <c r="CG57" t="e">
        <f t="shared" ca="1" si="180"/>
        <v>#NAME?</v>
      </c>
      <c r="CH57" t="e">
        <f t="shared" ca="1" si="181"/>
        <v>#NAME?</v>
      </c>
      <c r="CI57" t="e">
        <f t="shared" ca="1" si="182"/>
        <v>#NAME?</v>
      </c>
      <c r="CJ57" t="e">
        <f t="shared" ca="1" si="183"/>
        <v>#NAME?</v>
      </c>
      <c r="CK57" t="e">
        <f t="shared" ca="1" si="184"/>
        <v>#NAME?</v>
      </c>
      <c r="CL57" t="e">
        <f t="shared" ca="1" si="185"/>
        <v>#NAME?</v>
      </c>
      <c r="CM57" t="e">
        <f t="shared" ca="1" si="186"/>
        <v>#NAME?</v>
      </c>
      <c r="CN57" t="e">
        <f t="shared" ca="1" si="187"/>
        <v>#NAME?</v>
      </c>
      <c r="CO57" t="e">
        <f t="shared" ca="1" si="188"/>
        <v>#NAME?</v>
      </c>
      <c r="CP57" t="e">
        <f t="shared" ca="1" si="189"/>
        <v>#NAME?</v>
      </c>
      <c r="CQ57" t="e">
        <f t="shared" ca="1" si="190"/>
        <v>#NAME?</v>
      </c>
      <c r="CR57" t="e">
        <f t="shared" ca="1" si="191"/>
        <v>#NAME?</v>
      </c>
      <c r="CS57" t="e">
        <f t="shared" ca="1" si="192"/>
        <v>#NAME?</v>
      </c>
      <c r="CT57" t="e">
        <f t="shared" ca="1" si="193"/>
        <v>#NAME?</v>
      </c>
      <c r="CU57" t="e">
        <f t="shared" ca="1" si="194"/>
        <v>#NAME?</v>
      </c>
      <c r="CX57" t="e">
        <f t="shared" ca="1" si="195"/>
        <v>#NAME?</v>
      </c>
    </row>
    <row r="58" spans="1:102" ht="15" x14ac:dyDescent="0.25">
      <c r="A58">
        <v>0.34198019801980417</v>
      </c>
      <c r="B58" s="5">
        <v>2.0543429867324403</v>
      </c>
      <c r="C58" t="e">
        <f t="shared" ca="1" si="98"/>
        <v>#NAME?</v>
      </c>
      <c r="D58" t="e">
        <f t="shared" ca="1" si="99"/>
        <v>#NAME?</v>
      </c>
      <c r="E58" s="3">
        <f t="shared" si="100"/>
        <v>-8.7040650756210542</v>
      </c>
      <c r="F58">
        <f t="shared" si="101"/>
        <v>3.9143245290220285</v>
      </c>
      <c r="G58">
        <f t="shared" si="102"/>
        <v>3.9143245290220285</v>
      </c>
      <c r="H58">
        <f t="shared" si="103"/>
        <v>8.8132708984075034E-2</v>
      </c>
      <c r="I58">
        <f t="shared" si="104"/>
        <v>-0.55266498934722152</v>
      </c>
      <c r="J58">
        <f t="shared" si="105"/>
        <v>11.210628210169002</v>
      </c>
      <c r="K58">
        <f t="shared" si="106"/>
        <v>-4.6575292701205235</v>
      </c>
      <c r="L58">
        <f t="shared" si="107"/>
        <v>-0.15075514797148987</v>
      </c>
      <c r="M58">
        <f t="shared" si="108"/>
        <v>-14.308375804691899</v>
      </c>
      <c r="N58">
        <f t="shared" si="109"/>
        <v>0.20759743642448109</v>
      </c>
      <c r="O58">
        <f t="shared" si="110"/>
        <v>-5.7468139354244103</v>
      </c>
      <c r="P58">
        <f t="shared" si="111"/>
        <v>0.2314369710972882</v>
      </c>
      <c r="Q58">
        <f t="shared" si="112"/>
        <v>0.12577684869056149</v>
      </c>
      <c r="R58">
        <f t="shared" si="113"/>
        <v>0.12577684869056149</v>
      </c>
      <c r="S58" s="4">
        <f t="shared" si="114"/>
        <v>0.12577684869056149</v>
      </c>
      <c r="T58" t="e">
        <f t="shared" ca="1" si="115"/>
        <v>#NAME?</v>
      </c>
      <c r="U58" t="e">
        <f t="shared" ca="1" si="116"/>
        <v>#NAME?</v>
      </c>
      <c r="V58" t="e">
        <f t="shared" ca="1" si="117"/>
        <v>#NAME?</v>
      </c>
      <c r="W58">
        <f t="shared" si="118"/>
        <v>0.12147200323174541</v>
      </c>
      <c r="X58">
        <f t="shared" si="119"/>
        <v>-3.3476265768494939</v>
      </c>
      <c r="Y58">
        <f t="shared" si="120"/>
        <v>-0.53369176933301599</v>
      </c>
      <c r="Z58" t="e">
        <f t="shared" ca="1" si="121"/>
        <v>#NAME?</v>
      </c>
      <c r="AA58">
        <f t="shared" si="122"/>
        <v>1.7900433821135039E-2</v>
      </c>
      <c r="AB58" t="e">
        <f t="shared" ca="1" si="123"/>
        <v>#NAME?</v>
      </c>
      <c r="AC58">
        <f t="shared" si="124"/>
        <v>5.7571345000763392</v>
      </c>
      <c r="AD58">
        <f t="shared" si="125"/>
        <v>7.7460208565590669</v>
      </c>
      <c r="AE58">
        <f t="shared" si="126"/>
        <v>0.64949281402301662</v>
      </c>
      <c r="AF58">
        <f t="shared" si="127"/>
        <v>0.56359679926473871</v>
      </c>
      <c r="AG58">
        <f t="shared" si="128"/>
        <v>0.56359679926473871</v>
      </c>
      <c r="AH58">
        <f t="shared" si="129"/>
        <v>-1.5912500811432237E-2</v>
      </c>
      <c r="AI58">
        <f t="shared" si="130"/>
        <v>1.5347307295662698E-2</v>
      </c>
      <c r="AJ58" t="e">
        <f t="shared" ca="1" si="131"/>
        <v>#NAME?</v>
      </c>
      <c r="AK58" t="e">
        <f t="shared" ca="1" si="132"/>
        <v>#NAME?</v>
      </c>
      <c r="AL58" t="e">
        <f t="shared" ca="1" si="133"/>
        <v>#NAME?</v>
      </c>
      <c r="AM58">
        <f t="shared" si="134"/>
        <v>-3.5549566248748832E-2</v>
      </c>
      <c r="AN58">
        <f t="shared" si="135"/>
        <v>0.20949145534078956</v>
      </c>
      <c r="AO58">
        <f t="shared" si="136"/>
        <v>0.20949145534078956</v>
      </c>
      <c r="AP58">
        <f t="shared" si="137"/>
        <v>-0.23897362920876489</v>
      </c>
      <c r="AQ58" t="e">
        <f t="shared" ca="1" si="138"/>
        <v>#NAME?</v>
      </c>
      <c r="AR58" t="e">
        <f t="shared" ca="1" si="139"/>
        <v>#NAME?</v>
      </c>
      <c r="AS58" t="e">
        <f t="shared" ca="1" si="140"/>
        <v>#NAME?</v>
      </c>
      <c r="AT58" t="e">
        <f t="shared" ca="1" si="141"/>
        <v>#NAME?</v>
      </c>
      <c r="AU58" t="e">
        <f t="shared" ca="1" si="142"/>
        <v>#NAME?</v>
      </c>
      <c r="AV58" t="e">
        <f t="shared" ca="1" si="143"/>
        <v>#NAME?</v>
      </c>
      <c r="AW58" t="e">
        <f t="shared" ca="1" si="144"/>
        <v>#NAME?</v>
      </c>
      <c r="AX58" t="e">
        <f t="shared" ca="1" si="145"/>
        <v>#NAME?</v>
      </c>
      <c r="AY58" t="e">
        <f t="shared" ca="1" si="146"/>
        <v>#NAME?</v>
      </c>
      <c r="AZ58" t="e">
        <f t="shared" ca="1" si="147"/>
        <v>#NAME?</v>
      </c>
      <c r="BA58" t="e">
        <f t="shared" ca="1" si="148"/>
        <v>#NAME?</v>
      </c>
      <c r="BB58" t="e">
        <f t="shared" ca="1" si="149"/>
        <v>#NAME?</v>
      </c>
      <c r="BC58" t="e">
        <f t="shared" ca="1" si="150"/>
        <v>#NAME?</v>
      </c>
      <c r="BD58" t="e">
        <f t="shared" ca="1" si="151"/>
        <v>#NAME?</v>
      </c>
      <c r="BE58" t="e">
        <f t="shared" ca="1" si="152"/>
        <v>#NAME?</v>
      </c>
      <c r="BF58" t="e">
        <f t="shared" ca="1" si="153"/>
        <v>#NAME?</v>
      </c>
      <c r="BG58" t="e">
        <f t="shared" ca="1" si="154"/>
        <v>#NAME?</v>
      </c>
      <c r="BH58" t="e">
        <f t="shared" ca="1" si="155"/>
        <v>#NAME?</v>
      </c>
      <c r="BI58" t="e">
        <f t="shared" ca="1" si="156"/>
        <v>#NAME?</v>
      </c>
      <c r="BJ58" t="e">
        <f t="shared" ca="1" si="157"/>
        <v>#NAME?</v>
      </c>
      <c r="BK58" t="e">
        <f t="shared" ca="1" si="158"/>
        <v>#NAME?</v>
      </c>
      <c r="BL58" t="e">
        <f t="shared" ca="1" si="159"/>
        <v>#NAME?</v>
      </c>
      <c r="BM58" t="e">
        <f t="shared" ca="1" si="160"/>
        <v>#NAME?</v>
      </c>
      <c r="BN58" t="e">
        <f t="shared" ca="1" si="161"/>
        <v>#NAME?</v>
      </c>
      <c r="BO58" t="e">
        <f t="shared" ca="1" si="162"/>
        <v>#NAME?</v>
      </c>
      <c r="BP58" t="e">
        <f t="shared" ca="1" si="163"/>
        <v>#NAME?</v>
      </c>
      <c r="BQ58" t="e">
        <f t="shared" ca="1" si="164"/>
        <v>#NAME?</v>
      </c>
      <c r="BR58" t="e">
        <f t="shared" ca="1" si="165"/>
        <v>#NAME?</v>
      </c>
      <c r="BS58" t="e">
        <f t="shared" ca="1" si="166"/>
        <v>#NAME?</v>
      </c>
      <c r="BT58" t="e">
        <f t="shared" ca="1" si="167"/>
        <v>#NAME?</v>
      </c>
      <c r="BU58" t="e">
        <f t="shared" ca="1" si="168"/>
        <v>#NAME?</v>
      </c>
      <c r="BV58" t="e">
        <f t="shared" ca="1" si="169"/>
        <v>#NAME?</v>
      </c>
      <c r="BW58" t="e">
        <f t="shared" ca="1" si="170"/>
        <v>#NAME?</v>
      </c>
      <c r="BX58" t="e">
        <f t="shared" ca="1" si="171"/>
        <v>#NAME?</v>
      </c>
      <c r="BY58" t="e">
        <f t="shared" ca="1" si="172"/>
        <v>#NAME?</v>
      </c>
      <c r="BZ58" t="e">
        <f t="shared" ca="1" si="173"/>
        <v>#NAME?</v>
      </c>
      <c r="CA58" t="e">
        <f t="shared" ca="1" si="174"/>
        <v>#NAME?</v>
      </c>
      <c r="CB58" t="e">
        <f t="shared" ca="1" si="175"/>
        <v>#NAME?</v>
      </c>
      <c r="CC58" t="e">
        <f t="shared" ca="1" si="176"/>
        <v>#NAME?</v>
      </c>
      <c r="CD58" t="e">
        <f t="shared" ca="1" si="177"/>
        <v>#NAME?</v>
      </c>
      <c r="CE58" t="e">
        <f t="shared" ca="1" si="178"/>
        <v>#NAME?</v>
      </c>
      <c r="CF58" t="e">
        <f t="shared" ca="1" si="179"/>
        <v>#NAME?</v>
      </c>
      <c r="CG58" t="e">
        <f t="shared" ca="1" si="180"/>
        <v>#NAME?</v>
      </c>
      <c r="CH58" t="e">
        <f t="shared" ca="1" si="181"/>
        <v>#NAME?</v>
      </c>
      <c r="CI58" t="e">
        <f t="shared" ca="1" si="182"/>
        <v>#NAME?</v>
      </c>
      <c r="CJ58" t="e">
        <f t="shared" ca="1" si="183"/>
        <v>#NAME?</v>
      </c>
      <c r="CK58" t="e">
        <f t="shared" ca="1" si="184"/>
        <v>#NAME?</v>
      </c>
      <c r="CL58" t="e">
        <f t="shared" ca="1" si="185"/>
        <v>#NAME?</v>
      </c>
      <c r="CM58" t="e">
        <f t="shared" ca="1" si="186"/>
        <v>#NAME?</v>
      </c>
      <c r="CN58" t="e">
        <f t="shared" ca="1" si="187"/>
        <v>#NAME?</v>
      </c>
      <c r="CO58" t="e">
        <f t="shared" ca="1" si="188"/>
        <v>#NAME?</v>
      </c>
      <c r="CP58" t="e">
        <f t="shared" ca="1" si="189"/>
        <v>#NAME?</v>
      </c>
      <c r="CQ58" t="e">
        <f t="shared" ca="1" si="190"/>
        <v>#NAME?</v>
      </c>
      <c r="CR58" t="e">
        <f t="shared" ca="1" si="191"/>
        <v>#NAME?</v>
      </c>
      <c r="CS58" t="e">
        <f t="shared" ca="1" si="192"/>
        <v>#NAME?</v>
      </c>
      <c r="CT58" t="e">
        <f t="shared" ca="1" si="193"/>
        <v>#NAME?</v>
      </c>
      <c r="CU58" t="e">
        <f t="shared" ca="1" si="194"/>
        <v>#NAME?</v>
      </c>
      <c r="CX58" t="e">
        <f t="shared" ca="1" si="195"/>
        <v>#NAME?</v>
      </c>
    </row>
    <row r="59" spans="1:102" ht="15" x14ac:dyDescent="0.25">
      <c r="A59">
        <v>0.40415841584158635</v>
      </c>
      <c r="B59" s="5">
        <v>2.0395740052642273</v>
      </c>
      <c r="C59" t="e">
        <f t="shared" ca="1" si="98"/>
        <v>#NAME?</v>
      </c>
      <c r="D59" t="e">
        <f t="shared" ca="1" si="99"/>
        <v>#NAME?</v>
      </c>
      <c r="E59" s="3">
        <f t="shared" si="100"/>
        <v>-8.6834128702689632</v>
      </c>
      <c r="F59">
        <f t="shared" si="101"/>
        <v>3.903377798488842</v>
      </c>
      <c r="G59">
        <f t="shared" si="102"/>
        <v>3.903377798488842</v>
      </c>
      <c r="H59">
        <f t="shared" si="103"/>
        <v>9.9180365332368778E-2</v>
      </c>
      <c r="I59">
        <f t="shared" si="104"/>
        <v>-0.64806340198277035</v>
      </c>
      <c r="J59">
        <f t="shared" si="105"/>
        <v>11.186467555999686</v>
      </c>
      <c r="K59">
        <f t="shared" si="106"/>
        <v>-4.1962367372385598</v>
      </c>
      <c r="L59">
        <f t="shared" si="107"/>
        <v>-0.72574049418230635</v>
      </c>
      <c r="M59">
        <f t="shared" si="108"/>
        <v>-14.308375804691899</v>
      </c>
      <c r="N59">
        <f t="shared" si="109"/>
        <v>0.19010463230179384</v>
      </c>
      <c r="O59">
        <f t="shared" si="110"/>
        <v>-5.7468139354244103</v>
      </c>
      <c r="P59">
        <f t="shared" si="111"/>
        <v>0.21651637410139041</v>
      </c>
      <c r="Q59">
        <f t="shared" si="112"/>
        <v>7.4456731930803044E-2</v>
      </c>
      <c r="R59">
        <f t="shared" si="113"/>
        <v>7.4456731930803044E-2</v>
      </c>
      <c r="S59" s="4">
        <f t="shared" si="114"/>
        <v>7.4456731930803044E-2</v>
      </c>
      <c r="T59" t="e">
        <f t="shared" ca="1" si="115"/>
        <v>#NAME?</v>
      </c>
      <c r="U59" t="e">
        <f t="shared" ca="1" si="116"/>
        <v>#NAME?</v>
      </c>
      <c r="V59" t="e">
        <f t="shared" ca="1" si="117"/>
        <v>#NAME?</v>
      </c>
      <c r="W59">
        <f t="shared" si="118"/>
        <v>1.0447187038519585E-2</v>
      </c>
      <c r="X59">
        <f t="shared" si="119"/>
        <v>-3.3208705902967859</v>
      </c>
      <c r="Y59">
        <f t="shared" si="120"/>
        <v>-0.70883776818603017</v>
      </c>
      <c r="Z59" t="e">
        <f t="shared" ca="1" si="121"/>
        <v>#NAME?</v>
      </c>
      <c r="AA59">
        <f t="shared" si="122"/>
        <v>2.8866759688619143E-2</v>
      </c>
      <c r="AB59" t="e">
        <f t="shared" ca="1" si="123"/>
        <v>#NAME?</v>
      </c>
      <c r="AC59">
        <f t="shared" si="124"/>
        <v>9.2147608247828536</v>
      </c>
      <c r="AD59">
        <f t="shared" si="125"/>
        <v>12.398134790150372</v>
      </c>
      <c r="AE59">
        <f t="shared" si="126"/>
        <v>1.0252364029529604</v>
      </c>
      <c r="AF59">
        <f t="shared" si="127"/>
        <v>0.80942499403219459</v>
      </c>
      <c r="AG59">
        <f t="shared" si="128"/>
        <v>0.80942499403219459</v>
      </c>
      <c r="AH59">
        <f t="shared" si="129"/>
        <v>-1.7464089545970729E-2</v>
      </c>
      <c r="AI59">
        <f t="shared" si="130"/>
        <v>2.4371829891792648E-2</v>
      </c>
      <c r="AJ59" t="e">
        <f t="shared" ca="1" si="131"/>
        <v>#NAME?</v>
      </c>
      <c r="AK59" t="e">
        <f t="shared" ca="1" si="132"/>
        <v>#NAME?</v>
      </c>
      <c r="AL59" t="e">
        <f t="shared" ca="1" si="133"/>
        <v>#NAME?</v>
      </c>
      <c r="AM59">
        <f t="shared" si="134"/>
        <v>-3.1203058479069061E-2</v>
      </c>
      <c r="AN59">
        <f t="shared" si="135"/>
        <v>0.20717888254701686</v>
      </c>
      <c r="AO59">
        <f t="shared" si="136"/>
        <v>0.20717888254701686</v>
      </c>
      <c r="AP59">
        <f t="shared" si="137"/>
        <v>-0.27035780514240498</v>
      </c>
      <c r="AQ59" t="e">
        <f t="shared" ca="1" si="138"/>
        <v>#NAME?</v>
      </c>
      <c r="AR59" t="e">
        <f t="shared" ca="1" si="139"/>
        <v>#NAME?</v>
      </c>
      <c r="AS59" t="e">
        <f t="shared" ca="1" si="140"/>
        <v>#NAME?</v>
      </c>
      <c r="AT59" t="e">
        <f t="shared" ca="1" si="141"/>
        <v>#NAME?</v>
      </c>
      <c r="AU59" t="e">
        <f t="shared" ca="1" si="142"/>
        <v>#NAME?</v>
      </c>
      <c r="AV59" t="e">
        <f t="shared" ca="1" si="143"/>
        <v>#NAME?</v>
      </c>
      <c r="AW59" t="e">
        <f t="shared" ca="1" si="144"/>
        <v>#NAME?</v>
      </c>
      <c r="AX59" t="e">
        <f t="shared" ca="1" si="145"/>
        <v>#NAME?</v>
      </c>
      <c r="AY59" t="e">
        <f t="shared" ca="1" si="146"/>
        <v>#NAME?</v>
      </c>
      <c r="AZ59" t="e">
        <f t="shared" ca="1" si="147"/>
        <v>#NAME?</v>
      </c>
      <c r="BA59" t="e">
        <f t="shared" ca="1" si="148"/>
        <v>#NAME?</v>
      </c>
      <c r="BB59" t="e">
        <f t="shared" ca="1" si="149"/>
        <v>#NAME?</v>
      </c>
      <c r="BC59" t="e">
        <f t="shared" ca="1" si="150"/>
        <v>#NAME?</v>
      </c>
      <c r="BD59" t="e">
        <f t="shared" ca="1" si="151"/>
        <v>#NAME?</v>
      </c>
      <c r="BE59" t="e">
        <f t="shared" ca="1" si="152"/>
        <v>#NAME?</v>
      </c>
      <c r="BF59" t="e">
        <f t="shared" ca="1" si="153"/>
        <v>#NAME?</v>
      </c>
      <c r="BG59" t="e">
        <f t="shared" ca="1" si="154"/>
        <v>#NAME?</v>
      </c>
      <c r="BH59" t="e">
        <f t="shared" ca="1" si="155"/>
        <v>#NAME?</v>
      </c>
      <c r="BI59" t="e">
        <f t="shared" ca="1" si="156"/>
        <v>#NAME?</v>
      </c>
      <c r="BJ59" t="e">
        <f t="shared" ca="1" si="157"/>
        <v>#NAME?</v>
      </c>
      <c r="BK59" t="e">
        <f t="shared" ca="1" si="158"/>
        <v>#NAME?</v>
      </c>
      <c r="BL59" t="e">
        <f t="shared" ca="1" si="159"/>
        <v>#NAME?</v>
      </c>
      <c r="BM59" t="e">
        <f t="shared" ca="1" si="160"/>
        <v>#NAME?</v>
      </c>
      <c r="BN59" t="e">
        <f t="shared" ca="1" si="161"/>
        <v>#NAME?</v>
      </c>
      <c r="BO59" t="e">
        <f t="shared" ca="1" si="162"/>
        <v>#NAME?</v>
      </c>
      <c r="BP59" t="e">
        <f t="shared" ca="1" si="163"/>
        <v>#NAME?</v>
      </c>
      <c r="BQ59" t="e">
        <f t="shared" ca="1" si="164"/>
        <v>#NAME?</v>
      </c>
      <c r="BR59" t="e">
        <f t="shared" ca="1" si="165"/>
        <v>#NAME?</v>
      </c>
      <c r="BS59" t="e">
        <f t="shared" ca="1" si="166"/>
        <v>#NAME?</v>
      </c>
      <c r="BT59" t="e">
        <f t="shared" ca="1" si="167"/>
        <v>#NAME?</v>
      </c>
      <c r="BU59" t="e">
        <f t="shared" ca="1" si="168"/>
        <v>#NAME?</v>
      </c>
      <c r="BV59" t="e">
        <f t="shared" ca="1" si="169"/>
        <v>#NAME?</v>
      </c>
      <c r="BW59" t="e">
        <f t="shared" ca="1" si="170"/>
        <v>#NAME?</v>
      </c>
      <c r="BX59" t="e">
        <f t="shared" ca="1" si="171"/>
        <v>#NAME?</v>
      </c>
      <c r="BY59" t="e">
        <f t="shared" ca="1" si="172"/>
        <v>#NAME?</v>
      </c>
      <c r="BZ59" t="e">
        <f t="shared" ca="1" si="173"/>
        <v>#NAME?</v>
      </c>
      <c r="CA59" t="e">
        <f t="shared" ca="1" si="174"/>
        <v>#NAME?</v>
      </c>
      <c r="CB59" t="e">
        <f t="shared" ca="1" si="175"/>
        <v>#NAME?</v>
      </c>
      <c r="CC59" t="e">
        <f t="shared" ca="1" si="176"/>
        <v>#NAME?</v>
      </c>
      <c r="CD59" t="e">
        <f t="shared" ca="1" si="177"/>
        <v>#NAME?</v>
      </c>
      <c r="CE59" t="e">
        <f t="shared" ca="1" si="178"/>
        <v>#NAME?</v>
      </c>
      <c r="CF59" t="e">
        <f t="shared" ca="1" si="179"/>
        <v>#NAME?</v>
      </c>
      <c r="CG59" t="e">
        <f t="shared" ca="1" si="180"/>
        <v>#NAME?</v>
      </c>
      <c r="CH59" t="e">
        <f t="shared" ca="1" si="181"/>
        <v>#NAME?</v>
      </c>
      <c r="CI59" t="e">
        <f t="shared" ca="1" si="182"/>
        <v>#NAME?</v>
      </c>
      <c r="CJ59" t="e">
        <f t="shared" ca="1" si="183"/>
        <v>#NAME?</v>
      </c>
      <c r="CK59" t="e">
        <f t="shared" ca="1" si="184"/>
        <v>#NAME?</v>
      </c>
      <c r="CL59" t="e">
        <f t="shared" ca="1" si="185"/>
        <v>#NAME?</v>
      </c>
      <c r="CM59" t="e">
        <f t="shared" ca="1" si="186"/>
        <v>#NAME?</v>
      </c>
      <c r="CN59" t="e">
        <f t="shared" ca="1" si="187"/>
        <v>#NAME?</v>
      </c>
      <c r="CO59" t="e">
        <f t="shared" ca="1" si="188"/>
        <v>#NAME?</v>
      </c>
      <c r="CP59" t="e">
        <f t="shared" ca="1" si="189"/>
        <v>#NAME?</v>
      </c>
      <c r="CQ59" t="e">
        <f t="shared" ca="1" si="190"/>
        <v>#NAME?</v>
      </c>
      <c r="CR59" t="e">
        <f t="shared" ca="1" si="191"/>
        <v>#NAME?</v>
      </c>
      <c r="CS59" t="e">
        <f t="shared" ca="1" si="192"/>
        <v>#NAME?</v>
      </c>
      <c r="CT59" t="e">
        <f t="shared" ca="1" si="193"/>
        <v>#NAME?</v>
      </c>
      <c r="CU59" t="e">
        <f t="shared" ca="1" si="194"/>
        <v>#NAME?</v>
      </c>
      <c r="CX59" t="e">
        <f t="shared" ca="1" si="195"/>
        <v>#NAME?</v>
      </c>
    </row>
    <row r="60" spans="1:102" ht="15" x14ac:dyDescent="0.25">
      <c r="A60">
        <v>0.46633663366336853</v>
      </c>
      <c r="B60" s="5">
        <v>2.0175040384118641</v>
      </c>
      <c r="C60" t="e">
        <f t="shared" ca="1" si="98"/>
        <v>#NAME?</v>
      </c>
      <c r="D60" t="e">
        <f t="shared" ca="1" si="99"/>
        <v>#NAME?</v>
      </c>
      <c r="E60" s="3">
        <f t="shared" si="100"/>
        <v>-8.6593392151332829</v>
      </c>
      <c r="F60">
        <f t="shared" si="101"/>
        <v>3.8906694815770728</v>
      </c>
      <c r="G60">
        <f t="shared" si="102"/>
        <v>3.8906694815770728</v>
      </c>
      <c r="H60">
        <f t="shared" si="103"/>
        <v>0.10868892094581298</v>
      </c>
      <c r="I60">
        <f t="shared" si="104"/>
        <v>-0.74095516243872017</v>
      </c>
      <c r="J60">
        <f t="shared" si="105"/>
        <v>11.157768960080793</v>
      </c>
      <c r="K60">
        <f t="shared" si="106"/>
        <v>-3.7357020775145262</v>
      </c>
      <c r="L60">
        <f t="shared" si="107"/>
        <v>-0.45970195632696709</v>
      </c>
      <c r="M60">
        <f t="shared" si="108"/>
        <v>-14.308375804691899</v>
      </c>
      <c r="N60">
        <f t="shared" si="109"/>
        <v>0.15898245999906246</v>
      </c>
      <c r="O60">
        <f t="shared" si="110"/>
        <v>-5.7468139354244103</v>
      </c>
      <c r="P60">
        <f t="shared" si="111"/>
        <v>0.17769872355160543</v>
      </c>
      <c r="Q60">
        <f t="shared" si="112"/>
        <v>2.4295292933569433E-2</v>
      </c>
      <c r="R60">
        <f t="shared" si="113"/>
        <v>2.4295292933569433E-2</v>
      </c>
      <c r="S60" s="4">
        <f t="shared" si="114"/>
        <v>2.4295292933569433E-2</v>
      </c>
      <c r="T60" t="e">
        <f t="shared" ca="1" si="115"/>
        <v>#NAME?</v>
      </c>
      <c r="U60" t="e">
        <f t="shared" ca="1" si="116"/>
        <v>#NAME?</v>
      </c>
      <c r="V60" t="e">
        <f t="shared" ca="1" si="117"/>
        <v>#NAME?</v>
      </c>
      <c r="W60">
        <f t="shared" si="118"/>
        <v>-0.22005384488452795</v>
      </c>
      <c r="X60">
        <f t="shared" si="119"/>
        <v>-3.2941146037440774</v>
      </c>
      <c r="Y60">
        <f t="shared" si="120"/>
        <v>-0.91327090634889951</v>
      </c>
      <c r="Z60" t="e">
        <f t="shared" ca="1" si="121"/>
        <v>#NAME?</v>
      </c>
      <c r="AA60">
        <f t="shared" si="122"/>
        <v>4.3205727184666198E-2</v>
      </c>
      <c r="AB60" t="e">
        <f t="shared" ca="1" si="123"/>
        <v>#NAME?</v>
      </c>
      <c r="AC60">
        <f t="shared" si="124"/>
        <v>13.670803960562134</v>
      </c>
      <c r="AD60">
        <f t="shared" si="125"/>
        <v>18.393583231908245</v>
      </c>
      <c r="AE60">
        <f t="shared" si="126"/>
        <v>1.3538226823557564</v>
      </c>
      <c r="AF60">
        <f t="shared" si="127"/>
        <v>1.0781819255313707</v>
      </c>
      <c r="AG60">
        <f t="shared" si="128"/>
        <v>1.0781819255313707</v>
      </c>
      <c r="AH60">
        <f t="shared" si="129"/>
        <v>-1.8525942946585765E-2</v>
      </c>
      <c r="AI60">
        <f t="shared" si="130"/>
        <v>3.5628932989033399E-2</v>
      </c>
      <c r="AJ60" t="e">
        <f t="shared" ca="1" si="131"/>
        <v>#NAME?</v>
      </c>
      <c r="AK60" t="e">
        <f t="shared" ca="1" si="132"/>
        <v>#NAME?</v>
      </c>
      <c r="AL60" t="e">
        <f t="shared" ca="1" si="133"/>
        <v>#NAME?</v>
      </c>
      <c r="AM60">
        <f t="shared" si="134"/>
        <v>-2.417086453220909E-2</v>
      </c>
      <c r="AN60">
        <f t="shared" si="135"/>
        <v>0.18441239204233276</v>
      </c>
      <c r="AO60">
        <f t="shared" si="136"/>
        <v>0.18441239204233276</v>
      </c>
      <c r="AP60">
        <f t="shared" si="137"/>
        <v>-0.10442741384174305</v>
      </c>
      <c r="AQ60" t="e">
        <f t="shared" ca="1" si="138"/>
        <v>#NAME?</v>
      </c>
      <c r="AR60" t="e">
        <f t="shared" ca="1" si="139"/>
        <v>#NAME?</v>
      </c>
      <c r="AS60" t="e">
        <f t="shared" ca="1" si="140"/>
        <v>#NAME?</v>
      </c>
      <c r="AT60" t="e">
        <f t="shared" ca="1" si="141"/>
        <v>#NAME?</v>
      </c>
      <c r="AU60" t="e">
        <f t="shared" ca="1" si="142"/>
        <v>#NAME?</v>
      </c>
      <c r="AV60" t="e">
        <f t="shared" ca="1" si="143"/>
        <v>#NAME?</v>
      </c>
      <c r="AW60" t="e">
        <f t="shared" ca="1" si="144"/>
        <v>#NAME?</v>
      </c>
      <c r="AX60" t="e">
        <f t="shared" ca="1" si="145"/>
        <v>#NAME?</v>
      </c>
      <c r="AY60" t="e">
        <f t="shared" ca="1" si="146"/>
        <v>#NAME?</v>
      </c>
      <c r="AZ60" t="e">
        <f t="shared" ca="1" si="147"/>
        <v>#NAME?</v>
      </c>
      <c r="BA60" t="e">
        <f t="shared" ca="1" si="148"/>
        <v>#NAME?</v>
      </c>
      <c r="BB60" t="e">
        <f t="shared" ca="1" si="149"/>
        <v>#NAME?</v>
      </c>
      <c r="BC60" t="e">
        <f t="shared" ca="1" si="150"/>
        <v>#NAME?</v>
      </c>
      <c r="BD60" t="e">
        <f t="shared" ca="1" si="151"/>
        <v>#NAME?</v>
      </c>
      <c r="BE60" t="e">
        <f t="shared" ca="1" si="152"/>
        <v>#NAME?</v>
      </c>
      <c r="BF60" t="e">
        <f t="shared" ca="1" si="153"/>
        <v>#NAME?</v>
      </c>
      <c r="BG60" t="e">
        <f t="shared" ca="1" si="154"/>
        <v>#NAME?</v>
      </c>
      <c r="BH60" t="e">
        <f t="shared" ca="1" si="155"/>
        <v>#NAME?</v>
      </c>
      <c r="BI60" t="e">
        <f t="shared" ca="1" si="156"/>
        <v>#NAME?</v>
      </c>
      <c r="BJ60" t="e">
        <f t="shared" ca="1" si="157"/>
        <v>#NAME?</v>
      </c>
      <c r="BK60" t="e">
        <f t="shared" ca="1" si="158"/>
        <v>#NAME?</v>
      </c>
      <c r="BL60" t="e">
        <f t="shared" ca="1" si="159"/>
        <v>#NAME?</v>
      </c>
      <c r="BM60" t="e">
        <f t="shared" ca="1" si="160"/>
        <v>#NAME?</v>
      </c>
      <c r="BN60" t="e">
        <f t="shared" ca="1" si="161"/>
        <v>#NAME?</v>
      </c>
      <c r="BO60" t="e">
        <f t="shared" ca="1" si="162"/>
        <v>#NAME?</v>
      </c>
      <c r="BP60" t="e">
        <f t="shared" ca="1" si="163"/>
        <v>#NAME?</v>
      </c>
      <c r="BQ60" t="e">
        <f t="shared" ca="1" si="164"/>
        <v>#NAME?</v>
      </c>
      <c r="BR60" t="e">
        <f t="shared" ca="1" si="165"/>
        <v>#NAME?</v>
      </c>
      <c r="BS60" t="e">
        <f t="shared" ca="1" si="166"/>
        <v>#NAME?</v>
      </c>
      <c r="BT60" t="e">
        <f t="shared" ca="1" si="167"/>
        <v>#NAME?</v>
      </c>
      <c r="BU60" t="e">
        <f t="shared" ca="1" si="168"/>
        <v>#NAME?</v>
      </c>
      <c r="BV60" t="e">
        <f t="shared" ca="1" si="169"/>
        <v>#NAME?</v>
      </c>
      <c r="BW60" t="e">
        <f t="shared" ca="1" si="170"/>
        <v>#NAME?</v>
      </c>
      <c r="BX60" t="e">
        <f t="shared" ca="1" si="171"/>
        <v>#NAME?</v>
      </c>
      <c r="BY60" t="e">
        <f t="shared" ca="1" si="172"/>
        <v>#NAME?</v>
      </c>
      <c r="BZ60" t="e">
        <f t="shared" ca="1" si="173"/>
        <v>#NAME?</v>
      </c>
      <c r="CA60" t="e">
        <f t="shared" ca="1" si="174"/>
        <v>#NAME?</v>
      </c>
      <c r="CB60" t="e">
        <f t="shared" ca="1" si="175"/>
        <v>#NAME?</v>
      </c>
      <c r="CC60" t="e">
        <f t="shared" ca="1" si="176"/>
        <v>#NAME?</v>
      </c>
      <c r="CD60" t="e">
        <f t="shared" ca="1" si="177"/>
        <v>#NAME?</v>
      </c>
      <c r="CE60" t="e">
        <f t="shared" ca="1" si="178"/>
        <v>#NAME?</v>
      </c>
      <c r="CF60" t="e">
        <f t="shared" ca="1" si="179"/>
        <v>#NAME?</v>
      </c>
      <c r="CG60" t="e">
        <f t="shared" ca="1" si="180"/>
        <v>#NAME?</v>
      </c>
      <c r="CH60" t="e">
        <f t="shared" ca="1" si="181"/>
        <v>#NAME?</v>
      </c>
      <c r="CI60" t="e">
        <f t="shared" ca="1" si="182"/>
        <v>#NAME?</v>
      </c>
      <c r="CJ60" t="e">
        <f t="shared" ca="1" si="183"/>
        <v>#NAME?</v>
      </c>
      <c r="CK60" t="e">
        <f t="shared" ca="1" si="184"/>
        <v>#NAME?</v>
      </c>
      <c r="CL60" t="e">
        <f t="shared" ca="1" si="185"/>
        <v>#NAME?</v>
      </c>
      <c r="CM60" t="e">
        <f t="shared" ca="1" si="186"/>
        <v>#NAME?</v>
      </c>
      <c r="CN60" t="e">
        <f t="shared" ca="1" si="187"/>
        <v>#NAME?</v>
      </c>
      <c r="CO60" t="e">
        <f t="shared" ca="1" si="188"/>
        <v>#NAME?</v>
      </c>
      <c r="CP60" t="e">
        <f t="shared" ca="1" si="189"/>
        <v>#NAME?</v>
      </c>
      <c r="CQ60" t="e">
        <f t="shared" ca="1" si="190"/>
        <v>#NAME?</v>
      </c>
      <c r="CR60" t="e">
        <f t="shared" ca="1" si="191"/>
        <v>#NAME?</v>
      </c>
      <c r="CS60" t="e">
        <f t="shared" ca="1" si="192"/>
        <v>#NAME?</v>
      </c>
      <c r="CT60" t="e">
        <f t="shared" ca="1" si="193"/>
        <v>#NAME?</v>
      </c>
      <c r="CU60" t="e">
        <f t="shared" ca="1" si="194"/>
        <v>#NAME?</v>
      </c>
      <c r="CX60" t="e">
        <f t="shared" ca="1" si="195"/>
        <v>#NAME?</v>
      </c>
    </row>
    <row r="61" spans="1:102" ht="15" x14ac:dyDescent="0.25">
      <c r="A61">
        <v>0.52851485148515076</v>
      </c>
      <c r="B61" s="5">
        <v>1.9883063647530039</v>
      </c>
      <c r="C61" t="e">
        <f t="shared" ca="1" si="98"/>
        <v>#NAME?</v>
      </c>
      <c r="D61" t="e">
        <f t="shared" ca="1" si="99"/>
        <v>#NAME?</v>
      </c>
      <c r="E61" s="3">
        <f t="shared" si="100"/>
        <v>-8.631853595747339</v>
      </c>
      <c r="F61">
        <f t="shared" si="101"/>
        <v>3.8760790438015937</v>
      </c>
      <c r="G61">
        <f t="shared" si="102"/>
        <v>3.8760790438015937</v>
      </c>
      <c r="H61">
        <f t="shared" si="103"/>
        <v>0.11665520607182316</v>
      </c>
      <c r="I61">
        <f t="shared" si="104"/>
        <v>-0.8309814182248092</v>
      </c>
      <c r="J61">
        <f t="shared" si="105"/>
        <v>11.125296276586138</v>
      </c>
      <c r="K61">
        <f t="shared" si="106"/>
        <v>-3.2764013333442814</v>
      </c>
      <c r="L61">
        <f t="shared" si="107"/>
        <v>-0.27660879787446796</v>
      </c>
      <c r="M61">
        <f t="shared" si="108"/>
        <v>-14.308375804691899</v>
      </c>
      <c r="N61">
        <f t="shared" si="109"/>
        <v>0.11639225964328655</v>
      </c>
      <c r="O61">
        <f t="shared" si="110"/>
        <v>-5.7468139354244103</v>
      </c>
      <c r="P61">
        <f t="shared" si="111"/>
        <v>0.12277790974094711</v>
      </c>
      <c r="Q61">
        <f t="shared" si="112"/>
        <v>-1.1831697758519607E-2</v>
      </c>
      <c r="R61">
        <f t="shared" si="113"/>
        <v>-1.1831697758519607E-2</v>
      </c>
      <c r="S61" s="4">
        <f t="shared" si="114"/>
        <v>-1.1831697758519607E-2</v>
      </c>
      <c r="T61" t="e">
        <f t="shared" ca="1" si="115"/>
        <v>#NAME?</v>
      </c>
      <c r="U61" t="e">
        <f t="shared" ca="1" si="116"/>
        <v>#NAME?</v>
      </c>
      <c r="V61" t="e">
        <f t="shared" ca="1" si="117"/>
        <v>#NAME?</v>
      </c>
      <c r="W61">
        <f t="shared" si="118"/>
        <v>-0.35831287451254756</v>
      </c>
      <c r="X61">
        <f t="shared" si="119"/>
        <v>-3.2673586171913693</v>
      </c>
      <c r="Y61">
        <f t="shared" si="120"/>
        <v>-1.1553648391628419</v>
      </c>
      <c r="Z61" t="e">
        <f t="shared" ca="1" si="121"/>
        <v>#NAME?</v>
      </c>
      <c r="AA61">
        <f t="shared" si="122"/>
        <v>6.1110756323360646E-2</v>
      </c>
      <c r="AB61" t="e">
        <f t="shared" ca="1" si="123"/>
        <v>#NAME?</v>
      </c>
      <c r="AC61">
        <f t="shared" si="124"/>
        <v>19.140540546715879</v>
      </c>
      <c r="AD61">
        <f t="shared" si="125"/>
        <v>25.752920359722317</v>
      </c>
      <c r="AE61">
        <f t="shared" si="126"/>
        <v>1.6252484249231032</v>
      </c>
      <c r="AF61">
        <f t="shared" si="127"/>
        <v>1.3510141652459584</v>
      </c>
      <c r="AG61">
        <f t="shared" si="128"/>
        <v>1.3510141652459584</v>
      </c>
      <c r="AH61">
        <f t="shared" si="129"/>
        <v>-1.9120718046632675E-2</v>
      </c>
      <c r="AI61">
        <f t="shared" si="130"/>
        <v>4.8846457558647242E-2</v>
      </c>
      <c r="AJ61" t="e">
        <f t="shared" ca="1" si="131"/>
        <v>#NAME?</v>
      </c>
      <c r="AK61" t="e">
        <f t="shared" ca="1" si="132"/>
        <v>#NAME?</v>
      </c>
      <c r="AL61" t="e">
        <f t="shared" ca="1" si="133"/>
        <v>#NAME?</v>
      </c>
      <c r="AM61">
        <f t="shared" si="134"/>
        <v>-1.4901099633941668E-2</v>
      </c>
      <c r="AN61">
        <f t="shared" si="135"/>
        <v>0.1341695184242653</v>
      </c>
      <c r="AO61">
        <f t="shared" si="136"/>
        <v>0.1341695184242653</v>
      </c>
      <c r="AP61">
        <f t="shared" si="137"/>
        <v>8.4315096761462704E-2</v>
      </c>
      <c r="AQ61" t="e">
        <f t="shared" ca="1" si="138"/>
        <v>#NAME?</v>
      </c>
      <c r="AR61" t="e">
        <f t="shared" ca="1" si="139"/>
        <v>#NAME?</v>
      </c>
      <c r="AS61" t="e">
        <f t="shared" ca="1" si="140"/>
        <v>#NAME?</v>
      </c>
      <c r="AT61" t="e">
        <f t="shared" ca="1" si="141"/>
        <v>#NAME?</v>
      </c>
      <c r="AU61" t="e">
        <f t="shared" ca="1" si="142"/>
        <v>#NAME?</v>
      </c>
      <c r="AV61" t="e">
        <f t="shared" ca="1" si="143"/>
        <v>#NAME?</v>
      </c>
      <c r="AW61" t="e">
        <f t="shared" ca="1" si="144"/>
        <v>#NAME?</v>
      </c>
      <c r="AX61" t="e">
        <f t="shared" ca="1" si="145"/>
        <v>#NAME?</v>
      </c>
      <c r="AY61" t="e">
        <f t="shared" ca="1" si="146"/>
        <v>#NAME?</v>
      </c>
      <c r="AZ61" t="e">
        <f t="shared" ca="1" si="147"/>
        <v>#NAME?</v>
      </c>
      <c r="BA61" t="e">
        <f t="shared" ca="1" si="148"/>
        <v>#NAME?</v>
      </c>
      <c r="BB61" t="e">
        <f t="shared" ca="1" si="149"/>
        <v>#NAME?</v>
      </c>
      <c r="BC61" t="e">
        <f t="shared" ca="1" si="150"/>
        <v>#NAME?</v>
      </c>
      <c r="BD61" t="e">
        <f t="shared" ca="1" si="151"/>
        <v>#NAME?</v>
      </c>
      <c r="BE61" t="e">
        <f t="shared" ca="1" si="152"/>
        <v>#NAME?</v>
      </c>
      <c r="BF61" t="e">
        <f t="shared" ca="1" si="153"/>
        <v>#NAME?</v>
      </c>
      <c r="BG61" t="e">
        <f t="shared" ca="1" si="154"/>
        <v>#NAME?</v>
      </c>
      <c r="BH61" t="e">
        <f t="shared" ca="1" si="155"/>
        <v>#NAME?</v>
      </c>
      <c r="BI61" t="e">
        <f t="shared" ca="1" si="156"/>
        <v>#NAME?</v>
      </c>
      <c r="BJ61" t="e">
        <f t="shared" ca="1" si="157"/>
        <v>#NAME?</v>
      </c>
      <c r="BK61" t="e">
        <f t="shared" ca="1" si="158"/>
        <v>#NAME?</v>
      </c>
      <c r="BL61" t="e">
        <f t="shared" ca="1" si="159"/>
        <v>#NAME?</v>
      </c>
      <c r="BM61" t="e">
        <f t="shared" ca="1" si="160"/>
        <v>#NAME?</v>
      </c>
      <c r="BN61" t="e">
        <f t="shared" ca="1" si="161"/>
        <v>#NAME?</v>
      </c>
      <c r="BO61" t="e">
        <f t="shared" ca="1" si="162"/>
        <v>#NAME?</v>
      </c>
      <c r="BP61" t="e">
        <f t="shared" ca="1" si="163"/>
        <v>#NAME?</v>
      </c>
      <c r="BQ61" t="e">
        <f t="shared" ca="1" si="164"/>
        <v>#NAME?</v>
      </c>
      <c r="BR61" t="e">
        <f t="shared" ca="1" si="165"/>
        <v>#NAME?</v>
      </c>
      <c r="BS61" t="e">
        <f t="shared" ca="1" si="166"/>
        <v>#NAME?</v>
      </c>
      <c r="BT61" t="e">
        <f t="shared" ca="1" si="167"/>
        <v>#NAME?</v>
      </c>
      <c r="BU61" t="e">
        <f t="shared" ca="1" si="168"/>
        <v>#NAME?</v>
      </c>
      <c r="BV61" t="e">
        <f t="shared" ca="1" si="169"/>
        <v>#NAME?</v>
      </c>
      <c r="BW61" t="e">
        <f t="shared" ca="1" si="170"/>
        <v>#NAME?</v>
      </c>
      <c r="BX61" t="e">
        <f t="shared" ca="1" si="171"/>
        <v>#NAME?</v>
      </c>
      <c r="BY61" t="e">
        <f t="shared" ca="1" si="172"/>
        <v>#NAME?</v>
      </c>
      <c r="BZ61" t="e">
        <f t="shared" ca="1" si="173"/>
        <v>#NAME?</v>
      </c>
      <c r="CA61" t="e">
        <f t="shared" ca="1" si="174"/>
        <v>#NAME?</v>
      </c>
      <c r="CB61" t="e">
        <f t="shared" ca="1" si="175"/>
        <v>#NAME?</v>
      </c>
      <c r="CC61" t="e">
        <f t="shared" ca="1" si="176"/>
        <v>#NAME?</v>
      </c>
      <c r="CD61" t="e">
        <f t="shared" ca="1" si="177"/>
        <v>#NAME?</v>
      </c>
      <c r="CE61" t="e">
        <f t="shared" ca="1" si="178"/>
        <v>#NAME?</v>
      </c>
      <c r="CF61" t="e">
        <f t="shared" ca="1" si="179"/>
        <v>#NAME?</v>
      </c>
      <c r="CG61" t="e">
        <f t="shared" ca="1" si="180"/>
        <v>#NAME?</v>
      </c>
      <c r="CH61" t="e">
        <f t="shared" ca="1" si="181"/>
        <v>#NAME?</v>
      </c>
      <c r="CI61" t="e">
        <f t="shared" ca="1" si="182"/>
        <v>#NAME?</v>
      </c>
      <c r="CJ61" t="e">
        <f t="shared" ca="1" si="183"/>
        <v>#NAME?</v>
      </c>
      <c r="CK61" t="e">
        <f t="shared" ca="1" si="184"/>
        <v>#NAME?</v>
      </c>
      <c r="CL61" t="e">
        <f t="shared" ca="1" si="185"/>
        <v>#NAME?</v>
      </c>
      <c r="CM61" t="e">
        <f t="shared" ca="1" si="186"/>
        <v>#NAME?</v>
      </c>
      <c r="CN61" t="e">
        <f t="shared" ca="1" si="187"/>
        <v>#NAME?</v>
      </c>
      <c r="CO61" t="e">
        <f t="shared" ca="1" si="188"/>
        <v>#NAME?</v>
      </c>
      <c r="CP61" t="e">
        <f t="shared" ca="1" si="189"/>
        <v>#NAME?</v>
      </c>
      <c r="CQ61" t="e">
        <f t="shared" ca="1" si="190"/>
        <v>#NAME?</v>
      </c>
      <c r="CR61" t="e">
        <f t="shared" ca="1" si="191"/>
        <v>#NAME?</v>
      </c>
      <c r="CS61" t="e">
        <f t="shared" ca="1" si="192"/>
        <v>#NAME?</v>
      </c>
      <c r="CT61" t="e">
        <f t="shared" ca="1" si="193"/>
        <v>#NAME?</v>
      </c>
      <c r="CU61" t="e">
        <f t="shared" ca="1" si="194"/>
        <v>#NAME?</v>
      </c>
      <c r="CX61" t="e">
        <f t="shared" ca="1" si="195"/>
        <v>#NAME?</v>
      </c>
    </row>
    <row r="62" spans="1:102" ht="15" x14ac:dyDescent="0.25">
      <c r="A62">
        <v>0.59069306930693299</v>
      </c>
      <c r="B62" s="5">
        <v>1.9521811633856201</v>
      </c>
      <c r="C62" t="e">
        <f t="shared" ca="1" si="98"/>
        <v>#NAME?</v>
      </c>
      <c r="D62" t="e">
        <f t="shared" ca="1" si="99"/>
        <v>#NAME?</v>
      </c>
      <c r="E62" s="3">
        <f t="shared" si="100"/>
        <v>-8.6009668420311023</v>
      </c>
      <c r="F62">
        <f t="shared" si="101"/>
        <v>3.8594564479135465</v>
      </c>
      <c r="G62">
        <f t="shared" si="102"/>
        <v>3.8594564479135465</v>
      </c>
      <c r="H62">
        <f t="shared" si="103"/>
        <v>0.12307604224776443</v>
      </c>
      <c r="I62">
        <f t="shared" si="104"/>
        <v>-0.91779438801594293</v>
      </c>
      <c r="J62">
        <f t="shared" si="105"/>
        <v>11.090066796931714</v>
      </c>
      <c r="K62">
        <f t="shared" si="106"/>
        <v>-2.8188502910753446</v>
      </c>
      <c r="L62">
        <f t="shared" si="107"/>
        <v>0.55861396335921465</v>
      </c>
      <c r="M62">
        <f t="shared" si="108"/>
        <v>-14.308375804691899</v>
      </c>
      <c r="N62">
        <f t="shared" si="109"/>
        <v>6.475830386933136E-2</v>
      </c>
      <c r="O62">
        <f t="shared" si="110"/>
        <v>-5.7468139354244103</v>
      </c>
      <c r="P62">
        <f t="shared" si="111"/>
        <v>6.1478942361259122E-2</v>
      </c>
      <c r="Q62">
        <f t="shared" si="112"/>
        <v>-2.3434206328794289E-2</v>
      </c>
      <c r="R62">
        <f t="shared" si="113"/>
        <v>-2.3434206328794289E-2</v>
      </c>
      <c r="S62" s="4">
        <f t="shared" si="114"/>
        <v>-2.3434206328794289E-2</v>
      </c>
      <c r="T62" t="e">
        <f t="shared" ca="1" si="115"/>
        <v>#NAME?</v>
      </c>
      <c r="U62" t="e">
        <f t="shared" ca="1" si="116"/>
        <v>#NAME?</v>
      </c>
      <c r="V62" t="e">
        <f t="shared" ca="1" si="117"/>
        <v>#NAME?</v>
      </c>
      <c r="W62">
        <f t="shared" si="118"/>
        <v>-0.33508451323219218</v>
      </c>
      <c r="X62">
        <f t="shared" si="119"/>
        <v>-3.2406026306386613</v>
      </c>
      <c r="Y62">
        <f t="shared" si="120"/>
        <v>-1.4486356902982425</v>
      </c>
      <c r="Z62" t="e">
        <f t="shared" ca="1" si="121"/>
        <v>#NAME?</v>
      </c>
      <c r="AA62">
        <f t="shared" si="122"/>
        <v>8.266533260047608E-2</v>
      </c>
      <c r="AB62" t="e">
        <f t="shared" ca="1" si="123"/>
        <v>#NAME?</v>
      </c>
      <c r="AC62">
        <f t="shared" si="124"/>
        <v>25.59489785945923</v>
      </c>
      <c r="AD62">
        <f t="shared" si="125"/>
        <v>34.437029851958705</v>
      </c>
      <c r="AE62">
        <f t="shared" si="126"/>
        <v>1.8306090970220426</v>
      </c>
      <c r="AF62">
        <f t="shared" si="127"/>
        <v>1.6083599398777615</v>
      </c>
      <c r="AG62">
        <f t="shared" si="128"/>
        <v>1.6083599398777615</v>
      </c>
      <c r="AH62">
        <f t="shared" si="129"/>
        <v>-1.9288949206065633E-2</v>
      </c>
      <c r="AI62">
        <f t="shared" si="130"/>
        <v>6.3589524436159367E-2</v>
      </c>
      <c r="AJ62" t="e">
        <f t="shared" ca="1" si="131"/>
        <v>#NAME?</v>
      </c>
      <c r="AK62" t="e">
        <f t="shared" ca="1" si="132"/>
        <v>#NAME?</v>
      </c>
      <c r="AL62" t="e">
        <f t="shared" ca="1" si="133"/>
        <v>#NAME?</v>
      </c>
      <c r="AM62">
        <f t="shared" si="134"/>
        <v>-3.9016299175697994E-3</v>
      </c>
      <c r="AN62">
        <f t="shared" si="135"/>
        <v>4.307705371357979E-2</v>
      </c>
      <c r="AO62">
        <f t="shared" si="136"/>
        <v>4.307705371357979E-2</v>
      </c>
      <c r="AP62">
        <f t="shared" si="137"/>
        <v>9.5191758608942578E-2</v>
      </c>
      <c r="AQ62" t="e">
        <f t="shared" ca="1" si="138"/>
        <v>#NAME?</v>
      </c>
      <c r="AR62" t="e">
        <f t="shared" ca="1" si="139"/>
        <v>#NAME?</v>
      </c>
      <c r="AS62" t="e">
        <f t="shared" ca="1" si="140"/>
        <v>#NAME?</v>
      </c>
      <c r="AT62" t="e">
        <f t="shared" ca="1" si="141"/>
        <v>#NAME?</v>
      </c>
      <c r="AU62" t="e">
        <f t="shared" ca="1" si="142"/>
        <v>#NAME?</v>
      </c>
      <c r="AV62" t="e">
        <f t="shared" ca="1" si="143"/>
        <v>#NAME?</v>
      </c>
      <c r="AW62" t="e">
        <f t="shared" ca="1" si="144"/>
        <v>#NAME?</v>
      </c>
      <c r="AX62" t="e">
        <f t="shared" ca="1" si="145"/>
        <v>#NAME?</v>
      </c>
      <c r="AY62" t="e">
        <f t="shared" ca="1" si="146"/>
        <v>#NAME?</v>
      </c>
      <c r="AZ62" t="e">
        <f t="shared" ca="1" si="147"/>
        <v>#NAME?</v>
      </c>
      <c r="BA62" t="e">
        <f t="shared" ca="1" si="148"/>
        <v>#NAME?</v>
      </c>
      <c r="BB62" t="e">
        <f t="shared" ca="1" si="149"/>
        <v>#NAME?</v>
      </c>
      <c r="BC62" t="e">
        <f t="shared" ca="1" si="150"/>
        <v>#NAME?</v>
      </c>
      <c r="BD62" t="e">
        <f t="shared" ca="1" si="151"/>
        <v>#NAME?</v>
      </c>
      <c r="BE62" t="e">
        <f t="shared" ca="1" si="152"/>
        <v>#NAME?</v>
      </c>
      <c r="BF62" t="e">
        <f t="shared" ca="1" si="153"/>
        <v>#NAME?</v>
      </c>
      <c r="BG62" t="e">
        <f t="shared" ca="1" si="154"/>
        <v>#NAME?</v>
      </c>
      <c r="BH62" t="e">
        <f t="shared" ca="1" si="155"/>
        <v>#NAME?</v>
      </c>
      <c r="BI62" t="e">
        <f t="shared" ca="1" si="156"/>
        <v>#NAME?</v>
      </c>
      <c r="BJ62" t="e">
        <f t="shared" ca="1" si="157"/>
        <v>#NAME?</v>
      </c>
      <c r="BK62" t="e">
        <f t="shared" ca="1" si="158"/>
        <v>#NAME?</v>
      </c>
      <c r="BL62" t="e">
        <f t="shared" ca="1" si="159"/>
        <v>#NAME?</v>
      </c>
      <c r="BM62" t="e">
        <f t="shared" ca="1" si="160"/>
        <v>#NAME?</v>
      </c>
      <c r="BN62" t="e">
        <f t="shared" ca="1" si="161"/>
        <v>#NAME?</v>
      </c>
      <c r="BO62" t="e">
        <f t="shared" ca="1" si="162"/>
        <v>#NAME?</v>
      </c>
      <c r="BP62" t="e">
        <f t="shared" ca="1" si="163"/>
        <v>#NAME?</v>
      </c>
      <c r="BQ62" t="e">
        <f t="shared" ca="1" si="164"/>
        <v>#NAME?</v>
      </c>
      <c r="BR62" t="e">
        <f t="shared" ca="1" si="165"/>
        <v>#NAME?</v>
      </c>
      <c r="BS62" t="e">
        <f t="shared" ca="1" si="166"/>
        <v>#NAME?</v>
      </c>
      <c r="BT62" t="e">
        <f t="shared" ca="1" si="167"/>
        <v>#NAME?</v>
      </c>
      <c r="BU62" t="e">
        <f t="shared" ca="1" si="168"/>
        <v>#NAME?</v>
      </c>
      <c r="BV62" t="e">
        <f t="shared" ca="1" si="169"/>
        <v>#NAME?</v>
      </c>
      <c r="BW62" t="e">
        <f t="shared" ca="1" si="170"/>
        <v>#NAME?</v>
      </c>
      <c r="BX62" t="e">
        <f t="shared" ca="1" si="171"/>
        <v>#NAME?</v>
      </c>
      <c r="BY62" t="e">
        <f t="shared" ca="1" si="172"/>
        <v>#NAME?</v>
      </c>
      <c r="BZ62" t="e">
        <f t="shared" ca="1" si="173"/>
        <v>#NAME?</v>
      </c>
      <c r="CA62" t="e">
        <f t="shared" ca="1" si="174"/>
        <v>#NAME?</v>
      </c>
      <c r="CB62" t="e">
        <f t="shared" ca="1" si="175"/>
        <v>#NAME?</v>
      </c>
      <c r="CC62" t="e">
        <f t="shared" ca="1" si="176"/>
        <v>#NAME?</v>
      </c>
      <c r="CD62" t="e">
        <f t="shared" ca="1" si="177"/>
        <v>#NAME?</v>
      </c>
      <c r="CE62" t="e">
        <f t="shared" ca="1" si="178"/>
        <v>#NAME?</v>
      </c>
      <c r="CF62" t="e">
        <f t="shared" ca="1" si="179"/>
        <v>#NAME?</v>
      </c>
      <c r="CG62" t="e">
        <f t="shared" ca="1" si="180"/>
        <v>#NAME?</v>
      </c>
      <c r="CH62" t="e">
        <f t="shared" ca="1" si="181"/>
        <v>#NAME?</v>
      </c>
      <c r="CI62" t="e">
        <f t="shared" ca="1" si="182"/>
        <v>#NAME?</v>
      </c>
      <c r="CJ62" t="e">
        <f t="shared" ca="1" si="183"/>
        <v>#NAME?</v>
      </c>
      <c r="CK62" t="e">
        <f t="shared" ca="1" si="184"/>
        <v>#NAME?</v>
      </c>
      <c r="CL62" t="e">
        <f t="shared" ca="1" si="185"/>
        <v>#NAME?</v>
      </c>
      <c r="CM62" t="e">
        <f t="shared" ca="1" si="186"/>
        <v>#NAME?</v>
      </c>
      <c r="CN62" t="e">
        <f t="shared" ca="1" si="187"/>
        <v>#NAME?</v>
      </c>
      <c r="CO62" t="e">
        <f t="shared" ca="1" si="188"/>
        <v>#NAME?</v>
      </c>
      <c r="CP62" t="e">
        <f t="shared" ca="1" si="189"/>
        <v>#NAME?</v>
      </c>
      <c r="CQ62" t="e">
        <f t="shared" ca="1" si="190"/>
        <v>#NAME?</v>
      </c>
      <c r="CR62" t="e">
        <f t="shared" ca="1" si="191"/>
        <v>#NAME?</v>
      </c>
      <c r="CS62" t="e">
        <f t="shared" ca="1" si="192"/>
        <v>#NAME?</v>
      </c>
      <c r="CT62" t="e">
        <f t="shared" ca="1" si="193"/>
        <v>#NAME?</v>
      </c>
      <c r="CU62" t="e">
        <f t="shared" ca="1" si="194"/>
        <v>#NAME?</v>
      </c>
      <c r="CX62" t="e">
        <f t="shared" ca="1" si="195"/>
        <v>#NAME?</v>
      </c>
    </row>
    <row r="63" spans="1:102" ht="15" x14ac:dyDescent="0.25">
      <c r="A63">
        <v>0.65287128712871523</v>
      </c>
      <c r="B63" s="5">
        <v>1.9093546558549193</v>
      </c>
      <c r="C63" t="e">
        <f t="shared" ca="1" si="98"/>
        <v>#NAME?</v>
      </c>
      <c r="D63" t="e">
        <f t="shared" ca="1" si="99"/>
        <v>#NAME?</v>
      </c>
      <c r="E63" s="3">
        <f t="shared" si="100"/>
        <v>-8.5666911240239827</v>
      </c>
      <c r="F63">
        <f t="shared" si="101"/>
        <v>3.8406362176881719</v>
      </c>
      <c r="G63">
        <f t="shared" si="102"/>
        <v>3.8406362176881719</v>
      </c>
      <c r="H63">
        <f t="shared" si="103"/>
        <v>0.12794824227101353</v>
      </c>
      <c r="I63">
        <f t="shared" si="104"/>
        <v>-1.0010587054829014</v>
      </c>
      <c r="J63">
        <f t="shared" si="105"/>
        <v>11.053143565940033</v>
      </c>
      <c r="K63">
        <f t="shared" si="106"/>
        <v>-2.363611568405835</v>
      </c>
      <c r="L63">
        <f t="shared" si="107"/>
        <v>0.75661802703313596</v>
      </c>
      <c r="M63">
        <f t="shared" si="108"/>
        <v>-14.308375804691899</v>
      </c>
      <c r="N63">
        <f t="shared" si="109"/>
        <v>6.7105971678856008E-3</v>
      </c>
      <c r="O63">
        <f t="shared" si="110"/>
        <v>-5.7468139354244103</v>
      </c>
      <c r="P63">
        <f t="shared" si="111"/>
        <v>5.3864953508336363E-3</v>
      </c>
      <c r="Q63">
        <f t="shared" si="112"/>
        <v>-4.1446988622710224E-3</v>
      </c>
      <c r="R63">
        <f t="shared" si="113"/>
        <v>-4.1446988622710224E-3</v>
      </c>
      <c r="S63" s="4">
        <f t="shared" si="114"/>
        <v>-4.1446988622710224E-3</v>
      </c>
      <c r="T63" t="e">
        <f t="shared" ca="1" si="115"/>
        <v>#NAME?</v>
      </c>
      <c r="U63" t="e">
        <f t="shared" ca="1" si="116"/>
        <v>#NAME?</v>
      </c>
      <c r="V63" t="e">
        <f t="shared" ca="1" si="117"/>
        <v>#NAME?</v>
      </c>
      <c r="W63">
        <f t="shared" si="118"/>
        <v>-9.0249969173774064E-2</v>
      </c>
      <c r="X63">
        <f t="shared" si="119"/>
        <v>-3.2138466440859532</v>
      </c>
      <c r="Y63">
        <f t="shared" si="120"/>
        <v>-1.8156554707211041</v>
      </c>
      <c r="Z63" t="e">
        <f t="shared" ca="1" si="121"/>
        <v>#NAME?</v>
      </c>
      <c r="AA63">
        <f t="shared" si="122"/>
        <v>0.1078407524720415</v>
      </c>
      <c r="AB63" t="e">
        <f t="shared" ca="1" si="123"/>
        <v>#NAME?</v>
      </c>
      <c r="AC63">
        <f t="shared" si="124"/>
        <v>32.961532807154732</v>
      </c>
      <c r="AD63">
        <f t="shared" si="125"/>
        <v>44.348576637386358</v>
      </c>
      <c r="AE63">
        <f t="shared" si="126"/>
        <v>1.9632219778344948</v>
      </c>
      <c r="AF63">
        <f t="shared" si="127"/>
        <v>1.8325856564334693</v>
      </c>
      <c r="AG63">
        <f t="shared" si="128"/>
        <v>1.8325856564334693</v>
      </c>
      <c r="AH63">
        <f t="shared" si="129"/>
        <v>-1.9083048359421897E-2</v>
      </c>
      <c r="AI63">
        <f t="shared" si="130"/>
        <v>7.930074975439827E-2</v>
      </c>
      <c r="AJ63" t="e">
        <f t="shared" ca="1" si="131"/>
        <v>#NAME?</v>
      </c>
      <c r="AK63" t="e">
        <f t="shared" ca="1" si="132"/>
        <v>#NAME?</v>
      </c>
      <c r="AL63" t="e">
        <f t="shared" ca="1" si="133"/>
        <v>#NAME?</v>
      </c>
      <c r="AM63">
        <f t="shared" si="134"/>
        <v>8.2821593502635828E-3</v>
      </c>
      <c r="AN63">
        <f t="shared" si="135"/>
        <v>-0.11900716131559606</v>
      </c>
      <c r="AO63">
        <f t="shared" si="136"/>
        <v>-0.11900716131559606</v>
      </c>
      <c r="AP63">
        <f t="shared" si="137"/>
        <v>-0.48580359134332163</v>
      </c>
      <c r="AQ63" t="e">
        <f t="shared" ca="1" si="138"/>
        <v>#NAME?</v>
      </c>
      <c r="AR63" t="e">
        <f t="shared" ca="1" si="139"/>
        <v>#NAME?</v>
      </c>
      <c r="AS63" t="e">
        <f t="shared" ca="1" si="140"/>
        <v>#NAME?</v>
      </c>
      <c r="AT63" t="e">
        <f t="shared" ca="1" si="141"/>
        <v>#NAME?</v>
      </c>
      <c r="AU63" t="e">
        <f t="shared" ca="1" si="142"/>
        <v>#NAME?</v>
      </c>
      <c r="AV63" t="e">
        <f t="shared" ca="1" si="143"/>
        <v>#NAME?</v>
      </c>
      <c r="AW63" t="e">
        <f t="shared" ca="1" si="144"/>
        <v>#NAME?</v>
      </c>
      <c r="AX63" t="e">
        <f t="shared" ca="1" si="145"/>
        <v>#NAME?</v>
      </c>
      <c r="AY63" t="e">
        <f t="shared" ca="1" si="146"/>
        <v>#NAME?</v>
      </c>
      <c r="AZ63" t="e">
        <f t="shared" ca="1" si="147"/>
        <v>#NAME?</v>
      </c>
      <c r="BA63" t="e">
        <f t="shared" ca="1" si="148"/>
        <v>#NAME?</v>
      </c>
      <c r="BB63" t="e">
        <f t="shared" ca="1" si="149"/>
        <v>#NAME?</v>
      </c>
      <c r="BC63" t="e">
        <f t="shared" ca="1" si="150"/>
        <v>#NAME?</v>
      </c>
      <c r="BD63" t="e">
        <f t="shared" ca="1" si="151"/>
        <v>#NAME?</v>
      </c>
      <c r="BE63" t="e">
        <f t="shared" ca="1" si="152"/>
        <v>#NAME?</v>
      </c>
      <c r="BF63" t="e">
        <f t="shared" ca="1" si="153"/>
        <v>#NAME?</v>
      </c>
      <c r="BG63" t="e">
        <f t="shared" ca="1" si="154"/>
        <v>#NAME?</v>
      </c>
      <c r="BH63" t="e">
        <f t="shared" ca="1" si="155"/>
        <v>#NAME?</v>
      </c>
      <c r="BI63" t="e">
        <f t="shared" ca="1" si="156"/>
        <v>#NAME?</v>
      </c>
      <c r="BJ63" t="e">
        <f t="shared" ca="1" si="157"/>
        <v>#NAME?</v>
      </c>
      <c r="BK63" t="e">
        <f t="shared" ca="1" si="158"/>
        <v>#NAME?</v>
      </c>
      <c r="BL63" t="e">
        <f t="shared" ca="1" si="159"/>
        <v>#NAME?</v>
      </c>
      <c r="BM63" t="e">
        <f t="shared" ca="1" si="160"/>
        <v>#NAME?</v>
      </c>
      <c r="BN63" t="e">
        <f t="shared" ca="1" si="161"/>
        <v>#NAME?</v>
      </c>
      <c r="BO63" t="e">
        <f t="shared" ca="1" si="162"/>
        <v>#NAME?</v>
      </c>
      <c r="BP63" t="e">
        <f t="shared" ca="1" si="163"/>
        <v>#NAME?</v>
      </c>
      <c r="BQ63" t="e">
        <f t="shared" ca="1" si="164"/>
        <v>#NAME?</v>
      </c>
      <c r="BR63" t="e">
        <f t="shared" ca="1" si="165"/>
        <v>#NAME?</v>
      </c>
      <c r="BS63" t="e">
        <f t="shared" ca="1" si="166"/>
        <v>#NAME?</v>
      </c>
      <c r="BT63" t="e">
        <f t="shared" ca="1" si="167"/>
        <v>#NAME?</v>
      </c>
      <c r="BU63" t="e">
        <f t="shared" ca="1" si="168"/>
        <v>#NAME?</v>
      </c>
      <c r="BV63" t="e">
        <f t="shared" ca="1" si="169"/>
        <v>#NAME?</v>
      </c>
      <c r="BW63" t="e">
        <f t="shared" ca="1" si="170"/>
        <v>#NAME?</v>
      </c>
      <c r="BX63" t="e">
        <f t="shared" ca="1" si="171"/>
        <v>#NAME?</v>
      </c>
      <c r="BY63" t="e">
        <f t="shared" ca="1" si="172"/>
        <v>#NAME?</v>
      </c>
      <c r="BZ63" t="e">
        <f t="shared" ca="1" si="173"/>
        <v>#NAME?</v>
      </c>
      <c r="CA63" t="e">
        <f t="shared" ca="1" si="174"/>
        <v>#NAME?</v>
      </c>
      <c r="CB63" t="e">
        <f t="shared" ca="1" si="175"/>
        <v>#NAME?</v>
      </c>
      <c r="CC63" t="e">
        <f t="shared" ca="1" si="176"/>
        <v>#NAME?</v>
      </c>
      <c r="CD63" t="e">
        <f t="shared" ca="1" si="177"/>
        <v>#NAME?</v>
      </c>
      <c r="CE63" t="e">
        <f t="shared" ca="1" si="178"/>
        <v>#NAME?</v>
      </c>
      <c r="CF63" t="e">
        <f t="shared" ca="1" si="179"/>
        <v>#NAME?</v>
      </c>
      <c r="CG63" t="e">
        <f t="shared" ca="1" si="180"/>
        <v>#NAME?</v>
      </c>
      <c r="CH63" t="e">
        <f t="shared" ca="1" si="181"/>
        <v>#NAME?</v>
      </c>
      <c r="CI63" t="e">
        <f t="shared" ca="1" si="182"/>
        <v>#NAME?</v>
      </c>
      <c r="CJ63" t="e">
        <f t="shared" ca="1" si="183"/>
        <v>#NAME?</v>
      </c>
      <c r="CK63" t="e">
        <f t="shared" ca="1" si="184"/>
        <v>#NAME?</v>
      </c>
      <c r="CL63" t="e">
        <f t="shared" ca="1" si="185"/>
        <v>#NAME?</v>
      </c>
      <c r="CM63" t="e">
        <f t="shared" ca="1" si="186"/>
        <v>#NAME?</v>
      </c>
      <c r="CN63" t="e">
        <f t="shared" ca="1" si="187"/>
        <v>#NAME?</v>
      </c>
      <c r="CO63" t="e">
        <f t="shared" ca="1" si="188"/>
        <v>#NAME?</v>
      </c>
      <c r="CP63" t="e">
        <f t="shared" ca="1" si="189"/>
        <v>#NAME?</v>
      </c>
      <c r="CQ63" t="e">
        <f t="shared" ca="1" si="190"/>
        <v>#NAME?</v>
      </c>
      <c r="CR63" t="e">
        <f t="shared" ca="1" si="191"/>
        <v>#NAME?</v>
      </c>
      <c r="CS63" t="e">
        <f t="shared" ca="1" si="192"/>
        <v>#NAME?</v>
      </c>
      <c r="CT63" t="e">
        <f t="shared" ca="1" si="193"/>
        <v>#NAME?</v>
      </c>
      <c r="CU63" t="e">
        <f t="shared" ca="1" si="194"/>
        <v>#NAME?</v>
      </c>
      <c r="CX63" t="e">
        <f t="shared" ca="1" si="195"/>
        <v>#NAME?</v>
      </c>
    </row>
    <row r="64" spans="1:102" ht="15" x14ac:dyDescent="0.25">
      <c r="A64">
        <v>0.71504950495049746</v>
      </c>
      <c r="B64" s="5">
        <v>1.8600781481362914</v>
      </c>
      <c r="C64" t="e">
        <f t="shared" ca="1" si="98"/>
        <v>#NAME?</v>
      </c>
      <c r="D64" t="e">
        <f t="shared" ca="1" si="99"/>
        <v>#NAME?</v>
      </c>
      <c r="E64" s="3">
        <f t="shared" si="100"/>
        <v>-8.529039947089565</v>
      </c>
      <c r="F64">
        <f t="shared" si="101"/>
        <v>3.8194519962286284</v>
      </c>
      <c r="G64">
        <f t="shared" si="102"/>
        <v>3.8194519962286284</v>
      </c>
      <c r="H64">
        <f t="shared" si="103"/>
        <v>0.13126861016889713</v>
      </c>
      <c r="I64">
        <f t="shared" si="104"/>
        <v>-1.0804527151722112</v>
      </c>
      <c r="J64">
        <f t="shared" si="105"/>
        <v>11.015430671151138</v>
      </c>
      <c r="K64">
        <f t="shared" si="106"/>
        <v>-1.9112844639229123</v>
      </c>
      <c r="L64">
        <f t="shared" si="107"/>
        <v>1.1467872369780985</v>
      </c>
      <c r="M64">
        <f t="shared" si="108"/>
        <v>-14.308375804691899</v>
      </c>
      <c r="N64">
        <f t="shared" si="109"/>
        <v>-5.4976905732542478E-2</v>
      </c>
      <c r="O64">
        <f t="shared" si="110"/>
        <v>-5.7468139354244103</v>
      </c>
      <c r="P64">
        <f t="shared" si="111"/>
        <v>-3.4023112945711288E-2</v>
      </c>
      <c r="Q64">
        <f t="shared" si="112"/>
        <v>4.7223535086593521E-2</v>
      </c>
      <c r="R64">
        <f t="shared" si="113"/>
        <v>4.7223535086593521E-2</v>
      </c>
      <c r="S64" s="4">
        <f t="shared" si="114"/>
        <v>4.7223535086593521E-2</v>
      </c>
      <c r="T64" t="e">
        <f t="shared" ca="1" si="115"/>
        <v>#NAME?</v>
      </c>
      <c r="U64" t="e">
        <f t="shared" ca="1" si="116"/>
        <v>#NAME?</v>
      </c>
      <c r="V64" t="e">
        <f t="shared" ca="1" si="117"/>
        <v>#NAME?</v>
      </c>
      <c r="W64">
        <f t="shared" si="118"/>
        <v>0.22911042455770719</v>
      </c>
      <c r="X64">
        <f t="shared" si="119"/>
        <v>-3.1870906575332452</v>
      </c>
      <c r="Y64">
        <f t="shared" si="120"/>
        <v>-2.2964642467408063</v>
      </c>
      <c r="Z64" t="e">
        <f t="shared" ca="1" si="121"/>
        <v>#NAME?</v>
      </c>
      <c r="AA64">
        <f t="shared" si="122"/>
        <v>0.13649651436039553</v>
      </c>
      <c r="AB64" t="e">
        <f t="shared" ca="1" si="123"/>
        <v>#NAME?</v>
      </c>
      <c r="AC64">
        <f t="shared" si="124"/>
        <v>41.12745649400884</v>
      </c>
      <c r="AD64">
        <f t="shared" si="125"/>
        <v>55.33553815280743</v>
      </c>
      <c r="AE64">
        <f t="shared" si="126"/>
        <v>2.019551417605796</v>
      </c>
      <c r="AF64">
        <f t="shared" si="127"/>
        <v>2.0100916340497093</v>
      </c>
      <c r="AG64">
        <f t="shared" si="128"/>
        <v>2.0100916340497093</v>
      </c>
      <c r="AH64">
        <f t="shared" si="129"/>
        <v>-1.8561616764667332E-2</v>
      </c>
      <c r="AI64">
        <f t="shared" si="130"/>
        <v>9.5347918696743292E-2</v>
      </c>
      <c r="AJ64" t="e">
        <f t="shared" ca="1" si="131"/>
        <v>#NAME?</v>
      </c>
      <c r="AK64" t="e">
        <f t="shared" ca="1" si="132"/>
        <v>#NAME?</v>
      </c>
      <c r="AL64" t="e">
        <f t="shared" ca="1" si="133"/>
        <v>#NAME?</v>
      </c>
      <c r="AM64">
        <f t="shared" si="134"/>
        <v>2.1092103460888266E-2</v>
      </c>
      <c r="AN64">
        <f t="shared" si="135"/>
        <v>-0.43837051478449995</v>
      </c>
      <c r="AO64">
        <f t="shared" si="136"/>
        <v>-0.43837051478449995</v>
      </c>
      <c r="AP64">
        <f t="shared" si="137"/>
        <v>-1.8221287997843818</v>
      </c>
      <c r="AQ64" t="e">
        <f t="shared" ca="1" si="138"/>
        <v>#NAME?</v>
      </c>
      <c r="AR64" t="e">
        <f t="shared" ca="1" si="139"/>
        <v>#NAME?</v>
      </c>
      <c r="AS64" t="e">
        <f t="shared" ca="1" si="140"/>
        <v>#NAME?</v>
      </c>
      <c r="AT64" t="e">
        <f t="shared" ca="1" si="141"/>
        <v>#NAME?</v>
      </c>
      <c r="AU64" t="e">
        <f t="shared" ca="1" si="142"/>
        <v>#NAME?</v>
      </c>
      <c r="AV64" t="e">
        <f t="shared" ca="1" si="143"/>
        <v>#NAME?</v>
      </c>
      <c r="AW64" t="e">
        <f t="shared" ca="1" si="144"/>
        <v>#NAME?</v>
      </c>
      <c r="AX64" t="e">
        <f t="shared" ca="1" si="145"/>
        <v>#NAME?</v>
      </c>
      <c r="AY64" t="e">
        <f t="shared" ca="1" si="146"/>
        <v>#NAME?</v>
      </c>
      <c r="AZ64" t="e">
        <f t="shared" ca="1" si="147"/>
        <v>#NAME?</v>
      </c>
      <c r="BA64" t="e">
        <f t="shared" ca="1" si="148"/>
        <v>#NAME?</v>
      </c>
      <c r="BB64" t="e">
        <f t="shared" ca="1" si="149"/>
        <v>#NAME?</v>
      </c>
      <c r="BC64" t="e">
        <f t="shared" ca="1" si="150"/>
        <v>#NAME?</v>
      </c>
      <c r="BD64" t="e">
        <f t="shared" ca="1" si="151"/>
        <v>#NAME?</v>
      </c>
      <c r="BE64" t="e">
        <f t="shared" ca="1" si="152"/>
        <v>#NAME?</v>
      </c>
      <c r="BF64" t="e">
        <f t="shared" ca="1" si="153"/>
        <v>#NAME?</v>
      </c>
      <c r="BG64" t="e">
        <f t="shared" ca="1" si="154"/>
        <v>#NAME?</v>
      </c>
      <c r="BH64" t="e">
        <f t="shared" ca="1" si="155"/>
        <v>#NAME?</v>
      </c>
      <c r="BI64" t="e">
        <f t="shared" ca="1" si="156"/>
        <v>#NAME?</v>
      </c>
      <c r="BJ64" t="e">
        <f t="shared" ca="1" si="157"/>
        <v>#NAME?</v>
      </c>
      <c r="BK64" t="e">
        <f t="shared" ca="1" si="158"/>
        <v>#NAME?</v>
      </c>
      <c r="BL64" t="e">
        <f t="shared" ca="1" si="159"/>
        <v>#NAME?</v>
      </c>
      <c r="BM64" t="e">
        <f t="shared" ca="1" si="160"/>
        <v>#NAME?</v>
      </c>
      <c r="BN64" t="e">
        <f t="shared" ca="1" si="161"/>
        <v>#NAME?</v>
      </c>
      <c r="BO64" t="e">
        <f t="shared" ca="1" si="162"/>
        <v>#NAME?</v>
      </c>
      <c r="BP64" t="e">
        <f t="shared" ca="1" si="163"/>
        <v>#NAME?</v>
      </c>
      <c r="BQ64" t="e">
        <f t="shared" ca="1" si="164"/>
        <v>#NAME?</v>
      </c>
      <c r="BR64" t="e">
        <f t="shared" ca="1" si="165"/>
        <v>#NAME?</v>
      </c>
      <c r="BS64" t="e">
        <f t="shared" ca="1" si="166"/>
        <v>#NAME?</v>
      </c>
      <c r="BT64" t="e">
        <f t="shared" ca="1" si="167"/>
        <v>#NAME?</v>
      </c>
      <c r="BU64" t="e">
        <f t="shared" ca="1" si="168"/>
        <v>#NAME?</v>
      </c>
      <c r="BV64" t="e">
        <f t="shared" ca="1" si="169"/>
        <v>#NAME?</v>
      </c>
      <c r="BW64" t="e">
        <f t="shared" ca="1" si="170"/>
        <v>#NAME?</v>
      </c>
      <c r="BX64" t="e">
        <f t="shared" ca="1" si="171"/>
        <v>#NAME?</v>
      </c>
      <c r="BY64" t="e">
        <f t="shared" ca="1" si="172"/>
        <v>#NAME?</v>
      </c>
      <c r="BZ64" t="e">
        <f t="shared" ca="1" si="173"/>
        <v>#NAME?</v>
      </c>
      <c r="CA64" t="e">
        <f t="shared" ca="1" si="174"/>
        <v>#NAME?</v>
      </c>
      <c r="CB64" t="e">
        <f t="shared" ca="1" si="175"/>
        <v>#NAME?</v>
      </c>
      <c r="CC64" t="e">
        <f t="shared" ca="1" si="176"/>
        <v>#NAME?</v>
      </c>
      <c r="CD64" t="e">
        <f t="shared" ca="1" si="177"/>
        <v>#NAME?</v>
      </c>
      <c r="CE64" t="e">
        <f t="shared" ca="1" si="178"/>
        <v>#NAME?</v>
      </c>
      <c r="CF64" t="e">
        <f t="shared" ca="1" si="179"/>
        <v>#NAME?</v>
      </c>
      <c r="CG64" t="e">
        <f t="shared" ca="1" si="180"/>
        <v>#NAME?</v>
      </c>
      <c r="CH64" t="e">
        <f t="shared" ca="1" si="181"/>
        <v>#NAME?</v>
      </c>
      <c r="CI64" t="e">
        <f t="shared" ca="1" si="182"/>
        <v>#NAME?</v>
      </c>
      <c r="CJ64" t="e">
        <f t="shared" ca="1" si="183"/>
        <v>#NAME?</v>
      </c>
      <c r="CK64" t="e">
        <f t="shared" ca="1" si="184"/>
        <v>#NAME?</v>
      </c>
      <c r="CL64" t="e">
        <f t="shared" ca="1" si="185"/>
        <v>#NAME?</v>
      </c>
      <c r="CM64" t="e">
        <f t="shared" ca="1" si="186"/>
        <v>#NAME?</v>
      </c>
      <c r="CN64" t="e">
        <f t="shared" ca="1" si="187"/>
        <v>#NAME?</v>
      </c>
      <c r="CO64" t="e">
        <f t="shared" ca="1" si="188"/>
        <v>#NAME?</v>
      </c>
      <c r="CP64" t="e">
        <f t="shared" ca="1" si="189"/>
        <v>#NAME?</v>
      </c>
      <c r="CQ64" t="e">
        <f t="shared" ca="1" si="190"/>
        <v>#NAME?</v>
      </c>
      <c r="CR64" t="e">
        <f t="shared" ca="1" si="191"/>
        <v>#NAME?</v>
      </c>
      <c r="CS64" t="e">
        <f t="shared" ca="1" si="192"/>
        <v>#NAME?</v>
      </c>
      <c r="CT64" t="e">
        <f t="shared" ca="1" si="193"/>
        <v>#NAME?</v>
      </c>
      <c r="CU64" t="e">
        <f t="shared" ca="1" si="194"/>
        <v>#NAME?</v>
      </c>
      <c r="CX64" t="e">
        <f t="shared" ca="1" si="195"/>
        <v>#NAME?</v>
      </c>
    </row>
    <row r="65" spans="1:102" ht="15" x14ac:dyDescent="0.25">
      <c r="A65">
        <v>0.77722772277227969</v>
      </c>
      <c r="B65" s="5">
        <v>1.8046269764578122</v>
      </c>
      <c r="C65" t="e">
        <f t="shared" ca="1" si="98"/>
        <v>#NAME?</v>
      </c>
      <c r="D65" t="e">
        <f t="shared" ca="1" si="99"/>
        <v>#NAME?</v>
      </c>
      <c r="E65" s="3">
        <f t="shared" si="100"/>
        <v>-8.4880281465942051</v>
      </c>
      <c r="F65">
        <f t="shared" si="101"/>
        <v>3.7957510026734473</v>
      </c>
      <c r="G65">
        <f t="shared" si="102"/>
        <v>3.7957510026734473</v>
      </c>
      <c r="H65">
        <f t="shared" si="103"/>
        <v>0.13303394116850584</v>
      </c>
      <c r="I65">
        <f t="shared" si="104"/>
        <v>-1.1556697154251083</v>
      </c>
      <c r="J65">
        <f t="shared" si="105"/>
        <v>10.977527554480627</v>
      </c>
      <c r="K65">
        <f t="shared" si="106"/>
        <v>-1.4624799997369478</v>
      </c>
      <c r="L65">
        <f t="shared" si="107"/>
        <v>0.17450418858695577</v>
      </c>
      <c r="M65">
        <f t="shared" si="108"/>
        <v>-14.308375804691899</v>
      </c>
      <c r="N65">
        <f t="shared" si="109"/>
        <v>-0.11745120209320756</v>
      </c>
      <c r="O65">
        <f t="shared" si="110"/>
        <v>-5.7468139354244103</v>
      </c>
      <c r="P65">
        <f t="shared" si="111"/>
        <v>-4.7391409642404757E-2</v>
      </c>
      <c r="Q65">
        <f t="shared" si="112"/>
        <v>0.12645520955108236</v>
      </c>
      <c r="R65">
        <f t="shared" si="113"/>
        <v>0.12645520955108236</v>
      </c>
      <c r="S65" s="4">
        <f t="shared" si="114"/>
        <v>0.12645520955108236</v>
      </c>
      <c r="T65" t="e">
        <f t="shared" ca="1" si="115"/>
        <v>#NAME?</v>
      </c>
      <c r="U65" t="e">
        <f t="shared" ca="1" si="116"/>
        <v>#NAME?</v>
      </c>
      <c r="V65" t="e">
        <f t="shared" ca="1" si="117"/>
        <v>#NAME?</v>
      </c>
      <c r="W65">
        <f t="shared" si="118"/>
        <v>0.39078835585704058</v>
      </c>
      <c r="X65">
        <f t="shared" si="119"/>
        <v>-3.1603346709805371</v>
      </c>
      <c r="Y65">
        <f t="shared" si="120"/>
        <v>-2.9685994320231517</v>
      </c>
      <c r="Z65" t="e">
        <f t="shared" ca="1" si="121"/>
        <v>#NAME?</v>
      </c>
      <c r="AA65">
        <f t="shared" si="122"/>
        <v>0.1683833264092055</v>
      </c>
      <c r="AB65" t="e">
        <f t="shared" ca="1" si="123"/>
        <v>#NAME?</v>
      </c>
      <c r="AC65">
        <f t="shared" si="124"/>
        <v>49.943091828041318</v>
      </c>
      <c r="AD65">
        <f t="shared" si="125"/>
        <v>67.196663711074152</v>
      </c>
      <c r="AE65">
        <f t="shared" si="126"/>
        <v>1.9996812431542068</v>
      </c>
      <c r="AF65">
        <f t="shared" si="127"/>
        <v>2.1325952807327164</v>
      </c>
      <c r="AG65">
        <f t="shared" si="128"/>
        <v>2.1325952807327164</v>
      </c>
      <c r="AH65">
        <f t="shared" si="129"/>
        <v>-1.778468890172866E-2</v>
      </c>
      <c r="AI65">
        <f t="shared" si="130"/>
        <v>0.11107365780103041</v>
      </c>
      <c r="AJ65" t="e">
        <f t="shared" ca="1" si="131"/>
        <v>#NAME?</v>
      </c>
      <c r="AK65" t="e">
        <f t="shared" ca="1" si="132"/>
        <v>#NAME?</v>
      </c>
      <c r="AL65" t="e">
        <f t="shared" ca="1" si="133"/>
        <v>#NAME?</v>
      </c>
      <c r="AM65">
        <f t="shared" si="134"/>
        <v>3.3983003250131823E-2</v>
      </c>
      <c r="AN65">
        <f t="shared" si="135"/>
        <v>-1.3005408362549231</v>
      </c>
      <c r="AO65">
        <f t="shared" si="136"/>
        <v>-1.3005408362549231</v>
      </c>
      <c r="AP65">
        <f t="shared" si="137"/>
        <v>-2.7770326830551642</v>
      </c>
      <c r="AQ65" t="e">
        <f t="shared" ca="1" si="138"/>
        <v>#NAME?</v>
      </c>
      <c r="AR65" t="e">
        <f t="shared" ca="1" si="139"/>
        <v>#NAME?</v>
      </c>
      <c r="AS65" t="e">
        <f t="shared" ca="1" si="140"/>
        <v>#NAME?</v>
      </c>
      <c r="AT65" t="e">
        <f t="shared" ca="1" si="141"/>
        <v>#NAME?</v>
      </c>
      <c r="AU65" t="e">
        <f t="shared" ca="1" si="142"/>
        <v>#NAME?</v>
      </c>
      <c r="AV65" t="e">
        <f t="shared" ca="1" si="143"/>
        <v>#NAME?</v>
      </c>
      <c r="AW65" t="e">
        <f t="shared" ca="1" si="144"/>
        <v>#NAME?</v>
      </c>
      <c r="AX65" t="e">
        <f t="shared" ca="1" si="145"/>
        <v>#NAME?</v>
      </c>
      <c r="AY65" t="e">
        <f t="shared" ca="1" si="146"/>
        <v>#NAME?</v>
      </c>
      <c r="AZ65" t="e">
        <f t="shared" ca="1" si="147"/>
        <v>#NAME?</v>
      </c>
      <c r="BA65" t="e">
        <f t="shared" ca="1" si="148"/>
        <v>#NAME?</v>
      </c>
      <c r="BB65" t="e">
        <f t="shared" ca="1" si="149"/>
        <v>#NAME?</v>
      </c>
      <c r="BC65" t="e">
        <f t="shared" ca="1" si="150"/>
        <v>#NAME?</v>
      </c>
      <c r="BD65" t="e">
        <f t="shared" ca="1" si="151"/>
        <v>#NAME?</v>
      </c>
      <c r="BE65" t="e">
        <f t="shared" ca="1" si="152"/>
        <v>#NAME?</v>
      </c>
      <c r="BF65" t="e">
        <f t="shared" ca="1" si="153"/>
        <v>#NAME?</v>
      </c>
      <c r="BG65" t="e">
        <f t="shared" ca="1" si="154"/>
        <v>#NAME?</v>
      </c>
      <c r="BH65" t="e">
        <f t="shared" ca="1" si="155"/>
        <v>#NAME?</v>
      </c>
      <c r="BI65" t="e">
        <f t="shared" ca="1" si="156"/>
        <v>#NAME?</v>
      </c>
      <c r="BJ65" t="e">
        <f t="shared" ca="1" si="157"/>
        <v>#NAME?</v>
      </c>
      <c r="BK65" t="e">
        <f t="shared" ca="1" si="158"/>
        <v>#NAME?</v>
      </c>
      <c r="BL65" t="e">
        <f t="shared" ca="1" si="159"/>
        <v>#NAME?</v>
      </c>
      <c r="BM65" t="e">
        <f t="shared" ca="1" si="160"/>
        <v>#NAME?</v>
      </c>
      <c r="BN65" t="e">
        <f t="shared" ca="1" si="161"/>
        <v>#NAME?</v>
      </c>
      <c r="BO65" t="e">
        <f t="shared" ca="1" si="162"/>
        <v>#NAME?</v>
      </c>
      <c r="BP65" t="e">
        <f t="shared" ca="1" si="163"/>
        <v>#NAME?</v>
      </c>
      <c r="BQ65" t="e">
        <f t="shared" ca="1" si="164"/>
        <v>#NAME?</v>
      </c>
      <c r="BR65" t="e">
        <f t="shared" ca="1" si="165"/>
        <v>#NAME?</v>
      </c>
      <c r="BS65" t="e">
        <f t="shared" ca="1" si="166"/>
        <v>#NAME?</v>
      </c>
      <c r="BT65" t="e">
        <f t="shared" ca="1" si="167"/>
        <v>#NAME?</v>
      </c>
      <c r="BU65" t="e">
        <f t="shared" ca="1" si="168"/>
        <v>#NAME?</v>
      </c>
      <c r="BV65" t="e">
        <f t="shared" ca="1" si="169"/>
        <v>#NAME?</v>
      </c>
      <c r="BW65" t="e">
        <f t="shared" ca="1" si="170"/>
        <v>#NAME?</v>
      </c>
      <c r="BX65" t="e">
        <f t="shared" ca="1" si="171"/>
        <v>#NAME?</v>
      </c>
      <c r="BY65" t="e">
        <f t="shared" ca="1" si="172"/>
        <v>#NAME?</v>
      </c>
      <c r="BZ65" t="e">
        <f t="shared" ca="1" si="173"/>
        <v>#NAME?</v>
      </c>
      <c r="CA65" t="e">
        <f t="shared" ca="1" si="174"/>
        <v>#NAME?</v>
      </c>
      <c r="CB65" t="e">
        <f t="shared" ca="1" si="175"/>
        <v>#NAME?</v>
      </c>
      <c r="CC65" t="e">
        <f t="shared" ca="1" si="176"/>
        <v>#NAME?</v>
      </c>
      <c r="CD65" t="e">
        <f t="shared" ca="1" si="177"/>
        <v>#NAME?</v>
      </c>
      <c r="CE65" t="e">
        <f t="shared" ca="1" si="178"/>
        <v>#NAME?</v>
      </c>
      <c r="CF65" t="e">
        <f t="shared" ca="1" si="179"/>
        <v>#NAME?</v>
      </c>
      <c r="CG65" t="e">
        <f t="shared" ca="1" si="180"/>
        <v>#NAME?</v>
      </c>
      <c r="CH65" t="e">
        <f t="shared" ca="1" si="181"/>
        <v>#NAME?</v>
      </c>
      <c r="CI65" t="e">
        <f t="shared" ca="1" si="182"/>
        <v>#NAME?</v>
      </c>
      <c r="CJ65" t="e">
        <f t="shared" ca="1" si="183"/>
        <v>#NAME?</v>
      </c>
      <c r="CK65" t="e">
        <f t="shared" ca="1" si="184"/>
        <v>#NAME?</v>
      </c>
      <c r="CL65" t="e">
        <f t="shared" ca="1" si="185"/>
        <v>#NAME?</v>
      </c>
      <c r="CM65" t="e">
        <f t="shared" ca="1" si="186"/>
        <v>#NAME?</v>
      </c>
      <c r="CN65" t="e">
        <f t="shared" ca="1" si="187"/>
        <v>#NAME?</v>
      </c>
      <c r="CO65" t="e">
        <f t="shared" ca="1" si="188"/>
        <v>#NAME?</v>
      </c>
      <c r="CP65" t="e">
        <f t="shared" ca="1" si="189"/>
        <v>#NAME?</v>
      </c>
      <c r="CQ65" t="e">
        <f t="shared" ca="1" si="190"/>
        <v>#NAME?</v>
      </c>
      <c r="CR65" t="e">
        <f t="shared" ca="1" si="191"/>
        <v>#NAME?</v>
      </c>
      <c r="CS65" t="e">
        <f t="shared" ca="1" si="192"/>
        <v>#NAME?</v>
      </c>
      <c r="CT65" t="e">
        <f t="shared" ca="1" si="193"/>
        <v>#NAME?</v>
      </c>
      <c r="CU65" t="e">
        <f t="shared" ca="1" si="194"/>
        <v>#NAME?</v>
      </c>
      <c r="CX65" t="e">
        <f t="shared" ca="1" si="195"/>
        <v>#NAME?</v>
      </c>
    </row>
    <row r="66" spans="1:102" ht="15" x14ac:dyDescent="0.25">
      <c r="A66">
        <v>0.83940594059406193</v>
      </c>
      <c r="B66" s="5">
        <v>1.7432993611167005</v>
      </c>
      <c r="C66" t="e">
        <f t="shared" ref="C66:C102" ca="1" si="196">0.309292964647455+0.0539745918671713*_xludf.Csc(13.0389755004484*(3.26841046476068+A66))</f>
        <v>#NAME?</v>
      </c>
      <c r="D66" t="e">
        <f t="shared" ref="D66:D102" ca="1" si="197">0.309292964647455+0.0539745918671713*_xludf.Csc(13.0389755004484*(3.26841046476068+A66))</f>
        <v>#NAME?</v>
      </c>
      <c r="E66" s="3">
        <f t="shared" ref="E66:E102" si="198">-8.75619817200264*COS(0.319248393145526*A66)</f>
        <v>-8.4436718820615866</v>
      </c>
      <c r="F66">
        <f t="shared" ref="F66:F102" si="199">3.94364295567227*COS(A66/(-3.08602923117368-SIN(0.285759444326391*(-1.82065136096616+SIN(2.84519495157097*SIN(A66))))))</f>
        <v>3.7694076040333462</v>
      </c>
      <c r="G66">
        <f t="shared" ref="G66:G102" si="200">3.94364295567227*COS(A66/(-3.08602923117368-SIN(0.285759444326391*(-1.82065136096616+SIN(2.84519495157097*SIN(A66))))))</f>
        <v>3.7694076040333462</v>
      </c>
      <c r="H66">
        <f t="shared" ref="H66:H102" si="201">(-6.40107436869409*(-1.62583192460858+A66))/(-0.351347505314018+32.0084696938002/A66)</f>
        <v>0.13324102166638382</v>
      </c>
      <c r="I66">
        <f t="shared" ref="I66:I102" si="202">-2.16740426389699*COS(5.99071509524022+COS(0.180237756178346/(-4.85540951683999-A66)))*SIN(A66)</f>
        <v>-1.2264191435303309</v>
      </c>
      <c r="J66">
        <f t="shared" ref="J66:J102" si="203">11.2635962189146*COS(A66/(-3.08602923117368+SIN(0.956183326935467*(-1.29098646439691+SIN(2.84519495157097*SIN(A66))))))</f>
        <v>10.939670328097304</v>
      </c>
      <c r="K66">
        <f t="shared" ref="K66:K102" si="204">-2.04639101033353*(3.51097099804635-3.56683429901401*A66)*COS(A66/(-3.08602923117368-SIN(0.285759444326391*COS(1.41275115353935*A66)*(-1.29098646439691+SIN(2.84519495157097*SIN(A66))))))</f>
        <v>-1.0177864501990761</v>
      </c>
      <c r="L66">
        <f t="shared" ref="L66:L102" si="205">0.275045792101285*COS((0.806815122092177*A66)/SIN(0.798528149370031*(-1.01373177603984+SIN(2.84519495157097*SIN(A66)))))*(3.51097099804635+0.726188244045007*(-0.0181108340579321-SIN(19.4861850262511/((-3.61934518839466-1.10973640976635/(-1.70059400724825-3.78267287552698*A66))*SIN(2.53226453779295+A66)))))</f>
        <v>0.55152589726815371</v>
      </c>
      <c r="M66">
        <f t="shared" ref="M66:M102" si="206">-1.43083758046919*10^1</f>
        <v>-14.308375804691899</v>
      </c>
      <c r="N66">
        <f t="shared" ref="N66:N102" si="207">2.20648228740428*(-0.65976403950173+A66)*COS(4.14296914602912+0.905595379492714*A66-COS(0.267810177980828*(2.08427890650868+0.0605106259136205/A66)))*SIN(A66)</f>
        <v>-0.17784689066408199</v>
      </c>
      <c r="O66">
        <f t="shared" ref="O66:O102" si="208">-5.74681393542441</f>
        <v>-5.7468139354244103</v>
      </c>
      <c r="P66">
        <f t="shared" ref="P66:P102" si="209">2.37150805608629*(-0.65976403950173+A66)*COS(2.52514501186248*A66+0.666277386163338*SIN(0.0845115756212067+0.796022636421668/A66)*(-1.38203739377665-0.227617423336666*(-1.72726095701193+SIN(A66))))*SIN(A66)*SIN(4.50963498980504+A66)</f>
        <v>-2.8977882332482649E-2</v>
      </c>
      <c r="Q66">
        <f t="shared" ref="Q66:Q102" si="210">2.37150805608629*(-0.65976403950173+A66)*COS(2.52514501186248*A66+0.666277386163338*SIN(0.0845115756212067-A66)*(-1.38203739377665-0.227617423336666*(-1.72726095701193+SIN(A66))))*SIN(A66)*SIN(4.50963498980504+A66)</f>
        <v>0.22456930680413731</v>
      </c>
      <c r="R66">
        <f t="shared" ref="R66:R102" si="211">2.37150805608629*(-0.65976403950173+A66)*COS(2.52514501186248*A66+0.666277386163338*SIN(0.0845115756212067-A66)*(-1.38203739377665-0.227617423336666*(-1.72726095701193+SIN(A66))))*SIN(A66)*SIN(4.50963498980504+A66)</f>
        <v>0.22456930680413731</v>
      </c>
      <c r="S66" s="4">
        <f t="shared" ref="S66:S102" si="212">2.37150805608629*(-0.65976403950173+A66)*COS(2.52514501186248*A66+0.666277386163338*SIN(0.0845115756212067-A66)*(-1.38203739377665-0.227617423336666*(-1.72726095701193+SIN(A66))))*SIN(A66)*SIN(4.50963498980504+A66)</f>
        <v>0.22456930680413731</v>
      </c>
      <c r="T66" t="e">
        <f t="shared" ref="T66:T102" ca="1" si="213">(1.53354096759723*(1.8157139988294-0.243510335425615*A66)*COS(1.00129906683079-0.619611136053167*(-1.8157139988294+A66))*_xludf.Sec(5.99071509524022+COS(0.395973667368026*(0.374917334338953+A66*SIN(0.653105960587459*A66*SIN(0.593454033952228*COS(6.76109204689823-A66/(-3.08602923117368-SIN(0.750230891717686*A66*COS(0.834964448309381/(0.729356030162368+7.08490279092739*A66))))))))))*SIN(A66))/(-2.21919109377901-SIN(0.400350744210536*A66))</f>
        <v>#NAME?</v>
      </c>
      <c r="U66" t="e">
        <f t="shared" ref="U66:U102" ca="1" si="214">(1.53354096759723*(1.8157139988294-0.243510335425615*A66)*COS(1.00129906683079-0.619611136053167*(-1.8157139988294+A66))*_xludf.Sec(5.99071509524022+COS(0.395973667368026*(0.374917334338953-A66*SIN(0.298028310437365*A66*(-1.5236994542232+2.60063743132949*COS(0.978746445087032-0.369482192374935*(-0.830504329492801+SIN(2.84519495157097*SIN(A66)))))*SIN(0.593454033952228*COS(6.76109204689823-A66/(-3.08602923117368-SIN(0.750230891717686*A66*COS(0.834964448309381/(0.729356030162368+7.08490279092739*A66))))))))))*SIN(A66))/(-2.21919109377901-SIN(0.400350744210536*A66))</f>
        <v>#NAME?</v>
      </c>
      <c r="V66" t="e">
        <f t="shared" ref="V66:V102" ca="1" si="215">1.09877442189836*(1.94377127370768-0.243510335425615*A66)*SIN(A66)*SIN(0.273742258036748*(-0.529664896569255+1.88600677220849*(3.51097099804635-2.7862942576506*A66))*COS(2.97841917137124+11.9742711539602*A66))*SIN(152.026992697166*_xludf.Csc(1.76440287085149-A66)*SIN(A66)*SIN(2.90840783968441-0.972722050068442*SIN(3.08602923117368/A66)))</f>
        <v>#NAME?</v>
      </c>
      <c r="W66">
        <f t="shared" ref="W66:W102" si="216">0.965694527031661*(1.94377127370768-0.243510335425615*A66)*(-0.243510335425615+SIN(A66))*SIN(0.273742258036748*(-0.529664896569255+1.88600677220849*(3.51097099804635-2.7862942576506*A66))*COS(2.97841917137124+11.9742711539602*A66))</f>
        <v>0.33653395773430739</v>
      </c>
      <c r="X66">
        <f t="shared" ref="X66:X102" si="217">-1.76711698066491*(1.97767580818244-0.243510335425615*A66)</f>
        <v>-3.1335786844278291</v>
      </c>
      <c r="Y66">
        <f t="shared" ref="Y66:Y102" si="218">(2.42430767737948*(2.13641687844469-0.243510335425615*A66)*SIN(A66)^2*SIN(4.48377823102978-SIN(A66)))/(-0.227617423336666*(1.46124256026317-0.65976403950173*SIN(1.60276983374853*A66))-1.14426086572462*SIN(2.83679751548617*COS(4.91463621691148/(-1.97077129243754-A66))))</f>
        <v>-4.0028143908482301</v>
      </c>
      <c r="Z66" t="e">
        <f t="shared" ref="Z66:Z102" ca="1" si="219">(-0.0786543135904821*(1.8157139988294-0.243510335425615*A66)*(1.41851636397559+A66)*COS(2.34578348495215-_xludf.Csc(0.558063182900012*(-1.6004372332843+1.49800223660699/A66)))*COS(1.09024246363139*A66+0.647609323675702*SIN(3.78267287552698-A66))*_xludf.Sec(5.78721246846548-COS(0.395973667368026*(0.374917334338953+A66*SIN(0.493057264351199*A66*SIN(2.61617671996421*COS(6.76109204689823-A66/(-3.08602923117368-SIN(0.715671299228082*A66))))))))*SIN(A66)*SIN(4.16921351258167*SIN(2.33928057947361+2.11560094865779*(-1.89861678856215+0.0188924602168828*A66)*SIN(A66))))/(-2.21919109377901-SIN(0.400350744210536*A66))</f>
        <v>#NAME?</v>
      </c>
      <c r="AA66">
        <f t="shared" ref="AA66:AA102" si="220">0.235344655128645*(1.96010201139505-0.243510335425615*(-0.414112217127812+A66))*A66*SIN(A66)^2</f>
        <v>0.20314864681269598</v>
      </c>
      <c r="AB66" t="e">
        <f t="shared" ref="AB66:AB102" ca="1" si="221">-0.894211365650759*(1.96010201139505-0.243510335425615*(-0.414112217127812+A66))*COS(4.14296914602912-COS(14.1881112651909*SIN(A66))-_xludf.Csc(1.8157139988294+0.756489664574385*A66))*(-2.21919109377901-SIN(0.515287023631813*A66))*SIN(A66)^2</f>
        <v>#NAME?</v>
      </c>
      <c r="AC66">
        <f t="shared" ref="AC66:AC102" si="222">74.1207414018003*(1.96010201139505-0.243510335425615*(-0.750112802168329+A66))*SIN(A66)^3</f>
        <v>59.227602574230247</v>
      </c>
      <c r="AD66">
        <f t="shared" ref="AD66:AD102" si="223">99.72683611862*(1.96010201139505-0.243510335425615*(-0.750112802168329+A66))*SIN(A66)^3</f>
        <v>79.688644553622225</v>
      </c>
      <c r="AE66">
        <f t="shared" ref="AE66:AE102" si="224">3.67291093083509*(1.94377127370768-0.243510335425615*(-0.667270816618079+A66))*COS(0.277254688357068+(1.2270779565421*A66)/(-0.65976403950173-2.52514501186248*A66))*(-0.243510335425615+SIN(A66))*SIN(0.273742258036748*COS(2.97841917137124-1.12771129145834*A66)*(-0.529664896569255-1.41275115353935*(3.51097099804635+0.666277386163338*(-0.116849375238138-0.979785988088785*A66)*A66*SIN(0.729356030162368+2*A66-0.663593620884022*COS(0.0858909698591162*COS(2.97841917137124*A66))))))</f>
        <v>1.9071914331794948</v>
      </c>
      <c r="AF66">
        <f t="shared" ref="AF66:AF102" si="225">(-2.75069714860608*(2.13641687844469-0.243510335425615*A66)*COS(1.21773222483755+(-1.00791302667975*A66)/(-2.52514501186248*A66+0.209720601381308*SIN(2*A66)))*SIN(A66)^2*(-0.991279922233546+1.42380773553386*SIN(0.639307317706181*(-5.13009272484282-1.10973640976635/(-1.70059400724825-3.78267287552698*A66))*SIN(A66))))/(-0.227617423336666*(1.46124256026317-0.65976403950173*SIN(0.818339926592774*A66))+2.09907432983958*SIN(0.0191719471759055*A66^2*COS(4.91463621691148/(-1.97077129243754-A66))))</f>
        <v>2.1975005287243965</v>
      </c>
      <c r="AG66">
        <f t="shared" ref="AG66:AG102" si="226">(-2.75069714860608*(2.13641687844469-0.243510335425615*A66)*COS(1.21773222483755+(-1.00791302667975*A66)/(-2.52514501186248*A66+0.209720601381308*SIN(2*A66)))*SIN(A66)^2*(-0.991279922233546+1.42380773553386*SIN(0.639307317706181*(-5.13009272484282-1.10973640976635/(-1.70059400724825-3.78267287552698*A66))*SIN(A66))))/(-0.227617423336666*(1.46124256026317-0.65976403950173*SIN(0.818339926592774*A66))+2.09907432983958*SIN(0.0191719471759055*A66^2*COS(4.91463621691148/(-1.97077129243754-A66))))</f>
        <v>2.1975005287243965</v>
      </c>
      <c r="AH66">
        <f t="shared" ref="AH66:AH102" si="227">(-0.0749271709857311*(2.13641687844469-0.243510335425615*A66)*COS(1.21773222483755+(-1.00791302667975*A66)/(-2.52514501186248*A66+0.780240567437269*SIN(2*A66)))*SIN(A66)*(-0.991279922233546-0.00442688401844133*SIN((0.82691217464055*SIN(A66))/(-1.70059400724825-3.78267287552698*A66))))/(2.09907432983958*COS(0.017518790621417*A66)-0.227617423336666*(1.46124256026317+0.65976403950173*SIN(0.264363330614648*A66)))</f>
        <v>-1.6810179394083725E-2</v>
      </c>
      <c r="AI66">
        <f t="shared" ref="AI66:AI102" si="228">(-0.469441371847944*(2.13641687844469-0.243510335425615*A66)*COS(1.21773222483755+(-1.0372908612818*A66)/(-2.52514501186248*A66+0.468157570816216*SIN(2*A66)))*SIN(A66)^2*SIN(0.142837476635944*(-3.61934518839466-1.10973640976635/(-1.70059400724825-3.78267287552698*A66))*SIN(A66)))/(-0.227617423336666*(1.46124256026317-0.65976403950173*SIN(0.818339926592774*A66))+2.29330490855471*SIN(0.0191719471759055*A66^2*COS(4.91463621691148/(-1.97077129243754-A66))))</f>
        <v>0.12584237026454484</v>
      </c>
      <c r="AJ66" t="e">
        <f t="shared" ref="AJ66:AJ102" ca="1" si="229">(11.6576328303395*(2.13641687844469-0.243510335425615*A66)*(-3.97903023877515-0.663593620884022*COS(0.230985889898949*(0.351347505314018-1.94377127370768*A66)))*COS(2.5384133140656-0.892069756474642*A66)*COS(1.21773222483755-_xludf.Csc(15.4188111396586*COS(0.728163520221542*(-3.08602923117368*(6.67427551536995+A66)-0.65976403950173*SIN(0.942780409257463*A66*_xludf.Csc(2.27703487025942*COS(A66/(-3.08602923117368+SIN(0.0331627391506515*A66*COS(2.41534424497224-COS(1.21773222483755*(A66+0.241110876989385*A66*COS(0.343917339552242*SIN(2.6716118640043-0.819129749666762*COS(1.72088002883602*COS(8.96354366262563-COS(0.28438043784773*(-1.8157139988294+2.32169427231945*(0.880684608269783-0.113817689561513*(4.85540951683999+A66))*COS((-2.39952729071961+0.240968499659144*(0.880684608269783+0.680254613846399*(0.351347505314018-0.931247434790367*A66)))*(3.51097099804635+0.666277386163338*(-0.116849375238138-0.920523865696424*A66)*A66*SIN(8.06961298008424+A66))))*SIN(2.21919109377901*(1.1378074444263+0.46165047628722*(3.76440588423146+0.679294015602371/(A66*COS(0.514463822738018*A66))))))))*SIN(A66))))))*SIN(0.273742258036748*A66)*(-3.78267287552698+SIN(1.0013421475931*(-3.3143838435412+A66)*COS(1.49808841660492*A66)*SIN(0.227617423336666*(0.351347505314018-1.94377127370768*A66))*SIN(1.31368641400656+A66)*SIN(4.91463621691148+A66))))))))))))*SIN(1.50087639287648-0.756489664574385*A66)*SIN(A66)^2)/(-0.227617423336666*(3.43692331861657-0.65976403950173*SIN(0.942780409257463*A66*_xludf.Csc(2.27703487025942*COS(A66/(-3.08602923117368+SIN(0.00915865020111525*A66*SIN(1.79010889099054*COS(6.76109204689823-A66/(-3.08602923117368-SIN(0.507415550367162*COS((0.990149535938708*(-0.2174213245476+1.21773222483755*SIN(A66)))/(0.729356030162368+7.08490279092739*A66))*SIN(2.19063133316835+0.756489664574385*A66)*(-3.08602923117368+SIN(0.374917334338953*COS(3.67291093083509*SIN(A66/(-3.48550142593295-0.879529600024129*A66)))))))))*(-3.78267287552698-SIN(10.6277307015366*A66*COS(1.49808841660492*A66)*SIN(1.31368641400656+A66)))))))))+1.14426086572462*SIN(0.17577541103698*(-3.08602923117368+A66)*COS(4.91463621691148/(-2.11619302435527-A66))*SIN(2.30800534743743-SIN(2.84519495157097*SIN(A66)))))</f>
        <v>#NAME?</v>
      </c>
      <c r="AK66" t="e">
        <f t="shared" ref="AK66:AK102" ca="1" si="230">(11.6576328303395*(2.13641687844469-0.243510335425615*A66)*(-3.97903023877515-0.663593620884022*COS(0.230985889898949*(0.351347505314018-1.94377127370768*A66)))*COS(0.993077159474485-0.892069756474642*A66)*COS(1.21773222483755-_xludf.Csc(15.4188111396586*COS(0.728163520221542*(-3.08602923117368*(6.67427551536995+A66)+0.65976403950173*SIN(0.942780409257463*A66*_xludf.Csc(2.27788009959724*COS(0.648525965601108*(1.0457327332152-0.227617423336666*(12.4451480219225+0.65976403950173*SIN(0.299132505549233*A66*_xludf.Csc(0.629088777543964*COS(4.75603018746511/A66))*_xludf.Csc(5.06682831806922+0.130890614094672*_xludf.Sec(2.97841917137124*SIN(5.4181775759743-0.227617423336666*(1.94089626320689+(0.649529371098727*_xludf.Sec(1.70213963839755-0.88670507921673*(-0.668955564345925+0.487117945826769*(32.9339866316699+A66)))*SIN(A66))/(A66*(0.667270816618079+4.10319419008168*(1.94377127370768-0.243510335425615*A66)*SIN(A66)*SIN(0.273742258036748*(1.11666097627454+1.88600677220849*(3.51097099804635+(-4.18188327491507*A66)/(-3.6357582217864+A66)))*COS(2.97841917137124-0.237249042590277*A66*_xludf.Csc(0.0693398992450783*COS(0.666277386163338*(-3.78267287552698+SIN(A66))))))*SIN(149.902609079808*_xludf.Csc(4.48377823102978-2.09561973232072*A66))))))))))))*COS(A66/(-3.08602923117368+SIN(0.00915865020111525*A66*SIN(1.79010889099054*COS(6.76109204689823-A66/(-3.08602923117368-SIN(12.036344004458*COS((0.990149535938708*(-0.2174213245476+1.21773222483755*SIN(A66)))/(0.729356030162368+7.08490279092739*A66))*SIN(2.19063133316835+0.756489664574385*A66)))))*(-3.78267287552698+SIN(0.847714828374507*(-3.3143838435412+A66)*COS(0.324041000616082*(4.06537239741864-0.666277386163338*(-0.540450434084191+A66))+2.52514501186248*A66-1.43032085835335*SIN(2.84519495157097*SIN(A66)))*SIN(0.227617423336666*(0.351347505314018-1.94377127370768*A66))*SIN(1.31368641400656+A66))))))))))))*SIN(1.34021703031565-A66)*SIN(A66)^2)/(1.14426086572462*SIN(0.117054613099642*(-3.08602923117368+A66)*COS(4.91463621691148/(-2.11619302435527-A66)))-0.227617423336666*(1.46124256026317-0.65976403950173*SIN(0.942780409257463*A66*_xludf.Csc(2.27703487025942*COS(A66/(-3.08602923117368-SIN(0.0294632470543342*A66*SIN(1.79010889099054*COS(6.76109204689823-A66/(-3.08602923117368+SIN((-1.50899639864083+A66)*COS((0.990149535938708*(-0.2174213245476+1.21773222483755*SIN(A66)))/(0.729356030162368+7.08490279092739*A66))*SIN(2.19063133316835+0.756489664574385*A66)))))*(-1.5236994542232-2.13205859067648*SIN(0.227617423336666*(-2.90201872722791-0.213028113864896*COS(4.18188327491507+(2.08427890650868*SIN(0.344678476639938-0.395973667368026*(0.374917334338953+A66*SIN(2.16167877505027*(-4.82915547271024+COS(0.973540965835532*A66))))))/A66))))*(-1.94377127370768-SIN(0.134534630448883*SIN(0.227617423336666*(0.351347505314018-1.94377127370768*A66))*SIN(1.31368641400656+A66))))))))))</f>
        <v>#NAME?</v>
      </c>
      <c r="AL66" t="e">
        <f t="shared" ref="AL66:AL102" ca="1" si="231">(11.6576328303395*(2.13641687844469-0.243510335425615*A66)*(-3.97903023877515-0.663593620884022*COS(0.230985889898949*(0.351347505314018-1.94377127370768*A66)))*COS(0.993077159474485-0.892069756474642*A66)*COS(1.21773222483755-_xludf.Csc(15.4188111396586*COS(0.728163520221542*(-3.08602923117368*(6.67427551536995+A66)+0.65976403950173*SIN(0.942780409257463*A66*_xludf.Csc(2.27788009959724*COS(0.648525965601108*(1.0457327332152-0.227617423336666*(12.4451480219225+0.65976403950173*SIN(0.299132505549233*A66*_xludf.Csc(0.629088777543964*COS(4.75603018746511/A66))*_xludf.Csc(5.06682831806922+0.130890614094672*_xludf.Sec(2.97841917137124*SIN(5.4181775759743-0.227617423336666*(1.94089626320689+(0.649529371098727*_xludf.Sec(1.70213963839755-0.88670507921673*(-0.668955564345925+0.487117945826769*(32.9339866316699+A66)))*SIN(A66))/(A66*(0.667270816618079+4.10319419008168*(1.94377127370768-0.243510335425615*A66)*SIN(A66)*SIN(0.273742258036748*(1.11666097627454+1.88600677220849*(3.51097099804635+(-4.18188327491507*A66)/(-3.6357582217864+A66)))*COS(2.97841917137124-0.237249042590277*A66*_xludf.Csc(0.0693398992450783*COS(0.666277386163338*(-3.78267287552698+SIN(A66))))))*SIN(149.902609079808*_xludf.Csc(4.48377823102978-2.09561973232072*A66))))))))))))*COS(A66/(-3.08602923117368+SIN(0.00915865020111525*A66*SIN(1.79010889099054*COS(6.76109204689823-A66/(-3.08602923117368-SIN(12.036344004458*COS((0.990149535938708*(-0.2174213245476+1.21773222483755*SIN(A66)))/(0.729356030162368+7.08490279092739*A66))*SIN(2.19063133316835+0.756489664574385*A66)))))*(-3.78267287552698+SIN(0.847714828374507*(-3.3143838435412+A66)*COS(0.324041000616082*(4.06537239741864-0.666277386163338*(-0.540450434084191+A66))+2.52514501186248*A66-1.43032085835335*SIN(2.84519495157097*SIN(A66)))*SIN(0.227617423336666*(0.351347505314018-1.94377127370768*A66))*SIN(1.31368641400656+A66))))))))))))*SIN(1.34021703031565-A66)*SIN(A66)^2)/(1.14426086572462*SIN(0.117054613099642*(-3.08602923117368+A66)*COS(4.91463621691148/(-2.11619302435527-A66)))-0.227617423336666*(1.46124256026317-0.65976403950173*SIN(0.942780409257463*A66*_xludf.Csc(2.27703487025942*COS(A66/(-3.08602923117368-SIN(0.0294632470543342*A66*SIN(1.79010889099054*COS(6.76109204689823-A66/(-3.08602923117368+SIN((-1.50899639864083+A66)*COS((0.990149535938708*(-0.2174213245476+1.21773222483755*SIN(A66)))/(0.729356030162368+7.08490279092739*A66))*SIN(2.19063133316835+0.756489664574385*A66)))))*(-1.5236994542232-2.13205859067648*SIN(0.227617423336666*(-2.90201872722791-0.213028113864896*COS(4.18188327491507+(2.08427890650868*SIN(0.344678476639938-0.395973667368026*(0.374917334338953+A66*SIN(2.16167877505027*(-4.82915547271024+COS(0.973540965835532*A66))))))/A66))))*(-1.94377127370768-SIN(0.134534630448883*SIN(0.227617423336666*(0.351347505314018-1.94377127370768*A66))*SIN(1.31368641400656+A66))))))))))</f>
        <v>#NAME?</v>
      </c>
      <c r="AM66">
        <f t="shared" ref="AM66:AM102" si="232">(1.07886884010318*(2.13641687844469-0.269340455572459*A66)*COS(1.21773222483755+(-1.00791302667975*A66)/(-2.52514501186248*A66+0.209720601381308*SIN(2*A66)))*SIN(A66)*(-1.06723355690727+2.48442578508673*SIN((0.0836796554341912*(-5.13009272484282-1.10973640976635/(-1.70059400724825-17.6010467819013*A66))*SIN(A66)*(-2.52514501186248*A66+0.468157570816216*SIN(A66-0.997556597105556*A66*SIN(4.16921351258167*SIN(2.33928057947361+1.82802036304302*(-1.89861678856215+1.52360986051821*COS(4.91463621691148/(-A66+13.4503829321586*COS(0.0664914259948041*(-0.116849375238138-0.979785988088785*A66)*A66)))))))))/A66)))/(-0.877408036574445-0.227617423336666*(1.46124256026317-0.65976403950173*SIN(0.818339926592774*A66)))</f>
        <v>4.6447603377640694E-2</v>
      </c>
      <c r="AN66">
        <f t="shared" ref="AN66:AN102" si="233">(1.07886884010318*(2.13641687844469-0.269340455572459*A66)*COS(1.21773222483755+(-1.00791302667975*A66)/(-2.52514501186248*A66+0.209720601381308*SIN(2*A66)))*SIN(A66)*(-1.06723355690727+2.48442578508673*SIN((0.0836796554341912*(-5.13009272484282-1.10973640976635/(-1.70059400724825-17.6010467819013*A66))*SIN(A66)*(-2.52514501186248*A66+0.468157570816216*SIN(A66-0.997556597105556*A66*SIN(4.16921351258167*SIN(2.33928057947361+1.82802036304302*(-1.89861678856215+1.52360986051821*COS(4.91463621691148/(-A66+13.4503829321586*COS(0.0664914259948041*(-0.116849375238138-0.979785988088785*A66)*A66)))))))))/A66)))/(2.09907432983958*SIN(0.991144027553837*(0.320702879615292-0.243510335425615*A66))-0.227617423336666*(1.46124256026317-0.65976403950173*SIN(0.818339926592774*A66)))</f>
        <v>-12.777775460349822</v>
      </c>
      <c r="AO66">
        <f t="shared" ref="AO66:AO102" si="234">(1.07886884010318*(2.13641687844469-0.269340455572459*A66)*COS(1.21773222483755+(-1.00791302667975*A66)/(-2.52514501186248*A66+0.209720601381308*SIN(2*A66)))*SIN(A66)*(-1.06723355690727+2.48442578508673*SIN((0.0836796554341912*(-5.13009272484282-1.10973640976635/(-1.70059400724825-17.6010467819013*A66))*SIN(A66)*(-2.52514501186248*A66+0.468157570816216*SIN(A66-0.997556597105556*A66*SIN(4.16921351258167*SIN(2.33928057947361+1.82802036304302*(-1.89861678856215+1.52360986051821*COS(4.91463621691148/(-A66+13.4503829321586*COS(0.0664914259948041*(-0.116849375238138-0.979785988088785*A66)*A66)))))))))/A66)))/(2.09907432983958*SIN(0.991144027553837*(0.320702879615292-0.243510335425615*A66))-0.227617423336666*(1.46124256026317-0.65976403950173*SIN(0.818339926592774*A66)))</f>
        <v>-12.777775460349822</v>
      </c>
      <c r="AP66">
        <f t="shared" ref="AP66:AP102" si="235">(1.07886884010318*(2.13641687844469-0.269340455572459*A66)*COS(1.21773222483755+(-1.00791302667975*A66)/(-2.52514501186248*A66-0.363544202060468*SIN(2*A66)*(0.805159533553139-0.979785988088785*SIN((-0.75515761812523+4.07930350460306/A66)*COS(6.16404745033254+SIN(2*A66)+0.939780012085389*(-1.29098646439691-SIN(3.08602923117368-SIN(COS(11.6086892536256*A66)*(-0.239293293159164-0.374917334338953*SIN(4.47780796739622+1.94377127370768*A66-0.0412533168970881*A66*(-1.5236994542232-2.13205859067648*SIN(1.70059400724825+3.78267287552698*A66))*SIN(1.79010889099054*COS(6.76109204689823-A66/(-3.08602923117368+SIN(0.669579251639803*A66*COS((8.40654709353482*(-0.0884558840528764-0.11782625704717*(5.28077659045542-SIN(0.589302889692699-3.0561679772993/A66))))/SIN(A66))))))*(-3.78267287552698+SIN(26.0583531456922*(-3.3143838435412+A66)*COS(1.49808841660492*A66)*SIN(0.227617423336666*(0.351347505314018+0.939838797268795*A66))*SIN(1.31368641400656+A66)*SIN(4.91463621691148+A66))))))))))*(-3.08602923117368+SIN(0.908607694259458*(-1.29098646439691+SIN(2.84519495157097*SIN(A66))))))))*SIN(A66)*(-1.06723355690727+2.48442578508673*SIN((0.0836796554341912*(-5.13009272484282-1.10973640976635/(-1.70059400724825-17.6010467819013*A66))*SIN(A66)*(-2.52514501186248*A66+0.468157570816216*SIN(A66-0.997556597105556*A66*SIN(4.16921351258167*SIN(2.33928057947361+1.82802036304302*(-1.89861678856215+1.52360986051821*COS(4.91463621691148/(-A66+13.4503829321586*COS(0.0664914259948041*(-0.116849375238138-0.979785988088785*A66)*A66)))))))))/A66)))/(2.09907432983958*SIN(0.991144027553837*(0.320702879615292-0.243510335425615*A66))-0.227617423336666*(1.46124256026317-0.65976403950173*SIN(0.818339926592774*A66)))</f>
        <v>-9.6792102990213831</v>
      </c>
      <c r="AQ66" t="e">
        <f t="shared" ref="AQ66:AQ102" ca="1" si="236">-11.0941327539118*(2.13641687844469-0.264363330614648*A66)*COS(1.21773222483755-_xludf.Csc(15.4188111396586*COS(0.728163520221542*(-1.36894325817116/((-0.540450434084191+A66)/A66-A66)-3.08602923117368*(6.67427551536995+A66)))))*SIN(2.33928057947361+2.11560094865779*COS(A66)*(-0.374917334338953+0.00668265951710999*A66*SIN(A66)*SIN(1.6004372332843-COS(4.82915547271024/(-0.529664896569255-3.99996452400391*(0.666277386163338*(-0.116849375238138-0.979785988088785*A66)*A66*SIN(0.0713443256095822+2*A66)+0.00571787565018402*SIN(1.41275115353935+(-6.0262340504348*(2.13641687844469-0.243510335425615*A66)*COS(0.0416459097312064*(0.351347505314018-1.94377127370768*A66))*COS(2.40880367327229-0.756489664574385*A66-COS(0.918261866109617*(0.374917334338953+A66*SIN(0.184432995178645*A66*SIN((0.0621993721521235*COS(2.97841917137124-(-0.540450434084191+A66)/A66))/((0.502090624325097-A66)*COS(27.0291163227672*A66+1.43032085835335*COS(0.782260603227233*(0.374917334338953-2.50068836987163*SIN(0.31590477849713*(-1.94377127370768+0.119967316850965*(1.73416547275683+0.756489664574385*A66))))))*SIN(0.39393687665351*A66)))))))*COS(1.21773222483755+(-0.088526770585782*A66)/(SIN(A66)*SIN(15.4188111396586*COS(0.728163520221542*(-1.6004372332843-3.08602923117368*(6.67427551536995+A66))))))*COS(0.892069756474642*A66-0.661664854073173*(2.94074870780336-0.16926827658458/SIN(0.227617423336666*(1.46124256026317-0.65976403950173*SIN(0.818339926592774*A66))-2.63639614840772*COS(0.671382186104099*COS(0.115227730320119*(-3.08602923117368+A66)))*SIN(0.0191719471759055*A66^2*COS(4.91463621691148/(-1.97077129243754-A66))))))*SIN(A66)^2*(-2.21919109377901-SIN(2.03696325421262*A66)))/(A66+0.180556676843175*COS(5.28077659045542-SIN(0.589302889692699-2.36445806526925/(0.024018893575126-2.38156849071066*A66)))*SIN(0.117054613099642*(-3.08602923117368+A66)*COS(4.91463621691148/(-A66-0.603907726574168*(-4.14296914602912+COS(14.1881112651909*SIN(A66))+1/SIN(2.74533820607213-0.243510335425615*A66)))))))))))))</f>
        <v>#NAME?</v>
      </c>
      <c r="AR66" t="e">
        <f t="shared" ref="AR66:AR102" ca="1" si="237">-11.0941327539118*(2.13641687844469-0.264363330614648*A66)*COS(1.21773222483755-_xludf.Csc(15.4188111396586*COS(0.728163520221542*(-1.36894325817116/((-0.540450434084191+A66)/A66-A66)-3.08602923117368*(6.67427551536995+A66)))))*SIN(2.33928057947361+2.11560094865779*COS(A66)*(-0.374917334338953-0.117890463864657*A66*SIN(A66)*SIN(1.6004372332843-COS(4.82915547271024/(-0.529664896569255-3.99996452400391*(0.666277386163338*(-0.116849375238138-0.979785988088785*A66)*A66*SIN(0.0713443256095822+2*A66)+0.00571787565018402*SIN(1.41275115353935+(-6.0262340504348*(2.13641687844469-0.243510335425615*A66)*COS(0.0416459097312064*(0.351347505314018-1.94377127370768*A66))*COS(2.40880367327229-0.756489664574385*A66-COS(0.918261866109617*(0.374917334338953+A66*SIN(0.184432995178645*A66*SIN((0.0621993721521235*COS(2.97841917137124-(-0.540450434084191+A66)/A66))/((0.502090624325097-A66)*COS(27.0291163227672*A66+1.43032085835335*COS(0.782260603227233*(0.374917334338953-2.50068836987163*SIN(0.31590477849713*(-1.94377127370768+0.119967316850965*(1.73416547275683+0.756489664574385*A66))))))*SIN(0.39393687665351*A66)))))))*COS(1.21773222483755+(-0.088526770585782*A66)/(SIN(A66)*SIN(15.4188111396586*COS(0.728163520221542*(-1.6004372332843-3.08602923117368*(6.67427551536995+A66))))))*COS(0.892069756474642*A66-0.661664854073173*(2.94074870780336-0.16926827658458/SIN(0.227617423336666*(1.46124256026317-0.65976403950173*SIN(0.818339926592774*A66))-2.63639614840772*COS(0.671382186104099*COS(0.115227730320119*(-3.08602923117368+A66)))*SIN(0.0191719471759055*A66^2*COS(4.91463621691148/(-1.97077129243754-A66))))))*SIN(A66)^2*(-2.21919109377901-SIN(2.03696325421262*A66)))/(A66+0.180556676843175*COS(5.28077659045542-SIN(0.589302889692699-2.36445806526925/(0.024018893575126-2.38156849071066*A66)))*SIN(0.117054613099642*(-3.08602923117368+A66)*COS(4.91463621691148/(-A66-0.603907726574168*(-4.14296914602912+COS(14.1881112651909*SIN(A66))+1/SIN(2.74533820607213-0.243510335425615*A66)))))))))))))</f>
        <v>#NAME?</v>
      </c>
      <c r="AS66" t="e">
        <f t="shared" ref="AS66:AS102" ca="1" si="238">(1.07886884010318*(2.13641687844469-0.269340455572459*A66)*COS(1.21773222483755+(-A66*_xludf.Csc(4.14296914602912*(5.30090320955487+0.730659544427541*A66)))/(-2.52514501186248*A66+0.209720601381308*SIN(2*A66)))*SIN(A66)*(-0.402251405687869-2.48442578508673*SIN((0.804402015115263*(-5.13009272484282-1.10973640976635/(-1.70059400724825-17.6010467819013*A66))*(-0.487744437060967+1.01496879738306*A66)*SIN(A66))/A66)))/(2.27478452951029*SIN(0.991144027553837*(0.320702879615292-0.243510335425615*A66))-0.227617423336666*(1.46124256026317-0.65976403950173*SIN(0.818339926592774*A66)))</f>
        <v>#NAME?</v>
      </c>
      <c r="AT66" t="e">
        <f t="shared" ref="AT66:AT102" ca="1" si="239">(1.07886884010318*(2.13641687844469-0.269340455572459*A66)*COS(1.21773222483755+(A66*_xludf.Csc(4.14296914602912*(5.30090320955487+0.730659544427541*A66)))/(2.52514501186248*A66+0.363544202060468*(-1.38203739377665+A66)*SIN(2*A66)))*SIN(A66)*(-0.402251405687869-2.48442578508673*SIN((0.804402015115263*(-5.13009272484282-1.10973640976635/(-1.70059400724825-17.6010467819013*A66))*(-0.556851053948374+1.01496879738306*A66)*SIN(A66))/A66)))/(2.27478452951029*SIN(0.991144027553837*(0.320702879615292-0.243510335425615*A66))-0.227617423336666*(1.46124256026317-0.65976403950173*SIN(0.818339926592774*A66)))</f>
        <v>#NAME?</v>
      </c>
      <c r="AU66" t="e">
        <f t="shared" ref="AU66:AU102" ca="1" si="240">-11.0941327539118*(2.13641687844469-0.264363330614648*A66)*COS(1.21773222483755-_xludf.Csc(15.4188111396586*COS(0.728163520221542*(-1.36894325817116/((-1.37785258526285+A66)/A66-A66)-3.08602923117368*(6.67427551536995+A66)))))*SIN(2.33928057947361+2.11560094865779*COS(A66)*(-0.374917334338953-0.0740596732540676*A66*SIN(A66)*SIN(1.6004372332843-COS(4.82915547271024/(-0.529664896569255+(-2.39952729071961+0.942780409257463*A66*_xludf.Csc(2.27703487025942*COS(A66/(-3.08602923117368-SIN(0.0294632470543342*A66*(0.195736757370997-3.11342621392764*SIN(0.227617423336666*(-1.23387376827873-0.213028113864896*COS(4.18188327491507+(2.08427890650868*SIN(3.39644924737205-0.395973667368026*(0.374917334338953+A66*SIN(2.16167877505027*(-4.82915547271024+COS(0.973540965835532*A66))))))/A66))))*(-1.94377127370768-SIN((0.340109671181101*(-3.3143838435412+A66)*A66*SIN(A66)*SIN(1.31368641400656+A66))/(-1.22241598347603*COS((1.49565668614506+1.17765349614284*SIN(3.08602923117368/A66))*SIN(0.239853391288847*A66))-0.227617423336666*(1.46124256026317+0.65976403950173*SIN(0.364934790134829*A66)))))*SIN(0.273742258036748*A66*COS(2.97841917137124-A66-A66/(-3.08602923117368+SIN((-1.50899639864083+A66)*COS((0.990149535938708*(-0.864065186389555+1.21773222483755*SIN(A66)))/(0.729356030162368+7.08490279092739*A66))*SIN(2.19063133316835+0.756489664574385*A66))))*(-1.24346542703694+A66-0.298756370221741*SIN(2.33928057947361+1.82802036304302*(-1.89861678856215+1.52360986051821*COS(4.91463621691148/(-A66+13.4503829321586*COS(0.109352222578268*(4.9066954491714-0.979785988088785*A66)*A66))))))*SIN(1.46124256026317-0.65976403950173*SIN(0.818339926592774*A66))))))))*(0.666277386163338*(-0.116849375238138-0.979785988088785*A66)*A66*(0.577073585214805+2*A66)+0.00571787565018402*SIN(3.54916803198405-0.243510335425615*A66+(6.0262340504348*A66*COS(4.85540951683999+0.202207946446359*(0.351347505314018-1.94377127370768*A66))*COS(40.6216639713221*A66-0.661664854073173*(2.5693786639131+0.645000112533185/COS(0.24625955690609-0.906474020745932*(0.0191719471759055*A66*(-2.67472804473413+COS(4.91463621691148/(-1.97077129243754-A66)))+2.90840783968441*COS(0.671382186104099*COS(0.115227730320119*(-3.08602923117368+A66)))))))*COS(2.40880367327229-0.756489664574385*A66-COS(0.918261866109617*(0.374917334338953+A66*SIN(0.945838015519572*A66*SIN((0.270731595575015*(-2.67472804473413-SIN(0.227617423336666*(0.351347505314018-1.94377127370768*A66))))/(-3.3143838435412+A66))*SIN((0.0621993721521235*COS(2.97841917137124-(-0.540450434084191+A66)/A66))/((1.26297131129502-A66)*COS(27.0291163227672*A66+1.43032085835335*COS(0.782260603227233*(0.374917334338953-2.50068836987163*SIN(0.31590477849713*(-1.94377127370768+1.21571090823999*COS(0.0986807933019571*(1.73416547275683+0.756489664574385*A66)))))))*SIN(0.277650482558398*A66)))))))*COS(1.21773222483755+(0.088526770585782*A66)/(SIN(A66)*SIN(8.63412423742307*COS(0.728163520221542*(-1.6004372332843-3.08602923117368*(6.67427551536995+A66))))))*SIN(A66)^2*SIN(2.03696325421262*A66))/(A66+0.180556676843175*COS(5.28077659045542-SIN(0.589302889692699-2.36445806526925/(0.585205430441141-2.38156849071066*A66)))*SIN(0.0127088379001014*(-3.08602923117368+A66)*COS(4.91463621691148/(-A66-0.603907726574168*(-4.14296914602912+COS(6.20223845496345*SIN(A66))+1/SIN(2.74533820607213-0.243510335425615*A66)))))))))))*SIN(2.90840783968441-0.972722050068442*SIN(3.08602923117368/A66))))</f>
        <v>#NAME?</v>
      </c>
      <c r="AV66" t="e">
        <f t="shared" ref="AV66:AV102" ca="1" si="241">-11.0941327539118*(2.13641687844469-0.264363330614648*A66)*COS(1.21773222483755-_xludf.Csc(15.4188111396586*COS(0.728163520221542*(-2.44964679364754/((-2.81883528661742+A66)/A66-A66)-3.08602923117368*(6.67427551536995+A66)))))*SIN(2.33928057947361-2.0986113886671*(-0.374917334338953+0.0297011147632143*A66*SIN(A66)*SIN(1.6004372332843-COS(4.82915547271024/(-0.529664896569255-3.99996452400391*(0.975525024850198+0.00571787565018402*SIN(1.41275115353935+(5.36395506892862*(-0.576495039399163-1.24351033542561*A66)*COS(0.432157016016054*SIN(0.0963675427860214*(0.351347505314018-1.94377127370768*A66)))*COS(1.21773222483755+0.04299010918029/(SIN(A66)*SIN(15.4188111396586*COS(0.728163520221542*(-1.6004372332843-3.08602923117368*(5.71044492347567+A66))))))*COS(0.892069756474642*A66+0.66576882861535*(-0.402251405687869+A66-0.198074044801199/SIN(0.227617423336666*(1.46124256026317-0.65976403950173*SIN(0.818339926592774*A66))-2.11302816833429*SIN(92.2509313727712/(A66*(-0.243510335425615+COS(4.91463621691148/(-1.97077129243754-A66))))))))*(-2.40880367327229-3.51297299582478*(-2.21919109377901+0.275334011865027*A66)+0.756489664574385*A66+COS(0.918261866109617*(0.374917334338953+A66*SIN(0.933244101969545*A66*SIN((0.361765932724162*COS(2.97841917137124-(-0.540450434084191+A66)/A66))/((0.502090624325097-A66)*COS(0.389794177446001+27.0291163227672*A66)))))))*SIN(A66)^2)/(A66+1.57222164882155*COS(5.28077659045542-SIN(0.589302889692699-2.36445806526925/(0.024018893575126-2.38156849071066*A66)))*SIN(0.117054613099642*(0.880684608269783+A66)*COS(4.91463621691148/(-A66-0.603907726574168*(-4.14296914602912+COS(11.5948826774724*SIN(A66))+1/SIN(2.74533820607213+0.970497575987395*A66)))))))))))*SIN(2.90840783968441-0.972722050068442*SIN(3.08602923117368/A66))))</f>
        <v>#NAME?</v>
      </c>
      <c r="AW66" t="e">
        <f t="shared" ref="AW66:AW102" ca="1" si="242">-0.65976403950173*(2.13641687844469-0.269340455572459*A66)*COS(1.21773222483755+(-A66*_xludf.Csc(4.14296914602912*(5.60474782395835+0.730659544427541*A66)))/(-2.52514501186248*A66-0.209720601381308*SIN(5.34022052107973-A66)))*SIN(A66)*(-1.06723355690727+2.48442578508673*SIN((0.280924615046791*(-5.13009272484282-1.10973640976635/(-1.70059400724825-17.6010467819013*A66))*(-2.52514501186248*A66+0.762824540461258*SIN(1.00688586045872-A66))*SIN(A66))/A66))*SIN(A66/(-3.08602923117368+SIN((-1.50899639864083+A66)*COS((0.990149535938708*(-0.2174213245476+1.21773222483755*SIN(A66)))/(0.729356030162368+7.08490279092739*A66))*SIN(2.19063133316835+A66+(-5.13009272484282-1.10973640976635/(-1.70059400724825-3.78267287552698*A66))*A66))))</f>
        <v>#NAME?</v>
      </c>
      <c r="AX66" t="e">
        <f t="shared" ref="AX66:AX102" ca="1" si="243">-0.65976403950173*(2.13641687844469-0.269340455572459*A66)*COS(1.21773222483755+(-A66*_xludf.Csc(4.14296914602912*(5.60474782395835+0.730659544427541*A66)))/(-2.52514501186248*A66-0.209720601381308*SIN(5.34022052107973-A66)))*SIN(A66)*(-1.06723355690727-2.48442578508673*SIN((0.449602213666945*(-2.52514501186248*A66+0.762824540461258*SIN(1.00688586045872-A66))*SIN(A66))/A66))*SIN(A66/(-3.08602923117368+SIN((-1.50899639864083+A66)*COS((0.990149535938708*(-0.2174213245476+1.21773222483755*SIN(A66)))/(0.729356030162368+7.08490279092739*A66))*SIN(2.19063133316835+A66+(-5.13009272484282-1.10973640976635/(-1.70059400724825-3.78267287552698*A66))*A66))))</f>
        <v>#NAME?</v>
      </c>
      <c r="AY66" t="e">
        <f t="shared" ref="AY66:AY102" ca="1" si="244">(2.71641476002822*(2.13641687844469-0.269340455572459*A66)*COS(1.21773222483755+(-A66*_xludf.Csc(4.14296914602912*(5.34869250492442+0.573329364563657*A66)))/(-1.01218319078285-2.52514501186248*A66))*SIN(A66)*(-0.402251405687869-1.4860379652204*SIN((0.804402015115263*(-0.307189284271999-1.22053191415714/(-1.70059400724825-17.6010467819013*A66))*SIN(A66)*(2.80807360907208+(1.15483905352286*A66*_xludf.Sec(0.255039293842429*A66*(-1.8157139988294+0.441198652124208*(0.880684608269783-0.263583292560492*(4.85540951683999+A66))*COS(7.38130716651208-0.240968499659144*(0.880684608269783-2.74021558654503/(0.916893172792485-0.227617423336666*(0.351347505314018-0.931247434790367*A66)))+0.666277386163338*(-0.116849375238138-0.920523865696424*A66)*A66*SIN(8.06961298008424+A66)))*SIN(2.21919109377901-SIN(1.1378074444263+2.03944879588205*(3.76440588423146+(0.0472421038460737*(-1.8157139988294+3.34300011349123*COS(13.4503829321586-1.29038828306934*(3.42375230575658-0.979785988088785*A66))))/COS(0.514463822738018*A66))))))/(3.97903023877515+0.663593620884022*COS(0.230985889898949*(0.351347505314018-1.94377127370768*A66))+4.23806482521968*SIN(2.42879390882321+A66))))/A66)))/(-0.227617423336666*(2.1210065997649+0.818339926592774*A66)+0.626003447078794*SIN(0.991144027553837*(-0.483799931760446-0.243510335425615*A66)))</f>
        <v>#NAME?</v>
      </c>
      <c r="AZ66" t="e">
        <f t="shared" ref="AZ66:AZ102" ca="1" si="245">(2.71641476002822*(2.13641687844469-0.269340455572459*A66)*COS(1.21773222483755+(-A66*_xludf.Csc(4.14296914602912*(5.34869250492442+0.573329364563657*A66)))/(-1.01218319078285-2.52514501186248*A66))*SIN(A66)*(-0.402251405687869-1.4860379652204*SIN((0.804402015115263*(-0.307189284271999-1.22053191415714/(-1.70059400724825-17.6010467819013*A66))*SIN(A66)*(2.80807360907208+(1.15483905352286*A66*_xludf.Sec(0.255039293842429*A66*(-1.8157139988294+0.441198652124208*(0.880684608269783-0.263583292560492*(4.85540951683999+A66))*COS(7.38130716651208+(-0.80555772170833*(0.880684608269783-2.74021558654503/(0.916893172792485-0.227617423336666*(0.351347505314018-0.931247434790367*A66))))/((-1.32037629025272+A66)/A66-A66)+0.666277386163338*(-0.116849375238138-0.920523865696424*A66)*A66*SIN(8.06961298008424+A66)))*SIN(2.21919109377901-SIN(1.1378074444263+2.03944879588205*(3.76440588423146+(0.0472421038460737*(-1.8157139988294+3.34300011349123*COS(13.4503829321586-1.29038828306934*(3.42375230575658-0.979785988088785*A66))))/COS(0.514463822738018*A66))))))/(3.97903023877515+0.663593620884022*COS(0.230985889898949*(0.351347505314018-1.94377127370768*A66))+4.23806482521968*SIN(2.42879390882321+A66))))/A66)))/(-0.227617423336666*(2.1210065997649+0.818339926592774*A66)+0.626003447078794*SIN(0.991144027553837*(-0.483799931760446-0.243510335425615*A66)))</f>
        <v>#NAME?</v>
      </c>
      <c r="BA66" t="e">
        <f t="shared" ref="BA66:BA102" ca="1" si="246">(2.71641476002822*(2.13641687844469-0.269340455572459*A66)*COS(1.21773222483755+(-A66*_xludf.Csc(4.14296914602912*(5.34869250492442+0.573329364563657*A66)))/(-1.01218319078285-2.52514501186248*A66))*SIN(A66)*(-0.402251405687869-1.4860379652204*SIN((0.804402015115263*(-0.307189284271999-1.22053191415714/(-1.70059400724825-17.6010467819013*A66))*SIN(A66)*(2.80807360907208+(1.15483905352286*A66*_xludf.Sec(0.255039293842429*A66*(-1.8157139988294+0.441198652124208*(0.880684608269783-0.263583292560492*(4.85540951683999+A66))*COS(7.38130716651208+(-0.80555772170833*(0.880684608269783-2.74021558654503/(0.916893172792485-0.227617423336666*(0.351347505314018-0.931247434790367*A66))))/((-1.32037629025272+A66)/A66-A66)+0.666277386163338*(-0.116849375238138-0.920523865696424*A66)*A66*SIN(8.06961298008424+A66)))*SIN(2.21919109377901-SIN(1.1378074444263+2.03944879588205*(3.76440588423146+(0.0472421038460737*(-1.8157139988294+3.34300011349123*COS(13.4503829321586-1.29038828306934*(3.42375230575658-0.979785988088785*A66))))/COS(0.514463822738018*A66))))))/(3.97903023877515+0.663593620884022*COS(0.230985889898949*(0.351347505314018-1.94377127370768*A66))+4.23806482521968*SIN(2.42879390882321+A66))))/A66)))/(-0.227617423336666*(2.1210065997649+0.818339926592774*A66)+0.626003447078794*SIN(0.991144027553837*(-0.483799931760446-0.243510335425615*A66)))</f>
        <v>#NAME?</v>
      </c>
      <c r="BB66" t="e">
        <f t="shared" ref="BB66:BB102" ca="1" si="247">6.46875174070688*(2.13641687844469-0.273426642022496*A66)*COS(1.21773222483755+(-A66*_xludf.Csc(4.14296914602912*(5.60474782395835+0.735636669385352*A66)))/(-0.169077980531315-2.52514501186248*A66))*SIN(A66)*SIN(5.13009272484282+1.10973640976635/(-1.70059400724825+A66*(-3.78267287552698+3.65307134956766*(0.374917334338953-2.50068836987163*SIN(0.31590477849713*(-1.94377127370768+0.119967316850965*(1.73416547275683+0.756489664574385*A66)))))))*(-1.06723355690727-2.48442578508673*SIN((0.98405548311919*(-5.13009272484282+0.107221525597808/A66)*(-1.7463846673037-2.52514501186248*A66)*SIN(A66))/A66))</f>
        <v>#NAME?</v>
      </c>
      <c r="BC66" t="e">
        <f t="shared" ref="BC66:BC102" ca="1" si="248">-4.23806482521968*(2.13641687844469-0.269340455572459*A66)*A66*(-3.97903023877515-0.663593620884022*COS(0.230985889898949*(0.351347505314018-1.94377127370768*A66)))*COS(1.71579922517959+0.892069756474642*A66)*COS(1.21773222483755-_xludf.Csc(15.4188111396586*COS(0.728163520221542*(-3.08602923117368*(6.63320419551849+A66)+(-1.09596614799315*SIN(0.942780409257463*(-1.97077129243754-A66)*_xludf.Csc(2.27735353983751*COS(A66/(-3.08602923117368-SIN((0.1892382724328*(1.73416547275683+0.735636669385352*A66)*(-3.78267287552698+SIN(1.28775969514251*COS(1.49808841660492*A66)*SIN(2.74021558654503+0.918261866109617*(-4.23806482521968*(-3.97903023877515+2.11560094865779*COS(0.230985889898949*(0.351347505314018-1.94377127370768*A66))*COS(2.13641687844469-0.269340455572459*A66))*SIN(1.34021703031565-A66)+(0.299132505549233*(3.10690090620753-0.985209887421471*A66*SIN(0.099470669217708*COS(2.97841917137124+(0.540450434084191-A66)/A66))))/A66)))))/A66))))))/A66))))*SIN(1.50087639287648-0.756489664574385*A66)*SIN(A66)</f>
        <v>#NAME?</v>
      </c>
      <c r="BD66" t="e">
        <f t="shared" ref="BD66:BD102" ca="1" si="249">(2.13641687844469-0.269340455572459*A66)*(-3.08602923117368+COS(1.21773222483755+(-A66*_xludf.Csc(4.14296914602912*(5.60474782395835+0.730659544427541*A66)))/(0.878883333817712*A66*_xludf.Csc(4.28322900248952*(-3.97903023877515-0.663593620884022*COS(0.230985889898949*(0.351347505314018-1.94377127370768*A66))))+0.363544202060468*(0.40290812786527+COS(12.21793667309*COS((-2.44964679364754/((-2.81883528661742+A66)/A66-A66)-3.08602923117368*(6.67427551536995+A66))*COS(1.73416547275683+0.735636669385352*A66))))*SIN(5.34022052107973-A66))))</f>
        <v>#NAME?</v>
      </c>
      <c r="BE66" t="e">
        <f t="shared" ref="BE66:BE102" ca="1" si="250">18.9087334245087*(2.13641687844469-0.269340455572459*A66)*A66*COS(1.21773222483755-_xludf.Csc(15.4188111396586*COS(0.728163520221542*(-3.08602923117368*(6.63320419551849+A66)+(1.09596614799315*SIN(1.22309859197765*(-1.97077129243754-A66)))/A66))))*COS(1.71579922517959+0.878883333817712*A66*_xludf.Csc(2.90840783968441-0.144657350081195*SIN(0.247596521875652/A66)))*SIN(1.50087639287648-0.756489664574385*A66)*SIN(A66)</f>
        <v>#NAME?</v>
      </c>
      <c r="BF66" t="e">
        <f t="shared" ref="BF66:BF102" ca="1" si="251">18.9087334245087*(2.13641687844469-0.269340455572459*A66)*A66*COS(1.21773222483755-_xludf.Csc(15.4188111396586*COS(0.728163520221542*(-3.08602923117368*(6.63320419551849+A66)+(1.09596614799315*SIN(1.22309859197765*(-1.97077129243754-A66)))/A66))))*COS(1.71579922517959+0.878883333817712*A66*_xludf.Csc(2.90840783968441-0.144657350081195*SIN(0.247596521875652/A66)))*SIN(1.50087639287648-0.756489664574385*A66)*SIN(A66)</f>
        <v>#NAME?</v>
      </c>
      <c r="BG66" t="e">
        <f t="shared" ref="BG66:BG102" ca="1" si="252">-4.23806482521968*(2.13641687844469-0.269340455572459*A66)*A66*(-3.97903023877515-0.663593620884022*COS(0.230985889898949*(0.351347505314018-1.94377127370768*A66)))*COS(1.21773222483755-_xludf.Csc(15.4188111396586*COS(0.728163520221542*(-3.08602923117368*(6.63320419551849+A66)+(1.09596614799315*SIN(0.942780409257463*(-1.97077129243754-A66)*_xludf.Csc(9.22249226275427*COS(0.505374658334279*(4.82915547271024+(-3.35041124163315*_xludf.Csc(2.19063133316835+0.756489664574385*A66)*_xludf.Sec((0.990149535938708*(-0.864065186389555+1.21773222483755*SIN(A66)))/(0.729356030162368+0.699143827875965*A66*_xludf.Csc(2.0962164532248*(5.60474782395835+0.63767877733728*A66)))))/(-1.50899639864083+A66))*SIN(3.86718445114819-A66+4.48103712140422*SIN(0.431844650691911*(-0.351347505314018+SIN(1.70059400724825*A66))))))))/A66))))*COS(1.71579922517959+0.699143827875965*A66*_xludf.Csc(2.90840783968441+1.21773222483755*(-0.540450434084191+A66)*SIN(0.247596521875652/A66)))*SIN(A66)*SIN(1.50087639287648+2.11560094865779*SIN(1.41275115353935+0.17682295242019*(2.13641687844469+1.73416547275683*A66)*COS(A66)*COS(3.65094954324325+2.48600747159591*A66)*COS(1.21773222483755-0.088526770585782*A66*_xludf.Csc(A66)*_xludf.Csc(15.4188111396586*COS(0.728163520221542*(-1.6004372332843-3.08602923117368*(6.67427551536995+A66)))))*SIN(A66)^2*SIN(1.21773222483755+(-A66*_xludf.Csc(4.14296914602912*(5.60474782395835+0.730659544427541*A66)))/(-2.52514501186248*A66-0.209720601381308*SIN(5.34022052107973-A66)))))</f>
        <v>#NAME?</v>
      </c>
      <c r="BH66" t="e">
        <f t="shared" ref="BH66:BH102" ca="1" si="253">(2.13641687844469-0.269340455572459*A66)*A66*COS(1.21773222483755-_xludf.Csc(0.600437233284304*COS(0.728163520221542*(-3.08602923117368*(6.5828364099726+A66)+0.65976403950173*SIN(0.942780409257463*(-1.97077129243754-A66)*_xludf.Csc(2.27788009959724*COS(17.6010467819013*A66)*COS(0.16369468997977/(-3.08602923117368-SIN(2.11481593456102*COS(0.599630246142839-4.65476326079584*COS(1.21773222483755*(1.24718283295465*A66+0.241110876989385*A66*COS(0.280285502776619*(-1.8157139988294-0.262777994777852*A66))))))))))))))*(4.07491850462975+0.892069756474642*A66+17.7483989619383*SIN(8.17344093192422-A66))*SIN(A66)</f>
        <v>#NAME?</v>
      </c>
      <c r="BI66" t="e">
        <f t="shared" ref="BI66:BI102" ca="1" si="254">(2.13641687844469-0.269340455572459*A66)*A66*COS(1.21773222483755-_xludf.Csc(0.600437233284304*COS(0.728163520221542*(-3.08602923117368*(6.5828364099726+A66)+13.8183739063743*SIN(0.942780409257463*(-1.97077129243754-A66)*_xludf.Csc(2.27788009959724*COS(17.6010467819013*A66)*COS(0.16369468997977/(-3.08602923117368-SIN(2.11481593456102*COS(0.599630246142839-4.65476326079584*COS(1.21773222483755*(1.24718283295465*A66+0.241110876989385*A66*COS(0.280285502776619*(-1.8157139988294-0.262777994777852*A66))))))))))))))*(2.85977741850724+0.892069756474642*A66+17.7483989619383*SIN(8.17344093192422-A66))*SIN(A66)</f>
        <v>#NAME?</v>
      </c>
      <c r="BJ66" t="e">
        <f t="shared" ref="BJ66:BJ102" ca="1" si="255">(2.13641687844469-0.269340455572459*A66)*(15.4889170326637-0.661664854073173*(-4.18492428121485+13.4516522574048/A66)+0.892069756474642*A66)*A66*COS(1.21773222483755-_xludf.Csc(0.600437233284304*COS(0.728163520221542*(-3.08602923117368*(6.5828364099726+A66)+0.65976403950173*SIN(0.942780409257463*(-1.97077129243754-A66)*_xludf.Csc(2.27788009959724*COS((-13.8183739063743-1.92892830477161*A66)*A66)*COS(0.16369468997977/(-3.08602923117368-SIN(2.11481593456102*COS(0.599630246142839-4.65476326079584*COS(1.21773222483755*(1.24718283295465*A66+0.241110876989385*A66*COS(0.280285502776619*(-1.8157139988294-0.262777994777852*A66))))))))))))))*SIN(A66)</f>
        <v>#NAME?</v>
      </c>
      <c r="BK66" t="e">
        <f t="shared" ref="BK66:BK102" ca="1" si="256">(2.13641687844469-0.269340455572459*A66)*(15.4889170326637-0.661664854073173*(-4.18492428121485+13.4516522574048/A66)+0.892069756474642*A66)*A66*COS(1.21773222483755-_xludf.Csc(0.600437233284304*COS(0.728163520221542*(-3.08602923117368*(6.5828364099726+A66)+0.65976403950173*SIN(0.942780409257463*(-1.97077129243754-A66)*_xludf.Csc(2.27788009959724*COS((-13.8183739063743-1.92892830477161*A66)*A66)*COS(0.16369468997977/(-3.08602923117368-SIN(2.11481593456102*COS(0.599630246142839-4.65476326079584*COS(1.21773222483755*(1.24718283295465*A66+0.241110876989385*A66*COS(0.280285502776619*(-1.8157139988294-0.262777994777852*A66))))))))))))))*SIN(A66)</f>
        <v>#NAME?</v>
      </c>
      <c r="BL66" t="e">
        <f t="shared" ref="BL66:BL102" ca="1" si="257">(2.13641687844469-0.269340455572459*A66)*A66*COS(1.21773222483755-_xludf.Csc(0.600437233284304*COS(0.728163520221542*(-3.08602923117368*(6.5828364099726+A66)-2.82363189982913*SIN(0.942780409257463*(-1.97077129243754-A66)*_xludf.Csc(0.374917334338953*COS(15.4188111396586*A66)))))))*(0.230404902401469*A66+15.639553623488*SIN(8.17344093192422-A66))*SIN(A66)</f>
        <v>#NAME?</v>
      </c>
      <c r="BM66" t="e">
        <f t="shared" ref="BM66:BM102" ca="1" si="258">(2.13641687844469-0.269340455572459*A66)*A66*COS(1.21773222483755-_xludf.Csc(0.600437233284304*COS(0.728163520221542*(-3.08602923117368*(6.5828364099726+A66)+0.65976403950173*SIN(0.942780409257463*(-1.97077129243754-A66)*_xludf.Csc(2.27788009959724*COS(0.643483833317161/A66)*COS(15.4188111396586*A66)))))))*(-0.808545242107481+0.892069756474642*A66+17.7483989619383*SIN(8.17344093192422-A66))*SIN(A66)</f>
        <v>#NAME?</v>
      </c>
      <c r="BN66" t="e">
        <f t="shared" ref="BN66:BN102" ca="1" si="259">(2.13641687844469-0.269340455572459*A66)*A66*(-0.661664854073173*(1.68202750082081+13.4516522574048/A66)-3.09768661308545*A66+1.88513461746363*(-2.63972685678347+1.49834442451251*COS(0.197469310379777*A66)))*COS(1.21773222483755-_xludf.Csc(0.600437233284304*COS(0.728163520221542*(-3.08602923117368*(6.5828364099726+A66)+0.65976403950173*SIN(0.942780409257463*(-1.97077129243754-A66)*_xludf.Csc(2.27788009959724*COS(15.319816726549*A66)*COS(0.16369468997977/(-3.08602923117368-SIN(2.11481593456102*COS(0.599630246142839-4.65476326079584*COS(1.21773222483755*(1.24718283295465*A66+0.241110876989385*A66*COS(0.280285502776619*(-1.8157139988294-0.263103700945651*A66*COS(2.27788009959724*COS(0.651679430100902*A66))))))))))))))))*SIN(A66)</f>
        <v>#NAME?</v>
      </c>
      <c r="BO66" t="e">
        <f t="shared" ref="BO66:BO102" ca="1" si="260">(2.13641687844469-0.269340455572459*A66)*(15.4889170326637-0.661664854073173*(-6.1556955736524-A66)+0.892069756474642*A66)*A66*COS(1.21773222483755+0.722462589278305*A66*_xludf.Csc(0.600437233284304*COS(0.728163520221542*(-3.08602923117368*(6.5828364099726+A66)-(1.15543523836313+0.892069756474642*A66)*SIN(0.942780409257463*(-1.97077129243754-A66)*_xludf.Csc(2.27788009959724*COS(A66*(-13.8183739063743+0.602538231952633*(-1.8157139988294+2.08427890650868/A66)*_xludf.Sec(0.514463822738018*A66)))*COS(0.16369468997977/(-3.08602923117368+SIN(2.11560094865779*COS(0.599630246142839-4.65476326079584*COS(1.21773222483755*(-0.880344619932636*A66+0.241110876989385*A66*COS(0.280285502776619*(-1.8157139988294-0.262777994777852*A66)))))*COS(0.666277386163338*(-3.78267287552698-SIN((1.09596614799315*SIN(0.942780409257463*(-1.97077129243754-A66)*_xludf.Csc(2.27735353983751*COS(A66/(-3.08602923117368-SIN((0.353090970155493*(3.10690090620753+0.735636669385352*A66))/A66))))))/A66))))))))))))*SIN(A66)</f>
        <v>#NAME?</v>
      </c>
      <c r="BP66" t="e">
        <f t="shared" ref="BP66:BP102" ca="1" si="261">(2.13641687844469-0.269340455572459*A66)*A66*COS(1.21773222483755-_xludf.Csc(0.600437233284304*COS(0.728163520221542*(-3.08602923117368*(6.60321016921045+A66)+0.65976403950173*SIN(0.942780409257463*_xludf.Csc(2.27788009959724*COS(17.6010467819013*A66)*COS(0.16369468997977/(-3.08602923117368-SIN(2.11481593456102*COS(0.599630246142839-4.65476326079584*COS(1.21773222483755*(1.24718283295465*A66+0.241110876989385*A66*COS(0.280285502776619*(-1.8157139988294-0.324041000616082*A66*COS(4.03882894809896*(8.17344093192422-A66)))))))))))*(-A66-0.942780409257463*(-1.97077129243754-A66)*_xludf.Csc((0.241110876989385*A66*COS(1.10973640976635/(-1.70059400724825-17.1464096288146*A66)-0.095650800021029*COS(A66))*(1.97767580818244+A66-0.407813352122911*SIN(A66)))/(2.90749039534079+0.573329364563657*A66))))))))*SIN(A66)*(-0.808545242107481+0.957738878140532*A66+14.0570813744571*SIN(1.50087639287648+6.67256453904774*A66))</f>
        <v>#NAME?</v>
      </c>
      <c r="BQ66" t="e">
        <f t="shared" ref="BQ66:BQ102" ca="1" si="262">(2.13641687844469-0.269340455572459*A66)*A66*COS(1.21773222483755-_xludf.Csc(0.600437233284304*COS(0.728163520221542*(-3.08602923117368*(6.60321016921045+A66)+0.65976403950173*SIN(0.942780409257463*_xludf.Csc(2.27788009959724*COS(17.6010467819013*A66)*COS(0.16369468997977/(-3.08602923117368-SIN(2.11481593456102*COS(0.599630246142839-4.65476326079584*COS(1.21773222483755*(1.24718283295465*A66+0.241110876989385*A66*COS(0.280285502776619*(-1.8157139988294-0.324041000616082*A66*COS(4.03882894809896*(8.17344093192422-A66)))))))))))*(-A66-0.942780409257463*(-1.97077129243754-A66)*_xludf.Csc((0.241110876989385*A66*COS(1.10973640976635/(-1.70059400724825-17.1464096288146*A66)-0.095650800021029*COS(A66))*(1.97767580818244+A66-0.407813352122911*SIN(A66)))/(2.90749039534079+0.573329364563657*A66))))))))*SIN(A66)*(-0.808545242107481+0.957738878140532*A66+14.0570813744571*SIN(1.50087639287648+6.67256453904774*A66))</f>
        <v>#NAME?</v>
      </c>
      <c r="BR66" t="e">
        <f t="shared" ref="BR66:BR102" ca="1" si="263">(2.13641687844469-0.269340455572459*A66)*A66*COS(1.21773222483755-_xludf.Csc(0.600437233284304*COS(0.728163520221542*(-3.08602923117368*(6.5828364099726+0.974169879853156*A66)+0.65976403950173*SIN(0.942780409257463*(-1.97077129243754-A66)*_xludf.Csc(2.27788009959724*COS(14.4873294707202*A66)*COS(0.16369468997977/(-3.08602923117368+SIN(2.11560094865779*COS(2.79598796050283/A66)*COS(0.599630246142839-4.65476326079584*COS(1.77833735788842*A66)))))))))))*(-3.16883536181819+0.892069756474642*A66+26.297695041167*SIN(8.17344093192422-A66))*SIN(A66)</f>
        <v>#NAME?</v>
      </c>
      <c r="BS66" t="e">
        <f t="shared" ref="BS66:BS102" ca="1" si="264">(2.13641687844469-0.269340455572459*A66)*A66*COS(1.21773222483755-_xludf.Csc(0.600437233284304*COS(0.728163520221542*(-3.08602923117368*(6.5828364099726+0.974169879853156*A66)-2.82363189982913*SIN(0.936789428132774*(-1.97077129243754-A66)*_xludf.Csc(2.27588344163199*COS(15.4188111396586*A66)))))))*(-2.95995779680356*A66+15.639553623488*SIN(8.17344093192422-A66))*SIN(A66)</f>
        <v>#NAME?</v>
      </c>
      <c r="BT66" t="e">
        <f t="shared" ref="BT66:BT102" ca="1" si="265">(2.13641687844469-0.269340455572459*A66)*A66*COS(1.21773222483755-_xludf.Csc(0.600437233284304*COS(0.728163520221542*(-3.08602923117368*(6.5828364099726+0.974169879853156*A66)-2.82363189982913*SIN(0.936789428132774*(-1.97077129243754-A66)*_xludf.Csc(2.27588344163199*COS(15.4188111396586*A66)))))))*(-2.95995779680356*A66+15.639553623488*SIN(8.17344093192422-A66))*SIN(A66)</f>
        <v>#NAME?</v>
      </c>
      <c r="BU66" t="e">
        <f t="shared" ref="BU66:BU102" ca="1" si="266">0.543396105713204*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(1.24718283295465*A66+0.241110876989385*A66*COS(0.280285502776619*(-1.8157139988294+0.284173042605535*A66)))))))))/(6.67427551536995+A66)))))))*(-2.33928057947361+0.892069756474642*A66+2.92244108846302*(4.85540951683999+A66)*SIN(8.17344093192422-A66))</f>
        <v>#NAME?</v>
      </c>
      <c r="BV66" t="e">
        <f t="shared" ref="BV66:BV102" ca="1" si="267">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(1.24718283295465*A66+0.241110876989385*A66*COS(0.280285502776619*(-1.8157139988294+0.284173042605535*A66)))))))))/(6.67427551536995+A66)))))))*(-2.33928057947361+0.892069756474642*A66+2.90125847804335*(4.85540951683999+A66)*SIN(8.17344093192422-A66))*SIN(A66)</f>
        <v>#NAME?</v>
      </c>
      <c r="BW66" t="e">
        <f t="shared" ref="BW66:BW102" ca="1" si="268">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(1.24718283295465*A66+0.241110876989385*A66*COS(0.280285502776619*(-1.8157139988294+0.284173042605535*A66)))))))))/(6.67427551536995+A66)))))))*(-3.16883536181819+0.892069756474642*A66+2.90125847804335*(4.85540951683999+A66)*SIN(8.17344093192422-A66))*SIN(A66)</f>
        <v>#NAME?</v>
      </c>
      <c r="BX66" t="e">
        <f t="shared" ref="BX66:BX102" ca="1" si="269">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(1.24718283295465*A66+0.241110876989385*A66*COS(0.280285502776619*(-1.8157139988294+0.284173042605535*A66)))))))))/(6.67427551536995+A66)))))))*(-3.16883536181819+0.892069756474642*A66+2.90125847804335*(4.85540951683999+A66)*SIN(8.17344093192422-A66))*SIN(A66)</f>
        <v>#NAME?</v>
      </c>
      <c r="BY66" t="e">
        <f t="shared" ref="BY66:BY102" ca="1" si="270">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(2.162821407125+0.241110876989385*A66*COS(0.280285502776619*(-1.8157139988294+0.284173042605535*A66)))))))))/(6.67427551536995+A66)))))))*(1.78413951294928*A66+2.90125847804335*(4.85540951683999+A66)*SIN(2.88989166352075-A66))*SIN(A66)</f>
        <v>#NAME?</v>
      </c>
      <c r="BZ66" t="e">
        <f t="shared" ref="BZ66:BZ102" ca="1" si="271">1.21773222483755*(2.14366089952829-0.269340455572459*A66)*A66*COS(1.21773222483755+_xludf.Csc(5.7985741016479*COS(0.998858308933287*(-3.08602923117368*(6.5828364099726+A66)-0.513358659127371*SIN(0.975047541096963*(-1.97077129243754-A66)*_xludf.Csc((0.028626934275802*COS(15.2311250599137*A66)*COS(1.8157139988294+0.0771639505915538*(10.8983980396138-1.94377127370768*A66)-COS(1.21773222483755*(-4.1660889205512+A66-COS(11.296018067563*SIN(6.5828364099726+A66))))))/(0.734453918651238+A66)))))))*SIN(A66)</f>
        <v>#NAME?</v>
      </c>
      <c r="CA66" t="e">
        <f t="shared" ref="CA66:CA102" ca="1" si="272">(2.14366089952829-0.269340455572459*A66)*(-5.37660917024083+0.892069756474642*A66)*A66*COS(1.21773222483755+_xludf.Csc(5.7985741016479*COS(COS(A66*SIN(0.600437233284304*COS(0.603907726574168*(-3.08602923117368*(6.5828364099726+0.974169879853156*A66)-2.82363189982913*SIN(0.466091886594369*(-1.97077129243754-A66)*_xludf.Csc(2.27588344163199*COS(15.4188111396586*A66)))))))*(-3.08602923117368*(6.5828364099726+A66)-0.513358659127371*SIN(0.942780409257463*(-1.97077129243754-A66)*_xludf.Csc((0.028693244334953*COS(15.2311250599137*A66)*COS(1.8157139988294+0.0771639505915538*(10.8983980396138-1.94377127370768*A66)-COS(1.21773222483755*(-4.1660889205512+A66-COS(11.296018067563*SIN(6.5828364099726+A66))))))/(6.67427551536995+A66)))))))*SIN(A66)</f>
        <v>#NAME?</v>
      </c>
      <c r="CB66" t="e">
        <f t="shared" ref="CB66:CB102" ca="1" si="273">(2.14366089952829-0.269340455572459*A66)*A66*(-3.16883536181819+2.12063490959258*A66)*COS(1.21773222483755+_xludf.Csc(5.7985741016479*COS(0.728163520221542*(-3.08602923117368*(6.5828364099726+A66)-0.513358659127371*SIN(0.942780409257463*(-1.97077129243754-A66)*_xludf.Csc((0.028725969965742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(0.241110876989385*A66*COS(0.280285502776619*(-1.8157139988294+0.284173042605535*A66))+0.878883333817712*A66*_xludf.Csc(A66*(-5.86221753230814+(5.44193701096933*(1.68202750082081+14.622187122858/A66))/A66+A66)*SIN(A66))))))))*COS(A66*(-13.8183739063743-0.243510335425615*A66*COS(1.21773222483755+_xludf.Csc((-1.6004372332843+0.273742258036748/A66)*COS(0.728163520221542*(-8.6413865193658+13.8183739063743*SIN(0.942780409257463*(-1.97077129243754-A66)*_xludf.Csc(0.550957601405918*COS(9.75300150895568*A66)))))))*(0.402251405687869-1.24351033542561*A66+13.8183739063743*SIN(0.821198601468726*(-1.97077129243754-A66)*_xludf.Csc(2.27788009959724*COS((-13.8183739063743-15.2311250599137*A66)*A66)*COS(0.16369468997977/(-3.08602923117368-SIN(2.11481593456102*COS(0.599630246142839-4.65476326079584*COS(1.21773222483755*(-101.701698372*A66-0.582767679391775*(-3.97903023877515+(1016.66531476268*COS(0.308592801351937*COS(A66)))/A66)*COS(1.21773222483755*(1.24718283295465*A66+0.241110876989385*A66*COS(3.19209436035999*SIN(1.50087639287648-0.756489664574385*A66)*SIN(4.18188327491507-2.66096536443442*A66-11.1673919524824*COS(A66))))))))))))*_xludf.Csc(0.299132505549233*(3.10690090620753-0.985209887421471*A66*SIN(0.0993416178170847*COS(2.97841917137124+0.264363330614648*(-0.788271194541854+A66))*_xludf.Csc(1.97077129243754+A66)))))))))/(6.67427551536995+A66)))))))*SIN(A66)</f>
        <v>#NAME?</v>
      </c>
      <c r="CC66" t="e">
        <f t="shared" ref="CC66:CC102" ca="1" si="274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-101.701698372*A66-0.340838315200213*(-0.668955564345925+(-2.2297993232431*(3.10690090620753+0.735636669385352*A66))/A66-0.663593620884022*COS(0.230985889898949*(0.351347505314018-1.94377127370768*A66)))*COS(1.21773222483755*(3.24228934873744+1.24718283295465*A66-COS(1.41719014761993*SIN(4.18188327491507+0.243510335425615*A66-11.1673919524824*COS(A66))))))))))))))))))))))*SIN(A66)</f>
        <v>#NAME?</v>
      </c>
      <c r="CD66" t="e">
        <f t="shared" ref="CD66:CD102" ca="1" si="275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-101.701698372*A66-0.214670022497153*(-0.668955564345925+(-2.2297993232431*(3.10690090620753+0.735636669385352*A66))/A66-0.663593620884022*COS(0.230985889898949*(0.351347505314018-1.94377127370768*A66)))*COS(1.21773222483755*(3.24228934873744+1.24718283295465*A66-COS(1.41719014761993*SIN(4.18188327491507+0.243510335425615*A66-11.1673919524824*COS(A66))))))))))))))))))))))*SIN(A66)</f>
        <v>#NAME?</v>
      </c>
      <c r="CE66" t="e">
        <f t="shared" ref="CE66:CE102" ca="1" si="276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-101.701698372*A66-0.340838315200213*(-0.668955564345925+(-2.2297993232431*(3.10690090620753+A66+A66/(1.22545286335215-3.08602923117368*(6.67427551536995+A66))))/A66-0.663593620884022*COS(0.230985889898949*(0.351347505314018-1.94377127370768*A66)))*COS(1.21773222483755*(3.24228934873744+1.24718283295465*A66-COS(1.41719014761993*SIN(4.18188327491507+2.79147961399526*A66-11.1673919524824*COS(A66))))))))))))))))))))))*SIN(A66)</f>
        <v>#NAME?</v>
      </c>
      <c r="CF66" t="e">
        <f t="shared" ref="CF66:CF102" ca="1" si="277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-123.845435428293-0.34218551426225*(-0.668955564345925+(-2.2297993232431*(3.10690090620753+0.735636669385352*A66))/A66-0.663593620884022*COS(0.230985889898949*(0.351347505314018-1.94377127370768*A66)))*COS(1.21773222483755*(3.24228934873744+1.24718283295465*A66-COS(1.41719014761993*SIN(4.18188327491507+0.243510335425615*A66-0.076693142031413*COS(A66)))))*COS(1.26109368473648/(1.21773222483755-1.11326880712278/A66+1.28757099463553*(-3.97903023877515-2.34712343636428*A66*(-2.7193753601783-SIN(0.20844844596749*COS(2.97841917137124-8.07383391162728/A66)))))))))))))))))))))))*SIN(A66)</f>
        <v>#NAME?</v>
      </c>
      <c r="CG66" t="e">
        <f t="shared" ref="CG66:CG102" ca="1" si="278">(2.14366089952829-0.269340455572459*A66)*A66^2*COS(1.21773222483755-_xludf.Csc(0.600437233284304*COS(0.728163520221542*(-3.08602923117368*(6.5828364099726+0.974169879853156*A66)-1.29742012269713*A66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(1.50087639287648*(-101.701698372*A66+0.433781238465996*(-0.668955564345925+(-2.2297993232431*(3.10690090620753+0.735636669385352*A66))/A66-0.663593620884022*COS(0.230985889898949*(0.351347505314018-1.94377127370768*A66)))*COS(1.21773222483755*(3.24228934873744+1.17576157845769*A66-COS(1.41719014761993*SIN(4.18188327491507+0.243510335425615*A66-11.1673919524824*COS(A66))))))))))))))))))))))*SIN(A66)</f>
        <v>#NAME?</v>
      </c>
      <c r="CH66" t="e">
        <f t="shared" ref="CH66:CH102" ca="1" si="279">(2.14366089952829-0.269340455572459*A66)*A66^2*COS(1.21773222483755-_xludf.Csc(0.600437233284304*COS(0.946616497300271*(-3.08602923117368*(6.5828364099726+0.974169879853156*A66)-1.29742012269713*A66*SIN(0.942780409257463*(-1.97077129243754-A66)*_xludf.Csc(4.18188327491507-COS(A66*(-13.8183739063743-2.40454337623237*COS(1.6004372332843/(-1.70059400724825-17.1464096288146*A66)-0.095650800021029*COS(A66))*(0.402251405687869-1.24351033542561*A66-2.08427890650868*SIN(2.17892313019869*(-1.97077129243754-A66)*_xludf.Csc(1.1378074444263*COS(17.6010467819013*A66)*COS(0.16369468997977/(-3.08602923117368-SIN(2.11481593456102*COS(0.599630246142839-4.65476326079584*COS(1.21773222483755*(-101.701698372*A66-0.340838315200213*(-0.668955564345925+(-2.2297993232431*(3.10690090620753+0.735636669385352*A66))/A66-0.663593620884022*COS(A66))*COS(1.21773222483755*(3.24228934873744+1.24718283295465*A66-COS(1.41719014761993*SIN(4.18188327491507+0.243510335425615*A66+9.93407221698756*COS(A66))))))))))))))))))))))*SIN(A66)</f>
        <v>#NAME?</v>
      </c>
      <c r="CI66" t="e">
        <f t="shared" ref="CI66:CI102" ca="1" si="280">(2.14366089952829-0.269340455572459*A66)*A66*(-11.628340352235+3.25107478755656*A66)*COS(1.21773222483755+_xludf.Csc(5.7985741016479*COS(0.728163520221542*(-3.08602923117368*(6.5828364099726+0.974169879853156*A66)-0.513358659127371*SIN(0.942780409257463*(-1.97077129243754-A66)*_xludf.Csc((0.028725969965742*COS(0.0771639505915538*(-0.261465103187187-1.94377127370768*A66)-3.34300011349123*COS(1.21773222483755*(-4.48103712140422+A66+15.4188111396586*A66*COS(11.296018067563*SIN(6.5828364099726+A66)))))*COS(0.0410877980516734*_xludf.Csc(2.11481593456102*COS(0.599630246142839-4.65476326079584*COS(1.21773222483755*(0.241110876989385*A66*COS(0.280285502776619*(-1.8157139988294-0.191279320286712*A66))+A66/(-3.78267287552698+SIN(A66*(-5.86221753230814+(0.457310248613751*(1.68202750082081+14.622187122858/A66))/A66+A66)*SIN(A66))))))))*COS(A66*(-13.8183739063743-0.243510335425615*A66*COS(1.21773222483755+0.0568148026870921*_xludf.Csc(13.8183739063743*COS(0.728163520221542*(-3.08602923117368*(-3.78267287552698-1.94377127370768*(1.21773222483755+_xludf.Csc(5.7985741016479*COS(COS(A66)*(7.09525673969715*A66-0.513358659127371*SIN(0.942780409257463*(-1.97077129243754-A66)*_xludf.Csc(56.9659439604926*COS(15.2311250599137*A66))))))))-6.33503020393741*SIN(0.942780409257463*(-1.97077129243754-A66)*_xludf.Csc(0.550957601405918*COS(9.75300150895568*A66)))))))*(0.402251405687869-1.24351033542561*A66+13.8183739063743*SIN(0.821198601468726*(-1.97077129243754-A66)*_xludf.Csc(2.27788009959724*COS((-13.8183739063743-15.2311250599137*A66)*A66)*COS(0.16369468997977/(-3.08602923117368-SIN(2.11481593456102*COS(0.599630246142839-4.65476326079584*COS(1.21773222483755*(-101.701698372*A66-0.582767679391775*(-3.97903023877515+(126.164485606982*COS(0.308592801351937*COS(A66)))/A66)*COS(1.21773222483755*(1.24718283295465*A66+0.241110876989385*A66*COS((4.50963498980504*SIN(1.50087639287648-0.756489664574385*A66)*SIN(4.18188327491507-2.66096536443442*A66-11.1673919524824*COS(A66)))/A66))))))))))*_xludf.Csc(0.299132505549233*(3.10690090620753-0.985209887421471*A66*SIN(0.0660022359042948*COS(2.97841917137124+0.264363330614648*(-0.788271194541854+A66))*_xludf.Csc(1.97077129243754+A66)))))))))/(6.67427551536995-0.471616947184307*(-2.7743897283743+0.662692105097609*A66))))))))*SIN(A66)</f>
        <v>#NAME?</v>
      </c>
      <c r="CJ66" t="e">
        <f t="shared" ref="CJ66:CJ102" ca="1" si="281">(2.14366089952829-0.269340455572459*A66)*A66^2*COS(1.21773222483755-_xludf.Csc(2.16413708282932*COS(0.728163520221542*(-3.08602923117368*(6.5828364099726+0.974169879853156*A66)-1.29742012269713*A66*SIN(0.942780409257463*(-1.97077129243754-A66)*_xludf.Csc(4.18188327491507-COS(A66*(-13.8183739063743-0.529566222150347*COS(0.402251405687869/(-1.70059400724825-17.1464096288146*A66)-0.095650800021029*COS(A66))*(0.402251405687869-1.24351033542561*A66+13.8183739063743*SIN(2.17892313019869*(-1.97077129243754-A66)*_xludf.Csc(1.1378074444263*COS(52.270388159532*A66)*COS(0.16369468997977/(-3.08602923117368-SIN(2.11481593456102*COS(0.264363330614648*A66+4.65476326079584*COS(1.21773222483755*(0.0887651850343899-101.701698372*A66-0.854827764897536*(-0.071808399577709-6.50893773870181*COS(0.230985889898949*(0.351347505314018-1.94377127370768*A66)))*COS(1.1378074444263*(3.24228934873744+1.24718283295465*A66+SIN(1.41719014761993*SIN(4.1081906349387+9.93407221698756*COS(A66))))))))))))))))))))))*SIN(A66)</f>
        <v>#NAME?</v>
      </c>
      <c r="CK66" t="e">
        <f t="shared" ref="CK66:CK102" ca="1" si="282">(2.14366089952829-0.269340455572459*A66)*A66^2*COS(1.21773222483755-_xludf.Csc(0.600437233284304*COS(0.728163520221542*(-3.08602923117368*(6.5828364099726+0.974169879853156*A66)-57.5112205002399*A66*SIN(0.942780409257463*(-1.97077129243754-A66)*_xludf.Csc(4.18188327491507-COS(A66*(-13.8183739063743-2.40454337623237*COS(1.6004372332843/(-1.70059400724825+0.974169879853156*(-3.78267287552698-3.78267287552698/A66)*A66)-0.095650800021029*COS(A66))*(0.402251405687869-1.24351033542561*A66-2.08427890650868*SIN(2.17892313019869*(-1.97077129243754-A66)*_xludf.Csc(1.1378074444263*COS(17.6010467819013*A66)*COS(0.16369468997977/(-3.08602923117368-SIN(0.999628940374003*(-2.61718688982603-0.663593620884022*COS(0.0771639505915538*(10.8983980396138-1.94377127370768*A66)))))))))))))))))*SIN(A66)</f>
        <v>#NAME?</v>
      </c>
      <c r="CL66" t="e">
        <f t="shared" ref="CL66:CL102" ca="1" si="283">(2.14366089952829-0.269340455572459*A66)*A66^2*COS(1.21773222483755-_xludf.Csc(0.600437233284304*COS(0.728163520221542*(-3.08602923117368*(6.5828364099726+0.974169879853156*A66)-57.5112205002399*A66*SIN(0.942780409257463*(-1.97077129243754-A66)*_xludf.Csc(4.18188327491507-COS(A66*(-13.8183739063743-2.40454337623237*COS(1.6004372332843/(-1.70059400724825+0.974169879853156*(-3.78267287552698-3.78267287552698/A66)*A66)-0.095650800021029*COS(A66))*(0.402251405687869-1.24351033542561*A66-2.08427890650868*SIN(2.17892313019869*(-1.97077129243754-A66)*_xludf.Csc(1.1378074444263*COS(17.6010467819013*A66)*COS(0.16369468997977/(-3.08602923117368-SIN(0.999628940374003*(-2.61718688982603-0.663593620884022*COS(0.0771639505915538*(10.8983980396138-1.94377127370768*A66)))))))))))))))))*SIN(A66)</f>
        <v>#NAME?</v>
      </c>
      <c r="CM66" t="e">
        <f t="shared" ref="CM66:CM102" ca="1" si="284">(2.14366089952829-0.269340455572459*A66)*A66^2*COS(1.21773222483755-_xludf.Csc(0.600437233284304*COS(0.0698629771136624*(-3.08602923117368*(6.5828364099726+0.974169879853156*A66)-(1.24718283295465*A66+0.241110876989385*A66*COS(3.4368469667682*SIN(A66)))*SIN(0.942780409257463*(-1.97077129243754-A66)*_xludf.Csc(4.18188327491507-COS(A66*(-13.8183739063743-2.40454337623237*COS(0.0299366217642407-0.0390420309195011*(-1.8157139988294+0.284173042605535*A66)*COS(A66))*(0.402251405687869-1.24351033542561*A66-13.8183739063743*SIN(2.13450240748651*(-1.97077129243754-A66)*_xludf.Csc(1.1378074444263*COS(54.3173448682029*(6.5828364099726+A66))*COS(0.16369468997977/(-3.08602923117368-SIN(2.11481593456102*COS(2.20006747942714-COS(1.21773222483755*(-0.729356030162368-101.701698372*A66+0.0936525386792645*COS(1.33746516259496+COS(1.21773222483755*(-3.74455566046169+A66)))*COS(3.78267287552698+1.16011488594735*SIN(A66))*COS(A66/(-3.08602923117368-SIN(0.813262843859552*COS(1.73297875536762-2.97163006960097*COS(1.55841242994679*A66))))))))))))))))))))))*SIN(A66)</f>
        <v>#NAME?</v>
      </c>
      <c r="CN66" t="e">
        <f t="shared" ref="CN66:CN102" ca="1" si="285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(1.07921806020432+2.42540624671122*A66+0.939780012085389*(4.85540951683999+A66)*(-2.61718688982603-2.06379457243283*COS((0.299132505549233*(3.10690090620753+0.985209887421471*A66*SIN(0.120088639641286*COS(2.97841917137124+(2.74021558654503-A66)/A66))))/A66))*SIN(8.17344093192422-A66)))*(0.402251405687869-1.24351033542561*A66+13.8183739063743*SIN(5.46874340256248*A66*_xludf.Csc(1.1378074444263*COS(17.6010467819013*A66)*COS(0.16369468997977/(-3.08602923117368+SIN(0.417763055244997*COS(0.599630246142839-4.65476326079584*COS(1.21773222483755*(-123.845435428293-0.34218551426225*(-0.668955564345925+(-2.2297993232431*(3.10690090620753+0.735636669385352*A66))/A66-0.663593620884022*COS(0.230985889898949*(0.351347505314018-1.94377127370768*A66)))*COS(1.21773222483755*(3.24228934873744+1.24718283295465*A66-COS(1.41719014761993*SIN(4.18188327491507+0.243510335425615*A66-11.1673919524824*COS(A66)))))*COS(3.02432413639851/(1.21773222483755-1.11326880712278/A66-0.219207349845229*A66*(-3.97903023877515-2.34712343636428*A66*(-2.7193753601783-SIN(0.20844844596749*COS(2.97841917137124-(7.76381735652441-COS(4.07930350460306*SIN(2.03552072497804*COS(A66)*COS(5.38311010881129*A66))))/A66)))))))))))))))))))))))*SIN(A66)</f>
        <v>#NAME?</v>
      </c>
      <c r="CO66" t="e">
        <f t="shared" ref="CO66:CO102" ca="1" si="286">-1.94377127370768*(2.14366089952829-0.269340455572459*A66)*A66^2*COS(1.21773222483755-_xludf.Csc(0.600437233284304*COS(0.728163520221542*(-3.08602923117368*(6.5828364099726+0.974169879853156*A66)-1.29742012269713*A66*SIN(0.942780409257463*(-1.97077129243754-A66)*_xludf.Csc(4.18188327491507-COS(A66*(-13.8183739063743+(0.402251405687869-0.775008084166805*A66)*COS(0.026254044129753+0.0963065963862419*COS(A66))*(3.12124404408317-0.243510335425615*A66+24.0475710881617*A66*SIN(A66)*SIN(11.3885814993261*(-1.97077129243754-A66)*_xludf.Csc(1.1378074444263*COS(52.270388159532*A66)*COS((2.40454337623237*COS(1.6004372332843/(-1.70059400724825-110.979441248825*A66)-0.095650800021029*COS(A66)))/(-3.08602923117368+SIN(0.309920928813303*COS(0.702200709198592-4.65476326079584*COS(1.21773222483755*(-101.701698372*A66+(9.48590762966148*(3.63575822178641+0.735636669385352*A66)*COS(1.24718283295465*A66)*COS(2.34601491344654-COS(0.811347443811632*(-3.78267287552698+SIN(0.481772315752101*A66*SIN(0.302847308257682*(-1.97077129243754-A66))))))*(-3.24228934873744+COS(1.41719014761993*SIN(5.94679299160264-11.1673919524824*COS(A66)))))/((-1.97077129243754+A66)*A66*(4.85540951683999+A66)*SIN(8.17344093192422-A66)))))))))))))))))))*SIN(A66)</f>
        <v>#NAME?</v>
      </c>
      <c r="CP66" t="e">
        <f t="shared" ref="CP66:CP102" ca="1" si="287">-1.94377127370768*(2.14366089952829-0.269340455572459*A66)*A66^2*COS(1.21773222483755-_xludf.Csc(0.600437233284304*COS(0.728163520221542*(-3.08602923117368*(6.5828364099726+0.974169879853156*A66)-1.29742012269713*A66*SIN(0.942780409257463*(-1.97077129243754-A66)*_xludf.Csc(4.18188327491507-COS(A66*(-13.8183739063743+(0.402251405687869-0.775008084166805*A66)*COS(0.026254044129753+0.0963065963862419*COS(A66))*(3.12124404408317-0.243510335425615*A66-12.3716053495799*(-1.97077129243754-A66)*A66*SIN(A66)*SIN(11.3885814993261*(-1.97077129243754-A66)*_xludf.Csc(1.1378074444263*COS(52.270388159532*A66)*COS((2.40454337623237*COS(1.6004372332843/(-1.70059400724825-110.979441248825*A66)-0.095650800021029*COS(A66)))/(-3.08602923117368+SIN(0.309920928813303*COS(A66)))))))))))))))*SIN(A66)</f>
        <v>#NAME?</v>
      </c>
      <c r="CQ66" t="e">
        <f t="shared" ref="CQ66:CQ102" ca="1" si="288">(2.14366089952829-0.269340455572459*A66)*A66^2*COS(1.21773222483755-_xludf.Csc(0.600437233284304*COS(0.728163520221542*(-3.08602923117368*(6.5828364099726+0.974169879853156*A66)+0.65976403950173*SIN(0.942780409257463*(-1.94377127370768-A66)*_xludf.Csc(4.18188327491507-COS(A66*(-13.8183739063743-3.08076808086747*COS(1.6004372332843/(-1.70059400724825-17.1464096288146*A66)-0.095650800021029*COS(A66))*(1.19247718662534-A66+11.2734849683289*(-1.97077129243754*(-0.646415597388485+A66)+A66)*SIN((2.17892313019869*(-1.97077129243754-A66))/SIN(1.1378074444263*COS(52.270388159532*A66)*COS(0.16369468997977/(-3.08602923117368-SIN(0.970255269154284*COS(0.599630246142839-4.65476326079584*COS(16.8270792006464*SIN((0.821198601468726*(-1.97077129243754-A66))/(SIN(0.299132505549233*(3.10690090620753+0.00594750036792304*A66))*SIN(COS((-13.8183739063743-15.2311250599137*A66)*A66)*(-1.8157139988294+COS(1.21773222483755*(-4.1660889205512+A66-COS(11.296018067563*SIN(6.5828364099726+A66)))))*COS(0.16369468997977/(-3.08602923117368-SIN(2.11481593456102*COS(0.599630246142839-4.65476326079584*COS(1.21773222483755*(-101.701698372*A66+0.166836031423521*(-3.97903023877515+(-75.1768013100981*COS(0.376635562500346*COS(A66)))/A66)*COS(1.21773222483755*(-4.73689682534315+0.241110876989385*A66*COS(3.19209436035999*SIN(1.50087639287648-0.756489664574385*A66)*SIN(4.18188327491507-2.66096536443442*A66-11.1673919524824*COS(A66))))))))))))))))))))))))))))))*SIN(A66)</f>
        <v>#NAME?</v>
      </c>
      <c r="CR66" t="e">
        <f t="shared" ref="CR66:CR102" ca="1" si="289">(2.14366089952829-0.269340455572459*A66)*A66^2*COS(1.21773222483755-_xludf.Csc(2.16413708282932*COS(0.728163520221542*(-3.08602923117368*(6.5828364099726+0.974169879853156*A66)-(0.0502372897424797*A66+(1.41905391189649*A66)/(-0.314948200853021+COS(11.296018067563*SIN(6.5828364099726+A66))))*SIN(0.942780409257463*(-1.97077129243754-A66)*_xludf.Csc(4.18188327491507-COS(A66*(-13.8183739063743-0.529566222150347*COS(0.402251405687869/(-1.70059400724825-17.1464096288146*A66)-0.095650800021029*COS(A66))*(0.402251405687869-1.24351033542561*A66+13.8183739063743*SIN(2.33198062122428*(-1.97077129243754-A66)*_xludf.Csc(1.1378074444263*COS(52.270388159532*A66)*COS(0.16369468997977/(-3.08602923117368+SIN(2.11560094865779*COS(0.264363330614648*A66+4.65476326079584*COS(1.21773222483755*(0.0887651850343899-101.701698372*A66-1.07088005173613*(-0.071808399577709-6.50893773870181*COS(0.230985889898949*(0.351347505314018-1.94377127370768*A66)))*COS(A66*(-14.8465808008116+1.02651500593586*A66)*COS(1.21773222483755+_xludf.Csc(5.7985741016479*COS(0.728163520221542*(-3.08602923117368*(6.5828364099726+A66)+0.513358659127371*SIN(6.66267306915422*_xludf.Csc((0.309558860703322*COS(15.4188111396586+0.0771639505915538*(10.8983980396138-1.94377127370768*A66))*COS(0.16369468997977/(-3.08602923117368-SIN(2.11481593456102*COS(0.599630246142839-4.65476326079584*COS(1.21773222483755*(0.101166682861857*A66+0.878883333817712*A66*_xludf.Csc(A66*(-2.83132027687513+3.62583956733417*(1.68202750082081+14.622187122858/A66)+A66)*SIN(A66))))))))*COS(A66*(-13.8183739063743+(-1.8157139988294+COS(1.21773222483755+_xludf.Csc((-1.6004372332843+0.273742258036748/A66)*COS(0.728163520221542*(-8.6413865193658+13.8183739063743*SIN(0.942780409257463*(-1.97077129243754-A66)*_xludf.Csc(0.550957601405918*COS(9.75300150895568*A66))))))))*(0.402251405687869-1.24351033542561*A66-13.8183739063743*SIN(0.821198601468726*(-1.97077129243754-A66)*_xludf.Csc(A66*COS((-13.8183739063743-15.2311250599137*A66)*A66)*COS(0.16369468997977/(-3.08602923117368-SIN(2.11481593456102*COS(0.599630246142839-4.65476326079584*COS(1.21773222483755*(-101.701698372*A66-0.668190249152763*(-3.97903023877515+(1016.66531476268*COS(0.205955851207134*A66))/A66)*COS(1.21773222483755*(1.24718283295465*A66+0.241110876989385*A66*COS(3.19209436035999*SIN(1.50087639287648-0.756489664574385*A66)*SIN(4.18188327491507-2.66096536443442*A66-11.1673919524824*COS(A66))))))))))))*_xludf.Csc(0.299132505549233*(3.10690090620753-0.985209887421471*A66*SIN(0.0993416178170847*COS(2.97841917137124+0.264363330614648*(-0.788271194541854+A66))*_xludf.Csc(1.97077129243754+A66)))))))))/(2.09829928833352+A66)))))))*SIN(A66))*COS(1.1378074444263*(3.24228934873744+1.24718283295465*A66+SIN(1.41719014761993*SIN(4.1081906349387+9.93407221698756*COS(A66))))))))*COS(0.648525965601108*(-0.668955564345925-0.121845564987891*COS(0.0109019719664334*(-1.94377127370768*A66+2.01923272632875*SIN(0.0921439315166016+A66)))))))))*_xludf.Sec(17.6010467819013*A66)*_xludf.Sec(0.16369468997977/(-3.08602923117368-SIN(2.11481593456102*COS(1.6695955074706-4.65476326079584*COS(1.21773222483755*(-123.845435428293-1.34324735396995*(-0.668955564345925+(-2.2297993232431*(3.10690090620753+0.735636669385352*A66))/A66-0.663593620884022*COS(0.230985889898949*(0.351347505314018-1.94377127370768*A66)))*COS(1.21773222483755*(3.24228934873744+1.24718283295465*A66-COS(1.20374632360962*SIN(4.18188327491507+0.243510335425615*A66-0.974169879853156*COS(A66)))))*COS(1.26109368473648/(1.21773222483755-1.11326880712278/A66+1.28757099463553*(-3.97903023877515-2.34712343636428*A66*(-2.7193753601783-SIN(0.20844844596749*COS(2.97841917137124-8.07383391162728/A66))))))))))))))))))))))*SIN(A66)</f>
        <v>#NAME?</v>
      </c>
      <c r="CS66" t="e">
        <f t="shared" ref="CS66:CS102" ca="1" si="290">(2.14366089952829-0.269340455572459*A66)*A66^2*COS(1.21773222483755-_xludf.Csc(0.600437233284304*COS(0.728163520221542*(-3.08602923117368*(6.5828364099726+0.974169879853156*A66)-1.41851636397559*SIN(0.942780409257463*(-1.94377127370768-A66)*_xludf.Csc(4.18188327491507-COS(A66*(10.7661868045604-1.94377127370768*(0.402251405687869-1.24351033542561*A66+13.8183739063743*SIN(0.821198601468726*(-1.97077129243754-A66)*_xludf.Csc((0.0036221662109662*(-1.8157139988294+3.34300011349123*COS(11.8348205034442-15.4188111396586*A66)))/COS(0.514463822738018*A66))*_xludf.Csc(1.1378074444263*COS(52.270388159532*A66)*COS(0.16369468997977/(-3.08602923117368-SIN(2.11481593456102*COS(2.95189769759438-4.65476326079584*COS(1.21773222483755*(-0.363787518949114*A66+(0.00490437316314104*COS(1.26109368473648/(1.21773222483755-1.11326880712278/A66-0.209626892268575*(-3.97903023877515-1.2538130755741*A66)))*COS(1.21773222483755*(3.24228934873744+1.24718283295465*A66-COS(1.41719014761993*SIN(4.18188327491507-3.39644924737205*A66-11.1673919524824*COS(A66)))))*(-0.668955564345925+(-6.43263325786285*(3.10690090620753+0.735636669385352*A66))/A66-0.663593620884022*(4.1660889205512+COS(13.5931588638477*SIN(1.94377127370768*(-0.646415597388485+A66)-A66))))*(3.10690090620753+(-4.82915547271024+A66)*A66*SIN((0.099470669217708*COS(2.97841917137124+(1.37785258526285-A66)/A66)*(2.97841917137124-0.914272713095572*COS(1.21773222483755*(3.24228934873744+1.50906706885271*A66-COS(4.61866292739366*SIN(4.18188327491507+0.243510335425615*A66-41.7963422293549*COS(A66)))))*(1.41532334216276-0.663593620884022*COS(0.626696575969639*COS(0.941443136716505*(-13.8183739063743-15.2311250599137*A66))*(-1.94377127370768*A66+2.27203196224656*SIN(0.22815732202464+A66))))))/A66)))/A66)))))))))))))))))*SIN(A66)</f>
        <v>#NAME?</v>
      </c>
      <c r="CT66" t="e">
        <f t="shared" ref="CT66:CT102" ca="1" si="291">(2.14366089952829-0.269340455572459*A66)*A66^2*COS(1.21773222483755+_xludf.Csc((-1.6004372332843-0.296481167159726*A66)*COS(0.728163520221542*(-3.08602923117368*(6.5828364099726+0.974169879853156*A66)-0.65976403950173*SIN(0.821198601468726*(-1.97077129243754-A66)*_xludf.Csc(4.18188327491507-COS(A66*(-13.8183739063743+3.10690090620753*COS(1.10973640976635/(-1.70059400724825+8.4870468986193*A66)-0.0832153244217006*COS(A66))*(1.97767580818244+A66+0.914580756721366*SIN(A66))*(0.402251405687869-1.24351033542561*A66+13.8183739063743*SIN(7.78696757483583*(-1.97077129243754-2.50983769311026*A66)*_xludf.Csc(0.095650800021029*COS(A66)*COS(17.6010467819013*A66)))))))*_xludf.Csc(0.600437233284304*COS(0.728163520221542*(-3.08602923117368*(6.5828364099726+A66)-31.0175049859144*SIN(0.942780409257463*(-1.97077129243754-A66)*_xludf.Csc((-1.38203739377665-0.931827304508645*(-0.374917334338953-3.53810136296762*COS(0.402251405687869-2*A66)))*COS(A66*(-15.8337454801647+1.24351033542561*A66))*SIN(3.31007467442922+0.918261866109617*((0.299132505549233*(3.10690090620753+A66*SIN(0.099470669217708*COS(2.97841917137124+(0.540450434084191-A66)/A66))*(1.73416547275683-3.56065369094327/(-3.08602923117368-SIN(2.11481593456102*COS(0.599630246142839-4.65476326079584*COS(1.21773222483755*(-101.701698372*A66-1.52730914280903*COS(1.21773222483755*(3.24228934873744-COS(1.41719014761993*SIN(4.18188327491507+0.243510335425615*A66+9.93407221698756*COS(A66)))+0.878883333817712*A66*_xludf.Csc(0.0885322354499552*COS(A66))))))))))))/A66+16.0312128590835*SIN(1.50087639287648-A66-2.09829928833352*(1.50087639287648-A66)*SIN(2.13641687844469-0.269340455572459*A66))))))))))))))*SIN(A66)</f>
        <v>#NAME?</v>
      </c>
      <c r="CU66" t="e">
        <f t="shared" ref="CU66:CU102" ca="1" si="292">(2.14366089952829-0.269340455572459*A66)*(3.04835531448432-0.269340455572459*A66)*A66*COS(1.21773222483755+_xludf.Csc(2.6004372332843*COS(0.728163520221542*(-3.08602923117368*(6.5828364099726+0.974169879853156*A66)+0.65976403950173*SIN(0.942780409257463*(-1.94377127370768-A66)*_xludf.Csc(4.18188327491507-COS(A66*(-13.8183739063743-1.94377127370768*(-2.08427890650868-1.24351033542561*A66+64.2978797213637*SIN(2.29738221562366*(-1.97077129243754-A66)*_xludf.Csc((2.40454337623237*COS(52.270388159532*A66)*COS(1.6004372332843/(-1.70059400724825-110.979441248825*A66)-0.095650800021029*COS(A66)))/(-3.08602923117368+SIN(0.309920928813303*COS(0.702200709198592-4.65476326079584*COS(1.21773222483755*((-3.34751154000545*(3.63575822178641+0.735636669385352*A66)*COS(1.24718283295465*A66)*COS(2.34601491344654-COS(0.811347443811632*(-3.78267287552698+SIN(0.481772315752101*A66*SIN(0.15231638183349*(-1.97077129243754-A66))))))*(-3.24228934873744+COS(1.41719014761993*SIN(5.94679299160264-11.1673919524824*COS(A66)))))/((-1.97077129243754+A66)*(4.85540951683999+A66)*SIN(8.17344093192422-A66))+(-0.878883333817712*A66)/SIN(2.11481593456102*COS(0.599630246142839-4.65476326079584*COS(1.50087639287648*(69.5323799881879*A66+0.356196340300896*(-0.668955564345925+(-2.28336289284286*(5.7985741016479-0.264363330614648*A66))/A66-0.663593620884022*COS(0.230985889898949*(0.351347505314018-1.94377127370768*A66)))*COS(1.21773222483755*(3.24228934873744+1.24718283295465*A66-COS(1.41719014761993*SIN(0.954197428291347*A66-0.241110876989385*A66*COS(1.73116481330283*SIN(1.07498236870754-17.2687277789169*A66)*SIN(1.50087639287648-0.756489664574385*A66))))))))))))))))))))))))))*SIN(A66)</f>
        <v>#NAME?</v>
      </c>
      <c r="CX66" t="e">
        <f t="shared" ref="CX66:CX102" ca="1" si="293">(2.14366089952829-0.269340455572459*A66)*A66^2*COS(1.21773222483755+_xludf.Csc((-1.6004372332843-0.296481167159726*A66)*COS(0.728163520221542*(-3.08602923117368*(6.5828364099726+0.974169879853156*A66)-0.65976403950173*SIN(0.821198601468726*(-1.8157139988294-A66)*_xludf.Csc(4.18188327491507-COS(A66*(-13.8183739063743+3.10690090620753*COS(1.10973640976635/(-1.70059400724825+8.4870468986193*A66)-0.0832153244217006*COS(A66))*(1.97767580818244+A66+0.914580756721366*SIN(A66))*(0.402251405687869-1.24351033542561*A66-13.8183739063743*SIN(7.78696757483583*(-1.97077129243754-2.50983769311026*A66)*_xludf.Csc(1.13437744673272*COS(17.6010467819013*A66)))))))*_xludf.Csc(0.600437233284304*COS(0.728163520221542*(-3.08602923117368*(6.5828364099726+A66)-2.93187268688122*SIN(0.942780409257463*(-1.97077129243754-A66)*_xludf.Csc((-1.38203739377665-0.931827304508645*(-0.374917334338953-3.53810136296762*COS(0.402251405687869-2*A66)))*COS(A66*(-15.8337454801647+1.24351033542561*A66))*SIN(8.43803148962686-0.918261866109617*((0.299132505549233*(3.10690090620753+A66*SIN(0.630149693900047*COS(2.97841917137124+(0.540450434084191-A66)/A66))*(1.73416547275683-3.56065369094327/(-3.08602923117368-SIN(0.999628940374003*(-4.85540951683999+COS(0.599630246142839-4.65476326079584*COS(1.21773222483755*(-101.701698372*A66-1.52730914280903*COS(1.21773222483755*(3.24228934873744-COS(0.7078387425094*(-1.01653167584925+COS(1.21773222483755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-101.701698372*A66+(0.00774972239040902*COS(1.26109368473648/(1.21773222483755-1.11326880712278/A66+1.28757099463553*(-3.97903023877515-1.79827408294201*A66)))*COS(1.21773222483755*(3.24228934873744+1.24718283295465*A66-COS(1.16768894012421*SIN(4.18188327491507+0.243510335425615*A66-11.1673919524824*COS(A66)))))*(-0.668955564345925-0.3819620788409*COS(4.1660889205512+COS(11.296018067563*SIN(42.0398525647805+A66)))+(-2.2297993232431*(3.10690090620753+A66+A66/(-4.18188327491507+COS(A66*(-13.8183739063743-2.40454337623237*COS(1.6004372332843/(-1.70059400724825-17.1464096288146*A66)-0.095650800021029*COS(A66))*(0.402251405687869-1.24351033542561*A66+13.8183739063743*SIN(2.05818723413129*(-1.97077129243754-A66)*_xludf.Csc(1.1378074444263*COS(17.6010467819013*A66)*COS(0.16369468997977/(-3.08602923117368-SIN(2.11481593456102*COS(0.599630246142839-4.65476326079584*COS(0.0845115756212067*(-101.701698372*A66-0.34218551426225*(0.132851495193966+(-2.2297993232431*(3.10690090620753+0.735636669385352*A66))/A66)*COS(1.21773222483755*(3.24228934873744+1.24718283295465*A66-COS(1.41719014761993*SIN(0.243510335425615*A66+1.1378074444263*SIN(0.22929357447732*(-3.51097099804635+SIN(2.66096536443442*A66)))))))*COS(2.45655481273101*_xludf.Csc((0.253882315118827*(-1.97077129243754-A66)*_xludf.Csc(0.797417434733361*COS(0.264363330614648*A66)*(-3.24228934873744+COS(1.8157139988294-COS(1.21773222483755*(-4.51186344758616+A66))+0.0771639505915538*(0.0798492422644861-1.94377127370768*A66-0.603142941267415*COS(0.121153962734514-4.65476326079584*COS(1.21773222483755*(-0.880344619932636*A66+0.241110876989385*A66*COS((0.395973667368026*(-1.8157139988294+0.665452575819134*A66))/A66)))))))*COS(0.666277386163338*(-3.08602923117368-SIN(0.999628940374003*(-1.8157139988294+3.34300011349123*COS(3.87969521928016-A66))*COS(0.599630246142839-4.65476326079584*COS(1.21773222483755*A66))))))*_xludf.Csc(2.27788009959724*COS(15.4188111396586*A66)*COS(0.16369468997977/(-3.08602923117368-SIN(0.847382785668012*COS(4.58775952620826+1.73416547275683*COS(1.73416547275683*A66)))))))/A66))))))))))))))))/A66)*(3.10690090620753+(-4.82915547271024+A66)*A66*SIN((0.0137773117024595*COS(2.97841917137124-2.09829928833352/A66)*(1.41532334216276-0.663593620884022*COS(0.0109019719664334*(-1.94377127370768*A66-(-2.37833598621688-A66)*SIN(1.49967537832454+A66)))))/A66)))/A66)))))))))))*SIN(4.18188327491507+0.243510335425615*A66+9.93407221698756*COS(A66)))+0.878883333817712*A66*_xludf.Csc(0.0885322354499552*COS(A66)))))))))))))/A66+16.0312128590835*SIN(1.50087639287648-A66-2.09829928833352*(1.50087639287648-A66)*SIN(1.54005885011417-0.269340455572459*A66))))))))))))))*SIN(A66)</f>
        <v>#NAME?</v>
      </c>
    </row>
    <row r="67" spans="1:102" ht="15" x14ac:dyDescent="0.25">
      <c r="A67">
        <v>0.90158415841584416</v>
      </c>
      <c r="B67" s="5">
        <v>1.6764151727988861</v>
      </c>
      <c r="C67" t="e">
        <f t="shared" ca="1" si="196"/>
        <v>#NAME?</v>
      </c>
      <c r="D67" t="e">
        <f t="shared" ca="1" si="197"/>
        <v>#NAME?</v>
      </c>
      <c r="E67" s="3">
        <f t="shared" si="198"/>
        <v>-8.3959886308055225</v>
      </c>
      <c r="F67">
        <f t="shared" si="199"/>
        <v>3.7403350520434158</v>
      </c>
      <c r="G67">
        <f t="shared" si="200"/>
        <v>3.7403350520434158</v>
      </c>
      <c r="H67">
        <f t="shared" si="201"/>
        <v>0.13188662919809263</v>
      </c>
      <c r="I67">
        <f t="shared" si="202"/>
        <v>-1.2924276985288052</v>
      </c>
      <c r="J67">
        <f t="shared" si="203"/>
        <v>10.901756316940522</v>
      </c>
      <c r="K67">
        <f t="shared" si="204"/>
        <v>-0.57773301046784153</v>
      </c>
      <c r="L67">
        <f t="shared" si="205"/>
        <v>-0.46413353723702194</v>
      </c>
      <c r="M67">
        <f t="shared" si="206"/>
        <v>-14.308375804691899</v>
      </c>
      <c r="N67">
        <f t="shared" si="207"/>
        <v>-0.23335321630811962</v>
      </c>
      <c r="O67">
        <f t="shared" si="208"/>
        <v>-5.7468139354244103</v>
      </c>
      <c r="P67">
        <f t="shared" si="209"/>
        <v>2.2490453200124341E-2</v>
      </c>
      <c r="Q67">
        <f t="shared" si="210"/>
        <v>0.32919435724781937</v>
      </c>
      <c r="R67">
        <f t="shared" si="211"/>
        <v>0.32919435724781937</v>
      </c>
      <c r="S67" s="4">
        <f t="shared" si="212"/>
        <v>0.32919435724781937</v>
      </c>
      <c r="T67" t="e">
        <f t="shared" ca="1" si="213"/>
        <v>#NAME?</v>
      </c>
      <c r="U67" t="e">
        <f t="shared" ca="1" si="214"/>
        <v>#NAME?</v>
      </c>
      <c r="V67" t="e">
        <f t="shared" ca="1" si="215"/>
        <v>#NAME?</v>
      </c>
      <c r="W67">
        <f t="shared" si="216"/>
        <v>0.11817069937187447</v>
      </c>
      <c r="X67">
        <f t="shared" si="217"/>
        <v>-3.106822697875121</v>
      </c>
      <c r="Y67">
        <f t="shared" si="218"/>
        <v>-5.8598920117908948</v>
      </c>
      <c r="Z67" t="e">
        <f t="shared" ca="1" si="219"/>
        <v>#NAME?</v>
      </c>
      <c r="AA67">
        <f t="shared" si="220"/>
        <v>0.2403446194134819</v>
      </c>
      <c r="AB67" t="e">
        <f t="shared" ca="1" si="221"/>
        <v>#NAME?</v>
      </c>
      <c r="AC67">
        <f t="shared" si="222"/>
        <v>68.775289555967632</v>
      </c>
      <c r="AD67">
        <f t="shared" si="223"/>
        <v>92.534719713314018</v>
      </c>
      <c r="AE67">
        <f t="shared" si="224"/>
        <v>1.7484503032487926</v>
      </c>
      <c r="AF67">
        <f t="shared" si="225"/>
        <v>2.2074450974085016</v>
      </c>
      <c r="AG67">
        <f t="shared" si="226"/>
        <v>2.2074450974085016</v>
      </c>
      <c r="AH67">
        <f t="shared" si="227"/>
        <v>-1.5691527559207386E-2</v>
      </c>
      <c r="AI67">
        <f t="shared" si="228"/>
        <v>0.13908081401774783</v>
      </c>
      <c r="AJ67" t="e">
        <f t="shared" ca="1" si="229"/>
        <v>#NAME?</v>
      </c>
      <c r="AK67" t="e">
        <f t="shared" ca="1" si="230"/>
        <v>#NAME?</v>
      </c>
      <c r="AL67" t="e">
        <f t="shared" ca="1" si="231"/>
        <v>#NAME?</v>
      </c>
      <c r="AM67">
        <f t="shared" si="232"/>
        <v>5.8038959460410752E-2</v>
      </c>
      <c r="AN67">
        <f t="shared" si="233"/>
        <v>2.9960938067425507</v>
      </c>
      <c r="AO67">
        <f t="shared" si="234"/>
        <v>2.9960938067425507</v>
      </c>
      <c r="AP67">
        <f t="shared" si="235"/>
        <v>0.84811796683364959</v>
      </c>
      <c r="AQ67" t="e">
        <f t="shared" ca="1" si="236"/>
        <v>#NAME?</v>
      </c>
      <c r="AR67" t="e">
        <f t="shared" ca="1" si="237"/>
        <v>#NAME?</v>
      </c>
      <c r="AS67" t="e">
        <f t="shared" ca="1" si="238"/>
        <v>#NAME?</v>
      </c>
      <c r="AT67" t="e">
        <f t="shared" ca="1" si="239"/>
        <v>#NAME?</v>
      </c>
      <c r="AU67" t="e">
        <f t="shared" ca="1" si="240"/>
        <v>#NAME?</v>
      </c>
      <c r="AV67" t="e">
        <f t="shared" ca="1" si="241"/>
        <v>#NAME?</v>
      </c>
      <c r="AW67" t="e">
        <f t="shared" ca="1" si="242"/>
        <v>#NAME?</v>
      </c>
      <c r="AX67" t="e">
        <f t="shared" ca="1" si="243"/>
        <v>#NAME?</v>
      </c>
      <c r="AY67" t="e">
        <f t="shared" ca="1" si="244"/>
        <v>#NAME?</v>
      </c>
      <c r="AZ67" t="e">
        <f t="shared" ca="1" si="245"/>
        <v>#NAME?</v>
      </c>
      <c r="BA67" t="e">
        <f t="shared" ca="1" si="246"/>
        <v>#NAME?</v>
      </c>
      <c r="BB67" t="e">
        <f t="shared" ca="1" si="247"/>
        <v>#NAME?</v>
      </c>
      <c r="BC67" t="e">
        <f t="shared" ca="1" si="248"/>
        <v>#NAME?</v>
      </c>
      <c r="BD67" t="e">
        <f t="shared" ca="1" si="249"/>
        <v>#NAME?</v>
      </c>
      <c r="BE67" t="e">
        <f t="shared" ca="1" si="250"/>
        <v>#NAME?</v>
      </c>
      <c r="BF67" t="e">
        <f t="shared" ca="1" si="251"/>
        <v>#NAME?</v>
      </c>
      <c r="BG67" t="e">
        <f t="shared" ca="1" si="252"/>
        <v>#NAME?</v>
      </c>
      <c r="BH67" t="e">
        <f t="shared" ca="1" si="253"/>
        <v>#NAME?</v>
      </c>
      <c r="BI67" t="e">
        <f t="shared" ca="1" si="254"/>
        <v>#NAME?</v>
      </c>
      <c r="BJ67" t="e">
        <f t="shared" ca="1" si="255"/>
        <v>#NAME?</v>
      </c>
      <c r="BK67" t="e">
        <f t="shared" ca="1" si="256"/>
        <v>#NAME?</v>
      </c>
      <c r="BL67" t="e">
        <f t="shared" ca="1" si="257"/>
        <v>#NAME?</v>
      </c>
      <c r="BM67" t="e">
        <f t="shared" ca="1" si="258"/>
        <v>#NAME?</v>
      </c>
      <c r="BN67" t="e">
        <f t="shared" ca="1" si="259"/>
        <v>#NAME?</v>
      </c>
      <c r="BO67" t="e">
        <f t="shared" ca="1" si="260"/>
        <v>#NAME?</v>
      </c>
      <c r="BP67" t="e">
        <f t="shared" ca="1" si="261"/>
        <v>#NAME?</v>
      </c>
      <c r="BQ67" t="e">
        <f t="shared" ca="1" si="262"/>
        <v>#NAME?</v>
      </c>
      <c r="BR67" t="e">
        <f t="shared" ca="1" si="263"/>
        <v>#NAME?</v>
      </c>
      <c r="BS67" t="e">
        <f t="shared" ca="1" si="264"/>
        <v>#NAME?</v>
      </c>
      <c r="BT67" t="e">
        <f t="shared" ca="1" si="265"/>
        <v>#NAME?</v>
      </c>
      <c r="BU67" t="e">
        <f t="shared" ca="1" si="266"/>
        <v>#NAME?</v>
      </c>
      <c r="BV67" t="e">
        <f t="shared" ca="1" si="267"/>
        <v>#NAME?</v>
      </c>
      <c r="BW67" t="e">
        <f t="shared" ca="1" si="268"/>
        <v>#NAME?</v>
      </c>
      <c r="BX67" t="e">
        <f t="shared" ca="1" si="269"/>
        <v>#NAME?</v>
      </c>
      <c r="BY67" t="e">
        <f t="shared" ca="1" si="270"/>
        <v>#NAME?</v>
      </c>
      <c r="BZ67" t="e">
        <f t="shared" ca="1" si="271"/>
        <v>#NAME?</v>
      </c>
      <c r="CA67" t="e">
        <f t="shared" ca="1" si="272"/>
        <v>#NAME?</v>
      </c>
      <c r="CB67" t="e">
        <f t="shared" ca="1" si="273"/>
        <v>#NAME?</v>
      </c>
      <c r="CC67" t="e">
        <f t="shared" ca="1" si="274"/>
        <v>#NAME?</v>
      </c>
      <c r="CD67" t="e">
        <f t="shared" ca="1" si="275"/>
        <v>#NAME?</v>
      </c>
      <c r="CE67" t="e">
        <f t="shared" ca="1" si="276"/>
        <v>#NAME?</v>
      </c>
      <c r="CF67" t="e">
        <f t="shared" ca="1" si="277"/>
        <v>#NAME?</v>
      </c>
      <c r="CG67" t="e">
        <f t="shared" ca="1" si="278"/>
        <v>#NAME?</v>
      </c>
      <c r="CH67" t="e">
        <f t="shared" ca="1" si="279"/>
        <v>#NAME?</v>
      </c>
      <c r="CI67" t="e">
        <f t="shared" ca="1" si="280"/>
        <v>#NAME?</v>
      </c>
      <c r="CJ67" t="e">
        <f t="shared" ca="1" si="281"/>
        <v>#NAME?</v>
      </c>
      <c r="CK67" t="e">
        <f t="shared" ca="1" si="282"/>
        <v>#NAME?</v>
      </c>
      <c r="CL67" t="e">
        <f t="shared" ca="1" si="283"/>
        <v>#NAME?</v>
      </c>
      <c r="CM67" t="e">
        <f t="shared" ca="1" si="284"/>
        <v>#NAME?</v>
      </c>
      <c r="CN67" t="e">
        <f t="shared" ca="1" si="285"/>
        <v>#NAME?</v>
      </c>
      <c r="CO67" t="e">
        <f t="shared" ca="1" si="286"/>
        <v>#NAME?</v>
      </c>
      <c r="CP67" t="e">
        <f t="shared" ca="1" si="287"/>
        <v>#NAME?</v>
      </c>
      <c r="CQ67" t="e">
        <f t="shared" ca="1" si="288"/>
        <v>#NAME?</v>
      </c>
      <c r="CR67" t="e">
        <f t="shared" ca="1" si="289"/>
        <v>#NAME?</v>
      </c>
      <c r="CS67" t="e">
        <f t="shared" ca="1" si="290"/>
        <v>#NAME?</v>
      </c>
      <c r="CT67" t="e">
        <f t="shared" ca="1" si="291"/>
        <v>#NAME?</v>
      </c>
      <c r="CU67" t="e">
        <f t="shared" ca="1" si="292"/>
        <v>#NAME?</v>
      </c>
      <c r="CX67" t="e">
        <f t="shared" ca="1" si="293"/>
        <v>#NAME?</v>
      </c>
    </row>
    <row r="68" spans="1:102" ht="15" x14ac:dyDescent="0.25">
      <c r="A68">
        <v>0.96376237623762639</v>
      </c>
      <c r="B68" s="5">
        <v>1.6043146162480961</v>
      </c>
      <c r="C68" t="e">
        <f t="shared" ca="1" si="196"/>
        <v>#NAME?</v>
      </c>
      <c r="D68" t="e">
        <f t="shared" ca="1" si="197"/>
        <v>#NAME?</v>
      </c>
      <c r="E68" s="3">
        <f t="shared" si="198"/>
        <v>-8.3449971810435173</v>
      </c>
      <c r="F68">
        <f t="shared" si="199"/>
        <v>3.7084944395653072</v>
      </c>
      <c r="G68">
        <f t="shared" si="200"/>
        <v>3.7084944395653072</v>
      </c>
      <c r="H68">
        <f t="shared" si="201"/>
        <v>0.12896753240764941</v>
      </c>
      <c r="I68">
        <f t="shared" si="202"/>
        <v>-1.3534403973293478</v>
      </c>
      <c r="J68">
        <f t="shared" si="203"/>
        <v>10.863425041221042</v>
      </c>
      <c r="K68">
        <f t="shared" si="204"/>
        <v>-0.14276009810271553</v>
      </c>
      <c r="L68">
        <f t="shared" si="205"/>
        <v>-1.07362368262281</v>
      </c>
      <c r="M68">
        <f t="shared" si="206"/>
        <v>-14.308375804691899</v>
      </c>
      <c r="N68">
        <f t="shared" si="207"/>
        <v>-0.28128017167107694</v>
      </c>
      <c r="O68">
        <f t="shared" si="208"/>
        <v>-5.7468139354244103</v>
      </c>
      <c r="P68">
        <f t="shared" si="209"/>
        <v>0.10363000851448601</v>
      </c>
      <c r="Q68">
        <f t="shared" si="210"/>
        <v>0.42644978086211</v>
      </c>
      <c r="R68">
        <f t="shared" si="211"/>
        <v>0.42644978086211</v>
      </c>
      <c r="S68" s="4">
        <f t="shared" si="212"/>
        <v>0.42644978086211</v>
      </c>
      <c r="T68" t="e">
        <f t="shared" ca="1" si="213"/>
        <v>#NAME?</v>
      </c>
      <c r="U68" t="e">
        <f t="shared" ca="1" si="214"/>
        <v>#NAME?</v>
      </c>
      <c r="V68" t="e">
        <f t="shared" ca="1" si="215"/>
        <v>#NAME?</v>
      </c>
      <c r="W68">
        <f t="shared" si="216"/>
        <v>-9.9714805210423654E-2</v>
      </c>
      <c r="X68">
        <f t="shared" si="217"/>
        <v>-3.0800667113224129</v>
      </c>
      <c r="Y68">
        <f t="shared" si="218"/>
        <v>-10.350020949491785</v>
      </c>
      <c r="Z68" t="e">
        <f t="shared" ca="1" si="219"/>
        <v>#NAME?</v>
      </c>
      <c r="AA68">
        <f t="shared" si="220"/>
        <v>0.27943821744816072</v>
      </c>
      <c r="AB68" t="e">
        <f t="shared" ca="1" si="221"/>
        <v>#NAME?</v>
      </c>
      <c r="AC68">
        <f t="shared" si="222"/>
        <v>78.36281481272384</v>
      </c>
      <c r="AD68">
        <f t="shared" si="223"/>
        <v>105.43439586307839</v>
      </c>
      <c r="AE68">
        <f t="shared" si="224"/>
        <v>1.5314813582380782</v>
      </c>
      <c r="AF68">
        <f t="shared" si="225"/>
        <v>2.1692452312313248</v>
      </c>
      <c r="AG68">
        <f t="shared" si="226"/>
        <v>2.1692452312313248</v>
      </c>
      <c r="AH68">
        <f t="shared" si="227"/>
        <v>-1.4476367857115691E-2</v>
      </c>
      <c r="AI68">
        <f t="shared" si="228"/>
        <v>0.15030996426793736</v>
      </c>
      <c r="AJ68" t="e">
        <f t="shared" ca="1" si="229"/>
        <v>#NAME?</v>
      </c>
      <c r="AK68" t="e">
        <f t="shared" ca="1" si="230"/>
        <v>#NAME?</v>
      </c>
      <c r="AL68" t="e">
        <f t="shared" ca="1" si="231"/>
        <v>#NAME?</v>
      </c>
      <c r="AM68">
        <f t="shared" si="232"/>
        <v>6.8388496115830838E-2</v>
      </c>
      <c r="AN68">
        <f t="shared" si="233"/>
        <v>1.5945449772065783</v>
      </c>
      <c r="AO68">
        <f t="shared" si="234"/>
        <v>1.5945449772065783</v>
      </c>
      <c r="AP68">
        <f t="shared" si="235"/>
        <v>0.31481499362721588</v>
      </c>
      <c r="AQ68" t="e">
        <f t="shared" ca="1" si="236"/>
        <v>#NAME?</v>
      </c>
      <c r="AR68" t="e">
        <f t="shared" ca="1" si="237"/>
        <v>#NAME?</v>
      </c>
      <c r="AS68" t="e">
        <f t="shared" ca="1" si="238"/>
        <v>#NAME?</v>
      </c>
      <c r="AT68" t="e">
        <f t="shared" ca="1" si="239"/>
        <v>#NAME?</v>
      </c>
      <c r="AU68" t="e">
        <f t="shared" ca="1" si="240"/>
        <v>#NAME?</v>
      </c>
      <c r="AV68" t="e">
        <f t="shared" ca="1" si="241"/>
        <v>#NAME?</v>
      </c>
      <c r="AW68" t="e">
        <f t="shared" ca="1" si="242"/>
        <v>#NAME?</v>
      </c>
      <c r="AX68" t="e">
        <f t="shared" ca="1" si="243"/>
        <v>#NAME?</v>
      </c>
      <c r="AY68" t="e">
        <f t="shared" ca="1" si="244"/>
        <v>#NAME?</v>
      </c>
      <c r="AZ68" t="e">
        <f t="shared" ca="1" si="245"/>
        <v>#NAME?</v>
      </c>
      <c r="BA68" t="e">
        <f t="shared" ca="1" si="246"/>
        <v>#NAME?</v>
      </c>
      <c r="BB68" t="e">
        <f t="shared" ca="1" si="247"/>
        <v>#NAME?</v>
      </c>
      <c r="BC68" t="e">
        <f t="shared" ca="1" si="248"/>
        <v>#NAME?</v>
      </c>
      <c r="BD68" t="e">
        <f t="shared" ca="1" si="249"/>
        <v>#NAME?</v>
      </c>
      <c r="BE68" t="e">
        <f t="shared" ca="1" si="250"/>
        <v>#NAME?</v>
      </c>
      <c r="BF68" t="e">
        <f t="shared" ca="1" si="251"/>
        <v>#NAME?</v>
      </c>
      <c r="BG68" t="e">
        <f t="shared" ca="1" si="252"/>
        <v>#NAME?</v>
      </c>
      <c r="BH68" t="e">
        <f t="shared" ca="1" si="253"/>
        <v>#NAME?</v>
      </c>
      <c r="BI68" t="e">
        <f t="shared" ca="1" si="254"/>
        <v>#NAME?</v>
      </c>
      <c r="BJ68" t="e">
        <f t="shared" ca="1" si="255"/>
        <v>#NAME?</v>
      </c>
      <c r="BK68" t="e">
        <f t="shared" ca="1" si="256"/>
        <v>#NAME?</v>
      </c>
      <c r="BL68" t="e">
        <f t="shared" ca="1" si="257"/>
        <v>#NAME?</v>
      </c>
      <c r="BM68" t="e">
        <f t="shared" ca="1" si="258"/>
        <v>#NAME?</v>
      </c>
      <c r="BN68" t="e">
        <f t="shared" ca="1" si="259"/>
        <v>#NAME?</v>
      </c>
      <c r="BO68" t="e">
        <f t="shared" ca="1" si="260"/>
        <v>#NAME?</v>
      </c>
      <c r="BP68" t="e">
        <f t="shared" ca="1" si="261"/>
        <v>#NAME?</v>
      </c>
      <c r="BQ68" t="e">
        <f t="shared" ca="1" si="262"/>
        <v>#NAME?</v>
      </c>
      <c r="BR68" t="e">
        <f t="shared" ca="1" si="263"/>
        <v>#NAME?</v>
      </c>
      <c r="BS68" t="e">
        <f t="shared" ca="1" si="264"/>
        <v>#NAME?</v>
      </c>
      <c r="BT68" t="e">
        <f t="shared" ca="1" si="265"/>
        <v>#NAME?</v>
      </c>
      <c r="BU68" t="e">
        <f t="shared" ca="1" si="266"/>
        <v>#NAME?</v>
      </c>
      <c r="BV68" t="e">
        <f t="shared" ca="1" si="267"/>
        <v>#NAME?</v>
      </c>
      <c r="BW68" t="e">
        <f t="shared" ca="1" si="268"/>
        <v>#NAME?</v>
      </c>
      <c r="BX68" t="e">
        <f t="shared" ca="1" si="269"/>
        <v>#NAME?</v>
      </c>
      <c r="BY68" t="e">
        <f t="shared" ca="1" si="270"/>
        <v>#NAME?</v>
      </c>
      <c r="BZ68" t="e">
        <f t="shared" ca="1" si="271"/>
        <v>#NAME?</v>
      </c>
      <c r="CA68" t="e">
        <f t="shared" ca="1" si="272"/>
        <v>#NAME?</v>
      </c>
      <c r="CB68" t="e">
        <f t="shared" ca="1" si="273"/>
        <v>#NAME?</v>
      </c>
      <c r="CC68" t="e">
        <f t="shared" ca="1" si="274"/>
        <v>#NAME?</v>
      </c>
      <c r="CD68" t="e">
        <f t="shared" ca="1" si="275"/>
        <v>#NAME?</v>
      </c>
      <c r="CE68" t="e">
        <f t="shared" ca="1" si="276"/>
        <v>#NAME?</v>
      </c>
      <c r="CF68" t="e">
        <f t="shared" ca="1" si="277"/>
        <v>#NAME?</v>
      </c>
      <c r="CG68" t="e">
        <f t="shared" ca="1" si="278"/>
        <v>#NAME?</v>
      </c>
      <c r="CH68" t="e">
        <f t="shared" ca="1" si="279"/>
        <v>#NAME?</v>
      </c>
      <c r="CI68" t="e">
        <f t="shared" ca="1" si="280"/>
        <v>#NAME?</v>
      </c>
      <c r="CJ68" t="e">
        <f t="shared" ca="1" si="281"/>
        <v>#NAME?</v>
      </c>
      <c r="CK68" t="e">
        <f t="shared" ca="1" si="282"/>
        <v>#NAME?</v>
      </c>
      <c r="CL68" t="e">
        <f t="shared" ca="1" si="283"/>
        <v>#NAME?</v>
      </c>
      <c r="CM68" t="e">
        <f t="shared" ca="1" si="284"/>
        <v>#NAME?</v>
      </c>
      <c r="CN68" t="e">
        <f t="shared" ca="1" si="285"/>
        <v>#NAME?</v>
      </c>
      <c r="CO68" t="e">
        <f t="shared" ca="1" si="286"/>
        <v>#NAME?</v>
      </c>
      <c r="CP68" t="e">
        <f t="shared" ca="1" si="287"/>
        <v>#NAME?</v>
      </c>
      <c r="CQ68" t="e">
        <f t="shared" ca="1" si="288"/>
        <v>#NAME?</v>
      </c>
      <c r="CR68" t="e">
        <f t="shared" ca="1" si="289"/>
        <v>#NAME?</v>
      </c>
      <c r="CS68" t="e">
        <f t="shared" ca="1" si="290"/>
        <v>#NAME?</v>
      </c>
      <c r="CT68" t="e">
        <f t="shared" ca="1" si="291"/>
        <v>#NAME?</v>
      </c>
      <c r="CU68" t="e">
        <f t="shared" ca="1" si="292"/>
        <v>#NAME?</v>
      </c>
      <c r="CX68" t="e">
        <f t="shared" ca="1" si="293"/>
        <v>#NAME?</v>
      </c>
    </row>
    <row r="69" spans="1:102" ht="15" x14ac:dyDescent="0.25">
      <c r="A69">
        <v>1.0259405940594086</v>
      </c>
      <c r="B69" s="5">
        <v>1.5273568364493071</v>
      </c>
      <c r="C69" t="e">
        <f t="shared" ca="1" si="196"/>
        <v>#NAME?</v>
      </c>
      <c r="D69" t="e">
        <f t="shared" ca="1" si="197"/>
        <v>#NAME?</v>
      </c>
      <c r="E69" s="3">
        <f t="shared" si="198"/>
        <v>-8.2907176244938103</v>
      </c>
      <c r="F69">
        <f t="shared" si="199"/>
        <v>3.673900174342251</v>
      </c>
      <c r="G69">
        <f t="shared" si="200"/>
        <v>3.673900174342251</v>
      </c>
      <c r="H69">
        <f t="shared" si="201"/>
        <v>0.12448049101683829</v>
      </c>
      <c r="I69">
        <f t="shared" si="202"/>
        <v>-1.4092215600523339</v>
      </c>
      <c r="J69">
        <f t="shared" si="203"/>
        <v>10.824160992685139</v>
      </c>
      <c r="K69">
        <f t="shared" si="204"/>
        <v>0.28679649394855822</v>
      </c>
      <c r="L69">
        <f t="shared" si="205"/>
        <v>-0.73960202012270415</v>
      </c>
      <c r="M69">
        <f t="shared" si="206"/>
        <v>-14.308375804691899</v>
      </c>
      <c r="N69">
        <f t="shared" si="207"/>
        <v>-0.31912234379089371</v>
      </c>
      <c r="O69">
        <f t="shared" si="208"/>
        <v>-5.7468139354244103</v>
      </c>
      <c r="P69">
        <f t="shared" si="209"/>
        <v>0.20682281265253247</v>
      </c>
      <c r="Q69">
        <f t="shared" si="210"/>
        <v>0.5030291211763005</v>
      </c>
      <c r="R69">
        <f t="shared" si="211"/>
        <v>0.5030291211763005</v>
      </c>
      <c r="S69" s="4">
        <f t="shared" si="212"/>
        <v>0.5030291211763005</v>
      </c>
      <c r="T69" t="e">
        <f t="shared" ca="1" si="213"/>
        <v>#NAME?</v>
      </c>
      <c r="U69" t="e">
        <f t="shared" ca="1" si="214"/>
        <v>#NAME?</v>
      </c>
      <c r="V69" t="e">
        <f t="shared" ca="1" si="215"/>
        <v>#NAME?</v>
      </c>
      <c r="W69">
        <f t="shared" si="216"/>
        <v>-0.17241856229851479</v>
      </c>
      <c r="X69">
        <f t="shared" si="217"/>
        <v>-3.0533107247697049</v>
      </c>
      <c r="Y69">
        <f t="shared" si="218"/>
        <v>-38.924108751627159</v>
      </c>
      <c r="Z69" t="e">
        <f t="shared" ca="1" si="219"/>
        <v>#NAME?</v>
      </c>
      <c r="AA69">
        <f t="shared" si="220"/>
        <v>0.31982336279462165</v>
      </c>
      <c r="AB69" t="e">
        <f t="shared" ca="1" si="221"/>
        <v>#NAME?</v>
      </c>
      <c r="AC69">
        <f t="shared" si="222"/>
        <v>87.75698855890019</v>
      </c>
      <c r="AD69">
        <f t="shared" si="223"/>
        <v>118.07392439364457</v>
      </c>
      <c r="AE69">
        <f t="shared" si="224"/>
        <v>1.2646596374180208</v>
      </c>
      <c r="AF69">
        <f t="shared" si="225"/>
        <v>2.0925153268730954</v>
      </c>
      <c r="AG69">
        <f t="shared" si="226"/>
        <v>2.0925153268730954</v>
      </c>
      <c r="AH69">
        <f t="shared" si="227"/>
        <v>-1.3205986876368815E-2</v>
      </c>
      <c r="AI69">
        <f t="shared" si="228"/>
        <v>0.15916701364088512</v>
      </c>
      <c r="AJ69" t="e">
        <f t="shared" ca="1" si="229"/>
        <v>#NAME?</v>
      </c>
      <c r="AK69" t="e">
        <f t="shared" ca="1" si="230"/>
        <v>#NAME?</v>
      </c>
      <c r="AL69" t="e">
        <f t="shared" ca="1" si="231"/>
        <v>#NAME?</v>
      </c>
      <c r="AM69">
        <f t="shared" si="232"/>
        <v>7.7218416412471097E-2</v>
      </c>
      <c r="AN69">
        <f t="shared" si="233"/>
        <v>1.1539938017272753</v>
      </c>
      <c r="AO69">
        <f t="shared" si="234"/>
        <v>1.1539938017272753</v>
      </c>
      <c r="AP69">
        <f t="shared" si="235"/>
        <v>5.3719456941745569E-2</v>
      </c>
      <c r="AQ69" t="e">
        <f t="shared" ca="1" si="236"/>
        <v>#NAME?</v>
      </c>
      <c r="AR69" t="e">
        <f t="shared" ca="1" si="237"/>
        <v>#NAME?</v>
      </c>
      <c r="AS69" t="e">
        <f t="shared" ca="1" si="238"/>
        <v>#NAME?</v>
      </c>
      <c r="AT69" t="e">
        <f t="shared" ca="1" si="239"/>
        <v>#NAME?</v>
      </c>
      <c r="AU69" t="e">
        <f t="shared" ca="1" si="240"/>
        <v>#NAME?</v>
      </c>
      <c r="AV69" t="e">
        <f t="shared" ca="1" si="241"/>
        <v>#NAME?</v>
      </c>
      <c r="AW69" t="e">
        <f t="shared" ca="1" si="242"/>
        <v>#NAME?</v>
      </c>
      <c r="AX69" t="e">
        <f t="shared" ca="1" si="243"/>
        <v>#NAME?</v>
      </c>
      <c r="AY69" t="e">
        <f t="shared" ca="1" si="244"/>
        <v>#NAME?</v>
      </c>
      <c r="AZ69" t="e">
        <f t="shared" ca="1" si="245"/>
        <v>#NAME?</v>
      </c>
      <c r="BA69" t="e">
        <f t="shared" ca="1" si="246"/>
        <v>#NAME?</v>
      </c>
      <c r="BB69" t="e">
        <f t="shared" ca="1" si="247"/>
        <v>#NAME?</v>
      </c>
      <c r="BC69" t="e">
        <f t="shared" ca="1" si="248"/>
        <v>#NAME?</v>
      </c>
      <c r="BD69" t="e">
        <f t="shared" ca="1" si="249"/>
        <v>#NAME?</v>
      </c>
      <c r="BE69" t="e">
        <f t="shared" ca="1" si="250"/>
        <v>#NAME?</v>
      </c>
      <c r="BF69" t="e">
        <f t="shared" ca="1" si="251"/>
        <v>#NAME?</v>
      </c>
      <c r="BG69" t="e">
        <f t="shared" ca="1" si="252"/>
        <v>#NAME?</v>
      </c>
      <c r="BH69" t="e">
        <f t="shared" ca="1" si="253"/>
        <v>#NAME?</v>
      </c>
      <c r="BI69" t="e">
        <f t="shared" ca="1" si="254"/>
        <v>#NAME?</v>
      </c>
      <c r="BJ69" t="e">
        <f t="shared" ca="1" si="255"/>
        <v>#NAME?</v>
      </c>
      <c r="BK69" t="e">
        <f t="shared" ca="1" si="256"/>
        <v>#NAME?</v>
      </c>
      <c r="BL69" t="e">
        <f t="shared" ca="1" si="257"/>
        <v>#NAME?</v>
      </c>
      <c r="BM69" t="e">
        <f t="shared" ca="1" si="258"/>
        <v>#NAME?</v>
      </c>
      <c r="BN69" t="e">
        <f t="shared" ca="1" si="259"/>
        <v>#NAME?</v>
      </c>
      <c r="BO69" t="e">
        <f t="shared" ca="1" si="260"/>
        <v>#NAME?</v>
      </c>
      <c r="BP69" t="e">
        <f t="shared" ca="1" si="261"/>
        <v>#NAME?</v>
      </c>
      <c r="BQ69" t="e">
        <f t="shared" ca="1" si="262"/>
        <v>#NAME?</v>
      </c>
      <c r="BR69" t="e">
        <f t="shared" ca="1" si="263"/>
        <v>#NAME?</v>
      </c>
      <c r="BS69" t="e">
        <f t="shared" ca="1" si="264"/>
        <v>#NAME?</v>
      </c>
      <c r="BT69" t="e">
        <f t="shared" ca="1" si="265"/>
        <v>#NAME?</v>
      </c>
      <c r="BU69" t="e">
        <f t="shared" ca="1" si="266"/>
        <v>#NAME?</v>
      </c>
      <c r="BV69" t="e">
        <f t="shared" ca="1" si="267"/>
        <v>#NAME?</v>
      </c>
      <c r="BW69" t="e">
        <f t="shared" ca="1" si="268"/>
        <v>#NAME?</v>
      </c>
      <c r="BX69" t="e">
        <f t="shared" ca="1" si="269"/>
        <v>#NAME?</v>
      </c>
      <c r="BY69" t="e">
        <f t="shared" ca="1" si="270"/>
        <v>#NAME?</v>
      </c>
      <c r="BZ69" t="e">
        <f t="shared" ca="1" si="271"/>
        <v>#NAME?</v>
      </c>
      <c r="CA69" t="e">
        <f t="shared" ca="1" si="272"/>
        <v>#NAME?</v>
      </c>
      <c r="CB69" t="e">
        <f t="shared" ca="1" si="273"/>
        <v>#NAME?</v>
      </c>
      <c r="CC69" t="e">
        <f t="shared" ca="1" si="274"/>
        <v>#NAME?</v>
      </c>
      <c r="CD69" t="e">
        <f t="shared" ca="1" si="275"/>
        <v>#NAME?</v>
      </c>
      <c r="CE69" t="e">
        <f t="shared" ca="1" si="276"/>
        <v>#NAME?</v>
      </c>
      <c r="CF69" t="e">
        <f t="shared" ca="1" si="277"/>
        <v>#NAME?</v>
      </c>
      <c r="CG69" t="e">
        <f t="shared" ca="1" si="278"/>
        <v>#NAME?</v>
      </c>
      <c r="CH69" t="e">
        <f t="shared" ca="1" si="279"/>
        <v>#NAME?</v>
      </c>
      <c r="CI69" t="e">
        <f t="shared" ca="1" si="280"/>
        <v>#NAME?</v>
      </c>
      <c r="CJ69" t="e">
        <f t="shared" ca="1" si="281"/>
        <v>#NAME?</v>
      </c>
      <c r="CK69" t="e">
        <f t="shared" ca="1" si="282"/>
        <v>#NAME?</v>
      </c>
      <c r="CL69" t="e">
        <f t="shared" ca="1" si="283"/>
        <v>#NAME?</v>
      </c>
      <c r="CM69" t="e">
        <f t="shared" ca="1" si="284"/>
        <v>#NAME?</v>
      </c>
      <c r="CN69" t="e">
        <f t="shared" ca="1" si="285"/>
        <v>#NAME?</v>
      </c>
      <c r="CO69" t="e">
        <f t="shared" ca="1" si="286"/>
        <v>#NAME?</v>
      </c>
      <c r="CP69" t="e">
        <f t="shared" ca="1" si="287"/>
        <v>#NAME?</v>
      </c>
      <c r="CQ69" t="e">
        <f t="shared" ca="1" si="288"/>
        <v>#NAME?</v>
      </c>
      <c r="CR69" t="e">
        <f t="shared" ca="1" si="289"/>
        <v>#NAME?</v>
      </c>
      <c r="CS69" t="e">
        <f t="shared" ca="1" si="290"/>
        <v>#NAME?</v>
      </c>
      <c r="CT69" t="e">
        <f t="shared" ca="1" si="291"/>
        <v>#NAME?</v>
      </c>
      <c r="CU69" t="e">
        <f t="shared" ca="1" si="292"/>
        <v>#NAME?</v>
      </c>
      <c r="CX69" t="e">
        <f t="shared" ca="1" si="293"/>
        <v>#NAME?</v>
      </c>
    </row>
    <row r="70" spans="1:102" ht="15" x14ac:dyDescent="0.25">
      <c r="A70">
        <v>1.0881188118811909</v>
      </c>
      <c r="B70" s="5">
        <v>1.445918452789823</v>
      </c>
      <c r="C70" t="e">
        <f t="shared" ca="1" si="196"/>
        <v>#NAME?</v>
      </c>
      <c r="D70" t="e">
        <f t="shared" ca="1" si="197"/>
        <v>#NAME?</v>
      </c>
      <c r="E70" s="3">
        <f t="shared" si="198"/>
        <v>-8.2331713484588143</v>
      </c>
      <c r="F70">
        <f t="shared" si="199"/>
        <v>3.6366217125021785</v>
      </c>
      <c r="G70">
        <f t="shared" si="200"/>
        <v>3.6366217125021785</v>
      </c>
      <c r="H70">
        <f t="shared" si="201"/>
        <v>0.11842225579439467</v>
      </c>
      <c r="I70">
        <f t="shared" si="202"/>
        <v>-1.4595557207918575</v>
      </c>
      <c r="J70">
        <f t="shared" si="203"/>
        <v>10.783389166900825</v>
      </c>
      <c r="K70">
        <f t="shared" si="204"/>
        <v>0.71070352453695862</v>
      </c>
      <c r="L70">
        <f t="shared" si="205"/>
        <v>-0.86280036809592853</v>
      </c>
      <c r="M70">
        <f t="shared" si="206"/>
        <v>-14.308375804691899</v>
      </c>
      <c r="N70">
        <f t="shared" si="207"/>
        <v>-0.3446192380253259</v>
      </c>
      <c r="O70">
        <f t="shared" si="208"/>
        <v>-5.7468139354244103</v>
      </c>
      <c r="P70">
        <f t="shared" si="209"/>
        <v>0.32115794971574047</v>
      </c>
      <c r="Q70">
        <f t="shared" si="210"/>
        <v>0.54816330974519534</v>
      </c>
      <c r="R70">
        <f t="shared" si="211"/>
        <v>0.54816330974519534</v>
      </c>
      <c r="S70" s="4">
        <f t="shared" si="212"/>
        <v>0.54816330974519534</v>
      </c>
      <c r="T70" t="e">
        <f t="shared" ca="1" si="213"/>
        <v>#NAME?</v>
      </c>
      <c r="U70" t="e">
        <f t="shared" ca="1" si="214"/>
        <v>#NAME?</v>
      </c>
      <c r="V70" t="e">
        <f t="shared" ca="1" si="215"/>
        <v>#NAME?</v>
      </c>
      <c r="W70">
        <f t="shared" si="216"/>
        <v>-0.10168439774054183</v>
      </c>
      <c r="X70">
        <f t="shared" si="217"/>
        <v>-3.0265547382169964</v>
      </c>
      <c r="Y70">
        <f t="shared" si="218"/>
        <v>22.920944988590804</v>
      </c>
      <c r="Z70" t="e">
        <f t="shared" ca="1" si="219"/>
        <v>#NAME?</v>
      </c>
      <c r="AA70">
        <f t="shared" si="220"/>
        <v>0.3608347477202134</v>
      </c>
      <c r="AB70" t="e">
        <f t="shared" ca="1" si="221"/>
        <v>#NAME?</v>
      </c>
      <c r="AC70">
        <f t="shared" si="222"/>
        <v>96.722837556085508</v>
      </c>
      <c r="AD70">
        <f t="shared" si="223"/>
        <v>130.1371571230581</v>
      </c>
      <c r="AE70">
        <f t="shared" si="224"/>
        <v>0.95551412163794402</v>
      </c>
      <c r="AF70">
        <f t="shared" si="225"/>
        <v>1.9882317497653674</v>
      </c>
      <c r="AG70">
        <f t="shared" si="226"/>
        <v>1.9882317497653674</v>
      </c>
      <c r="AH70">
        <f t="shared" si="227"/>
        <v>-1.1915327343239322E-2</v>
      </c>
      <c r="AI70">
        <f t="shared" si="228"/>
        <v>0.16541739388733273</v>
      </c>
      <c r="AJ70" t="e">
        <f t="shared" ca="1" si="229"/>
        <v>#NAME?</v>
      </c>
      <c r="AK70" t="e">
        <f t="shared" ca="1" si="230"/>
        <v>#NAME?</v>
      </c>
      <c r="AL70" t="e">
        <f t="shared" ca="1" si="231"/>
        <v>#NAME?</v>
      </c>
      <c r="AM70">
        <f t="shared" si="232"/>
        <v>8.4347653529501632E-2</v>
      </c>
      <c r="AN70">
        <f t="shared" si="233"/>
        <v>0.92243140352648789</v>
      </c>
      <c r="AO70">
        <f t="shared" si="234"/>
        <v>0.92243140352648789</v>
      </c>
      <c r="AP70">
        <f t="shared" si="235"/>
        <v>-0.2138848372220063</v>
      </c>
      <c r="AQ70" t="e">
        <f t="shared" ca="1" si="236"/>
        <v>#NAME?</v>
      </c>
      <c r="AR70" t="e">
        <f t="shared" ca="1" si="237"/>
        <v>#NAME?</v>
      </c>
      <c r="AS70" t="e">
        <f t="shared" ca="1" si="238"/>
        <v>#NAME?</v>
      </c>
      <c r="AT70" t="e">
        <f t="shared" ca="1" si="239"/>
        <v>#NAME?</v>
      </c>
      <c r="AU70" t="e">
        <f t="shared" ca="1" si="240"/>
        <v>#NAME?</v>
      </c>
      <c r="AV70" t="e">
        <f t="shared" ca="1" si="241"/>
        <v>#NAME?</v>
      </c>
      <c r="AW70" t="e">
        <f t="shared" ca="1" si="242"/>
        <v>#NAME?</v>
      </c>
      <c r="AX70" t="e">
        <f t="shared" ca="1" si="243"/>
        <v>#NAME?</v>
      </c>
      <c r="AY70" t="e">
        <f t="shared" ca="1" si="244"/>
        <v>#NAME?</v>
      </c>
      <c r="AZ70" t="e">
        <f t="shared" ca="1" si="245"/>
        <v>#NAME?</v>
      </c>
      <c r="BA70" t="e">
        <f t="shared" ca="1" si="246"/>
        <v>#NAME?</v>
      </c>
      <c r="BB70" t="e">
        <f t="shared" ca="1" si="247"/>
        <v>#NAME?</v>
      </c>
      <c r="BC70" t="e">
        <f t="shared" ca="1" si="248"/>
        <v>#NAME?</v>
      </c>
      <c r="BD70" t="e">
        <f t="shared" ca="1" si="249"/>
        <v>#NAME?</v>
      </c>
      <c r="BE70" t="e">
        <f t="shared" ca="1" si="250"/>
        <v>#NAME?</v>
      </c>
      <c r="BF70" t="e">
        <f t="shared" ca="1" si="251"/>
        <v>#NAME?</v>
      </c>
      <c r="BG70" t="e">
        <f t="shared" ca="1" si="252"/>
        <v>#NAME?</v>
      </c>
      <c r="BH70" t="e">
        <f t="shared" ca="1" si="253"/>
        <v>#NAME?</v>
      </c>
      <c r="BI70" t="e">
        <f t="shared" ca="1" si="254"/>
        <v>#NAME?</v>
      </c>
      <c r="BJ70" t="e">
        <f t="shared" ca="1" si="255"/>
        <v>#NAME?</v>
      </c>
      <c r="BK70" t="e">
        <f t="shared" ca="1" si="256"/>
        <v>#NAME?</v>
      </c>
      <c r="BL70" t="e">
        <f t="shared" ca="1" si="257"/>
        <v>#NAME?</v>
      </c>
      <c r="BM70" t="e">
        <f t="shared" ca="1" si="258"/>
        <v>#NAME?</v>
      </c>
      <c r="BN70" t="e">
        <f t="shared" ca="1" si="259"/>
        <v>#NAME?</v>
      </c>
      <c r="BO70" t="e">
        <f t="shared" ca="1" si="260"/>
        <v>#NAME?</v>
      </c>
      <c r="BP70" t="e">
        <f t="shared" ca="1" si="261"/>
        <v>#NAME?</v>
      </c>
      <c r="BQ70" t="e">
        <f t="shared" ca="1" si="262"/>
        <v>#NAME?</v>
      </c>
      <c r="BR70" t="e">
        <f t="shared" ca="1" si="263"/>
        <v>#NAME?</v>
      </c>
      <c r="BS70" t="e">
        <f t="shared" ca="1" si="264"/>
        <v>#NAME?</v>
      </c>
      <c r="BT70" t="e">
        <f t="shared" ca="1" si="265"/>
        <v>#NAME?</v>
      </c>
      <c r="BU70" t="e">
        <f t="shared" ca="1" si="266"/>
        <v>#NAME?</v>
      </c>
      <c r="BV70" t="e">
        <f t="shared" ca="1" si="267"/>
        <v>#NAME?</v>
      </c>
      <c r="BW70" t="e">
        <f t="shared" ca="1" si="268"/>
        <v>#NAME?</v>
      </c>
      <c r="BX70" t="e">
        <f t="shared" ca="1" si="269"/>
        <v>#NAME?</v>
      </c>
      <c r="BY70" t="e">
        <f t="shared" ca="1" si="270"/>
        <v>#NAME?</v>
      </c>
      <c r="BZ70" t="e">
        <f t="shared" ca="1" si="271"/>
        <v>#NAME?</v>
      </c>
      <c r="CA70" t="e">
        <f t="shared" ca="1" si="272"/>
        <v>#NAME?</v>
      </c>
      <c r="CB70" t="e">
        <f t="shared" ca="1" si="273"/>
        <v>#NAME?</v>
      </c>
      <c r="CC70" t="e">
        <f t="shared" ca="1" si="274"/>
        <v>#NAME?</v>
      </c>
      <c r="CD70" t="e">
        <f t="shared" ca="1" si="275"/>
        <v>#NAME?</v>
      </c>
      <c r="CE70" t="e">
        <f t="shared" ca="1" si="276"/>
        <v>#NAME?</v>
      </c>
      <c r="CF70" t="e">
        <f t="shared" ca="1" si="277"/>
        <v>#NAME?</v>
      </c>
      <c r="CG70" t="e">
        <f t="shared" ca="1" si="278"/>
        <v>#NAME?</v>
      </c>
      <c r="CH70" t="e">
        <f t="shared" ca="1" si="279"/>
        <v>#NAME?</v>
      </c>
      <c r="CI70" t="e">
        <f t="shared" ca="1" si="280"/>
        <v>#NAME?</v>
      </c>
      <c r="CJ70" t="e">
        <f t="shared" ca="1" si="281"/>
        <v>#NAME?</v>
      </c>
      <c r="CK70" t="e">
        <f t="shared" ca="1" si="282"/>
        <v>#NAME?</v>
      </c>
      <c r="CL70" t="e">
        <f t="shared" ca="1" si="283"/>
        <v>#NAME?</v>
      </c>
      <c r="CM70" t="e">
        <f t="shared" ca="1" si="284"/>
        <v>#NAME?</v>
      </c>
      <c r="CN70" t="e">
        <f t="shared" ca="1" si="285"/>
        <v>#NAME?</v>
      </c>
      <c r="CO70" t="e">
        <f t="shared" ca="1" si="286"/>
        <v>#NAME?</v>
      </c>
      <c r="CP70" t="e">
        <f t="shared" ca="1" si="287"/>
        <v>#NAME?</v>
      </c>
      <c r="CQ70" t="e">
        <f t="shared" ca="1" si="288"/>
        <v>#NAME?</v>
      </c>
      <c r="CR70" t="e">
        <f t="shared" ca="1" si="289"/>
        <v>#NAME?</v>
      </c>
      <c r="CS70" t="e">
        <f t="shared" ca="1" si="290"/>
        <v>#NAME?</v>
      </c>
      <c r="CT70" t="e">
        <f t="shared" ca="1" si="291"/>
        <v>#NAME?</v>
      </c>
      <c r="CU70" t="e">
        <f t="shared" ca="1" si="292"/>
        <v>#NAME?</v>
      </c>
      <c r="CX70" t="e">
        <f t="shared" ca="1" si="293"/>
        <v>#NAME?</v>
      </c>
    </row>
    <row r="71" spans="1:102" ht="15" x14ac:dyDescent="0.25">
      <c r="A71">
        <v>1.1502970297029731</v>
      </c>
      <c r="B71" s="5">
        <v>1.3603920269384489</v>
      </c>
      <c r="C71" t="e">
        <f t="shared" ca="1" si="196"/>
        <v>#NAME?</v>
      </c>
      <c r="D71" t="e">
        <f t="shared" ca="1" si="197"/>
        <v>#NAME?</v>
      </c>
      <c r="E71" s="3">
        <f t="shared" si="198"/>
        <v>-8.1723810273980515</v>
      </c>
      <c r="F71">
        <f t="shared" si="199"/>
        <v>3.596781819059284</v>
      </c>
      <c r="G71">
        <f t="shared" si="200"/>
        <v>3.596781819059284</v>
      </c>
      <c r="H71">
        <f t="shared" si="201"/>
        <v>0.11078956852506171</v>
      </c>
      <c r="I71">
        <f t="shared" si="202"/>
        <v>-1.5042484602752135</v>
      </c>
      <c r="J71">
        <f t="shared" si="203"/>
        <v>10.740546430008227</v>
      </c>
      <c r="K71">
        <f t="shared" si="204"/>
        <v>1.1288102894166472</v>
      </c>
      <c r="L71">
        <f t="shared" si="205"/>
        <v>-0.86125414439751458</v>
      </c>
      <c r="M71">
        <f t="shared" si="206"/>
        <v>-14.308375804691899</v>
      </c>
      <c r="N71">
        <f t="shared" si="207"/>
        <v>-0.35581087673740747</v>
      </c>
      <c r="O71">
        <f t="shared" si="208"/>
        <v>-5.7468139354244103</v>
      </c>
      <c r="P71">
        <f t="shared" si="209"/>
        <v>0.43376372964037657</v>
      </c>
      <c r="Q71">
        <f t="shared" si="210"/>
        <v>0.55517766537197466</v>
      </c>
      <c r="R71">
        <f t="shared" si="211"/>
        <v>0.55517766537197466</v>
      </c>
      <c r="S71" s="4">
        <f t="shared" si="212"/>
        <v>0.55517766537197466</v>
      </c>
      <c r="T71" t="e">
        <f t="shared" ca="1" si="213"/>
        <v>#NAME?</v>
      </c>
      <c r="U71" t="e">
        <f t="shared" ca="1" si="214"/>
        <v>#NAME?</v>
      </c>
      <c r="V71" t="e">
        <f t="shared" ca="1" si="215"/>
        <v>#NAME?</v>
      </c>
      <c r="W71">
        <f t="shared" si="216"/>
        <v>-6.9917298494549555E-3</v>
      </c>
      <c r="X71">
        <f t="shared" si="217"/>
        <v>-2.9997987516642883</v>
      </c>
      <c r="Y71">
        <f t="shared" si="218"/>
        <v>8.8982589075426155</v>
      </c>
      <c r="Z71" t="e">
        <f t="shared" ca="1" si="219"/>
        <v>#NAME?</v>
      </c>
      <c r="AA71">
        <f t="shared" si="220"/>
        <v>0.40176305171536636</v>
      </c>
      <c r="AB71" t="e">
        <f t="shared" ca="1" si="221"/>
        <v>#NAME?</v>
      </c>
      <c r="AC71">
        <f t="shared" si="222"/>
        <v>105.03166745012189</v>
      </c>
      <c r="AD71">
        <f t="shared" si="223"/>
        <v>141.31639388606126</v>
      </c>
      <c r="AE71">
        <f t="shared" si="224"/>
        <v>0.60987012308785782</v>
      </c>
      <c r="AF71">
        <f t="shared" si="225"/>
        <v>1.8674543732458397</v>
      </c>
      <c r="AG71">
        <f t="shared" si="226"/>
        <v>1.8674543732458397</v>
      </c>
      <c r="AH71">
        <f t="shared" si="227"/>
        <v>-1.063333525949138E-2</v>
      </c>
      <c r="AI71">
        <f t="shared" si="228"/>
        <v>0.16895748968705371</v>
      </c>
      <c r="AJ71" t="e">
        <f t="shared" ca="1" si="229"/>
        <v>#NAME?</v>
      </c>
      <c r="AK71" t="e">
        <f t="shared" ca="1" si="230"/>
        <v>#NAME?</v>
      </c>
      <c r="AL71" t="e">
        <f t="shared" ca="1" si="231"/>
        <v>#NAME?</v>
      </c>
      <c r="AM71">
        <f t="shared" si="232"/>
        <v>8.9691188230521482E-2</v>
      </c>
      <c r="AN71">
        <f t="shared" si="233"/>
        <v>0.77014752362491867</v>
      </c>
      <c r="AO71">
        <f t="shared" si="234"/>
        <v>0.77014752362491867</v>
      </c>
      <c r="AP71">
        <f t="shared" si="235"/>
        <v>-0.42498335298398171</v>
      </c>
      <c r="AQ71" t="e">
        <f t="shared" ca="1" si="236"/>
        <v>#NAME?</v>
      </c>
      <c r="AR71" t="e">
        <f t="shared" ca="1" si="237"/>
        <v>#NAME?</v>
      </c>
      <c r="AS71" t="e">
        <f t="shared" ca="1" si="238"/>
        <v>#NAME?</v>
      </c>
      <c r="AT71" t="e">
        <f t="shared" ca="1" si="239"/>
        <v>#NAME?</v>
      </c>
      <c r="AU71" t="e">
        <f t="shared" ca="1" si="240"/>
        <v>#NAME?</v>
      </c>
      <c r="AV71" t="e">
        <f t="shared" ca="1" si="241"/>
        <v>#NAME?</v>
      </c>
      <c r="AW71" t="e">
        <f t="shared" ca="1" si="242"/>
        <v>#NAME?</v>
      </c>
      <c r="AX71" t="e">
        <f t="shared" ca="1" si="243"/>
        <v>#NAME?</v>
      </c>
      <c r="AY71" t="e">
        <f t="shared" ca="1" si="244"/>
        <v>#NAME?</v>
      </c>
      <c r="AZ71" t="e">
        <f t="shared" ca="1" si="245"/>
        <v>#NAME?</v>
      </c>
      <c r="BA71" t="e">
        <f t="shared" ca="1" si="246"/>
        <v>#NAME?</v>
      </c>
      <c r="BB71" t="e">
        <f t="shared" ca="1" si="247"/>
        <v>#NAME?</v>
      </c>
      <c r="BC71" t="e">
        <f t="shared" ca="1" si="248"/>
        <v>#NAME?</v>
      </c>
      <c r="BD71" t="e">
        <f t="shared" ca="1" si="249"/>
        <v>#NAME?</v>
      </c>
      <c r="BE71" t="e">
        <f t="shared" ca="1" si="250"/>
        <v>#NAME?</v>
      </c>
      <c r="BF71" t="e">
        <f t="shared" ca="1" si="251"/>
        <v>#NAME?</v>
      </c>
      <c r="BG71" t="e">
        <f t="shared" ca="1" si="252"/>
        <v>#NAME?</v>
      </c>
      <c r="BH71" t="e">
        <f t="shared" ca="1" si="253"/>
        <v>#NAME?</v>
      </c>
      <c r="BI71" t="e">
        <f t="shared" ca="1" si="254"/>
        <v>#NAME?</v>
      </c>
      <c r="BJ71" t="e">
        <f t="shared" ca="1" si="255"/>
        <v>#NAME?</v>
      </c>
      <c r="BK71" t="e">
        <f t="shared" ca="1" si="256"/>
        <v>#NAME?</v>
      </c>
      <c r="BL71" t="e">
        <f t="shared" ca="1" si="257"/>
        <v>#NAME?</v>
      </c>
      <c r="BM71" t="e">
        <f t="shared" ca="1" si="258"/>
        <v>#NAME?</v>
      </c>
      <c r="BN71" t="e">
        <f t="shared" ca="1" si="259"/>
        <v>#NAME?</v>
      </c>
      <c r="BO71" t="e">
        <f t="shared" ca="1" si="260"/>
        <v>#NAME?</v>
      </c>
      <c r="BP71" t="e">
        <f t="shared" ca="1" si="261"/>
        <v>#NAME?</v>
      </c>
      <c r="BQ71" t="e">
        <f t="shared" ca="1" si="262"/>
        <v>#NAME?</v>
      </c>
      <c r="BR71" t="e">
        <f t="shared" ca="1" si="263"/>
        <v>#NAME?</v>
      </c>
      <c r="BS71" t="e">
        <f t="shared" ca="1" si="264"/>
        <v>#NAME?</v>
      </c>
      <c r="BT71" t="e">
        <f t="shared" ca="1" si="265"/>
        <v>#NAME?</v>
      </c>
      <c r="BU71" t="e">
        <f t="shared" ca="1" si="266"/>
        <v>#NAME?</v>
      </c>
      <c r="BV71" t="e">
        <f t="shared" ca="1" si="267"/>
        <v>#NAME?</v>
      </c>
      <c r="BW71" t="e">
        <f t="shared" ca="1" si="268"/>
        <v>#NAME?</v>
      </c>
      <c r="BX71" t="e">
        <f t="shared" ca="1" si="269"/>
        <v>#NAME?</v>
      </c>
      <c r="BY71" t="e">
        <f t="shared" ca="1" si="270"/>
        <v>#NAME?</v>
      </c>
      <c r="BZ71" t="e">
        <f t="shared" ca="1" si="271"/>
        <v>#NAME?</v>
      </c>
      <c r="CA71" t="e">
        <f t="shared" ca="1" si="272"/>
        <v>#NAME?</v>
      </c>
      <c r="CB71" t="e">
        <f t="shared" ca="1" si="273"/>
        <v>#NAME?</v>
      </c>
      <c r="CC71" t="e">
        <f t="shared" ca="1" si="274"/>
        <v>#NAME?</v>
      </c>
      <c r="CD71" t="e">
        <f t="shared" ca="1" si="275"/>
        <v>#NAME?</v>
      </c>
      <c r="CE71" t="e">
        <f t="shared" ca="1" si="276"/>
        <v>#NAME?</v>
      </c>
      <c r="CF71" t="e">
        <f t="shared" ca="1" si="277"/>
        <v>#NAME?</v>
      </c>
      <c r="CG71" t="e">
        <f t="shared" ca="1" si="278"/>
        <v>#NAME?</v>
      </c>
      <c r="CH71" t="e">
        <f t="shared" ca="1" si="279"/>
        <v>#NAME?</v>
      </c>
      <c r="CI71" t="e">
        <f t="shared" ca="1" si="280"/>
        <v>#NAME?</v>
      </c>
      <c r="CJ71" t="e">
        <f t="shared" ca="1" si="281"/>
        <v>#NAME?</v>
      </c>
      <c r="CK71" t="e">
        <f t="shared" ca="1" si="282"/>
        <v>#NAME?</v>
      </c>
      <c r="CL71" t="e">
        <f t="shared" ca="1" si="283"/>
        <v>#NAME?</v>
      </c>
      <c r="CM71" t="e">
        <f t="shared" ca="1" si="284"/>
        <v>#NAME?</v>
      </c>
      <c r="CN71" t="e">
        <f t="shared" ca="1" si="285"/>
        <v>#NAME?</v>
      </c>
      <c r="CO71" t="e">
        <f t="shared" ca="1" si="286"/>
        <v>#NAME?</v>
      </c>
      <c r="CP71" t="e">
        <f t="shared" ca="1" si="287"/>
        <v>#NAME?</v>
      </c>
      <c r="CQ71" t="e">
        <f t="shared" ca="1" si="288"/>
        <v>#NAME?</v>
      </c>
      <c r="CR71" t="e">
        <f t="shared" ca="1" si="289"/>
        <v>#NAME?</v>
      </c>
      <c r="CS71" t="e">
        <f t="shared" ca="1" si="290"/>
        <v>#NAME?</v>
      </c>
      <c r="CT71" t="e">
        <f t="shared" ca="1" si="291"/>
        <v>#NAME?</v>
      </c>
      <c r="CU71" t="e">
        <f t="shared" ca="1" si="292"/>
        <v>#NAME?</v>
      </c>
      <c r="CX71" t="e">
        <f t="shared" ca="1" si="293"/>
        <v>#NAME?</v>
      </c>
    </row>
    <row r="72" spans="1:102" ht="15" x14ac:dyDescent="0.25">
      <c r="A72">
        <v>1.2124752475247553</v>
      </c>
      <c r="B72" s="5">
        <v>1.2711844704381998</v>
      </c>
      <c r="C72" t="e">
        <f t="shared" ca="1" si="196"/>
        <v>#NAME?</v>
      </c>
      <c r="D72" t="e">
        <f t="shared" ca="1" si="197"/>
        <v>#NAME?</v>
      </c>
      <c r="E72" s="3">
        <f t="shared" si="198"/>
        <v>-8.1083706139939515</v>
      </c>
      <c r="F72">
        <f t="shared" si="199"/>
        <v>3.5545520752570043</v>
      </c>
      <c r="G72">
        <f t="shared" si="200"/>
        <v>3.5545520752570043</v>
      </c>
      <c r="H72">
        <f t="shared" si="201"/>
        <v>0.10157916197851843</v>
      </c>
      <c r="I72">
        <f t="shared" si="202"/>
        <v>-1.5431271572004595</v>
      </c>
      <c r="J72">
        <f t="shared" si="203"/>
        <v>10.695123459261458</v>
      </c>
      <c r="K72">
        <f t="shared" si="204"/>
        <v>1.5410143269908867</v>
      </c>
      <c r="L72">
        <f t="shared" si="205"/>
        <v>-0.69737540377916074</v>
      </c>
      <c r="M72">
        <f t="shared" si="206"/>
        <v>-14.308375804691899</v>
      </c>
      <c r="N72">
        <f t="shared" si="207"/>
        <v>-0.35108755592630592</v>
      </c>
      <c r="O72">
        <f t="shared" si="208"/>
        <v>-5.7468139354244103</v>
      </c>
      <c r="P72">
        <f t="shared" si="209"/>
        <v>0.53137332652531211</v>
      </c>
      <c r="Q72">
        <f t="shared" si="210"/>
        <v>0.52243519576118702</v>
      </c>
      <c r="R72">
        <f t="shared" si="211"/>
        <v>0.52243519576118702</v>
      </c>
      <c r="S72" s="4">
        <f t="shared" si="212"/>
        <v>0.52243519576118702</v>
      </c>
      <c r="T72" t="e">
        <f t="shared" ca="1" si="213"/>
        <v>#NAME?</v>
      </c>
      <c r="U72" t="e">
        <f t="shared" ca="1" si="214"/>
        <v>#NAME?</v>
      </c>
      <c r="V72" t="e">
        <f t="shared" ca="1" si="215"/>
        <v>#NAME?</v>
      </c>
      <c r="W72">
        <f t="shared" si="216"/>
        <v>-1.8266249991481961E-2</v>
      </c>
      <c r="X72">
        <f t="shared" si="217"/>
        <v>-2.9730427651115798</v>
      </c>
      <c r="Y72">
        <f t="shared" si="218"/>
        <v>5.5191850764051349</v>
      </c>
      <c r="Z72" t="e">
        <f t="shared" ca="1" si="219"/>
        <v>#NAME?</v>
      </c>
      <c r="AA72">
        <f t="shared" si="220"/>
        <v>0.44187121816834507</v>
      </c>
      <c r="AB72" t="e">
        <f t="shared" ca="1" si="221"/>
        <v>#NAME?</v>
      </c>
      <c r="AC72">
        <f t="shared" si="222"/>
        <v>112.46883581020991</v>
      </c>
      <c r="AD72">
        <f t="shared" si="223"/>
        <v>151.32284088329905</v>
      </c>
      <c r="AE72">
        <f t="shared" si="224"/>
        <v>0.23148900668159564</v>
      </c>
      <c r="AF72">
        <f t="shared" si="225"/>
        <v>1.7403397995140508</v>
      </c>
      <c r="AG72">
        <f t="shared" si="226"/>
        <v>1.7403397995140508</v>
      </c>
      <c r="AH72">
        <f t="shared" si="227"/>
        <v>-9.3834942388097836E-3</v>
      </c>
      <c r="AI72">
        <f t="shared" si="228"/>
        <v>0.16980924705711864</v>
      </c>
      <c r="AJ72" t="e">
        <f t="shared" ca="1" si="229"/>
        <v>#NAME?</v>
      </c>
      <c r="AK72" t="e">
        <f t="shared" ca="1" si="230"/>
        <v>#NAME?</v>
      </c>
      <c r="AL72" t="e">
        <f t="shared" ca="1" si="231"/>
        <v>#NAME?</v>
      </c>
      <c r="AM72">
        <f t="shared" si="232"/>
        <v>9.325320315075189E-2</v>
      </c>
      <c r="AN72">
        <f t="shared" si="233"/>
        <v>0.65689760937634201</v>
      </c>
      <c r="AO72">
        <f t="shared" si="234"/>
        <v>0.65689760937634201</v>
      </c>
      <c r="AP72">
        <f t="shared" si="235"/>
        <v>-0.52926732063203352</v>
      </c>
      <c r="AQ72" t="e">
        <f t="shared" ca="1" si="236"/>
        <v>#NAME?</v>
      </c>
      <c r="AR72" t="e">
        <f t="shared" ca="1" si="237"/>
        <v>#NAME?</v>
      </c>
      <c r="AS72" t="e">
        <f t="shared" ca="1" si="238"/>
        <v>#NAME?</v>
      </c>
      <c r="AT72" t="e">
        <f t="shared" ca="1" si="239"/>
        <v>#NAME?</v>
      </c>
      <c r="AU72" t="e">
        <f t="shared" ca="1" si="240"/>
        <v>#NAME?</v>
      </c>
      <c r="AV72" t="e">
        <f t="shared" ca="1" si="241"/>
        <v>#NAME?</v>
      </c>
      <c r="AW72" t="e">
        <f t="shared" ca="1" si="242"/>
        <v>#NAME?</v>
      </c>
      <c r="AX72" t="e">
        <f t="shared" ca="1" si="243"/>
        <v>#NAME?</v>
      </c>
      <c r="AY72" t="e">
        <f t="shared" ca="1" si="244"/>
        <v>#NAME?</v>
      </c>
      <c r="AZ72" t="e">
        <f t="shared" ca="1" si="245"/>
        <v>#NAME?</v>
      </c>
      <c r="BA72" t="e">
        <f t="shared" ca="1" si="246"/>
        <v>#NAME?</v>
      </c>
      <c r="BB72" t="e">
        <f t="shared" ca="1" si="247"/>
        <v>#NAME?</v>
      </c>
      <c r="BC72" t="e">
        <f t="shared" ca="1" si="248"/>
        <v>#NAME?</v>
      </c>
      <c r="BD72" t="e">
        <f t="shared" ca="1" si="249"/>
        <v>#NAME?</v>
      </c>
      <c r="BE72" t="e">
        <f t="shared" ca="1" si="250"/>
        <v>#NAME?</v>
      </c>
      <c r="BF72" t="e">
        <f t="shared" ca="1" si="251"/>
        <v>#NAME?</v>
      </c>
      <c r="BG72" t="e">
        <f t="shared" ca="1" si="252"/>
        <v>#NAME?</v>
      </c>
      <c r="BH72" t="e">
        <f t="shared" ca="1" si="253"/>
        <v>#NAME?</v>
      </c>
      <c r="BI72" t="e">
        <f t="shared" ca="1" si="254"/>
        <v>#NAME?</v>
      </c>
      <c r="BJ72" t="e">
        <f t="shared" ca="1" si="255"/>
        <v>#NAME?</v>
      </c>
      <c r="BK72" t="e">
        <f t="shared" ca="1" si="256"/>
        <v>#NAME?</v>
      </c>
      <c r="BL72" t="e">
        <f t="shared" ca="1" si="257"/>
        <v>#NAME?</v>
      </c>
      <c r="BM72" t="e">
        <f t="shared" ca="1" si="258"/>
        <v>#NAME?</v>
      </c>
      <c r="BN72" t="e">
        <f t="shared" ca="1" si="259"/>
        <v>#NAME?</v>
      </c>
      <c r="BO72" t="e">
        <f t="shared" ca="1" si="260"/>
        <v>#NAME?</v>
      </c>
      <c r="BP72" t="e">
        <f t="shared" ca="1" si="261"/>
        <v>#NAME?</v>
      </c>
      <c r="BQ72" t="e">
        <f t="shared" ca="1" si="262"/>
        <v>#NAME?</v>
      </c>
      <c r="BR72" t="e">
        <f t="shared" ca="1" si="263"/>
        <v>#NAME?</v>
      </c>
      <c r="BS72" t="e">
        <f t="shared" ca="1" si="264"/>
        <v>#NAME?</v>
      </c>
      <c r="BT72" t="e">
        <f t="shared" ca="1" si="265"/>
        <v>#NAME?</v>
      </c>
      <c r="BU72" t="e">
        <f t="shared" ca="1" si="266"/>
        <v>#NAME?</v>
      </c>
      <c r="BV72" t="e">
        <f t="shared" ca="1" si="267"/>
        <v>#NAME?</v>
      </c>
      <c r="BW72" t="e">
        <f t="shared" ca="1" si="268"/>
        <v>#NAME?</v>
      </c>
      <c r="BX72" t="e">
        <f t="shared" ca="1" si="269"/>
        <v>#NAME?</v>
      </c>
      <c r="BY72" t="e">
        <f t="shared" ca="1" si="270"/>
        <v>#NAME?</v>
      </c>
      <c r="BZ72" t="e">
        <f t="shared" ca="1" si="271"/>
        <v>#NAME?</v>
      </c>
      <c r="CA72" t="e">
        <f t="shared" ca="1" si="272"/>
        <v>#NAME?</v>
      </c>
      <c r="CB72" t="e">
        <f t="shared" ca="1" si="273"/>
        <v>#NAME?</v>
      </c>
      <c r="CC72" t="e">
        <f t="shared" ca="1" si="274"/>
        <v>#NAME?</v>
      </c>
      <c r="CD72" t="e">
        <f t="shared" ca="1" si="275"/>
        <v>#NAME?</v>
      </c>
      <c r="CE72" t="e">
        <f t="shared" ca="1" si="276"/>
        <v>#NAME?</v>
      </c>
      <c r="CF72" t="e">
        <f t="shared" ca="1" si="277"/>
        <v>#NAME?</v>
      </c>
      <c r="CG72" t="e">
        <f t="shared" ca="1" si="278"/>
        <v>#NAME?</v>
      </c>
      <c r="CH72" t="e">
        <f t="shared" ca="1" si="279"/>
        <v>#NAME?</v>
      </c>
      <c r="CI72" t="e">
        <f t="shared" ca="1" si="280"/>
        <v>#NAME?</v>
      </c>
      <c r="CJ72" t="e">
        <f t="shared" ca="1" si="281"/>
        <v>#NAME?</v>
      </c>
      <c r="CK72" t="e">
        <f t="shared" ca="1" si="282"/>
        <v>#NAME?</v>
      </c>
      <c r="CL72" t="e">
        <f t="shared" ca="1" si="283"/>
        <v>#NAME?</v>
      </c>
      <c r="CM72" t="e">
        <f t="shared" ca="1" si="284"/>
        <v>#NAME?</v>
      </c>
      <c r="CN72" t="e">
        <f t="shared" ca="1" si="285"/>
        <v>#NAME?</v>
      </c>
      <c r="CO72" t="e">
        <f t="shared" ca="1" si="286"/>
        <v>#NAME?</v>
      </c>
      <c r="CP72" t="e">
        <f t="shared" ca="1" si="287"/>
        <v>#NAME?</v>
      </c>
      <c r="CQ72" t="e">
        <f t="shared" ca="1" si="288"/>
        <v>#NAME?</v>
      </c>
      <c r="CR72" t="e">
        <f t="shared" ca="1" si="289"/>
        <v>#NAME?</v>
      </c>
      <c r="CS72" t="e">
        <f t="shared" ca="1" si="290"/>
        <v>#NAME?</v>
      </c>
      <c r="CT72" t="e">
        <f t="shared" ca="1" si="291"/>
        <v>#NAME?</v>
      </c>
      <c r="CU72" t="e">
        <f t="shared" ca="1" si="292"/>
        <v>#NAME?</v>
      </c>
      <c r="CX72" t="e">
        <f t="shared" ca="1" si="293"/>
        <v>#NAME?</v>
      </c>
    </row>
    <row r="73" spans="1:102" ht="15" x14ac:dyDescent="0.25">
      <c r="A73">
        <v>1.2746534653465376</v>
      </c>
      <c r="B73" s="5">
        <v>1.178715398239691</v>
      </c>
      <c r="C73" t="e">
        <f t="shared" ca="1" si="196"/>
        <v>#NAME?</v>
      </c>
      <c r="D73" t="e">
        <f t="shared" ca="1" si="197"/>
        <v>#NAME?</v>
      </c>
      <c r="E73" s="3">
        <f t="shared" si="198"/>
        <v>-8.041165329713964</v>
      </c>
      <c r="F73">
        <f t="shared" si="199"/>
        <v>3.5101466087331512</v>
      </c>
      <c r="G73">
        <f t="shared" si="200"/>
        <v>3.5101466087331512</v>
      </c>
      <c r="H73">
        <f t="shared" si="201"/>
        <v>9.0787759878178664E-2</v>
      </c>
      <c r="I73">
        <f t="shared" si="202"/>
        <v>-1.5760416553471439</v>
      </c>
      <c r="J73">
        <f t="shared" si="203"/>
        <v>10.646679588061488</v>
      </c>
      <c r="K73">
        <f t="shared" si="204"/>
        <v>1.94721882082255</v>
      </c>
      <c r="L73">
        <f t="shared" si="205"/>
        <v>-0.54277187469778754</v>
      </c>
      <c r="M73">
        <f t="shared" si="206"/>
        <v>-14.308375804691899</v>
      </c>
      <c r="N73">
        <f t="shared" si="207"/>
        <v>-0.32923274852422207</v>
      </c>
      <c r="O73">
        <f t="shared" si="208"/>
        <v>-5.7468139354244103</v>
      </c>
      <c r="P73">
        <f t="shared" si="209"/>
        <v>0.60194940714654266</v>
      </c>
      <c r="Q73">
        <f t="shared" si="210"/>
        <v>0.45356401121430978</v>
      </c>
      <c r="R73">
        <f t="shared" si="211"/>
        <v>0.45356401121430978</v>
      </c>
      <c r="S73" s="4">
        <f t="shared" si="212"/>
        <v>0.45356401121430978</v>
      </c>
      <c r="T73" t="e">
        <f t="shared" ca="1" si="213"/>
        <v>#NAME?</v>
      </c>
      <c r="U73" t="e">
        <f t="shared" ca="1" si="214"/>
        <v>#NAME?</v>
      </c>
      <c r="V73" t="e">
        <f t="shared" ca="1" si="215"/>
        <v>#NAME?</v>
      </c>
      <c r="W73">
        <f t="shared" si="216"/>
        <v>-0.15269419558952221</v>
      </c>
      <c r="X73">
        <f t="shared" si="217"/>
        <v>-2.9462867785588718</v>
      </c>
      <c r="Y73">
        <f t="shared" si="218"/>
        <v>3.9960807181843911</v>
      </c>
      <c r="Z73" t="e">
        <f t="shared" ca="1" si="219"/>
        <v>#NAME?</v>
      </c>
      <c r="AA73">
        <f t="shared" si="220"/>
        <v>0.48041143490280963</v>
      </c>
      <c r="AB73" t="e">
        <f t="shared" ca="1" si="221"/>
        <v>#NAME?</v>
      </c>
      <c r="AC73">
        <f t="shared" si="222"/>
        <v>118.84096674944733</v>
      </c>
      <c r="AD73">
        <f t="shared" si="223"/>
        <v>159.89631769809361</v>
      </c>
      <c r="AE73">
        <f t="shared" si="224"/>
        <v>-0.17771522958302499</v>
      </c>
      <c r="AF73">
        <f t="shared" si="225"/>
        <v>1.6154990492679355</v>
      </c>
      <c r="AG73">
        <f t="shared" si="226"/>
        <v>1.6154990492679355</v>
      </c>
      <c r="AH73">
        <f t="shared" si="227"/>
        <v>-8.1844375702647947E-3</v>
      </c>
      <c r="AI73">
        <f t="shared" si="228"/>
        <v>0.16810818157329449</v>
      </c>
      <c r="AJ73" t="e">
        <f t="shared" ca="1" si="229"/>
        <v>#NAME?</v>
      </c>
      <c r="AK73" t="e">
        <f t="shared" ca="1" si="230"/>
        <v>#NAME?</v>
      </c>
      <c r="AL73" t="e">
        <f t="shared" ca="1" si="231"/>
        <v>#NAME?</v>
      </c>
      <c r="AM73">
        <f t="shared" si="232"/>
        <v>9.5115115807893474E-2</v>
      </c>
      <c r="AN73">
        <f t="shared" si="233"/>
        <v>0.56640739310574018</v>
      </c>
      <c r="AO73">
        <f t="shared" si="234"/>
        <v>0.56640739310574018</v>
      </c>
      <c r="AP73">
        <f t="shared" si="235"/>
        <v>-0.3716110549162121</v>
      </c>
      <c r="AQ73" t="e">
        <f t="shared" ca="1" si="236"/>
        <v>#NAME?</v>
      </c>
      <c r="AR73" t="e">
        <f t="shared" ca="1" si="237"/>
        <v>#NAME?</v>
      </c>
      <c r="AS73" t="e">
        <f t="shared" ca="1" si="238"/>
        <v>#NAME?</v>
      </c>
      <c r="AT73" t="e">
        <f t="shared" ca="1" si="239"/>
        <v>#NAME?</v>
      </c>
      <c r="AU73" t="e">
        <f t="shared" ca="1" si="240"/>
        <v>#NAME?</v>
      </c>
      <c r="AV73" t="e">
        <f t="shared" ca="1" si="241"/>
        <v>#NAME?</v>
      </c>
      <c r="AW73" t="e">
        <f t="shared" ca="1" si="242"/>
        <v>#NAME?</v>
      </c>
      <c r="AX73" t="e">
        <f t="shared" ca="1" si="243"/>
        <v>#NAME?</v>
      </c>
      <c r="AY73" t="e">
        <f t="shared" ca="1" si="244"/>
        <v>#NAME?</v>
      </c>
      <c r="AZ73" t="e">
        <f t="shared" ca="1" si="245"/>
        <v>#NAME?</v>
      </c>
      <c r="BA73" t="e">
        <f t="shared" ca="1" si="246"/>
        <v>#NAME?</v>
      </c>
      <c r="BB73" t="e">
        <f t="shared" ca="1" si="247"/>
        <v>#NAME?</v>
      </c>
      <c r="BC73" t="e">
        <f t="shared" ca="1" si="248"/>
        <v>#NAME?</v>
      </c>
      <c r="BD73" t="e">
        <f t="shared" ca="1" si="249"/>
        <v>#NAME?</v>
      </c>
      <c r="BE73" t="e">
        <f t="shared" ca="1" si="250"/>
        <v>#NAME?</v>
      </c>
      <c r="BF73" t="e">
        <f t="shared" ca="1" si="251"/>
        <v>#NAME?</v>
      </c>
      <c r="BG73" t="e">
        <f t="shared" ca="1" si="252"/>
        <v>#NAME?</v>
      </c>
      <c r="BH73" t="e">
        <f t="shared" ca="1" si="253"/>
        <v>#NAME?</v>
      </c>
      <c r="BI73" t="e">
        <f t="shared" ca="1" si="254"/>
        <v>#NAME?</v>
      </c>
      <c r="BJ73" t="e">
        <f t="shared" ca="1" si="255"/>
        <v>#NAME?</v>
      </c>
      <c r="BK73" t="e">
        <f t="shared" ca="1" si="256"/>
        <v>#NAME?</v>
      </c>
      <c r="BL73" t="e">
        <f t="shared" ca="1" si="257"/>
        <v>#NAME?</v>
      </c>
      <c r="BM73" t="e">
        <f t="shared" ca="1" si="258"/>
        <v>#NAME?</v>
      </c>
      <c r="BN73" t="e">
        <f t="shared" ca="1" si="259"/>
        <v>#NAME?</v>
      </c>
      <c r="BO73" t="e">
        <f t="shared" ca="1" si="260"/>
        <v>#NAME?</v>
      </c>
      <c r="BP73" t="e">
        <f t="shared" ca="1" si="261"/>
        <v>#NAME?</v>
      </c>
      <c r="BQ73" t="e">
        <f t="shared" ca="1" si="262"/>
        <v>#NAME?</v>
      </c>
      <c r="BR73" t="e">
        <f t="shared" ca="1" si="263"/>
        <v>#NAME?</v>
      </c>
      <c r="BS73" t="e">
        <f t="shared" ca="1" si="264"/>
        <v>#NAME?</v>
      </c>
      <c r="BT73" t="e">
        <f t="shared" ca="1" si="265"/>
        <v>#NAME?</v>
      </c>
      <c r="BU73" t="e">
        <f t="shared" ca="1" si="266"/>
        <v>#NAME?</v>
      </c>
      <c r="BV73" t="e">
        <f t="shared" ca="1" si="267"/>
        <v>#NAME?</v>
      </c>
      <c r="BW73" t="e">
        <f t="shared" ca="1" si="268"/>
        <v>#NAME?</v>
      </c>
      <c r="BX73" t="e">
        <f t="shared" ca="1" si="269"/>
        <v>#NAME?</v>
      </c>
      <c r="BY73" t="e">
        <f t="shared" ca="1" si="270"/>
        <v>#NAME?</v>
      </c>
      <c r="BZ73" t="e">
        <f t="shared" ca="1" si="271"/>
        <v>#NAME?</v>
      </c>
      <c r="CA73" t="e">
        <f t="shared" ca="1" si="272"/>
        <v>#NAME?</v>
      </c>
      <c r="CB73" t="e">
        <f t="shared" ca="1" si="273"/>
        <v>#NAME?</v>
      </c>
      <c r="CC73" t="e">
        <f t="shared" ca="1" si="274"/>
        <v>#NAME?</v>
      </c>
      <c r="CD73" t="e">
        <f t="shared" ca="1" si="275"/>
        <v>#NAME?</v>
      </c>
      <c r="CE73" t="e">
        <f t="shared" ca="1" si="276"/>
        <v>#NAME?</v>
      </c>
      <c r="CF73" t="e">
        <f t="shared" ca="1" si="277"/>
        <v>#NAME?</v>
      </c>
      <c r="CG73" t="e">
        <f t="shared" ca="1" si="278"/>
        <v>#NAME?</v>
      </c>
      <c r="CH73" t="e">
        <f t="shared" ca="1" si="279"/>
        <v>#NAME?</v>
      </c>
      <c r="CI73" t="e">
        <f t="shared" ca="1" si="280"/>
        <v>#NAME?</v>
      </c>
      <c r="CJ73" t="e">
        <f t="shared" ca="1" si="281"/>
        <v>#NAME?</v>
      </c>
      <c r="CK73" t="e">
        <f t="shared" ca="1" si="282"/>
        <v>#NAME?</v>
      </c>
      <c r="CL73" t="e">
        <f t="shared" ca="1" si="283"/>
        <v>#NAME?</v>
      </c>
      <c r="CM73" t="e">
        <f t="shared" ca="1" si="284"/>
        <v>#NAME?</v>
      </c>
      <c r="CN73" t="e">
        <f t="shared" ca="1" si="285"/>
        <v>#NAME?</v>
      </c>
      <c r="CO73" t="e">
        <f t="shared" ca="1" si="286"/>
        <v>#NAME?</v>
      </c>
      <c r="CP73" t="e">
        <f t="shared" ca="1" si="287"/>
        <v>#NAME?</v>
      </c>
      <c r="CQ73" t="e">
        <f t="shared" ca="1" si="288"/>
        <v>#NAME?</v>
      </c>
      <c r="CR73" t="e">
        <f t="shared" ca="1" si="289"/>
        <v>#NAME?</v>
      </c>
      <c r="CS73" t="e">
        <f t="shared" ca="1" si="290"/>
        <v>#NAME?</v>
      </c>
      <c r="CT73" t="e">
        <f t="shared" ca="1" si="291"/>
        <v>#NAME?</v>
      </c>
      <c r="CU73" t="e">
        <f t="shared" ca="1" si="292"/>
        <v>#NAME?</v>
      </c>
      <c r="CX73" t="e">
        <f t="shared" ca="1" si="293"/>
        <v>#NAME?</v>
      </c>
    </row>
    <row r="74" spans="1:102" ht="15" x14ac:dyDescent="0.25">
      <c r="A74">
        <v>1.3368316831683198</v>
      </c>
      <c r="B74" s="5">
        <v>1.0834154346099412</v>
      </c>
      <c r="C74" t="e">
        <f t="shared" ca="1" si="196"/>
        <v>#NAME?</v>
      </c>
      <c r="D74" t="e">
        <f t="shared" ca="1" si="197"/>
        <v>#NAME?</v>
      </c>
      <c r="E74" s="3">
        <f t="shared" si="198"/>
        <v>-7.9707916548727766</v>
      </c>
      <c r="F74">
        <f t="shared" si="199"/>
        <v>3.463815026950448</v>
      </c>
      <c r="G74">
        <f t="shared" si="200"/>
        <v>3.463815026950448</v>
      </c>
      <c r="H74">
        <f t="shared" si="201"/>
        <v>7.8412076869860459E-2</v>
      </c>
      <c r="I74">
        <f t="shared" si="202"/>
        <v>-1.6028648438808577</v>
      </c>
      <c r="J74">
        <f t="shared" si="203"/>
        <v>10.594836155883952</v>
      </c>
      <c r="K74">
        <f t="shared" si="204"/>
        <v>2.3472881908649121</v>
      </c>
      <c r="L74">
        <f t="shared" si="205"/>
        <v>-0.45728226207533351</v>
      </c>
      <c r="M74">
        <f t="shared" si="206"/>
        <v>-14.308375804691899</v>
      </c>
      <c r="N74">
        <f t="shared" si="207"/>
        <v>-0.28945826686692866</v>
      </c>
      <c r="O74">
        <f t="shared" si="208"/>
        <v>-5.7468139354244103</v>
      </c>
      <c r="P74">
        <f t="shared" si="209"/>
        <v>0.63619058701651054</v>
      </c>
      <c r="Q74">
        <f t="shared" si="210"/>
        <v>0.35697833305119558</v>
      </c>
      <c r="R74">
        <f t="shared" si="211"/>
        <v>0.35697833305119558</v>
      </c>
      <c r="S74" s="4">
        <f t="shared" si="212"/>
        <v>0.35697833305119558</v>
      </c>
      <c r="T74" t="e">
        <f t="shared" ca="1" si="213"/>
        <v>#NAME?</v>
      </c>
      <c r="U74" t="e">
        <f t="shared" ca="1" si="214"/>
        <v>#NAME?</v>
      </c>
      <c r="V74" t="e">
        <f t="shared" ca="1" si="215"/>
        <v>#NAME?</v>
      </c>
      <c r="W74">
        <f t="shared" si="216"/>
        <v>-0.28527343149642187</v>
      </c>
      <c r="X74">
        <f t="shared" si="217"/>
        <v>-2.9195307920061637</v>
      </c>
      <c r="Y74">
        <f t="shared" si="218"/>
        <v>3.1312496948437474</v>
      </c>
      <c r="Z74" t="e">
        <f t="shared" ca="1" si="219"/>
        <v>#NAME?</v>
      </c>
      <c r="AA74">
        <f t="shared" si="220"/>
        <v>0.51664244932519998</v>
      </c>
      <c r="AB74" t="e">
        <f t="shared" ca="1" si="221"/>
        <v>#NAME?</v>
      </c>
      <c r="AC74">
        <f t="shared" si="222"/>
        <v>123.9823614645681</v>
      </c>
      <c r="AD74">
        <f t="shared" si="223"/>
        <v>166.8138824509407</v>
      </c>
      <c r="AE74">
        <f t="shared" si="224"/>
        <v>-0.61686316577420597</v>
      </c>
      <c r="AF74">
        <f t="shared" si="225"/>
        <v>1.4996856728367913</v>
      </c>
      <c r="AG74">
        <f t="shared" si="226"/>
        <v>1.4996856728367913</v>
      </c>
      <c r="AH74">
        <f t="shared" si="227"/>
        <v>-7.0505671328237578E-3</v>
      </c>
      <c r="AI74">
        <f t="shared" si="228"/>
        <v>0.1640864090806029</v>
      </c>
      <c r="AJ74" t="e">
        <f t="shared" ca="1" si="229"/>
        <v>#NAME?</v>
      </c>
      <c r="AK74" t="e">
        <f t="shared" ca="1" si="230"/>
        <v>#NAME?</v>
      </c>
      <c r="AL74" t="e">
        <f t="shared" ca="1" si="231"/>
        <v>#NAME?</v>
      </c>
      <c r="AM74">
        <f t="shared" si="232"/>
        <v>9.541994917194041E-2</v>
      </c>
      <c r="AN74">
        <f t="shared" si="233"/>
        <v>0.49098571246098699</v>
      </c>
      <c r="AO74">
        <f t="shared" si="234"/>
        <v>0.49098571246098699</v>
      </c>
      <c r="AP74">
        <f t="shared" si="235"/>
        <v>-7.1700343148453138E-2</v>
      </c>
      <c r="AQ74" t="e">
        <f t="shared" ca="1" si="236"/>
        <v>#NAME?</v>
      </c>
      <c r="AR74" t="e">
        <f t="shared" ca="1" si="237"/>
        <v>#NAME?</v>
      </c>
      <c r="AS74" t="e">
        <f t="shared" ca="1" si="238"/>
        <v>#NAME?</v>
      </c>
      <c r="AT74" t="e">
        <f t="shared" ca="1" si="239"/>
        <v>#NAME?</v>
      </c>
      <c r="AU74" t="e">
        <f t="shared" ca="1" si="240"/>
        <v>#NAME?</v>
      </c>
      <c r="AV74" t="e">
        <f t="shared" ca="1" si="241"/>
        <v>#NAME?</v>
      </c>
      <c r="AW74" t="e">
        <f t="shared" ca="1" si="242"/>
        <v>#NAME?</v>
      </c>
      <c r="AX74" t="e">
        <f t="shared" ca="1" si="243"/>
        <v>#NAME?</v>
      </c>
      <c r="AY74" t="e">
        <f t="shared" ca="1" si="244"/>
        <v>#NAME?</v>
      </c>
      <c r="AZ74" t="e">
        <f t="shared" ca="1" si="245"/>
        <v>#NAME?</v>
      </c>
      <c r="BA74" t="e">
        <f t="shared" ca="1" si="246"/>
        <v>#NAME?</v>
      </c>
      <c r="BB74" t="e">
        <f t="shared" ca="1" si="247"/>
        <v>#NAME?</v>
      </c>
      <c r="BC74" t="e">
        <f t="shared" ca="1" si="248"/>
        <v>#NAME?</v>
      </c>
      <c r="BD74" t="e">
        <f t="shared" ca="1" si="249"/>
        <v>#NAME?</v>
      </c>
      <c r="BE74" t="e">
        <f t="shared" ca="1" si="250"/>
        <v>#NAME?</v>
      </c>
      <c r="BF74" t="e">
        <f t="shared" ca="1" si="251"/>
        <v>#NAME?</v>
      </c>
      <c r="BG74" t="e">
        <f t="shared" ca="1" si="252"/>
        <v>#NAME?</v>
      </c>
      <c r="BH74" t="e">
        <f t="shared" ca="1" si="253"/>
        <v>#NAME?</v>
      </c>
      <c r="BI74" t="e">
        <f t="shared" ca="1" si="254"/>
        <v>#NAME?</v>
      </c>
      <c r="BJ74" t="e">
        <f t="shared" ca="1" si="255"/>
        <v>#NAME?</v>
      </c>
      <c r="BK74" t="e">
        <f t="shared" ca="1" si="256"/>
        <v>#NAME?</v>
      </c>
      <c r="BL74" t="e">
        <f t="shared" ca="1" si="257"/>
        <v>#NAME?</v>
      </c>
      <c r="BM74" t="e">
        <f t="shared" ca="1" si="258"/>
        <v>#NAME?</v>
      </c>
      <c r="BN74" t="e">
        <f t="shared" ca="1" si="259"/>
        <v>#NAME?</v>
      </c>
      <c r="BO74" t="e">
        <f t="shared" ca="1" si="260"/>
        <v>#NAME?</v>
      </c>
      <c r="BP74" t="e">
        <f t="shared" ca="1" si="261"/>
        <v>#NAME?</v>
      </c>
      <c r="BQ74" t="e">
        <f t="shared" ca="1" si="262"/>
        <v>#NAME?</v>
      </c>
      <c r="BR74" t="e">
        <f t="shared" ca="1" si="263"/>
        <v>#NAME?</v>
      </c>
      <c r="BS74" t="e">
        <f t="shared" ca="1" si="264"/>
        <v>#NAME?</v>
      </c>
      <c r="BT74" t="e">
        <f t="shared" ca="1" si="265"/>
        <v>#NAME?</v>
      </c>
      <c r="BU74" t="e">
        <f t="shared" ca="1" si="266"/>
        <v>#NAME?</v>
      </c>
      <c r="BV74" t="e">
        <f t="shared" ca="1" si="267"/>
        <v>#NAME?</v>
      </c>
      <c r="BW74" t="e">
        <f t="shared" ca="1" si="268"/>
        <v>#NAME?</v>
      </c>
      <c r="BX74" t="e">
        <f t="shared" ca="1" si="269"/>
        <v>#NAME?</v>
      </c>
      <c r="BY74" t="e">
        <f t="shared" ca="1" si="270"/>
        <v>#NAME?</v>
      </c>
      <c r="BZ74" t="e">
        <f t="shared" ca="1" si="271"/>
        <v>#NAME?</v>
      </c>
      <c r="CA74" t="e">
        <f t="shared" ca="1" si="272"/>
        <v>#NAME?</v>
      </c>
      <c r="CB74" t="e">
        <f t="shared" ca="1" si="273"/>
        <v>#NAME?</v>
      </c>
      <c r="CC74" t="e">
        <f t="shared" ca="1" si="274"/>
        <v>#NAME?</v>
      </c>
      <c r="CD74" t="e">
        <f t="shared" ca="1" si="275"/>
        <v>#NAME?</v>
      </c>
      <c r="CE74" t="e">
        <f t="shared" ca="1" si="276"/>
        <v>#NAME?</v>
      </c>
      <c r="CF74" t="e">
        <f t="shared" ca="1" si="277"/>
        <v>#NAME?</v>
      </c>
      <c r="CG74" t="e">
        <f t="shared" ca="1" si="278"/>
        <v>#NAME?</v>
      </c>
      <c r="CH74" t="e">
        <f t="shared" ca="1" si="279"/>
        <v>#NAME?</v>
      </c>
      <c r="CI74" t="e">
        <f t="shared" ca="1" si="280"/>
        <v>#NAME?</v>
      </c>
      <c r="CJ74" t="e">
        <f t="shared" ca="1" si="281"/>
        <v>#NAME?</v>
      </c>
      <c r="CK74" t="e">
        <f t="shared" ca="1" si="282"/>
        <v>#NAME?</v>
      </c>
      <c r="CL74" t="e">
        <f t="shared" ca="1" si="283"/>
        <v>#NAME?</v>
      </c>
      <c r="CM74" t="e">
        <f t="shared" ca="1" si="284"/>
        <v>#NAME?</v>
      </c>
      <c r="CN74" t="e">
        <f t="shared" ca="1" si="285"/>
        <v>#NAME?</v>
      </c>
      <c r="CO74" t="e">
        <f t="shared" ca="1" si="286"/>
        <v>#NAME?</v>
      </c>
      <c r="CP74" t="e">
        <f t="shared" ca="1" si="287"/>
        <v>#NAME?</v>
      </c>
      <c r="CQ74" t="e">
        <f t="shared" ca="1" si="288"/>
        <v>#NAME?</v>
      </c>
      <c r="CR74" t="e">
        <f t="shared" ca="1" si="289"/>
        <v>#NAME?</v>
      </c>
      <c r="CS74" t="e">
        <f t="shared" ca="1" si="290"/>
        <v>#NAME?</v>
      </c>
      <c r="CT74" t="e">
        <f t="shared" ca="1" si="291"/>
        <v>#NAME?</v>
      </c>
      <c r="CU74" t="e">
        <f t="shared" ca="1" si="292"/>
        <v>#NAME?</v>
      </c>
      <c r="CX74" t="e">
        <f t="shared" ca="1" si="293"/>
        <v>#NAME?</v>
      </c>
    </row>
    <row r="75" spans="1:102" ht="15" x14ac:dyDescent="0.25">
      <c r="A75">
        <v>1.399009900990102</v>
      </c>
      <c r="B75" s="5">
        <v>0.98572447803395802</v>
      </c>
      <c r="C75" t="e">
        <f t="shared" ca="1" si="196"/>
        <v>#NAME?</v>
      </c>
      <c r="D75" t="e">
        <f t="shared" ca="1" si="197"/>
        <v>#NAME?</v>
      </c>
      <c r="E75" s="3">
        <f t="shared" si="198"/>
        <v>-7.8972773181984985</v>
      </c>
      <c r="F75">
        <f t="shared" si="199"/>
        <v>3.4158353081817965</v>
      </c>
      <c r="G75">
        <f t="shared" si="200"/>
        <v>3.4158353081817965</v>
      </c>
      <c r="H75">
        <f t="shared" si="201"/>
        <v>6.4448818490325022E-2</v>
      </c>
      <c r="I75">
        <f t="shared" si="202"/>
        <v>-1.623493148607805</v>
      </c>
      <c r="J75">
        <f t="shared" si="203"/>
        <v>10.539254326641412</v>
      </c>
      <c r="K75">
        <f t="shared" si="204"/>
        <v>2.7410072950735476</v>
      </c>
      <c r="L75">
        <f t="shared" si="205"/>
        <v>-0.43597787718949776</v>
      </c>
      <c r="M75">
        <f t="shared" si="206"/>
        <v>-14.308375804691899</v>
      </c>
      <c r="N75">
        <f t="shared" si="207"/>
        <v>-0.23143093690542971</v>
      </c>
      <c r="O75">
        <f t="shared" si="208"/>
        <v>-5.7468139354244103</v>
      </c>
      <c r="P75">
        <f t="shared" si="209"/>
        <v>0.62875574386874322</v>
      </c>
      <c r="Q75">
        <f t="shared" si="210"/>
        <v>0.24480182884288609</v>
      </c>
      <c r="R75">
        <f t="shared" si="211"/>
        <v>0.24480182884288609</v>
      </c>
      <c r="S75" s="4">
        <f t="shared" si="212"/>
        <v>0.24480182884288609</v>
      </c>
      <c r="T75" t="e">
        <f t="shared" ca="1" si="213"/>
        <v>#NAME?</v>
      </c>
      <c r="U75" t="e">
        <f t="shared" ca="1" si="214"/>
        <v>#NAME?</v>
      </c>
      <c r="V75" t="e">
        <f t="shared" ca="1" si="215"/>
        <v>#NAME?</v>
      </c>
      <c r="W75">
        <f t="shared" si="216"/>
        <v>-0.24998386117840979</v>
      </c>
      <c r="X75">
        <f t="shared" si="217"/>
        <v>-2.8927748054534557</v>
      </c>
      <c r="Y75">
        <f t="shared" si="218"/>
        <v>2.5774705496002883</v>
      </c>
      <c r="Z75" t="e">
        <f t="shared" ca="1" si="219"/>
        <v>#NAME?</v>
      </c>
      <c r="AA75">
        <f t="shared" si="220"/>
        <v>0.54984684332716405</v>
      </c>
      <c r="AB75" t="e">
        <f t="shared" ca="1" si="221"/>
        <v>#NAME?</v>
      </c>
      <c r="AC75">
        <f t="shared" si="222"/>
        <v>127.76039084467797</v>
      </c>
      <c r="AD75">
        <f t="shared" si="223"/>
        <v>171.89708736384242</v>
      </c>
      <c r="AE75">
        <f t="shared" si="224"/>
        <v>-1.0847260631303979</v>
      </c>
      <c r="AF75">
        <f t="shared" si="225"/>
        <v>1.3977557751880143</v>
      </c>
      <c r="AG75">
        <f t="shared" si="226"/>
        <v>1.3977557751880143</v>
      </c>
      <c r="AH75">
        <f t="shared" si="227"/>
        <v>-5.9926373696142727E-3</v>
      </c>
      <c r="AI75">
        <f t="shared" si="228"/>
        <v>0.15805230332713252</v>
      </c>
      <c r="AJ75" t="e">
        <f t="shared" ca="1" si="229"/>
        <v>#NAME?</v>
      </c>
      <c r="AK75" t="e">
        <f t="shared" ca="1" si="230"/>
        <v>#NAME?</v>
      </c>
      <c r="AL75" t="e">
        <f t="shared" ca="1" si="231"/>
        <v>#NAME?</v>
      </c>
      <c r="AM75">
        <f t="shared" si="232"/>
        <v>9.4354711803720806E-2</v>
      </c>
      <c r="AN75">
        <f t="shared" si="233"/>
        <v>0.42657775674911697</v>
      </c>
      <c r="AO75">
        <f t="shared" si="234"/>
        <v>0.42657775674911697</v>
      </c>
      <c r="AP75">
        <f t="shared" si="235"/>
        <v>0.11180976413751843</v>
      </c>
      <c r="AQ75" t="e">
        <f t="shared" ca="1" si="236"/>
        <v>#NAME?</v>
      </c>
      <c r="AR75" t="e">
        <f t="shared" ca="1" si="237"/>
        <v>#NAME?</v>
      </c>
      <c r="AS75" t="e">
        <f t="shared" ca="1" si="238"/>
        <v>#NAME?</v>
      </c>
      <c r="AT75" t="e">
        <f t="shared" ca="1" si="239"/>
        <v>#NAME?</v>
      </c>
      <c r="AU75" t="e">
        <f t="shared" ca="1" si="240"/>
        <v>#NAME?</v>
      </c>
      <c r="AV75" t="e">
        <f t="shared" ca="1" si="241"/>
        <v>#NAME?</v>
      </c>
      <c r="AW75" t="e">
        <f t="shared" ca="1" si="242"/>
        <v>#NAME?</v>
      </c>
      <c r="AX75" t="e">
        <f t="shared" ca="1" si="243"/>
        <v>#NAME?</v>
      </c>
      <c r="AY75" t="e">
        <f t="shared" ca="1" si="244"/>
        <v>#NAME?</v>
      </c>
      <c r="AZ75" t="e">
        <f t="shared" ca="1" si="245"/>
        <v>#NAME?</v>
      </c>
      <c r="BA75" t="e">
        <f t="shared" ca="1" si="246"/>
        <v>#NAME?</v>
      </c>
      <c r="BB75" t="e">
        <f t="shared" ca="1" si="247"/>
        <v>#NAME?</v>
      </c>
      <c r="BC75" t="e">
        <f t="shared" ca="1" si="248"/>
        <v>#NAME?</v>
      </c>
      <c r="BD75" t="e">
        <f t="shared" ca="1" si="249"/>
        <v>#NAME?</v>
      </c>
      <c r="BE75" t="e">
        <f t="shared" ca="1" si="250"/>
        <v>#NAME?</v>
      </c>
      <c r="BF75" t="e">
        <f t="shared" ca="1" si="251"/>
        <v>#NAME?</v>
      </c>
      <c r="BG75" t="e">
        <f t="shared" ca="1" si="252"/>
        <v>#NAME?</v>
      </c>
      <c r="BH75" t="e">
        <f t="shared" ca="1" si="253"/>
        <v>#NAME?</v>
      </c>
      <c r="BI75" t="e">
        <f t="shared" ca="1" si="254"/>
        <v>#NAME?</v>
      </c>
      <c r="BJ75" t="e">
        <f t="shared" ca="1" si="255"/>
        <v>#NAME?</v>
      </c>
      <c r="BK75" t="e">
        <f t="shared" ca="1" si="256"/>
        <v>#NAME?</v>
      </c>
      <c r="BL75" t="e">
        <f t="shared" ca="1" si="257"/>
        <v>#NAME?</v>
      </c>
      <c r="BM75" t="e">
        <f t="shared" ca="1" si="258"/>
        <v>#NAME?</v>
      </c>
      <c r="BN75" t="e">
        <f t="shared" ca="1" si="259"/>
        <v>#NAME?</v>
      </c>
      <c r="BO75" t="e">
        <f t="shared" ca="1" si="260"/>
        <v>#NAME?</v>
      </c>
      <c r="BP75" t="e">
        <f t="shared" ca="1" si="261"/>
        <v>#NAME?</v>
      </c>
      <c r="BQ75" t="e">
        <f t="shared" ca="1" si="262"/>
        <v>#NAME?</v>
      </c>
      <c r="BR75" t="e">
        <f t="shared" ca="1" si="263"/>
        <v>#NAME?</v>
      </c>
      <c r="BS75" t="e">
        <f t="shared" ca="1" si="264"/>
        <v>#NAME?</v>
      </c>
      <c r="BT75" t="e">
        <f t="shared" ca="1" si="265"/>
        <v>#NAME?</v>
      </c>
      <c r="BU75" t="e">
        <f t="shared" ca="1" si="266"/>
        <v>#NAME?</v>
      </c>
      <c r="BV75" t="e">
        <f t="shared" ca="1" si="267"/>
        <v>#NAME?</v>
      </c>
      <c r="BW75" t="e">
        <f t="shared" ca="1" si="268"/>
        <v>#NAME?</v>
      </c>
      <c r="BX75" t="e">
        <f t="shared" ca="1" si="269"/>
        <v>#NAME?</v>
      </c>
      <c r="BY75" t="e">
        <f t="shared" ca="1" si="270"/>
        <v>#NAME?</v>
      </c>
      <c r="BZ75" t="e">
        <f t="shared" ca="1" si="271"/>
        <v>#NAME?</v>
      </c>
      <c r="CA75" t="e">
        <f t="shared" ca="1" si="272"/>
        <v>#NAME?</v>
      </c>
      <c r="CB75" t="e">
        <f t="shared" ca="1" si="273"/>
        <v>#NAME?</v>
      </c>
      <c r="CC75" t="e">
        <f t="shared" ca="1" si="274"/>
        <v>#NAME?</v>
      </c>
      <c r="CD75" t="e">
        <f t="shared" ca="1" si="275"/>
        <v>#NAME?</v>
      </c>
      <c r="CE75" t="e">
        <f t="shared" ca="1" si="276"/>
        <v>#NAME?</v>
      </c>
      <c r="CF75" t="e">
        <f t="shared" ca="1" si="277"/>
        <v>#NAME?</v>
      </c>
      <c r="CG75" t="e">
        <f t="shared" ca="1" si="278"/>
        <v>#NAME?</v>
      </c>
      <c r="CH75" t="e">
        <f t="shared" ca="1" si="279"/>
        <v>#NAME?</v>
      </c>
      <c r="CI75" t="e">
        <f t="shared" ca="1" si="280"/>
        <v>#NAME?</v>
      </c>
      <c r="CJ75" t="e">
        <f t="shared" ca="1" si="281"/>
        <v>#NAME?</v>
      </c>
      <c r="CK75" t="e">
        <f t="shared" ca="1" si="282"/>
        <v>#NAME?</v>
      </c>
      <c r="CL75" t="e">
        <f t="shared" ca="1" si="283"/>
        <v>#NAME?</v>
      </c>
      <c r="CM75" t="e">
        <f t="shared" ca="1" si="284"/>
        <v>#NAME?</v>
      </c>
      <c r="CN75" t="e">
        <f t="shared" ca="1" si="285"/>
        <v>#NAME?</v>
      </c>
      <c r="CO75" t="e">
        <f t="shared" ca="1" si="286"/>
        <v>#NAME?</v>
      </c>
      <c r="CP75" t="e">
        <f t="shared" ca="1" si="287"/>
        <v>#NAME?</v>
      </c>
      <c r="CQ75" t="e">
        <f t="shared" ca="1" si="288"/>
        <v>#NAME?</v>
      </c>
      <c r="CR75" t="e">
        <f t="shared" ca="1" si="289"/>
        <v>#NAME?</v>
      </c>
      <c r="CS75" t="e">
        <f t="shared" ca="1" si="290"/>
        <v>#NAME?</v>
      </c>
      <c r="CT75" t="e">
        <f t="shared" ca="1" si="291"/>
        <v>#NAME?</v>
      </c>
      <c r="CU75" t="e">
        <f t="shared" ca="1" si="292"/>
        <v>#NAME?</v>
      </c>
      <c r="CX75" t="e">
        <f t="shared" ca="1" si="293"/>
        <v>#NAME?</v>
      </c>
    </row>
    <row r="76" spans="1:102" ht="15" x14ac:dyDescent="0.25">
      <c r="A76">
        <v>1.4611881188118843</v>
      </c>
      <c r="B76" s="5">
        <v>0.88608993188347085</v>
      </c>
      <c r="C76" t="e">
        <f t="shared" ca="1" si="196"/>
        <v>#NAME?</v>
      </c>
      <c r="D76" t="e">
        <f t="shared" ca="1" si="197"/>
        <v>#NAME?</v>
      </c>
      <c r="E76" s="3">
        <f t="shared" si="198"/>
        <v>-7.8206512859069583</v>
      </c>
      <c r="F76">
        <f t="shared" si="199"/>
        <v>3.3665070233517285</v>
      </c>
      <c r="G76">
        <f t="shared" si="200"/>
        <v>3.3665070233517285</v>
      </c>
      <c r="H76">
        <f t="shared" si="201"/>
        <v>4.8894681135684868E-2</v>
      </c>
      <c r="I76">
        <f t="shared" si="202"/>
        <v>-1.6378469322797962</v>
      </c>
      <c r="J76">
        <f t="shared" si="203"/>
        <v>10.479602371556719</v>
      </c>
      <c r="K76">
        <f t="shared" si="204"/>
        <v>3.1280476661839942</v>
      </c>
      <c r="L76">
        <f t="shared" si="205"/>
        <v>-0.46208587536652074</v>
      </c>
      <c r="M76">
        <f t="shared" si="206"/>
        <v>-14.308375804691899</v>
      </c>
      <c r="N76">
        <f t="shared" si="207"/>
        <v>-0.15529019072919367</v>
      </c>
      <c r="O76">
        <f t="shared" si="208"/>
        <v>-5.7468139354244103</v>
      </c>
      <c r="P76">
        <f t="shared" si="209"/>
        <v>0.57907082235232232</v>
      </c>
      <c r="Q76">
        <f t="shared" si="210"/>
        <v>0.13137446006045433</v>
      </c>
      <c r="R76">
        <f t="shared" si="211"/>
        <v>0.13137446006045433</v>
      </c>
      <c r="S76" s="4">
        <f t="shared" si="212"/>
        <v>0.13137446006045433</v>
      </c>
      <c r="T76" t="e">
        <f t="shared" ca="1" si="213"/>
        <v>#NAME?</v>
      </c>
      <c r="U76" t="e">
        <f t="shared" ca="1" si="214"/>
        <v>#NAME?</v>
      </c>
      <c r="V76" t="e">
        <f t="shared" ca="1" si="215"/>
        <v>#NAME?</v>
      </c>
      <c r="W76">
        <f t="shared" si="216"/>
        <v>2.7337310046482838E-2</v>
      </c>
      <c r="X76">
        <f t="shared" si="217"/>
        <v>-2.8660188189007476</v>
      </c>
      <c r="Y76">
        <f t="shared" si="218"/>
        <v>2.1965391568972925</v>
      </c>
      <c r="Z76" t="e">
        <f t="shared" ca="1" si="219"/>
        <v>#NAME?</v>
      </c>
      <c r="AA76">
        <f t="shared" si="220"/>
        <v>0.57934789521907915</v>
      </c>
      <c r="AB76" t="e">
        <f t="shared" ca="1" si="221"/>
        <v>#NAME?</v>
      </c>
      <c r="AC76">
        <f t="shared" si="222"/>
        <v>130.079695218094</v>
      </c>
      <c r="AD76">
        <f t="shared" si="223"/>
        <v>175.01762937114677</v>
      </c>
      <c r="AE76">
        <f t="shared" si="224"/>
        <v>-1.577845807255553</v>
      </c>
      <c r="AF76">
        <f t="shared" si="225"/>
        <v>1.3128202921200507</v>
      </c>
      <c r="AG76">
        <f t="shared" si="226"/>
        <v>1.3128202921200507</v>
      </c>
      <c r="AH76">
        <f t="shared" si="227"/>
        <v>-5.018282883618907E-3</v>
      </c>
      <c r="AI76">
        <f t="shared" si="228"/>
        <v>0.15036827728281491</v>
      </c>
      <c r="AJ76" t="e">
        <f t="shared" ca="1" si="229"/>
        <v>#NAME?</v>
      </c>
      <c r="AK76" t="e">
        <f t="shared" ca="1" si="230"/>
        <v>#NAME?</v>
      </c>
      <c r="AL76" t="e">
        <f t="shared" ca="1" si="231"/>
        <v>#NAME?</v>
      </c>
      <c r="AM76">
        <f t="shared" si="232"/>
        <v>9.2132455265721711E-2</v>
      </c>
      <c r="AN76">
        <f t="shared" si="233"/>
        <v>0.37083877416579242</v>
      </c>
      <c r="AO76">
        <f t="shared" si="234"/>
        <v>0.37083877416579242</v>
      </c>
      <c r="AP76">
        <f t="shared" si="235"/>
        <v>0.16941975677601792</v>
      </c>
      <c r="AQ76" t="e">
        <f t="shared" ca="1" si="236"/>
        <v>#NAME?</v>
      </c>
      <c r="AR76" t="e">
        <f t="shared" ca="1" si="237"/>
        <v>#NAME?</v>
      </c>
      <c r="AS76" t="e">
        <f t="shared" ca="1" si="238"/>
        <v>#NAME?</v>
      </c>
      <c r="AT76" t="e">
        <f t="shared" ca="1" si="239"/>
        <v>#NAME?</v>
      </c>
      <c r="AU76" t="e">
        <f t="shared" ca="1" si="240"/>
        <v>#NAME?</v>
      </c>
      <c r="AV76" t="e">
        <f t="shared" ca="1" si="241"/>
        <v>#NAME?</v>
      </c>
      <c r="AW76" t="e">
        <f t="shared" ca="1" si="242"/>
        <v>#NAME?</v>
      </c>
      <c r="AX76" t="e">
        <f t="shared" ca="1" si="243"/>
        <v>#NAME?</v>
      </c>
      <c r="AY76" t="e">
        <f t="shared" ca="1" si="244"/>
        <v>#NAME?</v>
      </c>
      <c r="AZ76" t="e">
        <f t="shared" ca="1" si="245"/>
        <v>#NAME?</v>
      </c>
      <c r="BA76" t="e">
        <f t="shared" ca="1" si="246"/>
        <v>#NAME?</v>
      </c>
      <c r="BB76" t="e">
        <f t="shared" ca="1" si="247"/>
        <v>#NAME?</v>
      </c>
      <c r="BC76" t="e">
        <f t="shared" ca="1" si="248"/>
        <v>#NAME?</v>
      </c>
      <c r="BD76" t="e">
        <f t="shared" ca="1" si="249"/>
        <v>#NAME?</v>
      </c>
      <c r="BE76" t="e">
        <f t="shared" ca="1" si="250"/>
        <v>#NAME?</v>
      </c>
      <c r="BF76" t="e">
        <f t="shared" ca="1" si="251"/>
        <v>#NAME?</v>
      </c>
      <c r="BG76" t="e">
        <f t="shared" ca="1" si="252"/>
        <v>#NAME?</v>
      </c>
      <c r="BH76" t="e">
        <f t="shared" ca="1" si="253"/>
        <v>#NAME?</v>
      </c>
      <c r="BI76" t="e">
        <f t="shared" ca="1" si="254"/>
        <v>#NAME?</v>
      </c>
      <c r="BJ76" t="e">
        <f t="shared" ca="1" si="255"/>
        <v>#NAME?</v>
      </c>
      <c r="BK76" t="e">
        <f t="shared" ca="1" si="256"/>
        <v>#NAME?</v>
      </c>
      <c r="BL76" t="e">
        <f t="shared" ca="1" si="257"/>
        <v>#NAME?</v>
      </c>
      <c r="BM76" t="e">
        <f t="shared" ca="1" si="258"/>
        <v>#NAME?</v>
      </c>
      <c r="BN76" t="e">
        <f t="shared" ca="1" si="259"/>
        <v>#NAME?</v>
      </c>
      <c r="BO76" t="e">
        <f t="shared" ca="1" si="260"/>
        <v>#NAME?</v>
      </c>
      <c r="BP76" t="e">
        <f t="shared" ca="1" si="261"/>
        <v>#NAME?</v>
      </c>
      <c r="BQ76" t="e">
        <f t="shared" ca="1" si="262"/>
        <v>#NAME?</v>
      </c>
      <c r="BR76" t="e">
        <f t="shared" ca="1" si="263"/>
        <v>#NAME?</v>
      </c>
      <c r="BS76" t="e">
        <f t="shared" ca="1" si="264"/>
        <v>#NAME?</v>
      </c>
      <c r="BT76" t="e">
        <f t="shared" ca="1" si="265"/>
        <v>#NAME?</v>
      </c>
      <c r="BU76" t="e">
        <f t="shared" ca="1" si="266"/>
        <v>#NAME?</v>
      </c>
      <c r="BV76" t="e">
        <f t="shared" ca="1" si="267"/>
        <v>#NAME?</v>
      </c>
      <c r="BW76" t="e">
        <f t="shared" ca="1" si="268"/>
        <v>#NAME?</v>
      </c>
      <c r="BX76" t="e">
        <f t="shared" ca="1" si="269"/>
        <v>#NAME?</v>
      </c>
      <c r="BY76" t="e">
        <f t="shared" ca="1" si="270"/>
        <v>#NAME?</v>
      </c>
      <c r="BZ76" t="e">
        <f t="shared" ca="1" si="271"/>
        <v>#NAME?</v>
      </c>
      <c r="CA76" t="e">
        <f t="shared" ca="1" si="272"/>
        <v>#NAME?</v>
      </c>
      <c r="CB76" t="e">
        <f t="shared" ca="1" si="273"/>
        <v>#NAME?</v>
      </c>
      <c r="CC76" t="e">
        <f t="shared" ca="1" si="274"/>
        <v>#NAME?</v>
      </c>
      <c r="CD76" t="e">
        <f t="shared" ca="1" si="275"/>
        <v>#NAME?</v>
      </c>
      <c r="CE76" t="e">
        <f t="shared" ca="1" si="276"/>
        <v>#NAME?</v>
      </c>
      <c r="CF76" t="e">
        <f t="shared" ca="1" si="277"/>
        <v>#NAME?</v>
      </c>
      <c r="CG76" t="e">
        <f t="shared" ca="1" si="278"/>
        <v>#NAME?</v>
      </c>
      <c r="CH76" t="e">
        <f t="shared" ca="1" si="279"/>
        <v>#NAME?</v>
      </c>
      <c r="CI76" t="e">
        <f t="shared" ca="1" si="280"/>
        <v>#NAME?</v>
      </c>
      <c r="CJ76" t="e">
        <f t="shared" ca="1" si="281"/>
        <v>#NAME?</v>
      </c>
      <c r="CK76" t="e">
        <f t="shared" ca="1" si="282"/>
        <v>#NAME?</v>
      </c>
      <c r="CL76" t="e">
        <f t="shared" ca="1" si="283"/>
        <v>#NAME?</v>
      </c>
      <c r="CM76" t="e">
        <f t="shared" ca="1" si="284"/>
        <v>#NAME?</v>
      </c>
      <c r="CN76" t="e">
        <f t="shared" ca="1" si="285"/>
        <v>#NAME?</v>
      </c>
      <c r="CO76" t="e">
        <f t="shared" ca="1" si="286"/>
        <v>#NAME?</v>
      </c>
      <c r="CP76" t="e">
        <f t="shared" ca="1" si="287"/>
        <v>#NAME?</v>
      </c>
      <c r="CQ76" t="e">
        <f t="shared" ca="1" si="288"/>
        <v>#NAME?</v>
      </c>
      <c r="CR76" t="e">
        <f t="shared" ca="1" si="289"/>
        <v>#NAME?</v>
      </c>
      <c r="CS76" t="e">
        <f t="shared" ca="1" si="290"/>
        <v>#NAME?</v>
      </c>
      <c r="CT76" t="e">
        <f t="shared" ca="1" si="291"/>
        <v>#NAME?</v>
      </c>
      <c r="CU76" t="e">
        <f t="shared" ca="1" si="292"/>
        <v>#NAME?</v>
      </c>
      <c r="CX76" t="e">
        <f t="shared" ca="1" si="293"/>
        <v>#NAME?</v>
      </c>
    </row>
    <row r="77" spans="1:102" ht="15" x14ac:dyDescent="0.25">
      <c r="A77">
        <v>1.5233663366336665</v>
      </c>
      <c r="B77" s="5">
        <v>0.78496490775793015</v>
      </c>
      <c r="C77" t="e">
        <f t="shared" ca="1" si="196"/>
        <v>#NAME?</v>
      </c>
      <c r="D77" t="e">
        <f t="shared" ca="1" si="197"/>
        <v>#NAME?</v>
      </c>
      <c r="E77" s="3">
        <f t="shared" si="198"/>
        <v>-7.7409437502883884</v>
      </c>
      <c r="F77">
        <f t="shared" si="199"/>
        <v>3.316144823252047</v>
      </c>
      <c r="G77">
        <f t="shared" si="200"/>
        <v>3.316144823252047</v>
      </c>
      <c r="H77">
        <f t="shared" si="201"/>
        <v>3.1746352029680354E-2</v>
      </c>
      <c r="I77">
        <f t="shared" si="202"/>
        <v>-1.645870802401578</v>
      </c>
      <c r="J77">
        <f t="shared" si="203"/>
        <v>10.415516210165499</v>
      </c>
      <c r="K77">
        <f t="shared" si="204"/>
        <v>3.5079420858884602</v>
      </c>
      <c r="L77">
        <f t="shared" si="205"/>
        <v>-0.52274945955378649</v>
      </c>
      <c r="M77">
        <f t="shared" si="206"/>
        <v>-14.308375804691899</v>
      </c>
      <c r="N77">
        <f t="shared" si="207"/>
        <v>-6.1656149309688824E-2</v>
      </c>
      <c r="O77">
        <f t="shared" si="208"/>
        <v>-5.7468139354244103</v>
      </c>
      <c r="P77">
        <f t="shared" si="209"/>
        <v>0.49162458925459529</v>
      </c>
      <c r="Q77">
        <f t="shared" si="210"/>
        <v>3.156182222441313E-2</v>
      </c>
      <c r="R77">
        <f t="shared" si="211"/>
        <v>3.156182222441313E-2</v>
      </c>
      <c r="S77" s="4">
        <f t="shared" si="212"/>
        <v>3.156182222441313E-2</v>
      </c>
      <c r="T77" t="e">
        <f t="shared" ca="1" si="213"/>
        <v>#NAME?</v>
      </c>
      <c r="U77" t="e">
        <f t="shared" ca="1" si="214"/>
        <v>#NAME?</v>
      </c>
      <c r="V77" t="e">
        <f t="shared" ca="1" si="215"/>
        <v>#NAME?</v>
      </c>
      <c r="W77">
        <f t="shared" si="216"/>
        <v>0.42067917565371027</v>
      </c>
      <c r="X77">
        <f t="shared" si="217"/>
        <v>-2.8392628323480396</v>
      </c>
      <c r="Y77">
        <f t="shared" si="218"/>
        <v>1.9221667324945597</v>
      </c>
      <c r="Z77" t="e">
        <f t="shared" ca="1" si="219"/>
        <v>#NAME?</v>
      </c>
      <c r="AA77">
        <f t="shared" si="220"/>
        <v>0.60452566574006172</v>
      </c>
      <c r="AB77" t="e">
        <f t="shared" ca="1" si="221"/>
        <v>#NAME?</v>
      </c>
      <c r="AC77">
        <f t="shared" si="222"/>
        <v>130.885060850999</v>
      </c>
      <c r="AD77">
        <f t="shared" si="223"/>
        <v>176.10122034675371</v>
      </c>
      <c r="AE77">
        <f t="shared" si="224"/>
        <v>-2.0883215390539758</v>
      </c>
      <c r="AF77">
        <f t="shared" si="225"/>
        <v>1.2465080162039646</v>
      </c>
      <c r="AG77">
        <f t="shared" si="226"/>
        <v>1.2465080162039646</v>
      </c>
      <c r="AH77">
        <f t="shared" si="227"/>
        <v>-4.1324815554945942E-3</v>
      </c>
      <c r="AI77">
        <f t="shared" si="228"/>
        <v>0.14142802610170821</v>
      </c>
      <c r="AJ77" t="e">
        <f t="shared" ca="1" si="229"/>
        <v>#NAME?</v>
      </c>
      <c r="AK77" t="e">
        <f t="shared" ca="1" si="230"/>
        <v>#NAME?</v>
      </c>
      <c r="AL77" t="e">
        <f t="shared" ca="1" si="231"/>
        <v>#NAME?</v>
      </c>
      <c r="AM77">
        <f t="shared" si="232"/>
        <v>8.8975477591651045E-2</v>
      </c>
      <c r="AN77">
        <f t="shared" si="233"/>
        <v>0.32228272446657441</v>
      </c>
      <c r="AO77">
        <f t="shared" si="234"/>
        <v>0.32228272446657441</v>
      </c>
      <c r="AP77">
        <f t="shared" si="235"/>
        <v>0.22432452095583436</v>
      </c>
      <c r="AQ77" t="e">
        <f t="shared" ca="1" si="236"/>
        <v>#NAME?</v>
      </c>
      <c r="AR77" t="e">
        <f t="shared" ca="1" si="237"/>
        <v>#NAME?</v>
      </c>
      <c r="AS77" t="e">
        <f t="shared" ca="1" si="238"/>
        <v>#NAME?</v>
      </c>
      <c r="AT77" t="e">
        <f t="shared" ca="1" si="239"/>
        <v>#NAME?</v>
      </c>
      <c r="AU77" t="e">
        <f t="shared" ca="1" si="240"/>
        <v>#NAME?</v>
      </c>
      <c r="AV77" t="e">
        <f t="shared" ca="1" si="241"/>
        <v>#NAME?</v>
      </c>
      <c r="AW77" t="e">
        <f t="shared" ca="1" si="242"/>
        <v>#NAME?</v>
      </c>
      <c r="AX77" t="e">
        <f t="shared" ca="1" si="243"/>
        <v>#NAME?</v>
      </c>
      <c r="AY77" t="e">
        <f t="shared" ca="1" si="244"/>
        <v>#NAME?</v>
      </c>
      <c r="AZ77" t="e">
        <f t="shared" ca="1" si="245"/>
        <v>#NAME?</v>
      </c>
      <c r="BA77" t="e">
        <f t="shared" ca="1" si="246"/>
        <v>#NAME?</v>
      </c>
      <c r="BB77" t="e">
        <f t="shared" ca="1" si="247"/>
        <v>#NAME?</v>
      </c>
      <c r="BC77" t="e">
        <f t="shared" ca="1" si="248"/>
        <v>#NAME?</v>
      </c>
      <c r="BD77" t="e">
        <f t="shared" ca="1" si="249"/>
        <v>#NAME?</v>
      </c>
      <c r="BE77" t="e">
        <f t="shared" ca="1" si="250"/>
        <v>#NAME?</v>
      </c>
      <c r="BF77" t="e">
        <f t="shared" ca="1" si="251"/>
        <v>#NAME?</v>
      </c>
      <c r="BG77" t="e">
        <f t="shared" ca="1" si="252"/>
        <v>#NAME?</v>
      </c>
      <c r="BH77" t="e">
        <f t="shared" ca="1" si="253"/>
        <v>#NAME?</v>
      </c>
      <c r="BI77" t="e">
        <f t="shared" ca="1" si="254"/>
        <v>#NAME?</v>
      </c>
      <c r="BJ77" t="e">
        <f t="shared" ca="1" si="255"/>
        <v>#NAME?</v>
      </c>
      <c r="BK77" t="e">
        <f t="shared" ca="1" si="256"/>
        <v>#NAME?</v>
      </c>
      <c r="BL77" t="e">
        <f t="shared" ca="1" si="257"/>
        <v>#NAME?</v>
      </c>
      <c r="BM77" t="e">
        <f t="shared" ca="1" si="258"/>
        <v>#NAME?</v>
      </c>
      <c r="BN77" t="e">
        <f t="shared" ca="1" si="259"/>
        <v>#NAME?</v>
      </c>
      <c r="BO77" t="e">
        <f t="shared" ca="1" si="260"/>
        <v>#NAME?</v>
      </c>
      <c r="BP77" t="e">
        <f t="shared" ca="1" si="261"/>
        <v>#NAME?</v>
      </c>
      <c r="BQ77" t="e">
        <f t="shared" ca="1" si="262"/>
        <v>#NAME?</v>
      </c>
      <c r="BR77" t="e">
        <f t="shared" ca="1" si="263"/>
        <v>#NAME?</v>
      </c>
      <c r="BS77" t="e">
        <f t="shared" ca="1" si="264"/>
        <v>#NAME?</v>
      </c>
      <c r="BT77" t="e">
        <f t="shared" ca="1" si="265"/>
        <v>#NAME?</v>
      </c>
      <c r="BU77" t="e">
        <f t="shared" ca="1" si="266"/>
        <v>#NAME?</v>
      </c>
      <c r="BV77" t="e">
        <f t="shared" ca="1" si="267"/>
        <v>#NAME?</v>
      </c>
      <c r="BW77" t="e">
        <f t="shared" ca="1" si="268"/>
        <v>#NAME?</v>
      </c>
      <c r="BX77" t="e">
        <f t="shared" ca="1" si="269"/>
        <v>#NAME?</v>
      </c>
      <c r="BY77" t="e">
        <f t="shared" ca="1" si="270"/>
        <v>#NAME?</v>
      </c>
      <c r="BZ77" t="e">
        <f t="shared" ca="1" si="271"/>
        <v>#NAME?</v>
      </c>
      <c r="CA77" t="e">
        <f t="shared" ca="1" si="272"/>
        <v>#NAME?</v>
      </c>
      <c r="CB77" t="e">
        <f t="shared" ca="1" si="273"/>
        <v>#NAME?</v>
      </c>
      <c r="CC77" t="e">
        <f t="shared" ca="1" si="274"/>
        <v>#NAME?</v>
      </c>
      <c r="CD77" t="e">
        <f t="shared" ca="1" si="275"/>
        <v>#NAME?</v>
      </c>
      <c r="CE77" t="e">
        <f t="shared" ca="1" si="276"/>
        <v>#NAME?</v>
      </c>
      <c r="CF77" t="e">
        <f t="shared" ca="1" si="277"/>
        <v>#NAME?</v>
      </c>
      <c r="CG77" t="e">
        <f t="shared" ca="1" si="278"/>
        <v>#NAME?</v>
      </c>
      <c r="CH77" t="e">
        <f t="shared" ca="1" si="279"/>
        <v>#NAME?</v>
      </c>
      <c r="CI77" t="e">
        <f t="shared" ca="1" si="280"/>
        <v>#NAME?</v>
      </c>
      <c r="CJ77" t="e">
        <f t="shared" ca="1" si="281"/>
        <v>#NAME?</v>
      </c>
      <c r="CK77" t="e">
        <f t="shared" ca="1" si="282"/>
        <v>#NAME?</v>
      </c>
      <c r="CL77" t="e">
        <f t="shared" ca="1" si="283"/>
        <v>#NAME?</v>
      </c>
      <c r="CM77" t="e">
        <f t="shared" ca="1" si="284"/>
        <v>#NAME?</v>
      </c>
      <c r="CN77" t="e">
        <f t="shared" ca="1" si="285"/>
        <v>#NAME?</v>
      </c>
      <c r="CO77" t="e">
        <f t="shared" ca="1" si="286"/>
        <v>#NAME?</v>
      </c>
      <c r="CP77" t="e">
        <f t="shared" ca="1" si="287"/>
        <v>#NAME?</v>
      </c>
      <c r="CQ77" t="e">
        <f t="shared" ca="1" si="288"/>
        <v>#NAME?</v>
      </c>
      <c r="CR77" t="e">
        <f t="shared" ca="1" si="289"/>
        <v>#NAME?</v>
      </c>
      <c r="CS77" t="e">
        <f t="shared" ca="1" si="290"/>
        <v>#NAME?</v>
      </c>
      <c r="CT77" t="e">
        <f t="shared" ca="1" si="291"/>
        <v>#NAME?</v>
      </c>
      <c r="CU77" t="e">
        <f t="shared" ca="1" si="292"/>
        <v>#NAME?</v>
      </c>
      <c r="CX77" t="e">
        <f t="shared" ca="1" si="293"/>
        <v>#NAME?</v>
      </c>
    </row>
    <row r="78" spans="1:102" ht="15" x14ac:dyDescent="0.25">
      <c r="A78">
        <v>1.5855445544554487</v>
      </c>
      <c r="B78" s="5">
        <v>0.68280640850688323</v>
      </c>
      <c r="C78" t="e">
        <f t="shared" ca="1" si="196"/>
        <v>#NAME?</v>
      </c>
      <c r="D78" t="e">
        <f t="shared" ca="1" si="197"/>
        <v>#NAME?</v>
      </c>
      <c r="E78" s="3">
        <f t="shared" si="198"/>
        <v>-7.6581861178110255</v>
      </c>
      <c r="F78">
        <f t="shared" si="199"/>
        <v>3.2650717193431511</v>
      </c>
      <c r="G78">
        <f t="shared" si="200"/>
        <v>3.2650717193431511</v>
      </c>
      <c r="H78">
        <f t="shared" si="201"/>
        <v>1.3000509191823972E-2</v>
      </c>
      <c r="I78">
        <f t="shared" si="202"/>
        <v>-1.6475338253499912</v>
      </c>
      <c r="J78">
        <f t="shared" si="203"/>
        <v>10.346556170790963</v>
      </c>
      <c r="K78">
        <f t="shared" si="204"/>
        <v>3.8800672153322542</v>
      </c>
      <c r="L78">
        <f t="shared" si="205"/>
        <v>-0.60963169506994397</v>
      </c>
      <c r="M78">
        <f t="shared" si="206"/>
        <v>-14.308375804691899</v>
      </c>
      <c r="N78">
        <f t="shared" si="207"/>
        <v>4.8372058780629709E-2</v>
      </c>
      <c r="O78">
        <f t="shared" si="208"/>
        <v>-5.7468139354244103</v>
      </c>
      <c r="P78">
        <f t="shared" si="209"/>
        <v>0.37571119094159527</v>
      </c>
      <c r="Q78">
        <f t="shared" si="210"/>
        <v>-4.0911823701399251E-2</v>
      </c>
      <c r="R78">
        <f t="shared" si="211"/>
        <v>-4.0911823701399251E-2</v>
      </c>
      <c r="S78" s="4">
        <f t="shared" si="212"/>
        <v>-4.0911823701399251E-2</v>
      </c>
      <c r="T78" t="e">
        <f t="shared" ca="1" si="213"/>
        <v>#NAME?</v>
      </c>
      <c r="U78" t="e">
        <f t="shared" ca="1" si="214"/>
        <v>#NAME?</v>
      </c>
      <c r="V78" t="e">
        <f t="shared" ca="1" si="215"/>
        <v>#NAME?</v>
      </c>
      <c r="W78">
        <f t="shared" si="216"/>
        <v>0.65453670816074083</v>
      </c>
      <c r="X78">
        <f t="shared" si="217"/>
        <v>-2.8125068457953315</v>
      </c>
      <c r="Y78">
        <f t="shared" si="218"/>
        <v>1.7182006011271023</v>
      </c>
      <c r="Z78" t="e">
        <f t="shared" ca="1" si="219"/>
        <v>#NAME?</v>
      </c>
      <c r="AA78">
        <f t="shared" si="220"/>
        <v>0.62483196235277239</v>
      </c>
      <c r="AB78" t="e">
        <f t="shared" ca="1" si="221"/>
        <v>#NAME?</v>
      </c>
      <c r="AC78">
        <f t="shared" si="222"/>
        <v>130.16289131992801</v>
      </c>
      <c r="AD78">
        <f t="shared" si="223"/>
        <v>175.1295667837575</v>
      </c>
      <c r="AE78">
        <f t="shared" si="224"/>
        <v>-2.601582028313203</v>
      </c>
      <c r="AF78">
        <f t="shared" si="225"/>
        <v>1.1992689790385298</v>
      </c>
      <c r="AG78">
        <f t="shared" si="226"/>
        <v>1.1992689790385298</v>
      </c>
      <c r="AH78">
        <f t="shared" si="227"/>
        <v>-3.3379532484486213E-3</v>
      </c>
      <c r="AI78">
        <f t="shared" si="228"/>
        <v>0.13163438832879307</v>
      </c>
      <c r="AJ78" t="e">
        <f t="shared" ca="1" si="229"/>
        <v>#NAME?</v>
      </c>
      <c r="AK78" t="e">
        <f t="shared" ca="1" si="230"/>
        <v>#NAME?</v>
      </c>
      <c r="AL78" t="e">
        <f t="shared" ca="1" si="231"/>
        <v>#NAME?</v>
      </c>
      <c r="AM78">
        <f t="shared" si="232"/>
        <v>8.5100800543379498E-2</v>
      </c>
      <c r="AN78">
        <f t="shared" si="233"/>
        <v>0.27987334174127354</v>
      </c>
      <c r="AO78">
        <f t="shared" si="234"/>
        <v>0.27987334174127354</v>
      </c>
      <c r="AP78">
        <f t="shared" si="235"/>
        <v>0.30976111620185848</v>
      </c>
      <c r="AQ78" t="e">
        <f t="shared" ca="1" si="236"/>
        <v>#NAME?</v>
      </c>
      <c r="AR78" t="e">
        <f t="shared" ca="1" si="237"/>
        <v>#NAME?</v>
      </c>
      <c r="AS78" t="e">
        <f t="shared" ca="1" si="238"/>
        <v>#NAME?</v>
      </c>
      <c r="AT78" t="e">
        <f t="shared" ca="1" si="239"/>
        <v>#NAME?</v>
      </c>
      <c r="AU78" t="e">
        <f t="shared" ca="1" si="240"/>
        <v>#NAME?</v>
      </c>
      <c r="AV78" t="e">
        <f t="shared" ca="1" si="241"/>
        <v>#NAME?</v>
      </c>
      <c r="AW78" t="e">
        <f t="shared" ca="1" si="242"/>
        <v>#NAME?</v>
      </c>
      <c r="AX78" t="e">
        <f t="shared" ca="1" si="243"/>
        <v>#NAME?</v>
      </c>
      <c r="AY78" t="e">
        <f t="shared" ca="1" si="244"/>
        <v>#NAME?</v>
      </c>
      <c r="AZ78" t="e">
        <f t="shared" ca="1" si="245"/>
        <v>#NAME?</v>
      </c>
      <c r="BA78" t="e">
        <f t="shared" ca="1" si="246"/>
        <v>#NAME?</v>
      </c>
      <c r="BB78" t="e">
        <f t="shared" ca="1" si="247"/>
        <v>#NAME?</v>
      </c>
      <c r="BC78" t="e">
        <f t="shared" ca="1" si="248"/>
        <v>#NAME?</v>
      </c>
      <c r="BD78" t="e">
        <f t="shared" ca="1" si="249"/>
        <v>#NAME?</v>
      </c>
      <c r="BE78" t="e">
        <f t="shared" ca="1" si="250"/>
        <v>#NAME?</v>
      </c>
      <c r="BF78" t="e">
        <f t="shared" ca="1" si="251"/>
        <v>#NAME?</v>
      </c>
      <c r="BG78" t="e">
        <f t="shared" ca="1" si="252"/>
        <v>#NAME?</v>
      </c>
      <c r="BH78" t="e">
        <f t="shared" ca="1" si="253"/>
        <v>#NAME?</v>
      </c>
      <c r="BI78" t="e">
        <f t="shared" ca="1" si="254"/>
        <v>#NAME?</v>
      </c>
      <c r="BJ78" t="e">
        <f t="shared" ca="1" si="255"/>
        <v>#NAME?</v>
      </c>
      <c r="BK78" t="e">
        <f t="shared" ca="1" si="256"/>
        <v>#NAME?</v>
      </c>
      <c r="BL78" t="e">
        <f t="shared" ca="1" si="257"/>
        <v>#NAME?</v>
      </c>
      <c r="BM78" t="e">
        <f t="shared" ca="1" si="258"/>
        <v>#NAME?</v>
      </c>
      <c r="BN78" t="e">
        <f t="shared" ca="1" si="259"/>
        <v>#NAME?</v>
      </c>
      <c r="BO78" t="e">
        <f t="shared" ca="1" si="260"/>
        <v>#NAME?</v>
      </c>
      <c r="BP78" t="e">
        <f t="shared" ca="1" si="261"/>
        <v>#NAME?</v>
      </c>
      <c r="BQ78" t="e">
        <f t="shared" ca="1" si="262"/>
        <v>#NAME?</v>
      </c>
      <c r="BR78" t="e">
        <f t="shared" ca="1" si="263"/>
        <v>#NAME?</v>
      </c>
      <c r="BS78" t="e">
        <f t="shared" ca="1" si="264"/>
        <v>#NAME?</v>
      </c>
      <c r="BT78" t="e">
        <f t="shared" ca="1" si="265"/>
        <v>#NAME?</v>
      </c>
      <c r="BU78" t="e">
        <f t="shared" ca="1" si="266"/>
        <v>#NAME?</v>
      </c>
      <c r="BV78" t="e">
        <f t="shared" ca="1" si="267"/>
        <v>#NAME?</v>
      </c>
      <c r="BW78" t="e">
        <f t="shared" ca="1" si="268"/>
        <v>#NAME?</v>
      </c>
      <c r="BX78" t="e">
        <f t="shared" ca="1" si="269"/>
        <v>#NAME?</v>
      </c>
      <c r="BY78" t="e">
        <f t="shared" ca="1" si="270"/>
        <v>#NAME?</v>
      </c>
      <c r="BZ78" t="e">
        <f t="shared" ca="1" si="271"/>
        <v>#NAME?</v>
      </c>
      <c r="CA78" t="e">
        <f t="shared" ca="1" si="272"/>
        <v>#NAME?</v>
      </c>
      <c r="CB78" t="e">
        <f t="shared" ca="1" si="273"/>
        <v>#NAME?</v>
      </c>
      <c r="CC78" t="e">
        <f t="shared" ca="1" si="274"/>
        <v>#NAME?</v>
      </c>
      <c r="CD78" t="e">
        <f t="shared" ca="1" si="275"/>
        <v>#NAME?</v>
      </c>
      <c r="CE78" t="e">
        <f t="shared" ca="1" si="276"/>
        <v>#NAME?</v>
      </c>
      <c r="CF78" t="e">
        <f t="shared" ca="1" si="277"/>
        <v>#NAME?</v>
      </c>
      <c r="CG78" t="e">
        <f t="shared" ca="1" si="278"/>
        <v>#NAME?</v>
      </c>
      <c r="CH78" t="e">
        <f t="shared" ca="1" si="279"/>
        <v>#NAME?</v>
      </c>
      <c r="CI78" t="e">
        <f t="shared" ca="1" si="280"/>
        <v>#NAME?</v>
      </c>
      <c r="CJ78" t="e">
        <f t="shared" ca="1" si="281"/>
        <v>#NAME?</v>
      </c>
      <c r="CK78" t="e">
        <f t="shared" ca="1" si="282"/>
        <v>#NAME?</v>
      </c>
      <c r="CL78" t="e">
        <f t="shared" ca="1" si="283"/>
        <v>#NAME?</v>
      </c>
      <c r="CM78" t="e">
        <f t="shared" ca="1" si="284"/>
        <v>#NAME?</v>
      </c>
      <c r="CN78" t="e">
        <f t="shared" ca="1" si="285"/>
        <v>#NAME?</v>
      </c>
      <c r="CO78" t="e">
        <f t="shared" ca="1" si="286"/>
        <v>#NAME?</v>
      </c>
      <c r="CP78" t="e">
        <f t="shared" ca="1" si="287"/>
        <v>#NAME?</v>
      </c>
      <c r="CQ78" t="e">
        <f t="shared" ca="1" si="288"/>
        <v>#NAME?</v>
      </c>
      <c r="CR78" t="e">
        <f t="shared" ca="1" si="289"/>
        <v>#NAME?</v>
      </c>
      <c r="CS78" t="e">
        <f t="shared" ca="1" si="290"/>
        <v>#NAME?</v>
      </c>
      <c r="CT78" t="e">
        <f t="shared" ca="1" si="291"/>
        <v>#NAME?</v>
      </c>
      <c r="CU78" t="e">
        <f t="shared" ca="1" si="292"/>
        <v>#NAME?</v>
      </c>
      <c r="CX78" t="e">
        <f t="shared" ca="1" si="293"/>
        <v>#NAME?</v>
      </c>
    </row>
    <row r="79" spans="1:102" ht="15" x14ac:dyDescent="0.25">
      <c r="A79">
        <v>1.647722772277231</v>
      </c>
      <c r="B79" s="5">
        <v>0.58007349801968722</v>
      </c>
      <c r="C79" t="e">
        <f t="shared" ca="1" si="196"/>
        <v>#NAME?</v>
      </c>
      <c r="D79" t="e">
        <f t="shared" ca="1" si="197"/>
        <v>#NAME?</v>
      </c>
      <c r="E79" s="3">
        <f t="shared" si="198"/>
        <v>-7.5724109967462905</v>
      </c>
      <c r="F79">
        <f t="shared" si="199"/>
        <v>3.2136113823407708</v>
      </c>
      <c r="G79">
        <f t="shared" si="200"/>
        <v>3.2136113823407708</v>
      </c>
      <c r="H79">
        <f t="shared" si="201"/>
        <v>-7.3461785945881748E-3</v>
      </c>
      <c r="I79">
        <f t="shared" si="202"/>
        <v>-1.6428296459764944</v>
      </c>
      <c r="J79">
        <f t="shared" si="203"/>
        <v>10.272162789339324</v>
      </c>
      <c r="K79">
        <f t="shared" si="204"/>
        <v>4.2436333400261379</v>
      </c>
      <c r="L79">
        <f t="shared" si="205"/>
        <v>-0.71613370323240766</v>
      </c>
      <c r="M79">
        <f t="shared" si="206"/>
        <v>-14.308375804691899</v>
      </c>
      <c r="N79">
        <f t="shared" si="207"/>
        <v>0.17322781755569869</v>
      </c>
      <c r="O79">
        <f t="shared" si="208"/>
        <v>-5.7468139354244103</v>
      </c>
      <c r="P79">
        <f t="shared" si="209"/>
        <v>0.24463358528693371</v>
      </c>
      <c r="Q79">
        <f t="shared" si="210"/>
        <v>-7.4913937783631965E-2</v>
      </c>
      <c r="R79">
        <f t="shared" si="211"/>
        <v>-7.4913937783631965E-2</v>
      </c>
      <c r="S79" s="4">
        <f t="shared" si="212"/>
        <v>-7.4913937783631965E-2</v>
      </c>
      <c r="T79" t="e">
        <f t="shared" ca="1" si="213"/>
        <v>#NAME?</v>
      </c>
      <c r="U79" t="e">
        <f t="shared" ca="1" si="214"/>
        <v>#NAME?</v>
      </c>
      <c r="V79" t="e">
        <f t="shared" ca="1" si="215"/>
        <v>#NAME?</v>
      </c>
      <c r="W79">
        <f t="shared" si="216"/>
        <v>0.5668276502584032</v>
      </c>
      <c r="X79">
        <f t="shared" si="217"/>
        <v>-2.7857508592426234</v>
      </c>
      <c r="Y79">
        <f t="shared" si="218"/>
        <v>1.5628930942153287</v>
      </c>
      <c r="Z79" t="e">
        <f t="shared" ca="1" si="219"/>
        <v>#NAME?</v>
      </c>
      <c r="AA79">
        <f t="shared" si="220"/>
        <v>0.63980386019793534</v>
      </c>
      <c r="AB79" t="e">
        <f t="shared" ca="1" si="221"/>
        <v>#NAME?</v>
      </c>
      <c r="AC79">
        <f t="shared" si="222"/>
        <v>127.94124257264714</v>
      </c>
      <c r="AD79">
        <f t="shared" si="223"/>
        <v>172.14041696761933</v>
      </c>
      <c r="AE79">
        <f t="shared" si="224"/>
        <v>-3.0946915700467592</v>
      </c>
      <c r="AF79">
        <f t="shared" si="225"/>
        <v>1.1706652680293956</v>
      </c>
      <c r="AG79">
        <f t="shared" si="226"/>
        <v>1.1706652680293956</v>
      </c>
      <c r="AH79">
        <f t="shared" si="227"/>
        <v>-2.635498747865196E-3</v>
      </c>
      <c r="AI79">
        <f t="shared" si="228"/>
        <v>0.12137879707357246</v>
      </c>
      <c r="AJ79" t="e">
        <f t="shared" ca="1" si="229"/>
        <v>#NAME?</v>
      </c>
      <c r="AK79" t="e">
        <f t="shared" ca="1" si="230"/>
        <v>#NAME?</v>
      </c>
      <c r="AL79" t="e">
        <f t="shared" ca="1" si="231"/>
        <v>#NAME?</v>
      </c>
      <c r="AM79">
        <f t="shared" si="232"/>
        <v>8.0708634741746541E-2</v>
      </c>
      <c r="AN79">
        <f t="shared" si="233"/>
        <v>0.24281771050785375</v>
      </c>
      <c r="AO79">
        <f t="shared" si="234"/>
        <v>0.24281771050785375</v>
      </c>
      <c r="AP79">
        <f t="shared" si="235"/>
        <v>0.37150883679464863</v>
      </c>
      <c r="AQ79" t="e">
        <f t="shared" ca="1" si="236"/>
        <v>#NAME?</v>
      </c>
      <c r="AR79" t="e">
        <f t="shared" ca="1" si="237"/>
        <v>#NAME?</v>
      </c>
      <c r="AS79" t="e">
        <f t="shared" ca="1" si="238"/>
        <v>#NAME?</v>
      </c>
      <c r="AT79" t="e">
        <f t="shared" ca="1" si="239"/>
        <v>#NAME?</v>
      </c>
      <c r="AU79" t="e">
        <f t="shared" ca="1" si="240"/>
        <v>#NAME?</v>
      </c>
      <c r="AV79" t="e">
        <f t="shared" ca="1" si="241"/>
        <v>#NAME?</v>
      </c>
      <c r="AW79" t="e">
        <f t="shared" ca="1" si="242"/>
        <v>#NAME?</v>
      </c>
      <c r="AX79" t="e">
        <f t="shared" ca="1" si="243"/>
        <v>#NAME?</v>
      </c>
      <c r="AY79" t="e">
        <f t="shared" ca="1" si="244"/>
        <v>#NAME?</v>
      </c>
      <c r="AZ79" t="e">
        <f t="shared" ca="1" si="245"/>
        <v>#NAME?</v>
      </c>
      <c r="BA79" t="e">
        <f t="shared" ca="1" si="246"/>
        <v>#NAME?</v>
      </c>
      <c r="BB79" t="e">
        <f t="shared" ca="1" si="247"/>
        <v>#NAME?</v>
      </c>
      <c r="BC79" t="e">
        <f t="shared" ca="1" si="248"/>
        <v>#NAME?</v>
      </c>
      <c r="BD79" t="e">
        <f t="shared" ca="1" si="249"/>
        <v>#NAME?</v>
      </c>
      <c r="BE79" t="e">
        <f t="shared" ca="1" si="250"/>
        <v>#NAME?</v>
      </c>
      <c r="BF79" t="e">
        <f t="shared" ca="1" si="251"/>
        <v>#NAME?</v>
      </c>
      <c r="BG79" t="e">
        <f t="shared" ca="1" si="252"/>
        <v>#NAME?</v>
      </c>
      <c r="BH79" t="e">
        <f t="shared" ca="1" si="253"/>
        <v>#NAME?</v>
      </c>
      <c r="BI79" t="e">
        <f t="shared" ca="1" si="254"/>
        <v>#NAME?</v>
      </c>
      <c r="BJ79" t="e">
        <f t="shared" ca="1" si="255"/>
        <v>#NAME?</v>
      </c>
      <c r="BK79" t="e">
        <f t="shared" ca="1" si="256"/>
        <v>#NAME?</v>
      </c>
      <c r="BL79" t="e">
        <f t="shared" ca="1" si="257"/>
        <v>#NAME?</v>
      </c>
      <c r="BM79" t="e">
        <f t="shared" ca="1" si="258"/>
        <v>#NAME?</v>
      </c>
      <c r="BN79" t="e">
        <f t="shared" ca="1" si="259"/>
        <v>#NAME?</v>
      </c>
      <c r="BO79" t="e">
        <f t="shared" ca="1" si="260"/>
        <v>#NAME?</v>
      </c>
      <c r="BP79" t="e">
        <f t="shared" ca="1" si="261"/>
        <v>#NAME?</v>
      </c>
      <c r="BQ79" t="e">
        <f t="shared" ca="1" si="262"/>
        <v>#NAME?</v>
      </c>
      <c r="BR79" t="e">
        <f t="shared" ca="1" si="263"/>
        <v>#NAME?</v>
      </c>
      <c r="BS79" t="e">
        <f t="shared" ca="1" si="264"/>
        <v>#NAME?</v>
      </c>
      <c r="BT79" t="e">
        <f t="shared" ca="1" si="265"/>
        <v>#NAME?</v>
      </c>
      <c r="BU79" t="e">
        <f t="shared" ca="1" si="266"/>
        <v>#NAME?</v>
      </c>
      <c r="BV79" t="e">
        <f t="shared" ca="1" si="267"/>
        <v>#NAME?</v>
      </c>
      <c r="BW79" t="e">
        <f t="shared" ca="1" si="268"/>
        <v>#NAME?</v>
      </c>
      <c r="BX79" t="e">
        <f t="shared" ca="1" si="269"/>
        <v>#NAME?</v>
      </c>
      <c r="BY79" t="e">
        <f t="shared" ca="1" si="270"/>
        <v>#NAME?</v>
      </c>
      <c r="BZ79" t="e">
        <f t="shared" ca="1" si="271"/>
        <v>#NAME?</v>
      </c>
      <c r="CA79" t="e">
        <f t="shared" ca="1" si="272"/>
        <v>#NAME?</v>
      </c>
      <c r="CB79" t="e">
        <f t="shared" ca="1" si="273"/>
        <v>#NAME?</v>
      </c>
      <c r="CC79" t="e">
        <f t="shared" ca="1" si="274"/>
        <v>#NAME?</v>
      </c>
      <c r="CD79" t="e">
        <f t="shared" ca="1" si="275"/>
        <v>#NAME?</v>
      </c>
      <c r="CE79" t="e">
        <f t="shared" ca="1" si="276"/>
        <v>#NAME?</v>
      </c>
      <c r="CF79" t="e">
        <f t="shared" ca="1" si="277"/>
        <v>#NAME?</v>
      </c>
      <c r="CG79" t="e">
        <f t="shared" ca="1" si="278"/>
        <v>#NAME?</v>
      </c>
      <c r="CH79" t="e">
        <f t="shared" ca="1" si="279"/>
        <v>#NAME?</v>
      </c>
      <c r="CI79" t="e">
        <f t="shared" ca="1" si="280"/>
        <v>#NAME?</v>
      </c>
      <c r="CJ79" t="e">
        <f t="shared" ca="1" si="281"/>
        <v>#NAME?</v>
      </c>
      <c r="CK79" t="e">
        <f t="shared" ca="1" si="282"/>
        <v>#NAME?</v>
      </c>
      <c r="CL79" t="e">
        <f t="shared" ca="1" si="283"/>
        <v>#NAME?</v>
      </c>
      <c r="CM79" t="e">
        <f t="shared" ca="1" si="284"/>
        <v>#NAME?</v>
      </c>
      <c r="CN79" t="e">
        <f t="shared" ca="1" si="285"/>
        <v>#NAME?</v>
      </c>
      <c r="CO79" t="e">
        <f t="shared" ca="1" si="286"/>
        <v>#NAME?</v>
      </c>
      <c r="CP79" t="e">
        <f t="shared" ca="1" si="287"/>
        <v>#NAME?</v>
      </c>
      <c r="CQ79" t="e">
        <f t="shared" ca="1" si="288"/>
        <v>#NAME?</v>
      </c>
      <c r="CR79" t="e">
        <f t="shared" ca="1" si="289"/>
        <v>#NAME?</v>
      </c>
      <c r="CS79" t="e">
        <f t="shared" ca="1" si="290"/>
        <v>#NAME?</v>
      </c>
      <c r="CT79" t="e">
        <f t="shared" ca="1" si="291"/>
        <v>#NAME?</v>
      </c>
      <c r="CU79" t="e">
        <f t="shared" ca="1" si="292"/>
        <v>#NAME?</v>
      </c>
      <c r="CX79" t="e">
        <f t="shared" ca="1" si="293"/>
        <v>#NAME?</v>
      </c>
    </row>
    <row r="80" spans="1:102" ht="15" x14ac:dyDescent="0.25">
      <c r="A80">
        <v>1.7099009900990132</v>
      </c>
      <c r="B80" s="5">
        <v>0.47722546491791124</v>
      </c>
      <c r="C80" t="e">
        <f t="shared" ca="1" si="196"/>
        <v>#NAME?</v>
      </c>
      <c r="D80" t="e">
        <f t="shared" ca="1" si="197"/>
        <v>#NAME?</v>
      </c>
      <c r="E80" s="3">
        <f t="shared" si="198"/>
        <v>-7.4836521843204329</v>
      </c>
      <c r="F80">
        <f t="shared" si="199"/>
        <v>3.1620785299829817</v>
      </c>
      <c r="G80">
        <f t="shared" si="200"/>
        <v>3.1620785299829817</v>
      </c>
      <c r="H80">
        <f t="shared" si="201"/>
        <v>-2.9297051814598428E-2</v>
      </c>
      <c r="I80">
        <f t="shared" si="202"/>
        <v>-1.6317765122299839</v>
      </c>
      <c r="J80">
        <f t="shared" si="203"/>
        <v>10.191615221047082</v>
      </c>
      <c r="K80">
        <f t="shared" si="204"/>
        <v>4.5976806507713954</v>
      </c>
      <c r="L80">
        <f t="shared" si="205"/>
        <v>-0.83389831433607919</v>
      </c>
      <c r="M80">
        <f t="shared" si="206"/>
        <v>-14.308375804691899</v>
      </c>
      <c r="N80">
        <f t="shared" si="207"/>
        <v>0.31089827581354834</v>
      </c>
      <c r="O80">
        <f t="shared" si="208"/>
        <v>-5.7468139354244103</v>
      </c>
      <c r="P80">
        <f t="shared" si="209"/>
        <v>0.11443761955225888</v>
      </c>
      <c r="Q80">
        <f t="shared" si="210"/>
        <v>-6.2994374057740998E-2</v>
      </c>
      <c r="R80">
        <f t="shared" si="211"/>
        <v>-6.2994374057740998E-2</v>
      </c>
      <c r="S80" s="4">
        <f t="shared" si="212"/>
        <v>-6.2994374057740998E-2</v>
      </c>
      <c r="T80" t="e">
        <f t="shared" ca="1" si="213"/>
        <v>#NAME?</v>
      </c>
      <c r="U80" t="e">
        <f t="shared" ca="1" si="214"/>
        <v>#NAME?</v>
      </c>
      <c r="V80" t="e">
        <f t="shared" ca="1" si="215"/>
        <v>#NAME?</v>
      </c>
      <c r="W80">
        <f t="shared" si="216"/>
        <v>9.4544562194087509E-2</v>
      </c>
      <c r="X80">
        <f t="shared" si="217"/>
        <v>-2.7589948726899154</v>
      </c>
      <c r="Y80">
        <f t="shared" si="218"/>
        <v>1.4420730994719884</v>
      </c>
      <c r="Z80" t="e">
        <f t="shared" ca="1" si="219"/>
        <v>#NAME?</v>
      </c>
      <c r="AA80">
        <f t="shared" si="220"/>
        <v>0.64907548872756493</v>
      </c>
      <c r="AB80" t="e">
        <f t="shared" ca="1" si="221"/>
        <v>#NAME?</v>
      </c>
      <c r="AC80">
        <f t="shared" si="222"/>
        <v>124.28844153649703</v>
      </c>
      <c r="AD80">
        <f t="shared" si="223"/>
        <v>167.22570236254901</v>
      </c>
      <c r="AE80">
        <f t="shared" si="224"/>
        <v>-3.5359828565800395</v>
      </c>
      <c r="AF80">
        <f t="shared" si="225"/>
        <v>1.1596148377407567</v>
      </c>
      <c r="AG80">
        <f t="shared" si="226"/>
        <v>1.1596148377407567</v>
      </c>
      <c r="AH80">
        <f t="shared" si="227"/>
        <v>-2.0242858211090447E-3</v>
      </c>
      <c r="AI80">
        <f t="shared" si="228"/>
        <v>0.1110231152044602</v>
      </c>
      <c r="AJ80" t="e">
        <f t="shared" ca="1" si="229"/>
        <v>#NAME?</v>
      </c>
      <c r="AK80" t="e">
        <f t="shared" ca="1" si="230"/>
        <v>#NAME?</v>
      </c>
      <c r="AL80" t="e">
        <f t="shared" ca="1" si="231"/>
        <v>#NAME?</v>
      </c>
      <c r="AM80">
        <f t="shared" si="232"/>
        <v>7.5974132398341984E-2</v>
      </c>
      <c r="AN80">
        <f t="shared" si="233"/>
        <v>0.21045991497784672</v>
      </c>
      <c r="AO80">
        <f t="shared" si="234"/>
        <v>0.21045991497784672</v>
      </c>
      <c r="AP80">
        <f t="shared" si="235"/>
        <v>0.33505580024680176</v>
      </c>
      <c r="AQ80" t="e">
        <f t="shared" ca="1" si="236"/>
        <v>#NAME?</v>
      </c>
      <c r="AR80" t="e">
        <f t="shared" ca="1" si="237"/>
        <v>#NAME?</v>
      </c>
      <c r="AS80" t="e">
        <f t="shared" ca="1" si="238"/>
        <v>#NAME?</v>
      </c>
      <c r="AT80" t="e">
        <f t="shared" ca="1" si="239"/>
        <v>#NAME?</v>
      </c>
      <c r="AU80" t="e">
        <f t="shared" ca="1" si="240"/>
        <v>#NAME?</v>
      </c>
      <c r="AV80" t="e">
        <f t="shared" ca="1" si="241"/>
        <v>#NAME?</v>
      </c>
      <c r="AW80" t="e">
        <f t="shared" ca="1" si="242"/>
        <v>#NAME?</v>
      </c>
      <c r="AX80" t="e">
        <f t="shared" ca="1" si="243"/>
        <v>#NAME?</v>
      </c>
      <c r="AY80" t="e">
        <f t="shared" ca="1" si="244"/>
        <v>#NAME?</v>
      </c>
      <c r="AZ80" t="e">
        <f t="shared" ca="1" si="245"/>
        <v>#NAME?</v>
      </c>
      <c r="BA80" t="e">
        <f t="shared" ca="1" si="246"/>
        <v>#NAME?</v>
      </c>
      <c r="BB80" t="e">
        <f t="shared" ca="1" si="247"/>
        <v>#NAME?</v>
      </c>
      <c r="BC80" t="e">
        <f t="shared" ca="1" si="248"/>
        <v>#NAME?</v>
      </c>
      <c r="BD80" t="e">
        <f t="shared" ca="1" si="249"/>
        <v>#NAME?</v>
      </c>
      <c r="BE80" t="e">
        <f t="shared" ca="1" si="250"/>
        <v>#NAME?</v>
      </c>
      <c r="BF80" t="e">
        <f t="shared" ca="1" si="251"/>
        <v>#NAME?</v>
      </c>
      <c r="BG80" t="e">
        <f t="shared" ca="1" si="252"/>
        <v>#NAME?</v>
      </c>
      <c r="BH80" t="e">
        <f t="shared" ca="1" si="253"/>
        <v>#NAME?</v>
      </c>
      <c r="BI80" t="e">
        <f t="shared" ca="1" si="254"/>
        <v>#NAME?</v>
      </c>
      <c r="BJ80" t="e">
        <f t="shared" ca="1" si="255"/>
        <v>#NAME?</v>
      </c>
      <c r="BK80" t="e">
        <f t="shared" ca="1" si="256"/>
        <v>#NAME?</v>
      </c>
      <c r="BL80" t="e">
        <f t="shared" ca="1" si="257"/>
        <v>#NAME?</v>
      </c>
      <c r="BM80" t="e">
        <f t="shared" ca="1" si="258"/>
        <v>#NAME?</v>
      </c>
      <c r="BN80" t="e">
        <f t="shared" ca="1" si="259"/>
        <v>#NAME?</v>
      </c>
      <c r="BO80" t="e">
        <f t="shared" ca="1" si="260"/>
        <v>#NAME?</v>
      </c>
      <c r="BP80" t="e">
        <f t="shared" ca="1" si="261"/>
        <v>#NAME?</v>
      </c>
      <c r="BQ80" t="e">
        <f t="shared" ca="1" si="262"/>
        <v>#NAME?</v>
      </c>
      <c r="BR80" t="e">
        <f t="shared" ca="1" si="263"/>
        <v>#NAME?</v>
      </c>
      <c r="BS80" t="e">
        <f t="shared" ca="1" si="264"/>
        <v>#NAME?</v>
      </c>
      <c r="BT80" t="e">
        <f t="shared" ca="1" si="265"/>
        <v>#NAME?</v>
      </c>
      <c r="BU80" t="e">
        <f t="shared" ca="1" si="266"/>
        <v>#NAME?</v>
      </c>
      <c r="BV80" t="e">
        <f t="shared" ca="1" si="267"/>
        <v>#NAME?</v>
      </c>
      <c r="BW80" t="e">
        <f t="shared" ca="1" si="268"/>
        <v>#NAME?</v>
      </c>
      <c r="BX80" t="e">
        <f t="shared" ca="1" si="269"/>
        <v>#NAME?</v>
      </c>
      <c r="BY80" t="e">
        <f t="shared" ca="1" si="270"/>
        <v>#NAME?</v>
      </c>
      <c r="BZ80" t="e">
        <f t="shared" ca="1" si="271"/>
        <v>#NAME?</v>
      </c>
      <c r="CA80" t="e">
        <f t="shared" ca="1" si="272"/>
        <v>#NAME?</v>
      </c>
      <c r="CB80" t="e">
        <f t="shared" ca="1" si="273"/>
        <v>#NAME?</v>
      </c>
      <c r="CC80" t="e">
        <f t="shared" ca="1" si="274"/>
        <v>#NAME?</v>
      </c>
      <c r="CD80" t="e">
        <f t="shared" ca="1" si="275"/>
        <v>#NAME?</v>
      </c>
      <c r="CE80" t="e">
        <f t="shared" ca="1" si="276"/>
        <v>#NAME?</v>
      </c>
      <c r="CF80" t="e">
        <f t="shared" ca="1" si="277"/>
        <v>#NAME?</v>
      </c>
      <c r="CG80" t="e">
        <f t="shared" ca="1" si="278"/>
        <v>#NAME?</v>
      </c>
      <c r="CH80" t="e">
        <f t="shared" ca="1" si="279"/>
        <v>#NAME?</v>
      </c>
      <c r="CI80" t="e">
        <f t="shared" ca="1" si="280"/>
        <v>#NAME?</v>
      </c>
      <c r="CJ80" t="e">
        <f t="shared" ca="1" si="281"/>
        <v>#NAME?</v>
      </c>
      <c r="CK80" t="e">
        <f t="shared" ca="1" si="282"/>
        <v>#NAME?</v>
      </c>
      <c r="CL80" t="e">
        <f t="shared" ca="1" si="283"/>
        <v>#NAME?</v>
      </c>
      <c r="CM80" t="e">
        <f t="shared" ca="1" si="284"/>
        <v>#NAME?</v>
      </c>
      <c r="CN80" t="e">
        <f t="shared" ca="1" si="285"/>
        <v>#NAME?</v>
      </c>
      <c r="CO80" t="e">
        <f t="shared" ca="1" si="286"/>
        <v>#NAME?</v>
      </c>
      <c r="CP80" t="e">
        <f t="shared" ca="1" si="287"/>
        <v>#NAME?</v>
      </c>
      <c r="CQ80" t="e">
        <f t="shared" ca="1" si="288"/>
        <v>#NAME?</v>
      </c>
      <c r="CR80" t="e">
        <f t="shared" ca="1" si="289"/>
        <v>#NAME?</v>
      </c>
      <c r="CS80" t="e">
        <f t="shared" ca="1" si="290"/>
        <v>#NAME?</v>
      </c>
      <c r="CT80" t="e">
        <f t="shared" ca="1" si="291"/>
        <v>#NAME?</v>
      </c>
      <c r="CU80" t="e">
        <f t="shared" ca="1" si="292"/>
        <v>#NAME?</v>
      </c>
      <c r="CX80" t="e">
        <f t="shared" ca="1" si="293"/>
        <v>#NAME?</v>
      </c>
    </row>
    <row r="81" spans="1:102" ht="15" x14ac:dyDescent="0.25">
      <c r="A81">
        <v>1.7720792079207954</v>
      </c>
      <c r="B81" s="5">
        <v>0.37471998730754313</v>
      </c>
      <c r="C81" t="e">
        <f t="shared" ca="1" si="196"/>
        <v>#NAME?</v>
      </c>
      <c r="D81" t="e">
        <f t="shared" ca="1" si="197"/>
        <v>#NAME?</v>
      </c>
      <c r="E81" s="3">
        <f t="shared" si="198"/>
        <v>-7.3919446533977071</v>
      </c>
      <c r="F81">
        <f t="shared" si="199"/>
        <v>3.1107665073711499</v>
      </c>
      <c r="G81">
        <f t="shared" si="200"/>
        <v>3.1107665073711499</v>
      </c>
      <c r="H81">
        <f t="shared" si="201"/>
        <v>-5.2855460253843731E-2</v>
      </c>
      <c r="I81">
        <f t="shared" si="202"/>
        <v>-1.6144172047039036</v>
      </c>
      <c r="J81">
        <f t="shared" si="203"/>
        <v>10.103997668151001</v>
      </c>
      <c r="K81">
        <f t="shared" si="204"/>
        <v>4.9410827728177908</v>
      </c>
      <c r="L81">
        <f t="shared" si="205"/>
        <v>-0.94789221115591515</v>
      </c>
      <c r="M81">
        <f t="shared" si="206"/>
        <v>-14.308375804691899</v>
      </c>
      <c r="N81">
        <f t="shared" si="207"/>
        <v>0.45895504341373716</v>
      </c>
      <c r="O81">
        <f t="shared" si="208"/>
        <v>-5.7468139354244103</v>
      </c>
      <c r="P81">
        <f t="shared" si="209"/>
        <v>2.2962701593336886E-3</v>
      </c>
      <c r="Q81">
        <f t="shared" si="210"/>
        <v>-2.0336399434575099E-3</v>
      </c>
      <c r="R81">
        <f t="shared" si="211"/>
        <v>-2.0336399434575099E-3</v>
      </c>
      <c r="S81" s="4">
        <f t="shared" si="212"/>
        <v>-2.0336399434575099E-3</v>
      </c>
      <c r="T81" t="e">
        <f t="shared" ca="1" si="213"/>
        <v>#NAME?</v>
      </c>
      <c r="U81" t="e">
        <f t="shared" ca="1" si="214"/>
        <v>#NAME?</v>
      </c>
      <c r="V81" t="e">
        <f t="shared" ca="1" si="215"/>
        <v>#NAME?</v>
      </c>
      <c r="W81">
        <f t="shared" si="216"/>
        <v>-0.53752068387138507</v>
      </c>
      <c r="X81">
        <f t="shared" si="217"/>
        <v>-2.7322388861372069</v>
      </c>
      <c r="Y81">
        <f t="shared" si="218"/>
        <v>1.3458669861318129</v>
      </c>
      <c r="Z81" t="e">
        <f t="shared" ca="1" si="219"/>
        <v>#NAME?</v>
      </c>
      <c r="AA81">
        <f t="shared" si="220"/>
        <v>0.65238782950611607</v>
      </c>
      <c r="AB81" t="e">
        <f t="shared" ca="1" si="221"/>
        <v>#NAME?</v>
      </c>
      <c r="AC81">
        <f t="shared" si="222"/>
        <v>119.31035771087026</v>
      </c>
      <c r="AD81">
        <f t="shared" si="223"/>
        <v>160.52786663567952</v>
      </c>
      <c r="AE81">
        <f t="shared" si="224"/>
        <v>-3.8869285580551831</v>
      </c>
      <c r="AF81">
        <f t="shared" si="225"/>
        <v>1.1645699294127598</v>
      </c>
      <c r="AG81">
        <f t="shared" si="226"/>
        <v>1.1645699294127598</v>
      </c>
      <c r="AH81">
        <f t="shared" si="227"/>
        <v>-1.5020900688682164E-3</v>
      </c>
      <c r="AI81">
        <f t="shared" si="228"/>
        <v>0.10088448230270623</v>
      </c>
      <c r="AJ81" t="e">
        <f t="shared" ca="1" si="229"/>
        <v>#NAME?</v>
      </c>
      <c r="AK81" t="e">
        <f t="shared" ca="1" si="230"/>
        <v>#NAME?</v>
      </c>
      <c r="AL81" t="e">
        <f t="shared" ca="1" si="231"/>
        <v>#NAME?</v>
      </c>
      <c r="AM81">
        <f t="shared" si="232"/>
        <v>7.1042372903249759E-2</v>
      </c>
      <c r="AN81">
        <f t="shared" si="233"/>
        <v>0.18222667940112375</v>
      </c>
      <c r="AO81">
        <f t="shared" si="234"/>
        <v>0.18222667940112375</v>
      </c>
      <c r="AP81">
        <f t="shared" si="235"/>
        <v>0.16973082186658534</v>
      </c>
      <c r="AQ81" t="e">
        <f t="shared" ca="1" si="236"/>
        <v>#NAME?</v>
      </c>
      <c r="AR81" t="e">
        <f t="shared" ca="1" si="237"/>
        <v>#NAME?</v>
      </c>
      <c r="AS81" t="e">
        <f t="shared" ca="1" si="238"/>
        <v>#NAME?</v>
      </c>
      <c r="AT81" t="e">
        <f t="shared" ca="1" si="239"/>
        <v>#NAME?</v>
      </c>
      <c r="AU81" t="e">
        <f t="shared" ca="1" si="240"/>
        <v>#NAME?</v>
      </c>
      <c r="AV81" t="e">
        <f t="shared" ca="1" si="241"/>
        <v>#NAME?</v>
      </c>
      <c r="AW81" t="e">
        <f t="shared" ca="1" si="242"/>
        <v>#NAME?</v>
      </c>
      <c r="AX81" t="e">
        <f t="shared" ca="1" si="243"/>
        <v>#NAME?</v>
      </c>
      <c r="AY81" t="e">
        <f t="shared" ca="1" si="244"/>
        <v>#NAME?</v>
      </c>
      <c r="AZ81" t="e">
        <f t="shared" ca="1" si="245"/>
        <v>#NAME?</v>
      </c>
      <c r="BA81" t="e">
        <f t="shared" ca="1" si="246"/>
        <v>#NAME?</v>
      </c>
      <c r="BB81" t="e">
        <f t="shared" ca="1" si="247"/>
        <v>#NAME?</v>
      </c>
      <c r="BC81" t="e">
        <f t="shared" ca="1" si="248"/>
        <v>#NAME?</v>
      </c>
      <c r="BD81" t="e">
        <f t="shared" ca="1" si="249"/>
        <v>#NAME?</v>
      </c>
      <c r="BE81" t="e">
        <f t="shared" ca="1" si="250"/>
        <v>#NAME?</v>
      </c>
      <c r="BF81" t="e">
        <f t="shared" ca="1" si="251"/>
        <v>#NAME?</v>
      </c>
      <c r="BG81" t="e">
        <f t="shared" ca="1" si="252"/>
        <v>#NAME?</v>
      </c>
      <c r="BH81" t="e">
        <f t="shared" ca="1" si="253"/>
        <v>#NAME?</v>
      </c>
      <c r="BI81" t="e">
        <f t="shared" ca="1" si="254"/>
        <v>#NAME?</v>
      </c>
      <c r="BJ81" t="e">
        <f t="shared" ca="1" si="255"/>
        <v>#NAME?</v>
      </c>
      <c r="BK81" t="e">
        <f t="shared" ca="1" si="256"/>
        <v>#NAME?</v>
      </c>
      <c r="BL81" t="e">
        <f t="shared" ca="1" si="257"/>
        <v>#NAME?</v>
      </c>
      <c r="BM81" t="e">
        <f t="shared" ca="1" si="258"/>
        <v>#NAME?</v>
      </c>
      <c r="BN81" t="e">
        <f t="shared" ca="1" si="259"/>
        <v>#NAME?</v>
      </c>
      <c r="BO81" t="e">
        <f t="shared" ca="1" si="260"/>
        <v>#NAME?</v>
      </c>
      <c r="BP81" t="e">
        <f t="shared" ca="1" si="261"/>
        <v>#NAME?</v>
      </c>
      <c r="BQ81" t="e">
        <f t="shared" ca="1" si="262"/>
        <v>#NAME?</v>
      </c>
      <c r="BR81" t="e">
        <f t="shared" ca="1" si="263"/>
        <v>#NAME?</v>
      </c>
      <c r="BS81" t="e">
        <f t="shared" ca="1" si="264"/>
        <v>#NAME?</v>
      </c>
      <c r="BT81" t="e">
        <f t="shared" ca="1" si="265"/>
        <v>#NAME?</v>
      </c>
      <c r="BU81" t="e">
        <f t="shared" ca="1" si="266"/>
        <v>#NAME?</v>
      </c>
      <c r="BV81" t="e">
        <f t="shared" ca="1" si="267"/>
        <v>#NAME?</v>
      </c>
      <c r="BW81" t="e">
        <f t="shared" ca="1" si="268"/>
        <v>#NAME?</v>
      </c>
      <c r="BX81" t="e">
        <f t="shared" ca="1" si="269"/>
        <v>#NAME?</v>
      </c>
      <c r="BY81" t="e">
        <f t="shared" ca="1" si="270"/>
        <v>#NAME?</v>
      </c>
      <c r="BZ81" t="e">
        <f t="shared" ca="1" si="271"/>
        <v>#NAME?</v>
      </c>
      <c r="CA81" t="e">
        <f t="shared" ca="1" si="272"/>
        <v>#NAME?</v>
      </c>
      <c r="CB81" t="e">
        <f t="shared" ca="1" si="273"/>
        <v>#NAME?</v>
      </c>
      <c r="CC81" t="e">
        <f t="shared" ca="1" si="274"/>
        <v>#NAME?</v>
      </c>
      <c r="CD81" t="e">
        <f t="shared" ca="1" si="275"/>
        <v>#NAME?</v>
      </c>
      <c r="CE81" t="e">
        <f t="shared" ca="1" si="276"/>
        <v>#NAME?</v>
      </c>
      <c r="CF81" t="e">
        <f t="shared" ca="1" si="277"/>
        <v>#NAME?</v>
      </c>
      <c r="CG81" t="e">
        <f t="shared" ca="1" si="278"/>
        <v>#NAME?</v>
      </c>
      <c r="CH81" t="e">
        <f t="shared" ca="1" si="279"/>
        <v>#NAME?</v>
      </c>
      <c r="CI81" t="e">
        <f t="shared" ca="1" si="280"/>
        <v>#NAME?</v>
      </c>
      <c r="CJ81" t="e">
        <f t="shared" ca="1" si="281"/>
        <v>#NAME?</v>
      </c>
      <c r="CK81" t="e">
        <f t="shared" ca="1" si="282"/>
        <v>#NAME?</v>
      </c>
      <c r="CL81" t="e">
        <f t="shared" ca="1" si="283"/>
        <v>#NAME?</v>
      </c>
      <c r="CM81" t="e">
        <f t="shared" ca="1" si="284"/>
        <v>#NAME?</v>
      </c>
      <c r="CN81" t="e">
        <f t="shared" ca="1" si="285"/>
        <v>#NAME?</v>
      </c>
      <c r="CO81" t="e">
        <f t="shared" ca="1" si="286"/>
        <v>#NAME?</v>
      </c>
      <c r="CP81" t="e">
        <f t="shared" ca="1" si="287"/>
        <v>#NAME?</v>
      </c>
      <c r="CQ81" t="e">
        <f t="shared" ca="1" si="288"/>
        <v>#NAME?</v>
      </c>
      <c r="CR81" t="e">
        <f t="shared" ca="1" si="289"/>
        <v>#NAME?</v>
      </c>
      <c r="CS81" t="e">
        <f t="shared" ca="1" si="290"/>
        <v>#NAME?</v>
      </c>
      <c r="CT81" t="e">
        <f t="shared" ca="1" si="291"/>
        <v>#NAME?</v>
      </c>
      <c r="CU81" t="e">
        <f t="shared" ca="1" si="292"/>
        <v>#NAME?</v>
      </c>
      <c r="CX81" t="e">
        <f t="shared" ca="1" si="293"/>
        <v>#NAME?</v>
      </c>
    </row>
    <row r="82" spans="1:102" ht="15" x14ac:dyDescent="0.25">
      <c r="A82">
        <v>1.8342574257425777</v>
      </c>
      <c r="B82" s="5">
        <v>0.27301130574215571</v>
      </c>
      <c r="C82" t="e">
        <f t="shared" ca="1" si="196"/>
        <v>#NAME?</v>
      </c>
      <c r="D82" t="e">
        <f t="shared" ca="1" si="197"/>
        <v>#NAME?</v>
      </c>
      <c r="E82" s="3">
        <f t="shared" si="198"/>
        <v>-7.2973245387003143</v>
      </c>
      <c r="F82">
        <f t="shared" si="199"/>
        <v>3.0599314017585448</v>
      </c>
      <c r="G82">
        <f t="shared" si="200"/>
        <v>3.0599314017585448</v>
      </c>
      <c r="H82">
        <f t="shared" si="201"/>
        <v>-7.8024763030946673E-2</v>
      </c>
      <c r="I82">
        <f t="shared" si="202"/>
        <v>-1.5908188713791171</v>
      </c>
      <c r="J82">
        <f t="shared" si="203"/>
        <v>10.008182255708272</v>
      </c>
      <c r="K82">
        <f t="shared" si="204"/>
        <v>5.2725602506486036</v>
      </c>
      <c r="L82">
        <f t="shared" si="205"/>
        <v>-1.0280633309768843</v>
      </c>
      <c r="M82">
        <f t="shared" si="206"/>
        <v>-14.308375804691899</v>
      </c>
      <c r="N82">
        <f t="shared" si="207"/>
        <v>0.61459386657283732</v>
      </c>
      <c r="O82">
        <f t="shared" si="208"/>
        <v>-5.7468139354244103</v>
      </c>
      <c r="P82">
        <f t="shared" si="209"/>
        <v>-7.5297629815828312E-2</v>
      </c>
      <c r="Q82">
        <f t="shared" si="210"/>
        <v>0.10657317973256035</v>
      </c>
      <c r="R82">
        <f t="shared" si="211"/>
        <v>0.10657317973256035</v>
      </c>
      <c r="S82" s="4">
        <f t="shared" si="212"/>
        <v>0.10657317973256035</v>
      </c>
      <c r="T82" t="e">
        <f t="shared" ca="1" si="213"/>
        <v>#NAME?</v>
      </c>
      <c r="U82" t="e">
        <f t="shared" ca="1" si="214"/>
        <v>#NAME?</v>
      </c>
      <c r="V82" t="e">
        <f t="shared" ca="1" si="215"/>
        <v>#NAME?</v>
      </c>
      <c r="W82">
        <f t="shared" si="216"/>
        <v>-0.85110435345656155</v>
      </c>
      <c r="X82">
        <f t="shared" si="217"/>
        <v>-2.7054828995844988</v>
      </c>
      <c r="Y82">
        <f t="shared" si="218"/>
        <v>1.2670053804603676</v>
      </c>
      <c r="Z82" t="e">
        <f t="shared" ca="1" si="219"/>
        <v>#NAME?</v>
      </c>
      <c r="AA82">
        <f t="shared" si="220"/>
        <v>0.64959631220232283</v>
      </c>
      <c r="AB82" t="e">
        <f t="shared" ca="1" si="221"/>
        <v>#NAME?</v>
      </c>
      <c r="AC82">
        <f t="shared" si="222"/>
        <v>113.14644355043548</v>
      </c>
      <c r="AD82">
        <f t="shared" si="223"/>
        <v>152.23453813273514</v>
      </c>
      <c r="AE82">
        <f t="shared" si="224"/>
        <v>-4.1069353709875163</v>
      </c>
      <c r="AF82">
        <f t="shared" si="225"/>
        <v>1.1836238925441376</v>
      </c>
      <c r="AG82">
        <f t="shared" si="226"/>
        <v>1.1836238925441376</v>
      </c>
      <c r="AH82">
        <f t="shared" si="227"/>
        <v>-1.0654981849122895E-3</v>
      </c>
      <c r="AI82">
        <f t="shared" si="228"/>
        <v>9.1223645534848616E-2</v>
      </c>
      <c r="AJ82" t="e">
        <f t="shared" ca="1" si="229"/>
        <v>#NAME?</v>
      </c>
      <c r="AK82" t="e">
        <f t="shared" ca="1" si="230"/>
        <v>#NAME?</v>
      </c>
      <c r="AL82" t="e">
        <f t="shared" ca="1" si="231"/>
        <v>#NAME?</v>
      </c>
      <c r="AM82">
        <f t="shared" si="232"/>
        <v>6.6026271648846155E-2</v>
      </c>
      <c r="AN82">
        <f t="shared" si="233"/>
        <v>0.15760069954309849</v>
      </c>
      <c r="AO82">
        <f t="shared" si="234"/>
        <v>0.15760069954309849</v>
      </c>
      <c r="AP82">
        <f t="shared" si="235"/>
        <v>5.635723146342636E-2</v>
      </c>
      <c r="AQ82" t="e">
        <f t="shared" ca="1" si="236"/>
        <v>#NAME?</v>
      </c>
      <c r="AR82" t="e">
        <f t="shared" ca="1" si="237"/>
        <v>#NAME?</v>
      </c>
      <c r="AS82" t="e">
        <f t="shared" ca="1" si="238"/>
        <v>#NAME?</v>
      </c>
      <c r="AT82" t="e">
        <f t="shared" ca="1" si="239"/>
        <v>#NAME?</v>
      </c>
      <c r="AU82" t="e">
        <f t="shared" ca="1" si="240"/>
        <v>#NAME?</v>
      </c>
      <c r="AV82" t="e">
        <f t="shared" ca="1" si="241"/>
        <v>#NAME?</v>
      </c>
      <c r="AW82" t="e">
        <f t="shared" ca="1" si="242"/>
        <v>#NAME?</v>
      </c>
      <c r="AX82" t="e">
        <f t="shared" ca="1" si="243"/>
        <v>#NAME?</v>
      </c>
      <c r="AY82" t="e">
        <f t="shared" ca="1" si="244"/>
        <v>#NAME?</v>
      </c>
      <c r="AZ82" t="e">
        <f t="shared" ca="1" si="245"/>
        <v>#NAME?</v>
      </c>
      <c r="BA82" t="e">
        <f t="shared" ca="1" si="246"/>
        <v>#NAME?</v>
      </c>
      <c r="BB82" t="e">
        <f t="shared" ca="1" si="247"/>
        <v>#NAME?</v>
      </c>
      <c r="BC82" t="e">
        <f t="shared" ca="1" si="248"/>
        <v>#NAME?</v>
      </c>
      <c r="BD82" t="e">
        <f t="shared" ca="1" si="249"/>
        <v>#NAME?</v>
      </c>
      <c r="BE82" t="e">
        <f t="shared" ca="1" si="250"/>
        <v>#NAME?</v>
      </c>
      <c r="BF82" t="e">
        <f t="shared" ca="1" si="251"/>
        <v>#NAME?</v>
      </c>
      <c r="BG82" t="e">
        <f t="shared" ca="1" si="252"/>
        <v>#NAME?</v>
      </c>
      <c r="BH82" t="e">
        <f t="shared" ca="1" si="253"/>
        <v>#NAME?</v>
      </c>
      <c r="BI82" t="e">
        <f t="shared" ca="1" si="254"/>
        <v>#NAME?</v>
      </c>
      <c r="BJ82" t="e">
        <f t="shared" ca="1" si="255"/>
        <v>#NAME?</v>
      </c>
      <c r="BK82" t="e">
        <f t="shared" ca="1" si="256"/>
        <v>#NAME?</v>
      </c>
      <c r="BL82" t="e">
        <f t="shared" ca="1" si="257"/>
        <v>#NAME?</v>
      </c>
      <c r="BM82" t="e">
        <f t="shared" ca="1" si="258"/>
        <v>#NAME?</v>
      </c>
      <c r="BN82" t="e">
        <f t="shared" ca="1" si="259"/>
        <v>#NAME?</v>
      </c>
      <c r="BO82" t="e">
        <f t="shared" ca="1" si="260"/>
        <v>#NAME?</v>
      </c>
      <c r="BP82" t="e">
        <f t="shared" ca="1" si="261"/>
        <v>#NAME?</v>
      </c>
      <c r="BQ82" t="e">
        <f t="shared" ca="1" si="262"/>
        <v>#NAME?</v>
      </c>
      <c r="BR82" t="e">
        <f t="shared" ca="1" si="263"/>
        <v>#NAME?</v>
      </c>
      <c r="BS82" t="e">
        <f t="shared" ca="1" si="264"/>
        <v>#NAME?</v>
      </c>
      <c r="BT82" t="e">
        <f t="shared" ca="1" si="265"/>
        <v>#NAME?</v>
      </c>
      <c r="BU82" t="e">
        <f t="shared" ca="1" si="266"/>
        <v>#NAME?</v>
      </c>
      <c r="BV82" t="e">
        <f t="shared" ca="1" si="267"/>
        <v>#NAME?</v>
      </c>
      <c r="BW82" t="e">
        <f t="shared" ca="1" si="268"/>
        <v>#NAME?</v>
      </c>
      <c r="BX82" t="e">
        <f t="shared" ca="1" si="269"/>
        <v>#NAME?</v>
      </c>
      <c r="BY82" t="e">
        <f t="shared" ca="1" si="270"/>
        <v>#NAME?</v>
      </c>
      <c r="BZ82" t="e">
        <f t="shared" ca="1" si="271"/>
        <v>#NAME?</v>
      </c>
      <c r="CA82" t="e">
        <f t="shared" ca="1" si="272"/>
        <v>#NAME?</v>
      </c>
      <c r="CB82" t="e">
        <f t="shared" ca="1" si="273"/>
        <v>#NAME?</v>
      </c>
      <c r="CC82" t="e">
        <f t="shared" ca="1" si="274"/>
        <v>#NAME?</v>
      </c>
      <c r="CD82" t="e">
        <f t="shared" ca="1" si="275"/>
        <v>#NAME?</v>
      </c>
      <c r="CE82" t="e">
        <f t="shared" ca="1" si="276"/>
        <v>#NAME?</v>
      </c>
      <c r="CF82" t="e">
        <f t="shared" ca="1" si="277"/>
        <v>#NAME?</v>
      </c>
      <c r="CG82" t="e">
        <f t="shared" ca="1" si="278"/>
        <v>#NAME?</v>
      </c>
      <c r="CH82" t="e">
        <f t="shared" ca="1" si="279"/>
        <v>#NAME?</v>
      </c>
      <c r="CI82" t="e">
        <f t="shared" ca="1" si="280"/>
        <v>#NAME?</v>
      </c>
      <c r="CJ82" t="e">
        <f t="shared" ca="1" si="281"/>
        <v>#NAME?</v>
      </c>
      <c r="CK82" t="e">
        <f t="shared" ca="1" si="282"/>
        <v>#NAME?</v>
      </c>
      <c r="CL82" t="e">
        <f t="shared" ca="1" si="283"/>
        <v>#NAME?</v>
      </c>
      <c r="CM82" t="e">
        <f t="shared" ca="1" si="284"/>
        <v>#NAME?</v>
      </c>
      <c r="CN82" t="e">
        <f t="shared" ca="1" si="285"/>
        <v>#NAME?</v>
      </c>
      <c r="CO82" t="e">
        <f t="shared" ca="1" si="286"/>
        <v>#NAME?</v>
      </c>
      <c r="CP82" t="e">
        <f t="shared" ca="1" si="287"/>
        <v>#NAME?</v>
      </c>
      <c r="CQ82" t="e">
        <f t="shared" ca="1" si="288"/>
        <v>#NAME?</v>
      </c>
      <c r="CR82" t="e">
        <f t="shared" ca="1" si="289"/>
        <v>#NAME?</v>
      </c>
      <c r="CS82" t="e">
        <f t="shared" ca="1" si="290"/>
        <v>#NAME?</v>
      </c>
      <c r="CT82" t="e">
        <f t="shared" ca="1" si="291"/>
        <v>#NAME?</v>
      </c>
      <c r="CU82" t="e">
        <f t="shared" ca="1" si="292"/>
        <v>#NAME?</v>
      </c>
      <c r="CX82" t="e">
        <f t="shared" ca="1" si="293"/>
        <v>#NAME?</v>
      </c>
    </row>
    <row r="83" spans="1:102" ht="15" x14ac:dyDescent="0.25">
      <c r="A83">
        <v>1.8964356435643599</v>
      </c>
      <c r="B83" s="5">
        <v>0.17254841151453171</v>
      </c>
      <c r="C83" t="e">
        <f t="shared" ca="1" si="196"/>
        <v>#NAME?</v>
      </c>
      <c r="D83" t="e">
        <f t="shared" ca="1" si="197"/>
        <v>#NAME?</v>
      </c>
      <c r="E83" s="3">
        <f t="shared" si="198"/>
        <v>-7.199829122570554</v>
      </c>
      <c r="F83">
        <f t="shared" si="199"/>
        <v>3.0097724839303881</v>
      </c>
      <c r="G83">
        <f t="shared" si="200"/>
        <v>3.0097724839303881</v>
      </c>
      <c r="H83">
        <f t="shared" si="201"/>
        <v>-0.10480832863004193</v>
      </c>
      <c r="I83">
        <f t="shared" si="202"/>
        <v>-1.5610727682004715</v>
      </c>
      <c r="J83">
        <f t="shared" si="203"/>
        <v>9.9028410047546522</v>
      </c>
      <c r="K83">
        <f t="shared" si="204"/>
        <v>5.5907090462661957</v>
      </c>
      <c r="L83">
        <f t="shared" si="205"/>
        <v>-1.0151797198853862</v>
      </c>
      <c r="M83">
        <f t="shared" si="206"/>
        <v>-14.308375804691899</v>
      </c>
      <c r="N83">
        <f t="shared" si="207"/>
        <v>0.77468264699732836</v>
      </c>
      <c r="O83">
        <f t="shared" si="208"/>
        <v>-5.7468139354244103</v>
      </c>
      <c r="P83">
        <f t="shared" si="209"/>
        <v>-0.10434800162937545</v>
      </c>
      <c r="Q83">
        <f t="shared" si="210"/>
        <v>0.25716589180417176</v>
      </c>
      <c r="R83">
        <f t="shared" si="211"/>
        <v>0.25716589180417176</v>
      </c>
      <c r="S83" s="4">
        <f t="shared" si="212"/>
        <v>0.25716589180417176</v>
      </c>
      <c r="T83" t="e">
        <f t="shared" ca="1" si="213"/>
        <v>#NAME?</v>
      </c>
      <c r="U83" t="e">
        <f t="shared" ca="1" si="214"/>
        <v>#NAME?</v>
      </c>
      <c r="V83" t="e">
        <f t="shared" ca="1" si="215"/>
        <v>#NAME?</v>
      </c>
      <c r="W83">
        <f t="shared" si="216"/>
        <v>-0.79021645865999279</v>
      </c>
      <c r="X83">
        <f t="shared" si="217"/>
        <v>-2.6787269130317908</v>
      </c>
      <c r="Y83">
        <f t="shared" si="218"/>
        <v>1.1999037074029097</v>
      </c>
      <c r="Z83" t="e">
        <f t="shared" ca="1" si="219"/>
        <v>#NAME?</v>
      </c>
      <c r="AA83">
        <f t="shared" si="220"/>
        <v>0.6406760415325915</v>
      </c>
      <c r="AB83" t="e">
        <f t="shared" ca="1" si="221"/>
        <v>#NAME?</v>
      </c>
      <c r="AC83">
        <f t="shared" si="222"/>
        <v>105.96470100656268</v>
      </c>
      <c r="AD83">
        <f t="shared" si="223"/>
        <v>142.57175753753822</v>
      </c>
      <c r="AE83">
        <f t="shared" si="224"/>
        <v>-4.160981607241153</v>
      </c>
      <c r="AF83">
        <f t="shared" si="225"/>
        <v>1.214548737089739</v>
      </c>
      <c r="AG83">
        <f t="shared" si="226"/>
        <v>1.214548737089739</v>
      </c>
      <c r="AH83">
        <f t="shared" si="227"/>
        <v>-7.1008074556658111E-4</v>
      </c>
      <c r="AI83">
        <f t="shared" si="228"/>
        <v>8.2237098147280294E-2</v>
      </c>
      <c r="AJ83" t="e">
        <f t="shared" ca="1" si="229"/>
        <v>#NAME?</v>
      </c>
      <c r="AK83" t="e">
        <f t="shared" ca="1" si="230"/>
        <v>#NAME?</v>
      </c>
      <c r="AL83" t="e">
        <f t="shared" ca="1" si="231"/>
        <v>#NAME?</v>
      </c>
      <c r="AM83">
        <f t="shared" si="232"/>
        <v>6.1006961756067381E-2</v>
      </c>
      <c r="AN83">
        <f t="shared" si="233"/>
        <v>0.13610872752936046</v>
      </c>
      <c r="AO83">
        <f t="shared" si="234"/>
        <v>0.13610872752936046</v>
      </c>
      <c r="AP83">
        <f t="shared" si="235"/>
        <v>1.7382889038586095E-2</v>
      </c>
      <c r="AQ83" t="e">
        <f t="shared" ca="1" si="236"/>
        <v>#NAME?</v>
      </c>
      <c r="AR83" t="e">
        <f t="shared" ca="1" si="237"/>
        <v>#NAME?</v>
      </c>
      <c r="AS83" t="e">
        <f t="shared" ca="1" si="238"/>
        <v>#NAME?</v>
      </c>
      <c r="AT83" t="e">
        <f t="shared" ca="1" si="239"/>
        <v>#NAME?</v>
      </c>
      <c r="AU83" t="e">
        <f t="shared" ca="1" si="240"/>
        <v>#NAME?</v>
      </c>
      <c r="AV83" t="e">
        <f t="shared" ca="1" si="241"/>
        <v>#NAME?</v>
      </c>
      <c r="AW83" t="e">
        <f t="shared" ca="1" si="242"/>
        <v>#NAME?</v>
      </c>
      <c r="AX83" t="e">
        <f t="shared" ca="1" si="243"/>
        <v>#NAME?</v>
      </c>
      <c r="AY83" t="e">
        <f t="shared" ca="1" si="244"/>
        <v>#NAME?</v>
      </c>
      <c r="AZ83" t="e">
        <f t="shared" ca="1" si="245"/>
        <v>#NAME?</v>
      </c>
      <c r="BA83" t="e">
        <f t="shared" ca="1" si="246"/>
        <v>#NAME?</v>
      </c>
      <c r="BB83" t="e">
        <f t="shared" ca="1" si="247"/>
        <v>#NAME?</v>
      </c>
      <c r="BC83" t="e">
        <f t="shared" ca="1" si="248"/>
        <v>#NAME?</v>
      </c>
      <c r="BD83" t="e">
        <f t="shared" ca="1" si="249"/>
        <v>#NAME?</v>
      </c>
      <c r="BE83" t="e">
        <f t="shared" ca="1" si="250"/>
        <v>#NAME?</v>
      </c>
      <c r="BF83" t="e">
        <f t="shared" ca="1" si="251"/>
        <v>#NAME?</v>
      </c>
      <c r="BG83" t="e">
        <f t="shared" ca="1" si="252"/>
        <v>#NAME?</v>
      </c>
      <c r="BH83" t="e">
        <f t="shared" ca="1" si="253"/>
        <v>#NAME?</v>
      </c>
      <c r="BI83" t="e">
        <f t="shared" ca="1" si="254"/>
        <v>#NAME?</v>
      </c>
      <c r="BJ83" t="e">
        <f t="shared" ca="1" si="255"/>
        <v>#NAME?</v>
      </c>
      <c r="BK83" t="e">
        <f t="shared" ca="1" si="256"/>
        <v>#NAME?</v>
      </c>
      <c r="BL83" t="e">
        <f t="shared" ca="1" si="257"/>
        <v>#NAME?</v>
      </c>
      <c r="BM83" t="e">
        <f t="shared" ca="1" si="258"/>
        <v>#NAME?</v>
      </c>
      <c r="BN83" t="e">
        <f t="shared" ca="1" si="259"/>
        <v>#NAME?</v>
      </c>
      <c r="BO83" t="e">
        <f t="shared" ca="1" si="260"/>
        <v>#NAME?</v>
      </c>
      <c r="BP83" t="e">
        <f t="shared" ca="1" si="261"/>
        <v>#NAME?</v>
      </c>
      <c r="BQ83" t="e">
        <f t="shared" ca="1" si="262"/>
        <v>#NAME?</v>
      </c>
      <c r="BR83" t="e">
        <f t="shared" ca="1" si="263"/>
        <v>#NAME?</v>
      </c>
      <c r="BS83" t="e">
        <f t="shared" ca="1" si="264"/>
        <v>#NAME?</v>
      </c>
      <c r="BT83" t="e">
        <f t="shared" ca="1" si="265"/>
        <v>#NAME?</v>
      </c>
      <c r="BU83" t="e">
        <f t="shared" ca="1" si="266"/>
        <v>#NAME?</v>
      </c>
      <c r="BV83" t="e">
        <f t="shared" ca="1" si="267"/>
        <v>#NAME?</v>
      </c>
      <c r="BW83" t="e">
        <f t="shared" ca="1" si="268"/>
        <v>#NAME?</v>
      </c>
      <c r="BX83" t="e">
        <f t="shared" ca="1" si="269"/>
        <v>#NAME?</v>
      </c>
      <c r="BY83" t="e">
        <f t="shared" ca="1" si="270"/>
        <v>#NAME?</v>
      </c>
      <c r="BZ83" t="e">
        <f t="shared" ca="1" si="271"/>
        <v>#NAME?</v>
      </c>
      <c r="CA83" t="e">
        <f t="shared" ca="1" si="272"/>
        <v>#NAME?</v>
      </c>
      <c r="CB83" t="e">
        <f t="shared" ca="1" si="273"/>
        <v>#NAME?</v>
      </c>
      <c r="CC83" t="e">
        <f t="shared" ca="1" si="274"/>
        <v>#NAME?</v>
      </c>
      <c r="CD83" t="e">
        <f t="shared" ca="1" si="275"/>
        <v>#NAME?</v>
      </c>
      <c r="CE83" t="e">
        <f t="shared" ca="1" si="276"/>
        <v>#NAME?</v>
      </c>
      <c r="CF83" t="e">
        <f t="shared" ca="1" si="277"/>
        <v>#NAME?</v>
      </c>
      <c r="CG83" t="e">
        <f t="shared" ca="1" si="278"/>
        <v>#NAME?</v>
      </c>
      <c r="CH83" t="e">
        <f t="shared" ca="1" si="279"/>
        <v>#NAME?</v>
      </c>
      <c r="CI83" t="e">
        <f t="shared" ca="1" si="280"/>
        <v>#NAME?</v>
      </c>
      <c r="CJ83" t="e">
        <f t="shared" ca="1" si="281"/>
        <v>#NAME?</v>
      </c>
      <c r="CK83" t="e">
        <f t="shared" ca="1" si="282"/>
        <v>#NAME?</v>
      </c>
      <c r="CL83" t="e">
        <f t="shared" ca="1" si="283"/>
        <v>#NAME?</v>
      </c>
      <c r="CM83" t="e">
        <f t="shared" ca="1" si="284"/>
        <v>#NAME?</v>
      </c>
      <c r="CN83" t="e">
        <f t="shared" ca="1" si="285"/>
        <v>#NAME?</v>
      </c>
      <c r="CO83" t="e">
        <f t="shared" ca="1" si="286"/>
        <v>#NAME?</v>
      </c>
      <c r="CP83" t="e">
        <f t="shared" ca="1" si="287"/>
        <v>#NAME?</v>
      </c>
      <c r="CQ83" t="e">
        <f t="shared" ca="1" si="288"/>
        <v>#NAME?</v>
      </c>
      <c r="CR83" t="e">
        <f t="shared" ca="1" si="289"/>
        <v>#NAME?</v>
      </c>
      <c r="CS83" t="e">
        <f t="shared" ca="1" si="290"/>
        <v>#NAME?</v>
      </c>
      <c r="CT83" t="e">
        <f t="shared" ca="1" si="291"/>
        <v>#NAME?</v>
      </c>
      <c r="CU83" t="e">
        <f t="shared" ca="1" si="292"/>
        <v>#NAME?</v>
      </c>
      <c r="CX83" t="e">
        <f t="shared" ca="1" si="293"/>
        <v>#NAME?</v>
      </c>
    </row>
    <row r="84" spans="1:102" ht="15" x14ac:dyDescent="0.25">
      <c r="A84">
        <v>1.9586138613861421</v>
      </c>
      <c r="B84" s="5">
        <v>7.3773257333030862E-2</v>
      </c>
      <c r="C84" t="e">
        <f t="shared" ca="1" si="196"/>
        <v>#NAME?</v>
      </c>
      <c r="D84" t="e">
        <f t="shared" ca="1" si="197"/>
        <v>#NAME?</v>
      </c>
      <c r="E84" s="3">
        <f t="shared" si="198"/>
        <v>-7.0994968202807849</v>
      </c>
      <c r="F84">
        <f t="shared" si="199"/>
        <v>2.9604094059630035</v>
      </c>
      <c r="G84">
        <f t="shared" si="200"/>
        <v>2.9604094059630035</v>
      </c>
      <c r="H84">
        <f t="shared" si="201"/>
        <v>-0.13320953493343882</v>
      </c>
      <c r="I84">
        <f t="shared" si="202"/>
        <v>-1.5252939064889224</v>
      </c>
      <c r="J84">
        <f t="shared" si="203"/>
        <v>9.7865045872116188</v>
      </c>
      <c r="K84">
        <f t="shared" si="204"/>
        <v>5.8940512479839411</v>
      </c>
      <c r="L84">
        <f t="shared" si="205"/>
        <v>-0.80265461726039178</v>
      </c>
      <c r="M84">
        <f t="shared" si="206"/>
        <v>-14.308375804691899</v>
      </c>
      <c r="N84">
        <f t="shared" si="207"/>
        <v>0.93581700957020186</v>
      </c>
      <c r="O84">
        <f t="shared" si="208"/>
        <v>-5.7468139354244103</v>
      </c>
      <c r="P84">
        <f t="shared" si="209"/>
        <v>-7.4993071099759986E-2</v>
      </c>
      <c r="Q84">
        <f t="shared" si="210"/>
        <v>0.44043148188045894</v>
      </c>
      <c r="R84">
        <f t="shared" si="211"/>
        <v>0.44043148188045894</v>
      </c>
      <c r="S84" s="4">
        <f t="shared" si="212"/>
        <v>0.44043148188045894</v>
      </c>
      <c r="T84" t="e">
        <f t="shared" ca="1" si="213"/>
        <v>#NAME?</v>
      </c>
      <c r="U84" t="e">
        <f t="shared" ca="1" si="214"/>
        <v>#NAME?</v>
      </c>
      <c r="V84" t="e">
        <f t="shared" ca="1" si="215"/>
        <v>#NAME?</v>
      </c>
      <c r="W84">
        <f t="shared" si="216"/>
        <v>-0.29394787483780532</v>
      </c>
      <c r="X84">
        <f t="shared" si="217"/>
        <v>-2.6519709264790827</v>
      </c>
      <c r="Y84">
        <f t="shared" si="218"/>
        <v>1.1401473604971171</v>
      </c>
      <c r="Z84" t="e">
        <f t="shared" ca="1" si="219"/>
        <v>#NAME?</v>
      </c>
      <c r="AA84">
        <f t="shared" si="220"/>
        <v>0.6257245369222536</v>
      </c>
      <c r="AB84" t="e">
        <f t="shared" ca="1" si="221"/>
        <v>#NAME?</v>
      </c>
      <c r="AC84">
        <f t="shared" si="222"/>
        <v>97.95576693931298</v>
      </c>
      <c r="AD84">
        <f t="shared" si="223"/>
        <v>131.79602000302344</v>
      </c>
      <c r="AE84">
        <f t="shared" si="224"/>
        <v>-4.0287616443765559</v>
      </c>
      <c r="AF84">
        <f t="shared" si="225"/>
        <v>1.2547719891952966</v>
      </c>
      <c r="AG84">
        <f t="shared" si="226"/>
        <v>1.2547719891952966</v>
      </c>
      <c r="AH84">
        <f t="shared" si="227"/>
        <v>-4.3054096230872287E-4</v>
      </c>
      <c r="AI84">
        <f t="shared" si="228"/>
        <v>7.4053202976203963E-2</v>
      </c>
      <c r="AJ84" t="e">
        <f t="shared" ca="1" si="229"/>
        <v>#NAME?</v>
      </c>
      <c r="AK84" t="e">
        <f t="shared" ca="1" si="230"/>
        <v>#NAME?</v>
      </c>
      <c r="AL84" t="e">
        <f t="shared" ca="1" si="231"/>
        <v>#NAME?</v>
      </c>
      <c r="AM84">
        <f t="shared" si="232"/>
        <v>5.6036162398636111E-2</v>
      </c>
      <c r="AN84">
        <f t="shared" si="233"/>
        <v>0.11731732903783371</v>
      </c>
      <c r="AO84">
        <f t="shared" si="234"/>
        <v>0.11731732903783371</v>
      </c>
      <c r="AP84">
        <f t="shared" si="235"/>
        <v>8.8734956608680308E-3</v>
      </c>
      <c r="AQ84" t="e">
        <f t="shared" ca="1" si="236"/>
        <v>#NAME?</v>
      </c>
      <c r="AR84" t="e">
        <f t="shared" ca="1" si="237"/>
        <v>#NAME?</v>
      </c>
      <c r="AS84" t="e">
        <f t="shared" ca="1" si="238"/>
        <v>#NAME?</v>
      </c>
      <c r="AT84" t="e">
        <f t="shared" ca="1" si="239"/>
        <v>#NAME?</v>
      </c>
      <c r="AU84" t="e">
        <f t="shared" ca="1" si="240"/>
        <v>#NAME?</v>
      </c>
      <c r="AV84" t="e">
        <f t="shared" ca="1" si="241"/>
        <v>#NAME?</v>
      </c>
      <c r="AW84" t="e">
        <f t="shared" ca="1" si="242"/>
        <v>#NAME?</v>
      </c>
      <c r="AX84" t="e">
        <f t="shared" ca="1" si="243"/>
        <v>#NAME?</v>
      </c>
      <c r="AY84" t="e">
        <f t="shared" ca="1" si="244"/>
        <v>#NAME?</v>
      </c>
      <c r="AZ84" t="e">
        <f t="shared" ca="1" si="245"/>
        <v>#NAME?</v>
      </c>
      <c r="BA84" t="e">
        <f t="shared" ca="1" si="246"/>
        <v>#NAME?</v>
      </c>
      <c r="BB84" t="e">
        <f t="shared" ca="1" si="247"/>
        <v>#NAME?</v>
      </c>
      <c r="BC84" t="e">
        <f t="shared" ca="1" si="248"/>
        <v>#NAME?</v>
      </c>
      <c r="BD84" t="e">
        <f t="shared" ca="1" si="249"/>
        <v>#NAME?</v>
      </c>
      <c r="BE84" t="e">
        <f t="shared" ca="1" si="250"/>
        <v>#NAME?</v>
      </c>
      <c r="BF84" t="e">
        <f t="shared" ca="1" si="251"/>
        <v>#NAME?</v>
      </c>
      <c r="BG84" t="e">
        <f t="shared" ca="1" si="252"/>
        <v>#NAME?</v>
      </c>
      <c r="BH84" t="e">
        <f t="shared" ca="1" si="253"/>
        <v>#NAME?</v>
      </c>
      <c r="BI84" t="e">
        <f t="shared" ca="1" si="254"/>
        <v>#NAME?</v>
      </c>
      <c r="BJ84" t="e">
        <f t="shared" ca="1" si="255"/>
        <v>#NAME?</v>
      </c>
      <c r="BK84" t="e">
        <f t="shared" ca="1" si="256"/>
        <v>#NAME?</v>
      </c>
      <c r="BL84" t="e">
        <f t="shared" ca="1" si="257"/>
        <v>#NAME?</v>
      </c>
      <c r="BM84" t="e">
        <f t="shared" ca="1" si="258"/>
        <v>#NAME?</v>
      </c>
      <c r="BN84" t="e">
        <f t="shared" ca="1" si="259"/>
        <v>#NAME?</v>
      </c>
      <c r="BO84" t="e">
        <f t="shared" ca="1" si="260"/>
        <v>#NAME?</v>
      </c>
      <c r="BP84" t="e">
        <f t="shared" ca="1" si="261"/>
        <v>#NAME?</v>
      </c>
      <c r="BQ84" t="e">
        <f t="shared" ca="1" si="262"/>
        <v>#NAME?</v>
      </c>
      <c r="BR84" t="e">
        <f t="shared" ca="1" si="263"/>
        <v>#NAME?</v>
      </c>
      <c r="BS84" t="e">
        <f t="shared" ca="1" si="264"/>
        <v>#NAME?</v>
      </c>
      <c r="BT84" t="e">
        <f t="shared" ca="1" si="265"/>
        <v>#NAME?</v>
      </c>
      <c r="BU84" t="e">
        <f t="shared" ca="1" si="266"/>
        <v>#NAME?</v>
      </c>
      <c r="BV84" t="e">
        <f t="shared" ca="1" si="267"/>
        <v>#NAME?</v>
      </c>
      <c r="BW84" t="e">
        <f t="shared" ca="1" si="268"/>
        <v>#NAME?</v>
      </c>
      <c r="BX84" t="e">
        <f t="shared" ca="1" si="269"/>
        <v>#NAME?</v>
      </c>
      <c r="BY84" t="e">
        <f t="shared" ca="1" si="270"/>
        <v>#NAME?</v>
      </c>
      <c r="BZ84" t="e">
        <f t="shared" ca="1" si="271"/>
        <v>#NAME?</v>
      </c>
      <c r="CA84" t="e">
        <f t="shared" ca="1" si="272"/>
        <v>#NAME?</v>
      </c>
      <c r="CB84" t="e">
        <f t="shared" ca="1" si="273"/>
        <v>#NAME?</v>
      </c>
      <c r="CC84" t="e">
        <f t="shared" ca="1" si="274"/>
        <v>#NAME?</v>
      </c>
      <c r="CD84" t="e">
        <f t="shared" ca="1" si="275"/>
        <v>#NAME?</v>
      </c>
      <c r="CE84" t="e">
        <f t="shared" ca="1" si="276"/>
        <v>#NAME?</v>
      </c>
      <c r="CF84" t="e">
        <f t="shared" ca="1" si="277"/>
        <v>#NAME?</v>
      </c>
      <c r="CG84" t="e">
        <f t="shared" ca="1" si="278"/>
        <v>#NAME?</v>
      </c>
      <c r="CH84" t="e">
        <f t="shared" ca="1" si="279"/>
        <v>#NAME?</v>
      </c>
      <c r="CI84" t="e">
        <f t="shared" ca="1" si="280"/>
        <v>#NAME?</v>
      </c>
      <c r="CJ84" t="e">
        <f t="shared" ca="1" si="281"/>
        <v>#NAME?</v>
      </c>
      <c r="CK84" t="e">
        <f t="shared" ca="1" si="282"/>
        <v>#NAME?</v>
      </c>
      <c r="CL84" t="e">
        <f t="shared" ca="1" si="283"/>
        <v>#NAME?</v>
      </c>
      <c r="CM84" t="e">
        <f t="shared" ca="1" si="284"/>
        <v>#NAME?</v>
      </c>
      <c r="CN84" t="e">
        <f t="shared" ca="1" si="285"/>
        <v>#NAME?</v>
      </c>
      <c r="CO84" t="e">
        <f t="shared" ca="1" si="286"/>
        <v>#NAME?</v>
      </c>
      <c r="CP84" t="e">
        <f t="shared" ca="1" si="287"/>
        <v>#NAME?</v>
      </c>
      <c r="CQ84" t="e">
        <f t="shared" ca="1" si="288"/>
        <v>#NAME?</v>
      </c>
      <c r="CR84" t="e">
        <f t="shared" ca="1" si="289"/>
        <v>#NAME?</v>
      </c>
      <c r="CS84" t="e">
        <f t="shared" ca="1" si="290"/>
        <v>#NAME?</v>
      </c>
      <c r="CT84" t="e">
        <f t="shared" ca="1" si="291"/>
        <v>#NAME?</v>
      </c>
      <c r="CU84" t="e">
        <f t="shared" ca="1" si="292"/>
        <v>#NAME?</v>
      </c>
      <c r="CX84" t="e">
        <f t="shared" ca="1" si="293"/>
        <v>#NAME?</v>
      </c>
    </row>
    <row r="85" spans="1:102" ht="15" x14ac:dyDescent="0.25">
      <c r="A85">
        <v>2.0207920792079244</v>
      </c>
      <c r="B85" s="5">
        <v>-2.2881002649557503E-2</v>
      </c>
      <c r="C85" t="e">
        <f t="shared" ca="1" si="196"/>
        <v>#NAME?</v>
      </c>
      <c r="D85" t="e">
        <f t="shared" ca="1" si="197"/>
        <v>#NAME?</v>
      </c>
      <c r="E85" s="3">
        <f t="shared" si="198"/>
        <v>-6.9963671648969896</v>
      </c>
      <c r="F85">
        <f t="shared" si="199"/>
        <v>2.9118573384689133</v>
      </c>
      <c r="G85">
        <f t="shared" si="200"/>
        <v>2.9118573384689133</v>
      </c>
      <c r="H85">
        <f t="shared" si="201"/>
        <v>-0.16323176925442065</v>
      </c>
      <c r="I85">
        <f t="shared" si="202"/>
        <v>-1.4836206085511701</v>
      </c>
      <c r="J85">
        <f t="shared" si="203"/>
        <v>9.6576902753117491</v>
      </c>
      <c r="K85">
        <f t="shared" si="204"/>
        <v>6.1811161961373209</v>
      </c>
      <c r="L85">
        <f t="shared" si="205"/>
        <v>-0.24484891173806811</v>
      </c>
      <c r="M85">
        <f t="shared" si="206"/>
        <v>-14.308375804691899</v>
      </c>
      <c r="N85">
        <f t="shared" si="207"/>
        <v>1.0943824760693923</v>
      </c>
      <c r="O85">
        <f t="shared" si="208"/>
        <v>-5.7468139354244103</v>
      </c>
      <c r="P85">
        <f t="shared" si="209"/>
        <v>1.7212139042417262E-2</v>
      </c>
      <c r="Q85">
        <f t="shared" si="210"/>
        <v>0.64428445819207847</v>
      </c>
      <c r="R85">
        <f t="shared" si="211"/>
        <v>0.64428445819207847</v>
      </c>
      <c r="S85" s="4">
        <f t="shared" si="212"/>
        <v>0.64428445819207847</v>
      </c>
      <c r="T85" t="e">
        <f t="shared" ca="1" si="213"/>
        <v>#NAME?</v>
      </c>
      <c r="U85" t="e">
        <f t="shared" ca="1" si="214"/>
        <v>#NAME?</v>
      </c>
      <c r="V85" t="e">
        <f t="shared" ca="1" si="215"/>
        <v>#NAME?</v>
      </c>
      <c r="W85">
        <f t="shared" si="216"/>
        <v>0.49223170272143441</v>
      </c>
      <c r="X85">
        <f t="shared" si="217"/>
        <v>-2.6252149399263747</v>
      </c>
      <c r="Y85">
        <f t="shared" si="218"/>
        <v>1.0842000717262716</v>
      </c>
      <c r="Z85" t="e">
        <f t="shared" ca="1" si="219"/>
        <v>#NAME?</v>
      </c>
      <c r="AA85">
        <f t="shared" si="220"/>
        <v>0.60496191792680554</v>
      </c>
      <c r="AB85" t="e">
        <f t="shared" ca="1" si="221"/>
        <v>#NAME?</v>
      </c>
      <c r="AC85">
        <f t="shared" si="222"/>
        <v>89.326338076729428</v>
      </c>
      <c r="AD85">
        <f t="shared" si="223"/>
        <v>120.18542866650375</v>
      </c>
      <c r="AE85">
        <f t="shared" si="224"/>
        <v>-3.7126941547653463</v>
      </c>
      <c r="AF85">
        <f t="shared" si="225"/>
        <v>1.3013072043309009</v>
      </c>
      <c r="AG85">
        <f t="shared" si="226"/>
        <v>1.3013072043309009</v>
      </c>
      <c r="AH85">
        <f t="shared" si="227"/>
        <v>-2.2084509690323368E-4</v>
      </c>
      <c r="AI85">
        <f t="shared" si="228"/>
        <v>6.6732329309006425E-2</v>
      </c>
      <c r="AJ85" t="e">
        <f t="shared" ca="1" si="229"/>
        <v>#NAME?</v>
      </c>
      <c r="AK85" t="e">
        <f t="shared" ca="1" si="230"/>
        <v>#NAME?</v>
      </c>
      <c r="AL85" t="e">
        <f t="shared" ca="1" si="231"/>
        <v>#NAME?</v>
      </c>
      <c r="AM85">
        <f t="shared" si="232"/>
        <v>5.1140088304252651E-2</v>
      </c>
      <c r="AN85">
        <f t="shared" si="233"/>
        <v>0.10083243143257965</v>
      </c>
      <c r="AO85">
        <f t="shared" si="234"/>
        <v>0.10083243143257965</v>
      </c>
      <c r="AP85">
        <f t="shared" si="235"/>
        <v>3.2975567589900126E-2</v>
      </c>
      <c r="AQ85" t="e">
        <f t="shared" ca="1" si="236"/>
        <v>#NAME?</v>
      </c>
      <c r="AR85" t="e">
        <f t="shared" ca="1" si="237"/>
        <v>#NAME?</v>
      </c>
      <c r="AS85" t="e">
        <f t="shared" ca="1" si="238"/>
        <v>#NAME?</v>
      </c>
      <c r="AT85" t="e">
        <f t="shared" ca="1" si="239"/>
        <v>#NAME?</v>
      </c>
      <c r="AU85" t="e">
        <f t="shared" ca="1" si="240"/>
        <v>#NAME?</v>
      </c>
      <c r="AV85" t="e">
        <f t="shared" ca="1" si="241"/>
        <v>#NAME?</v>
      </c>
      <c r="AW85" t="e">
        <f t="shared" ca="1" si="242"/>
        <v>#NAME?</v>
      </c>
      <c r="AX85" t="e">
        <f t="shared" ca="1" si="243"/>
        <v>#NAME?</v>
      </c>
      <c r="AY85" t="e">
        <f t="shared" ca="1" si="244"/>
        <v>#NAME?</v>
      </c>
      <c r="AZ85" t="e">
        <f t="shared" ca="1" si="245"/>
        <v>#NAME?</v>
      </c>
      <c r="BA85" t="e">
        <f t="shared" ca="1" si="246"/>
        <v>#NAME?</v>
      </c>
      <c r="BB85" t="e">
        <f t="shared" ca="1" si="247"/>
        <v>#NAME?</v>
      </c>
      <c r="BC85" t="e">
        <f t="shared" ca="1" si="248"/>
        <v>#NAME?</v>
      </c>
      <c r="BD85" t="e">
        <f t="shared" ca="1" si="249"/>
        <v>#NAME?</v>
      </c>
      <c r="BE85" t="e">
        <f t="shared" ca="1" si="250"/>
        <v>#NAME?</v>
      </c>
      <c r="BF85" t="e">
        <f t="shared" ca="1" si="251"/>
        <v>#NAME?</v>
      </c>
      <c r="BG85" t="e">
        <f t="shared" ca="1" si="252"/>
        <v>#NAME?</v>
      </c>
      <c r="BH85" t="e">
        <f t="shared" ca="1" si="253"/>
        <v>#NAME?</v>
      </c>
      <c r="BI85" t="e">
        <f t="shared" ca="1" si="254"/>
        <v>#NAME?</v>
      </c>
      <c r="BJ85" t="e">
        <f t="shared" ca="1" si="255"/>
        <v>#NAME?</v>
      </c>
      <c r="BK85" t="e">
        <f t="shared" ca="1" si="256"/>
        <v>#NAME?</v>
      </c>
      <c r="BL85" t="e">
        <f t="shared" ca="1" si="257"/>
        <v>#NAME?</v>
      </c>
      <c r="BM85" t="e">
        <f t="shared" ca="1" si="258"/>
        <v>#NAME?</v>
      </c>
      <c r="BN85" t="e">
        <f t="shared" ca="1" si="259"/>
        <v>#NAME?</v>
      </c>
      <c r="BO85" t="e">
        <f t="shared" ca="1" si="260"/>
        <v>#NAME?</v>
      </c>
      <c r="BP85" t="e">
        <f t="shared" ca="1" si="261"/>
        <v>#NAME?</v>
      </c>
      <c r="BQ85" t="e">
        <f t="shared" ca="1" si="262"/>
        <v>#NAME?</v>
      </c>
      <c r="BR85" t="e">
        <f t="shared" ca="1" si="263"/>
        <v>#NAME?</v>
      </c>
      <c r="BS85" t="e">
        <f t="shared" ca="1" si="264"/>
        <v>#NAME?</v>
      </c>
      <c r="BT85" t="e">
        <f t="shared" ca="1" si="265"/>
        <v>#NAME?</v>
      </c>
      <c r="BU85" t="e">
        <f t="shared" ca="1" si="266"/>
        <v>#NAME?</v>
      </c>
      <c r="BV85" t="e">
        <f t="shared" ca="1" si="267"/>
        <v>#NAME?</v>
      </c>
      <c r="BW85" t="e">
        <f t="shared" ca="1" si="268"/>
        <v>#NAME?</v>
      </c>
      <c r="BX85" t="e">
        <f t="shared" ca="1" si="269"/>
        <v>#NAME?</v>
      </c>
      <c r="BY85" t="e">
        <f t="shared" ca="1" si="270"/>
        <v>#NAME?</v>
      </c>
      <c r="BZ85" t="e">
        <f t="shared" ca="1" si="271"/>
        <v>#NAME?</v>
      </c>
      <c r="CA85" t="e">
        <f t="shared" ca="1" si="272"/>
        <v>#NAME?</v>
      </c>
      <c r="CB85" t="e">
        <f t="shared" ca="1" si="273"/>
        <v>#NAME?</v>
      </c>
      <c r="CC85" t="e">
        <f t="shared" ca="1" si="274"/>
        <v>#NAME?</v>
      </c>
      <c r="CD85" t="e">
        <f t="shared" ca="1" si="275"/>
        <v>#NAME?</v>
      </c>
      <c r="CE85" t="e">
        <f t="shared" ca="1" si="276"/>
        <v>#NAME?</v>
      </c>
      <c r="CF85" t="e">
        <f t="shared" ca="1" si="277"/>
        <v>#NAME?</v>
      </c>
      <c r="CG85" t="e">
        <f t="shared" ca="1" si="278"/>
        <v>#NAME?</v>
      </c>
      <c r="CH85" t="e">
        <f t="shared" ca="1" si="279"/>
        <v>#NAME?</v>
      </c>
      <c r="CI85" t="e">
        <f t="shared" ca="1" si="280"/>
        <v>#NAME?</v>
      </c>
      <c r="CJ85" t="e">
        <f t="shared" ca="1" si="281"/>
        <v>#NAME?</v>
      </c>
      <c r="CK85" t="e">
        <f t="shared" ca="1" si="282"/>
        <v>#NAME?</v>
      </c>
      <c r="CL85" t="e">
        <f t="shared" ca="1" si="283"/>
        <v>#NAME?</v>
      </c>
      <c r="CM85" t="e">
        <f t="shared" ca="1" si="284"/>
        <v>#NAME?</v>
      </c>
      <c r="CN85" t="e">
        <f t="shared" ca="1" si="285"/>
        <v>#NAME?</v>
      </c>
      <c r="CO85" t="e">
        <f t="shared" ca="1" si="286"/>
        <v>#NAME?</v>
      </c>
      <c r="CP85" t="e">
        <f t="shared" ca="1" si="287"/>
        <v>#NAME?</v>
      </c>
      <c r="CQ85" t="e">
        <f t="shared" ca="1" si="288"/>
        <v>#NAME?</v>
      </c>
      <c r="CR85" t="e">
        <f t="shared" ca="1" si="289"/>
        <v>#NAME?</v>
      </c>
      <c r="CS85" t="e">
        <f t="shared" ca="1" si="290"/>
        <v>#NAME?</v>
      </c>
      <c r="CT85" t="e">
        <f t="shared" ca="1" si="291"/>
        <v>#NAME?</v>
      </c>
      <c r="CU85" t="e">
        <f t="shared" ca="1" si="292"/>
        <v>#NAME?</v>
      </c>
      <c r="CX85" t="e">
        <f t="shared" ca="1" si="293"/>
        <v>#NAME?</v>
      </c>
    </row>
    <row r="86" spans="1:102" ht="15" x14ac:dyDescent="0.25">
      <c r="A86">
        <v>2.0829702970297066</v>
      </c>
      <c r="B86" s="5">
        <v>-0.11699173660245643</v>
      </c>
      <c r="C86" t="e">
        <f t="shared" ca="1" si="196"/>
        <v>#NAME?</v>
      </c>
      <c r="D86" t="e">
        <f t="shared" ca="1" si="197"/>
        <v>#NAME?</v>
      </c>
      <c r="E86" s="3">
        <f t="shared" si="198"/>
        <v>-6.8904807917019042</v>
      </c>
      <c r="F86">
        <f t="shared" si="199"/>
        <v>2.8640019694064365</v>
      </c>
      <c r="G86">
        <f t="shared" si="200"/>
        <v>2.8640019694064365</v>
      </c>
      <c r="H86">
        <f t="shared" si="201"/>
        <v>-0.19487842837018174</v>
      </c>
      <c r="I86">
        <f t="shared" si="202"/>
        <v>-1.4362139732036059</v>
      </c>
      <c r="J86">
        <f t="shared" si="203"/>
        <v>9.5151234335134678</v>
      </c>
      <c r="K86">
        <f t="shared" si="204"/>
        <v>6.4505587746806929</v>
      </c>
      <c r="L86">
        <f t="shared" si="205"/>
        <v>0.65691954032263922</v>
      </c>
      <c r="M86">
        <f t="shared" si="206"/>
        <v>-14.308375804691899</v>
      </c>
      <c r="N86">
        <f t="shared" si="207"/>
        <v>1.2466221706668419</v>
      </c>
      <c r="O86">
        <f t="shared" si="208"/>
        <v>-5.7468139354244103</v>
      </c>
      <c r="P86">
        <f t="shared" si="209"/>
        <v>0.17051412639127103</v>
      </c>
      <c r="Q86">
        <f t="shared" si="210"/>
        <v>0.85491127029322023</v>
      </c>
      <c r="R86">
        <f t="shared" si="211"/>
        <v>0.85491127029322023</v>
      </c>
      <c r="S86" s="4">
        <f t="shared" si="212"/>
        <v>0.85491127029322023</v>
      </c>
      <c r="T86" t="e">
        <f t="shared" ca="1" si="213"/>
        <v>#NAME?</v>
      </c>
      <c r="U86" t="e">
        <f t="shared" ca="1" si="214"/>
        <v>#NAME?</v>
      </c>
      <c r="V86" t="e">
        <f t="shared" ca="1" si="215"/>
        <v>#NAME?</v>
      </c>
      <c r="W86">
        <f t="shared" si="216"/>
        <v>0.82598537142210116</v>
      </c>
      <c r="X86">
        <f t="shared" si="217"/>
        <v>-2.5984589533736666</v>
      </c>
      <c r="Y86">
        <f t="shared" si="218"/>
        <v>1.029240010642986</v>
      </c>
      <c r="Z86" t="e">
        <f t="shared" ca="1" si="219"/>
        <v>#NAME?</v>
      </c>
      <c r="AA86">
        <f t="shared" si="220"/>
        <v>0.57872852096469496</v>
      </c>
      <c r="AB86" t="e">
        <f t="shared" ca="1" si="221"/>
        <v>#NAME?</v>
      </c>
      <c r="AC86">
        <f t="shared" si="222"/>
        <v>80.292175897902681</v>
      </c>
      <c r="AD86">
        <f t="shared" si="223"/>
        <v>108.03028296723249</v>
      </c>
      <c r="AE86">
        <f t="shared" si="224"/>
        <v>-3.241592024455255</v>
      </c>
      <c r="AF86">
        <f t="shared" si="225"/>
        <v>1.350659402963444</v>
      </c>
      <c r="AG86">
        <f t="shared" si="226"/>
        <v>1.350659402963444</v>
      </c>
      <c r="AH86">
        <f t="shared" si="227"/>
        <v>-7.4339536967199391E-5</v>
      </c>
      <c r="AI86">
        <f t="shared" si="228"/>
        <v>6.0270876088483721E-2</v>
      </c>
      <c r="AJ86" t="e">
        <f t="shared" ca="1" si="229"/>
        <v>#NAME?</v>
      </c>
      <c r="AK86" t="e">
        <f t="shared" ca="1" si="230"/>
        <v>#NAME?</v>
      </c>
      <c r="AL86" t="e">
        <f t="shared" ca="1" si="231"/>
        <v>#NAME?</v>
      </c>
      <c r="AM86">
        <f t="shared" si="232"/>
        <v>4.6324534586832979E-2</v>
      </c>
      <c r="AN86">
        <f t="shared" si="233"/>
        <v>8.6300582304691953E-2</v>
      </c>
      <c r="AO86">
        <f t="shared" si="234"/>
        <v>8.6300582304691953E-2</v>
      </c>
      <c r="AP86">
        <f t="shared" si="235"/>
        <v>8.1035636144968032E-2</v>
      </c>
      <c r="AQ86" t="e">
        <f t="shared" ca="1" si="236"/>
        <v>#NAME?</v>
      </c>
      <c r="AR86" t="e">
        <f t="shared" ca="1" si="237"/>
        <v>#NAME?</v>
      </c>
      <c r="AS86" t="e">
        <f t="shared" ca="1" si="238"/>
        <v>#NAME?</v>
      </c>
      <c r="AT86" t="e">
        <f t="shared" ca="1" si="239"/>
        <v>#NAME?</v>
      </c>
      <c r="AU86" t="e">
        <f t="shared" ca="1" si="240"/>
        <v>#NAME?</v>
      </c>
      <c r="AV86" t="e">
        <f t="shared" ca="1" si="241"/>
        <v>#NAME?</v>
      </c>
      <c r="AW86" t="e">
        <f t="shared" ca="1" si="242"/>
        <v>#NAME?</v>
      </c>
      <c r="AX86" t="e">
        <f t="shared" ca="1" si="243"/>
        <v>#NAME?</v>
      </c>
      <c r="AY86" t="e">
        <f t="shared" ca="1" si="244"/>
        <v>#NAME?</v>
      </c>
      <c r="AZ86" t="e">
        <f t="shared" ca="1" si="245"/>
        <v>#NAME?</v>
      </c>
      <c r="BA86" t="e">
        <f t="shared" ca="1" si="246"/>
        <v>#NAME?</v>
      </c>
      <c r="BB86" t="e">
        <f t="shared" ca="1" si="247"/>
        <v>#NAME?</v>
      </c>
      <c r="BC86" t="e">
        <f t="shared" ca="1" si="248"/>
        <v>#NAME?</v>
      </c>
      <c r="BD86" t="e">
        <f t="shared" ca="1" si="249"/>
        <v>#NAME?</v>
      </c>
      <c r="BE86" t="e">
        <f t="shared" ca="1" si="250"/>
        <v>#NAME?</v>
      </c>
      <c r="BF86" t="e">
        <f t="shared" ca="1" si="251"/>
        <v>#NAME?</v>
      </c>
      <c r="BG86" t="e">
        <f t="shared" ca="1" si="252"/>
        <v>#NAME?</v>
      </c>
      <c r="BH86" t="e">
        <f t="shared" ca="1" si="253"/>
        <v>#NAME?</v>
      </c>
      <c r="BI86" t="e">
        <f t="shared" ca="1" si="254"/>
        <v>#NAME?</v>
      </c>
      <c r="BJ86" t="e">
        <f t="shared" ca="1" si="255"/>
        <v>#NAME?</v>
      </c>
      <c r="BK86" t="e">
        <f t="shared" ca="1" si="256"/>
        <v>#NAME?</v>
      </c>
      <c r="BL86" t="e">
        <f t="shared" ca="1" si="257"/>
        <v>#NAME?</v>
      </c>
      <c r="BM86" t="e">
        <f t="shared" ca="1" si="258"/>
        <v>#NAME?</v>
      </c>
      <c r="BN86" t="e">
        <f t="shared" ca="1" si="259"/>
        <v>#NAME?</v>
      </c>
      <c r="BO86" t="e">
        <f t="shared" ca="1" si="260"/>
        <v>#NAME?</v>
      </c>
      <c r="BP86" t="e">
        <f t="shared" ca="1" si="261"/>
        <v>#NAME?</v>
      </c>
      <c r="BQ86" t="e">
        <f t="shared" ca="1" si="262"/>
        <v>#NAME?</v>
      </c>
      <c r="BR86" t="e">
        <f t="shared" ca="1" si="263"/>
        <v>#NAME?</v>
      </c>
      <c r="BS86" t="e">
        <f t="shared" ca="1" si="264"/>
        <v>#NAME?</v>
      </c>
      <c r="BT86" t="e">
        <f t="shared" ca="1" si="265"/>
        <v>#NAME?</v>
      </c>
      <c r="BU86" t="e">
        <f t="shared" ca="1" si="266"/>
        <v>#NAME?</v>
      </c>
      <c r="BV86" t="e">
        <f t="shared" ca="1" si="267"/>
        <v>#NAME?</v>
      </c>
      <c r="BW86" t="e">
        <f t="shared" ca="1" si="268"/>
        <v>#NAME?</v>
      </c>
      <c r="BX86" t="e">
        <f t="shared" ca="1" si="269"/>
        <v>#NAME?</v>
      </c>
      <c r="BY86" t="e">
        <f t="shared" ca="1" si="270"/>
        <v>#NAME?</v>
      </c>
      <c r="BZ86" t="e">
        <f t="shared" ca="1" si="271"/>
        <v>#NAME?</v>
      </c>
      <c r="CA86" t="e">
        <f t="shared" ca="1" si="272"/>
        <v>#NAME?</v>
      </c>
      <c r="CB86" t="e">
        <f t="shared" ca="1" si="273"/>
        <v>#NAME?</v>
      </c>
      <c r="CC86" t="e">
        <f t="shared" ca="1" si="274"/>
        <v>#NAME?</v>
      </c>
      <c r="CD86" t="e">
        <f t="shared" ca="1" si="275"/>
        <v>#NAME?</v>
      </c>
      <c r="CE86" t="e">
        <f t="shared" ca="1" si="276"/>
        <v>#NAME?</v>
      </c>
      <c r="CF86" t="e">
        <f t="shared" ca="1" si="277"/>
        <v>#NAME?</v>
      </c>
      <c r="CG86" t="e">
        <f t="shared" ca="1" si="278"/>
        <v>#NAME?</v>
      </c>
      <c r="CH86" t="e">
        <f t="shared" ca="1" si="279"/>
        <v>#NAME?</v>
      </c>
      <c r="CI86" t="e">
        <f t="shared" ca="1" si="280"/>
        <v>#NAME?</v>
      </c>
      <c r="CJ86" t="e">
        <f t="shared" ca="1" si="281"/>
        <v>#NAME?</v>
      </c>
      <c r="CK86" t="e">
        <f t="shared" ca="1" si="282"/>
        <v>#NAME?</v>
      </c>
      <c r="CL86" t="e">
        <f t="shared" ca="1" si="283"/>
        <v>#NAME?</v>
      </c>
      <c r="CM86" t="e">
        <f t="shared" ca="1" si="284"/>
        <v>#NAME?</v>
      </c>
      <c r="CN86" t="e">
        <f t="shared" ca="1" si="285"/>
        <v>#NAME?</v>
      </c>
      <c r="CO86" t="e">
        <f t="shared" ca="1" si="286"/>
        <v>#NAME?</v>
      </c>
      <c r="CP86" t="e">
        <f t="shared" ca="1" si="287"/>
        <v>#NAME?</v>
      </c>
      <c r="CQ86" t="e">
        <f t="shared" ca="1" si="288"/>
        <v>#NAME?</v>
      </c>
      <c r="CR86" t="e">
        <f t="shared" ca="1" si="289"/>
        <v>#NAME?</v>
      </c>
      <c r="CS86" t="e">
        <f t="shared" ca="1" si="290"/>
        <v>#NAME?</v>
      </c>
      <c r="CT86" t="e">
        <f t="shared" ca="1" si="291"/>
        <v>#NAME?</v>
      </c>
      <c r="CU86" t="e">
        <f t="shared" ca="1" si="292"/>
        <v>#NAME?</v>
      </c>
      <c r="CX86" t="e">
        <f t="shared" ca="1" si="293"/>
        <v>#NAME?</v>
      </c>
    </row>
    <row r="87" spans="1:102" ht="15" x14ac:dyDescent="0.25">
      <c r="A87">
        <v>2.1451485148514888</v>
      </c>
      <c r="B87" s="5">
        <v>-0.2081485158684695</v>
      </c>
      <c r="C87" t="e">
        <f t="shared" ca="1" si="196"/>
        <v>#NAME?</v>
      </c>
      <c r="D87" t="e">
        <f t="shared" ca="1" si="197"/>
        <v>#NAME?</v>
      </c>
      <c r="E87" s="3">
        <f t="shared" si="198"/>
        <v>-6.7818794221838488</v>
      </c>
      <c r="F87">
        <f t="shared" si="199"/>
        <v>2.8165768327706626</v>
      </c>
      <c r="G87">
        <f t="shared" si="200"/>
        <v>2.8165768327706626</v>
      </c>
      <c r="H87">
        <f t="shared" si="201"/>
        <v>-0.22815291855490211</v>
      </c>
      <c r="I87">
        <f t="shared" si="202"/>
        <v>-1.3832572532755314</v>
      </c>
      <c r="J87">
        <f t="shared" si="203"/>
        <v>9.3580715939802808</v>
      </c>
      <c r="K87">
        <f t="shared" si="204"/>
        <v>6.7013161111321864</v>
      </c>
      <c r="L87">
        <f t="shared" si="205"/>
        <v>1.0231063997437975</v>
      </c>
      <c r="M87">
        <f t="shared" si="206"/>
        <v>-14.308375804691899</v>
      </c>
      <c r="N87">
        <f t="shared" si="207"/>
        <v>1.3887088691317175</v>
      </c>
      <c r="O87">
        <f t="shared" si="208"/>
        <v>-5.7468139354244103</v>
      </c>
      <c r="P87">
        <f t="shared" si="209"/>
        <v>0.37678023501511448</v>
      </c>
      <c r="Q87">
        <f t="shared" si="210"/>
        <v>1.0578781388988774</v>
      </c>
      <c r="R87">
        <f t="shared" si="211"/>
        <v>1.0578781388988774</v>
      </c>
      <c r="S87" s="4">
        <f t="shared" si="212"/>
        <v>1.0578781388988774</v>
      </c>
      <c r="T87" t="e">
        <f t="shared" ca="1" si="213"/>
        <v>#NAME?</v>
      </c>
      <c r="U87" t="e">
        <f t="shared" ca="1" si="214"/>
        <v>#NAME?</v>
      </c>
      <c r="V87" t="e">
        <f t="shared" ca="1" si="215"/>
        <v>#NAME?</v>
      </c>
      <c r="W87">
        <f t="shared" si="216"/>
        <v>0.79075137620142044</v>
      </c>
      <c r="X87">
        <f t="shared" si="217"/>
        <v>-2.5717029668209586</v>
      </c>
      <c r="Y87">
        <f t="shared" si="218"/>
        <v>0.9730700950935518</v>
      </c>
      <c r="Z87" t="e">
        <f t="shared" ca="1" si="219"/>
        <v>#NAME?</v>
      </c>
      <c r="AA87">
        <f t="shared" si="220"/>
        <v>0.54747998560013489</v>
      </c>
      <c r="AB87" t="e">
        <f t="shared" ca="1" si="221"/>
        <v>#NAME?</v>
      </c>
      <c r="AC87">
        <f t="shared" si="222"/>
        <v>71.070942675507752</v>
      </c>
      <c r="AD87">
        <f t="shared" si="223"/>
        <v>95.623439795005169</v>
      </c>
      <c r="AE87">
        <f t="shared" si="224"/>
        <v>-2.6676883832356166</v>
      </c>
      <c r="AF87">
        <f t="shared" si="225"/>
        <v>1.3987354019727807</v>
      </c>
      <c r="AG87">
        <f t="shared" si="226"/>
        <v>1.3987354019727807</v>
      </c>
      <c r="AH87">
        <f t="shared" si="227"/>
        <v>1.6141104247785951E-5</v>
      </c>
      <c r="AI87">
        <f t="shared" si="228"/>
        <v>5.4608891673193494E-2</v>
      </c>
      <c r="AJ87" t="e">
        <f t="shared" ca="1" si="229"/>
        <v>#NAME?</v>
      </c>
      <c r="AK87" t="e">
        <f t="shared" ca="1" si="230"/>
        <v>#NAME?</v>
      </c>
      <c r="AL87" t="e">
        <f t="shared" ca="1" si="231"/>
        <v>#NAME?</v>
      </c>
      <c r="AM87">
        <f t="shared" si="232"/>
        <v>4.1580849988054634E-2</v>
      </c>
      <c r="AN87">
        <f t="shared" si="233"/>
        <v>7.341083946622895E-2</v>
      </c>
      <c r="AO87">
        <f t="shared" si="234"/>
        <v>7.341083946622895E-2</v>
      </c>
      <c r="AP87">
        <f t="shared" si="235"/>
        <v>9.0408284191187183E-2</v>
      </c>
      <c r="AQ87" t="e">
        <f t="shared" ca="1" si="236"/>
        <v>#NAME?</v>
      </c>
      <c r="AR87" t="e">
        <f t="shared" ca="1" si="237"/>
        <v>#NAME?</v>
      </c>
      <c r="AS87" t="e">
        <f t="shared" ca="1" si="238"/>
        <v>#NAME?</v>
      </c>
      <c r="AT87" t="e">
        <f t="shared" ca="1" si="239"/>
        <v>#NAME?</v>
      </c>
      <c r="AU87" t="e">
        <f t="shared" ca="1" si="240"/>
        <v>#NAME?</v>
      </c>
      <c r="AV87" t="e">
        <f t="shared" ca="1" si="241"/>
        <v>#NAME?</v>
      </c>
      <c r="AW87" t="e">
        <f t="shared" ca="1" si="242"/>
        <v>#NAME?</v>
      </c>
      <c r="AX87" t="e">
        <f t="shared" ca="1" si="243"/>
        <v>#NAME?</v>
      </c>
      <c r="AY87" t="e">
        <f t="shared" ca="1" si="244"/>
        <v>#NAME?</v>
      </c>
      <c r="AZ87" t="e">
        <f t="shared" ca="1" si="245"/>
        <v>#NAME?</v>
      </c>
      <c r="BA87" t="e">
        <f t="shared" ca="1" si="246"/>
        <v>#NAME?</v>
      </c>
      <c r="BB87" t="e">
        <f t="shared" ca="1" si="247"/>
        <v>#NAME?</v>
      </c>
      <c r="BC87" t="e">
        <f t="shared" ca="1" si="248"/>
        <v>#NAME?</v>
      </c>
      <c r="BD87" t="e">
        <f t="shared" ca="1" si="249"/>
        <v>#NAME?</v>
      </c>
      <c r="BE87" t="e">
        <f t="shared" ca="1" si="250"/>
        <v>#NAME?</v>
      </c>
      <c r="BF87" t="e">
        <f t="shared" ca="1" si="251"/>
        <v>#NAME?</v>
      </c>
      <c r="BG87" t="e">
        <f t="shared" ca="1" si="252"/>
        <v>#NAME?</v>
      </c>
      <c r="BH87" t="e">
        <f t="shared" ca="1" si="253"/>
        <v>#NAME?</v>
      </c>
      <c r="BI87" t="e">
        <f t="shared" ca="1" si="254"/>
        <v>#NAME?</v>
      </c>
      <c r="BJ87" t="e">
        <f t="shared" ca="1" si="255"/>
        <v>#NAME?</v>
      </c>
      <c r="BK87" t="e">
        <f t="shared" ca="1" si="256"/>
        <v>#NAME?</v>
      </c>
      <c r="BL87" t="e">
        <f t="shared" ca="1" si="257"/>
        <v>#NAME?</v>
      </c>
      <c r="BM87" t="e">
        <f t="shared" ca="1" si="258"/>
        <v>#NAME?</v>
      </c>
      <c r="BN87" t="e">
        <f t="shared" ca="1" si="259"/>
        <v>#NAME?</v>
      </c>
      <c r="BO87" t="e">
        <f t="shared" ca="1" si="260"/>
        <v>#NAME?</v>
      </c>
      <c r="BP87" t="e">
        <f t="shared" ca="1" si="261"/>
        <v>#NAME?</v>
      </c>
      <c r="BQ87" t="e">
        <f t="shared" ca="1" si="262"/>
        <v>#NAME?</v>
      </c>
      <c r="BR87" t="e">
        <f t="shared" ca="1" si="263"/>
        <v>#NAME?</v>
      </c>
      <c r="BS87" t="e">
        <f t="shared" ca="1" si="264"/>
        <v>#NAME?</v>
      </c>
      <c r="BT87" t="e">
        <f t="shared" ca="1" si="265"/>
        <v>#NAME?</v>
      </c>
      <c r="BU87" t="e">
        <f t="shared" ca="1" si="266"/>
        <v>#NAME?</v>
      </c>
      <c r="BV87" t="e">
        <f t="shared" ca="1" si="267"/>
        <v>#NAME?</v>
      </c>
      <c r="BW87" t="e">
        <f t="shared" ca="1" si="268"/>
        <v>#NAME?</v>
      </c>
      <c r="BX87" t="e">
        <f t="shared" ca="1" si="269"/>
        <v>#NAME?</v>
      </c>
      <c r="BY87" t="e">
        <f t="shared" ca="1" si="270"/>
        <v>#NAME?</v>
      </c>
      <c r="BZ87" t="e">
        <f t="shared" ca="1" si="271"/>
        <v>#NAME?</v>
      </c>
      <c r="CA87" t="e">
        <f t="shared" ca="1" si="272"/>
        <v>#NAME?</v>
      </c>
      <c r="CB87" t="e">
        <f t="shared" ca="1" si="273"/>
        <v>#NAME?</v>
      </c>
      <c r="CC87" t="e">
        <f t="shared" ca="1" si="274"/>
        <v>#NAME?</v>
      </c>
      <c r="CD87" t="e">
        <f t="shared" ca="1" si="275"/>
        <v>#NAME?</v>
      </c>
      <c r="CE87" t="e">
        <f t="shared" ca="1" si="276"/>
        <v>#NAME?</v>
      </c>
      <c r="CF87" t="e">
        <f t="shared" ca="1" si="277"/>
        <v>#NAME?</v>
      </c>
      <c r="CG87" t="e">
        <f t="shared" ca="1" si="278"/>
        <v>#NAME?</v>
      </c>
      <c r="CH87" t="e">
        <f t="shared" ca="1" si="279"/>
        <v>#NAME?</v>
      </c>
      <c r="CI87" t="e">
        <f t="shared" ca="1" si="280"/>
        <v>#NAME?</v>
      </c>
      <c r="CJ87" t="e">
        <f t="shared" ca="1" si="281"/>
        <v>#NAME?</v>
      </c>
      <c r="CK87" t="e">
        <f t="shared" ca="1" si="282"/>
        <v>#NAME?</v>
      </c>
      <c r="CL87" t="e">
        <f t="shared" ca="1" si="283"/>
        <v>#NAME?</v>
      </c>
      <c r="CM87" t="e">
        <f t="shared" ca="1" si="284"/>
        <v>#NAME?</v>
      </c>
      <c r="CN87" t="e">
        <f t="shared" ca="1" si="285"/>
        <v>#NAME?</v>
      </c>
      <c r="CO87" t="e">
        <f t="shared" ca="1" si="286"/>
        <v>#NAME?</v>
      </c>
      <c r="CP87" t="e">
        <f t="shared" ca="1" si="287"/>
        <v>#NAME?</v>
      </c>
      <c r="CQ87" t="e">
        <f t="shared" ca="1" si="288"/>
        <v>#NAME?</v>
      </c>
      <c r="CR87" t="e">
        <f t="shared" ca="1" si="289"/>
        <v>#NAME?</v>
      </c>
      <c r="CS87" t="e">
        <f t="shared" ca="1" si="290"/>
        <v>#NAME?</v>
      </c>
      <c r="CT87" t="e">
        <f t="shared" ca="1" si="291"/>
        <v>#NAME?</v>
      </c>
      <c r="CU87" t="e">
        <f t="shared" ca="1" si="292"/>
        <v>#NAME?</v>
      </c>
      <c r="CX87" t="e">
        <f t="shared" ca="1" si="293"/>
        <v>#NAME?</v>
      </c>
    </row>
    <row r="88" spans="1:102" ht="15" x14ac:dyDescent="0.25">
      <c r="A88">
        <v>2.2073267326732711</v>
      </c>
      <c r="B88" s="5">
        <v>-0.29595474635853714</v>
      </c>
      <c r="C88" t="e">
        <f t="shared" ca="1" si="196"/>
        <v>#NAME?</v>
      </c>
      <c r="D88" t="e">
        <f t="shared" ca="1" si="197"/>
        <v>#NAME?</v>
      </c>
      <c r="E88" s="3">
        <f t="shared" si="198"/>
        <v>-6.6706058475975762</v>
      </c>
      <c r="F88">
        <f t="shared" si="199"/>
        <v>2.7691456048645926</v>
      </c>
      <c r="G88">
        <f t="shared" si="200"/>
        <v>2.7691456048645926</v>
      </c>
      <c r="H88">
        <f t="shared" si="201"/>
        <v>-0.26305865561296149</v>
      </c>
      <c r="I88">
        <f t="shared" si="202"/>
        <v>-1.3249551474968362</v>
      </c>
      <c r="J88">
        <f t="shared" si="203"/>
        <v>9.186791323436573</v>
      </c>
      <c r="K88">
        <f t="shared" si="204"/>
        <v>6.9327931487303198</v>
      </c>
      <c r="L88">
        <f t="shared" si="205"/>
        <v>-0.77236034708985524</v>
      </c>
      <c r="M88">
        <f t="shared" si="206"/>
        <v>-14.308375804691899</v>
      </c>
      <c r="N88">
        <f t="shared" si="207"/>
        <v>1.5168201098444676</v>
      </c>
      <c r="O88">
        <f t="shared" si="208"/>
        <v>-5.7468139354244103</v>
      </c>
      <c r="P88">
        <f t="shared" si="209"/>
        <v>0.62196241120642648</v>
      </c>
      <c r="Q88">
        <f t="shared" si="210"/>
        <v>1.2392139829652415</v>
      </c>
      <c r="R88">
        <f t="shared" si="211"/>
        <v>1.2392139829652415</v>
      </c>
      <c r="S88" s="4">
        <f t="shared" si="212"/>
        <v>1.2392139829652415</v>
      </c>
      <c r="T88" t="e">
        <f t="shared" ca="1" si="213"/>
        <v>#NAME?</v>
      </c>
      <c r="U88" t="e">
        <f t="shared" ca="1" si="214"/>
        <v>#NAME?</v>
      </c>
      <c r="V88" t="e">
        <f t="shared" ca="1" si="215"/>
        <v>#NAME?</v>
      </c>
      <c r="W88">
        <f t="shared" si="216"/>
        <v>0.45231634847759566</v>
      </c>
      <c r="X88">
        <f t="shared" si="217"/>
        <v>-2.5449469802682505</v>
      </c>
      <c r="Y88">
        <f t="shared" si="218"/>
        <v>0.91407062072317469</v>
      </c>
      <c r="Z88" t="e">
        <f t="shared" ca="1" si="219"/>
        <v>#NAME?</v>
      </c>
      <c r="AA88">
        <f t="shared" si="220"/>
        <v>0.5117799004241651</v>
      </c>
      <c r="AB88" t="e">
        <f t="shared" ca="1" si="221"/>
        <v>#NAME?</v>
      </c>
      <c r="AC88">
        <f t="shared" si="222"/>
        <v>61.875121680795438</v>
      </c>
      <c r="AD88">
        <f t="shared" si="223"/>
        <v>83.250787876367369</v>
      </c>
      <c r="AE88">
        <f t="shared" si="224"/>
        <v>-2.0570527893112422</v>
      </c>
      <c r="AF88">
        <f t="shared" si="225"/>
        <v>1.4407986764505025</v>
      </c>
      <c r="AG88">
        <f t="shared" si="226"/>
        <v>1.4407986764505025</v>
      </c>
      <c r="AH88">
        <f t="shared" si="227"/>
        <v>5.8171059542096421E-5</v>
      </c>
      <c r="AI88">
        <f t="shared" si="228"/>
        <v>4.9640832174541565E-2</v>
      </c>
      <c r="AJ88" t="e">
        <f t="shared" ca="1" si="229"/>
        <v>#NAME?</v>
      </c>
      <c r="AK88" t="e">
        <f t="shared" ca="1" si="230"/>
        <v>#NAME?</v>
      </c>
      <c r="AL88" t="e">
        <f t="shared" ca="1" si="231"/>
        <v>#NAME?</v>
      </c>
      <c r="AM88">
        <f t="shared" si="232"/>
        <v>3.6892557764138585E-2</v>
      </c>
      <c r="AN88">
        <f t="shared" si="233"/>
        <v>6.1896730390349444E-2</v>
      </c>
      <c r="AO88">
        <f t="shared" si="234"/>
        <v>6.1896730390349444E-2</v>
      </c>
      <c r="AP88">
        <f t="shared" si="235"/>
        <v>6.1145819356228988E-2</v>
      </c>
      <c r="AQ88" t="e">
        <f t="shared" ca="1" si="236"/>
        <v>#NAME?</v>
      </c>
      <c r="AR88" t="e">
        <f t="shared" ca="1" si="237"/>
        <v>#NAME?</v>
      </c>
      <c r="AS88" t="e">
        <f t="shared" ca="1" si="238"/>
        <v>#NAME?</v>
      </c>
      <c r="AT88" t="e">
        <f t="shared" ca="1" si="239"/>
        <v>#NAME?</v>
      </c>
      <c r="AU88" t="e">
        <f t="shared" ca="1" si="240"/>
        <v>#NAME?</v>
      </c>
      <c r="AV88" t="e">
        <f t="shared" ca="1" si="241"/>
        <v>#NAME?</v>
      </c>
      <c r="AW88" t="e">
        <f t="shared" ca="1" si="242"/>
        <v>#NAME?</v>
      </c>
      <c r="AX88" t="e">
        <f t="shared" ca="1" si="243"/>
        <v>#NAME?</v>
      </c>
      <c r="AY88" t="e">
        <f t="shared" ca="1" si="244"/>
        <v>#NAME?</v>
      </c>
      <c r="AZ88" t="e">
        <f t="shared" ca="1" si="245"/>
        <v>#NAME?</v>
      </c>
      <c r="BA88" t="e">
        <f t="shared" ca="1" si="246"/>
        <v>#NAME?</v>
      </c>
      <c r="BB88" t="e">
        <f t="shared" ca="1" si="247"/>
        <v>#NAME?</v>
      </c>
      <c r="BC88" t="e">
        <f t="shared" ca="1" si="248"/>
        <v>#NAME?</v>
      </c>
      <c r="BD88" t="e">
        <f t="shared" ca="1" si="249"/>
        <v>#NAME?</v>
      </c>
      <c r="BE88" t="e">
        <f t="shared" ca="1" si="250"/>
        <v>#NAME?</v>
      </c>
      <c r="BF88" t="e">
        <f t="shared" ca="1" si="251"/>
        <v>#NAME?</v>
      </c>
      <c r="BG88" t="e">
        <f t="shared" ca="1" si="252"/>
        <v>#NAME?</v>
      </c>
      <c r="BH88" t="e">
        <f t="shared" ca="1" si="253"/>
        <v>#NAME?</v>
      </c>
      <c r="BI88" t="e">
        <f t="shared" ca="1" si="254"/>
        <v>#NAME?</v>
      </c>
      <c r="BJ88" t="e">
        <f t="shared" ca="1" si="255"/>
        <v>#NAME?</v>
      </c>
      <c r="BK88" t="e">
        <f t="shared" ca="1" si="256"/>
        <v>#NAME?</v>
      </c>
      <c r="BL88" t="e">
        <f t="shared" ca="1" si="257"/>
        <v>#NAME?</v>
      </c>
      <c r="BM88" t="e">
        <f t="shared" ca="1" si="258"/>
        <v>#NAME?</v>
      </c>
      <c r="BN88" t="e">
        <f t="shared" ca="1" si="259"/>
        <v>#NAME?</v>
      </c>
      <c r="BO88" t="e">
        <f t="shared" ca="1" si="260"/>
        <v>#NAME?</v>
      </c>
      <c r="BP88" t="e">
        <f t="shared" ca="1" si="261"/>
        <v>#NAME?</v>
      </c>
      <c r="BQ88" t="e">
        <f t="shared" ca="1" si="262"/>
        <v>#NAME?</v>
      </c>
      <c r="BR88" t="e">
        <f t="shared" ca="1" si="263"/>
        <v>#NAME?</v>
      </c>
      <c r="BS88" t="e">
        <f t="shared" ca="1" si="264"/>
        <v>#NAME?</v>
      </c>
      <c r="BT88" t="e">
        <f t="shared" ca="1" si="265"/>
        <v>#NAME?</v>
      </c>
      <c r="BU88" t="e">
        <f t="shared" ca="1" si="266"/>
        <v>#NAME?</v>
      </c>
      <c r="BV88" t="e">
        <f t="shared" ca="1" si="267"/>
        <v>#NAME?</v>
      </c>
      <c r="BW88" t="e">
        <f t="shared" ca="1" si="268"/>
        <v>#NAME?</v>
      </c>
      <c r="BX88" t="e">
        <f t="shared" ca="1" si="269"/>
        <v>#NAME?</v>
      </c>
      <c r="BY88" t="e">
        <f t="shared" ca="1" si="270"/>
        <v>#NAME?</v>
      </c>
      <c r="BZ88" t="e">
        <f t="shared" ca="1" si="271"/>
        <v>#NAME?</v>
      </c>
      <c r="CA88" t="e">
        <f t="shared" ca="1" si="272"/>
        <v>#NAME?</v>
      </c>
      <c r="CB88" t="e">
        <f t="shared" ca="1" si="273"/>
        <v>#NAME?</v>
      </c>
      <c r="CC88" t="e">
        <f t="shared" ca="1" si="274"/>
        <v>#NAME?</v>
      </c>
      <c r="CD88" t="e">
        <f t="shared" ca="1" si="275"/>
        <v>#NAME?</v>
      </c>
      <c r="CE88" t="e">
        <f t="shared" ca="1" si="276"/>
        <v>#NAME?</v>
      </c>
      <c r="CF88" t="e">
        <f t="shared" ca="1" si="277"/>
        <v>#NAME?</v>
      </c>
      <c r="CG88" t="e">
        <f t="shared" ca="1" si="278"/>
        <v>#NAME?</v>
      </c>
      <c r="CH88" t="e">
        <f t="shared" ca="1" si="279"/>
        <v>#NAME?</v>
      </c>
      <c r="CI88" t="e">
        <f t="shared" ca="1" si="280"/>
        <v>#NAME?</v>
      </c>
      <c r="CJ88" t="e">
        <f t="shared" ca="1" si="281"/>
        <v>#NAME?</v>
      </c>
      <c r="CK88" t="e">
        <f t="shared" ca="1" si="282"/>
        <v>#NAME?</v>
      </c>
      <c r="CL88" t="e">
        <f t="shared" ca="1" si="283"/>
        <v>#NAME?</v>
      </c>
      <c r="CM88" t="e">
        <f t="shared" ca="1" si="284"/>
        <v>#NAME?</v>
      </c>
      <c r="CN88" t="e">
        <f t="shared" ca="1" si="285"/>
        <v>#NAME?</v>
      </c>
      <c r="CO88" t="e">
        <f t="shared" ca="1" si="286"/>
        <v>#NAME?</v>
      </c>
      <c r="CP88" t="e">
        <f t="shared" ca="1" si="287"/>
        <v>#NAME?</v>
      </c>
      <c r="CQ88" t="e">
        <f t="shared" ca="1" si="288"/>
        <v>#NAME?</v>
      </c>
      <c r="CR88" t="e">
        <f t="shared" ca="1" si="289"/>
        <v>#NAME?</v>
      </c>
      <c r="CS88" t="e">
        <f t="shared" ca="1" si="290"/>
        <v>#NAME?</v>
      </c>
      <c r="CT88" t="e">
        <f t="shared" ca="1" si="291"/>
        <v>#NAME?</v>
      </c>
      <c r="CU88" t="e">
        <f t="shared" ca="1" si="292"/>
        <v>#NAME?</v>
      </c>
      <c r="CX88" t="e">
        <f t="shared" ca="1" si="293"/>
        <v>#NAME?</v>
      </c>
    </row>
    <row r="89" spans="1:102" ht="15" x14ac:dyDescent="0.25">
      <c r="A89">
        <v>2.2695049504950533</v>
      </c>
      <c r="B89" s="5">
        <v>-0.38002924414051165</v>
      </c>
      <c r="C89" t="e">
        <f t="shared" ca="1" si="196"/>
        <v>#NAME?</v>
      </c>
      <c r="D89" t="e">
        <f t="shared" ca="1" si="197"/>
        <v>#NAME?</v>
      </c>
      <c r="E89" s="3">
        <f t="shared" si="198"/>
        <v>-6.5567039121035977</v>
      </c>
      <c r="F89">
        <f t="shared" si="199"/>
        <v>2.7210916824019602</v>
      </c>
      <c r="G89">
        <f t="shared" si="200"/>
        <v>2.7210916824019602</v>
      </c>
      <c r="H89">
        <f t="shared" si="201"/>
        <v>-0.29959906491229243</v>
      </c>
      <c r="I89">
        <f t="shared" si="202"/>
        <v>-1.2615330095062331</v>
      </c>
      <c r="J89">
        <f t="shared" si="203"/>
        <v>9.0030498152991374</v>
      </c>
      <c r="K89">
        <f t="shared" si="204"/>
        <v>7.1450517382938541</v>
      </c>
      <c r="L89">
        <f t="shared" si="205"/>
        <v>0.886840475483197</v>
      </c>
      <c r="M89">
        <f t="shared" si="206"/>
        <v>-14.308375804691899</v>
      </c>
      <c r="N89">
        <f t="shared" si="207"/>
        <v>1.627215012696333</v>
      </c>
      <c r="O89">
        <f t="shared" si="208"/>
        <v>-5.7468139354244103</v>
      </c>
      <c r="P89">
        <f t="shared" si="209"/>
        <v>0.88718606820069945</v>
      </c>
      <c r="Q89">
        <f t="shared" si="210"/>
        <v>1.3863977252158999</v>
      </c>
      <c r="R89">
        <f t="shared" si="211"/>
        <v>1.3863977252158999</v>
      </c>
      <c r="S89" s="4">
        <f t="shared" si="212"/>
        <v>1.3863977252158999</v>
      </c>
      <c r="T89" t="e">
        <f t="shared" ca="1" si="213"/>
        <v>#NAME?</v>
      </c>
      <c r="U89" t="e">
        <f t="shared" ca="1" si="214"/>
        <v>#NAME?</v>
      </c>
      <c r="V89" t="e">
        <f t="shared" ca="1" si="215"/>
        <v>#NAME?</v>
      </c>
      <c r="W89">
        <f t="shared" si="216"/>
        <v>-0.32740914604646226</v>
      </c>
      <c r="X89">
        <f t="shared" si="217"/>
        <v>-2.518190993715542</v>
      </c>
      <c r="Y89">
        <f t="shared" si="218"/>
        <v>0.85117404650457928</v>
      </c>
      <c r="Z89" t="e">
        <f t="shared" ca="1" si="219"/>
        <v>#NAME?</v>
      </c>
      <c r="AA89">
        <f t="shared" si="220"/>
        <v>0.47229014848208845</v>
      </c>
      <c r="AB89" t="e">
        <f t="shared" ca="1" si="221"/>
        <v>#NAME?</v>
      </c>
      <c r="AC89">
        <f t="shared" si="222"/>
        <v>52.90526730682268</v>
      </c>
      <c r="AD89">
        <f t="shared" si="223"/>
        <v>71.182166054145</v>
      </c>
      <c r="AE89">
        <f t="shared" si="224"/>
        <v>-1.4761891682968784</v>
      </c>
      <c r="AF89">
        <f t="shared" si="225"/>
        <v>1.471516347184423</v>
      </c>
      <c r="AG89">
        <f t="shared" si="226"/>
        <v>1.471516347184423</v>
      </c>
      <c r="AH89">
        <f t="shared" si="227"/>
        <v>5.9632341851785257E-5</v>
      </c>
      <c r="AI89">
        <f t="shared" si="228"/>
        <v>4.5228832402119418E-2</v>
      </c>
      <c r="AJ89" t="e">
        <f t="shared" ca="1" si="229"/>
        <v>#NAME?</v>
      </c>
      <c r="AK89" t="e">
        <f t="shared" ca="1" si="230"/>
        <v>#NAME?</v>
      </c>
      <c r="AL89" t="e">
        <f t="shared" ca="1" si="231"/>
        <v>#NAME?</v>
      </c>
      <c r="AM89">
        <f t="shared" si="232"/>
        <v>3.2242378408884852E-2</v>
      </c>
      <c r="AN89">
        <f t="shared" si="233"/>
        <v>5.1537938624095309E-2</v>
      </c>
      <c r="AO89">
        <f t="shared" si="234"/>
        <v>5.1537938624095309E-2</v>
      </c>
      <c r="AP89">
        <f t="shared" si="235"/>
        <v>2.783181070258875E-2</v>
      </c>
      <c r="AQ89" t="e">
        <f t="shared" ca="1" si="236"/>
        <v>#NAME?</v>
      </c>
      <c r="AR89" t="e">
        <f t="shared" ca="1" si="237"/>
        <v>#NAME?</v>
      </c>
      <c r="AS89" t="e">
        <f t="shared" ca="1" si="238"/>
        <v>#NAME?</v>
      </c>
      <c r="AT89" t="e">
        <f t="shared" ca="1" si="239"/>
        <v>#NAME?</v>
      </c>
      <c r="AU89" t="e">
        <f t="shared" ca="1" si="240"/>
        <v>#NAME?</v>
      </c>
      <c r="AV89" t="e">
        <f t="shared" ca="1" si="241"/>
        <v>#NAME?</v>
      </c>
      <c r="AW89" t="e">
        <f t="shared" ca="1" si="242"/>
        <v>#NAME?</v>
      </c>
      <c r="AX89" t="e">
        <f t="shared" ca="1" si="243"/>
        <v>#NAME?</v>
      </c>
      <c r="AY89" t="e">
        <f t="shared" ca="1" si="244"/>
        <v>#NAME?</v>
      </c>
      <c r="AZ89" t="e">
        <f t="shared" ca="1" si="245"/>
        <v>#NAME?</v>
      </c>
      <c r="BA89" t="e">
        <f t="shared" ca="1" si="246"/>
        <v>#NAME?</v>
      </c>
      <c r="BB89" t="e">
        <f t="shared" ca="1" si="247"/>
        <v>#NAME?</v>
      </c>
      <c r="BC89" t="e">
        <f t="shared" ca="1" si="248"/>
        <v>#NAME?</v>
      </c>
      <c r="BD89" t="e">
        <f t="shared" ca="1" si="249"/>
        <v>#NAME?</v>
      </c>
      <c r="BE89" t="e">
        <f t="shared" ca="1" si="250"/>
        <v>#NAME?</v>
      </c>
      <c r="BF89" t="e">
        <f t="shared" ca="1" si="251"/>
        <v>#NAME?</v>
      </c>
      <c r="BG89" t="e">
        <f t="shared" ca="1" si="252"/>
        <v>#NAME?</v>
      </c>
      <c r="BH89" t="e">
        <f t="shared" ca="1" si="253"/>
        <v>#NAME?</v>
      </c>
      <c r="BI89" t="e">
        <f t="shared" ca="1" si="254"/>
        <v>#NAME?</v>
      </c>
      <c r="BJ89" t="e">
        <f t="shared" ca="1" si="255"/>
        <v>#NAME?</v>
      </c>
      <c r="BK89" t="e">
        <f t="shared" ca="1" si="256"/>
        <v>#NAME?</v>
      </c>
      <c r="BL89" t="e">
        <f t="shared" ca="1" si="257"/>
        <v>#NAME?</v>
      </c>
      <c r="BM89" t="e">
        <f t="shared" ca="1" si="258"/>
        <v>#NAME?</v>
      </c>
      <c r="BN89" t="e">
        <f t="shared" ca="1" si="259"/>
        <v>#NAME?</v>
      </c>
      <c r="BO89" t="e">
        <f t="shared" ca="1" si="260"/>
        <v>#NAME?</v>
      </c>
      <c r="BP89" t="e">
        <f t="shared" ca="1" si="261"/>
        <v>#NAME?</v>
      </c>
      <c r="BQ89" t="e">
        <f t="shared" ca="1" si="262"/>
        <v>#NAME?</v>
      </c>
      <c r="BR89" t="e">
        <f t="shared" ca="1" si="263"/>
        <v>#NAME?</v>
      </c>
      <c r="BS89" t="e">
        <f t="shared" ca="1" si="264"/>
        <v>#NAME?</v>
      </c>
      <c r="BT89" t="e">
        <f t="shared" ca="1" si="265"/>
        <v>#NAME?</v>
      </c>
      <c r="BU89" t="e">
        <f t="shared" ca="1" si="266"/>
        <v>#NAME?</v>
      </c>
      <c r="BV89" t="e">
        <f t="shared" ca="1" si="267"/>
        <v>#NAME?</v>
      </c>
      <c r="BW89" t="e">
        <f t="shared" ca="1" si="268"/>
        <v>#NAME?</v>
      </c>
      <c r="BX89" t="e">
        <f t="shared" ca="1" si="269"/>
        <v>#NAME?</v>
      </c>
      <c r="BY89" t="e">
        <f t="shared" ca="1" si="270"/>
        <v>#NAME?</v>
      </c>
      <c r="BZ89" t="e">
        <f t="shared" ca="1" si="271"/>
        <v>#NAME?</v>
      </c>
      <c r="CA89" t="e">
        <f t="shared" ca="1" si="272"/>
        <v>#NAME?</v>
      </c>
      <c r="CB89" t="e">
        <f t="shared" ca="1" si="273"/>
        <v>#NAME?</v>
      </c>
      <c r="CC89" t="e">
        <f t="shared" ca="1" si="274"/>
        <v>#NAME?</v>
      </c>
      <c r="CD89" t="e">
        <f t="shared" ca="1" si="275"/>
        <v>#NAME?</v>
      </c>
      <c r="CE89" t="e">
        <f t="shared" ca="1" si="276"/>
        <v>#NAME?</v>
      </c>
      <c r="CF89" t="e">
        <f t="shared" ca="1" si="277"/>
        <v>#NAME?</v>
      </c>
      <c r="CG89" t="e">
        <f t="shared" ca="1" si="278"/>
        <v>#NAME?</v>
      </c>
      <c r="CH89" t="e">
        <f t="shared" ca="1" si="279"/>
        <v>#NAME?</v>
      </c>
      <c r="CI89" t="e">
        <f t="shared" ca="1" si="280"/>
        <v>#NAME?</v>
      </c>
      <c r="CJ89" t="e">
        <f t="shared" ca="1" si="281"/>
        <v>#NAME?</v>
      </c>
      <c r="CK89" t="e">
        <f t="shared" ca="1" si="282"/>
        <v>#NAME?</v>
      </c>
      <c r="CL89" t="e">
        <f t="shared" ca="1" si="283"/>
        <v>#NAME?</v>
      </c>
      <c r="CM89" t="e">
        <f t="shared" ca="1" si="284"/>
        <v>#NAME?</v>
      </c>
      <c r="CN89" t="e">
        <f t="shared" ca="1" si="285"/>
        <v>#NAME?</v>
      </c>
      <c r="CO89" t="e">
        <f t="shared" ca="1" si="286"/>
        <v>#NAME?</v>
      </c>
      <c r="CP89" t="e">
        <f t="shared" ca="1" si="287"/>
        <v>#NAME?</v>
      </c>
      <c r="CQ89" t="e">
        <f t="shared" ca="1" si="288"/>
        <v>#NAME?</v>
      </c>
      <c r="CR89" t="e">
        <f t="shared" ca="1" si="289"/>
        <v>#NAME?</v>
      </c>
      <c r="CS89" t="e">
        <f t="shared" ca="1" si="290"/>
        <v>#NAME?</v>
      </c>
      <c r="CT89" t="e">
        <f t="shared" ca="1" si="291"/>
        <v>#NAME?</v>
      </c>
      <c r="CU89" t="e">
        <f t="shared" ca="1" si="292"/>
        <v>#NAME?</v>
      </c>
      <c r="CX89" t="e">
        <f t="shared" ca="1" si="293"/>
        <v>#NAME?</v>
      </c>
    </row>
    <row r="90" spans="1:102" ht="15" x14ac:dyDescent="0.25">
      <c r="A90">
        <v>2.3316831683168355</v>
      </c>
      <c r="B90" s="5">
        <v>-0.46000774909131437</v>
      </c>
      <c r="C90" t="e">
        <f t="shared" ca="1" si="196"/>
        <v>#NAME?</v>
      </c>
      <c r="D90" t="e">
        <f t="shared" ca="1" si="197"/>
        <v>#NAME?</v>
      </c>
      <c r="E90" s="3">
        <f t="shared" si="198"/>
        <v>-6.4402184954926565</v>
      </c>
      <c r="F90">
        <f t="shared" si="199"/>
        <v>2.6716165749656895</v>
      </c>
      <c r="G90">
        <f t="shared" si="200"/>
        <v>2.6716165749656895</v>
      </c>
      <c r="H90">
        <f t="shared" si="201"/>
        <v>-0.33777758141787362</v>
      </c>
      <c r="I90">
        <f t="shared" si="202"/>
        <v>-1.1932359770364638</v>
      </c>
      <c r="J90">
        <f t="shared" si="203"/>
        <v>8.8106253723454913</v>
      </c>
      <c r="K90">
        <f t="shared" si="204"/>
        <v>7.3389600221169946</v>
      </c>
      <c r="L90">
        <f t="shared" si="205"/>
        <v>0.69879180802416685</v>
      </c>
      <c r="M90">
        <f t="shared" si="206"/>
        <v>-14.308375804691899</v>
      </c>
      <c r="N90">
        <f t="shared" si="207"/>
        <v>1.7163114031202182</v>
      </c>
      <c r="O90">
        <f t="shared" si="208"/>
        <v>-5.7468139354244103</v>
      </c>
      <c r="P90">
        <f t="shared" si="209"/>
        <v>1.1503819984229557</v>
      </c>
      <c r="Q90">
        <f t="shared" si="210"/>
        <v>1.4891986520323939</v>
      </c>
      <c r="R90">
        <f t="shared" si="211"/>
        <v>1.4891986520323939</v>
      </c>
      <c r="S90" s="4">
        <f t="shared" si="212"/>
        <v>1.4891986520323939</v>
      </c>
      <c r="T90" t="e">
        <f t="shared" ca="1" si="213"/>
        <v>#NAME?</v>
      </c>
      <c r="U90" t="e">
        <f t="shared" ca="1" si="214"/>
        <v>#NAME?</v>
      </c>
      <c r="V90" t="e">
        <f t="shared" ca="1" si="215"/>
        <v>#NAME?</v>
      </c>
      <c r="W90">
        <f t="shared" si="216"/>
        <v>-0.63524710417274233</v>
      </c>
      <c r="X90">
        <f t="shared" si="217"/>
        <v>-2.4914350071628339</v>
      </c>
      <c r="Y90">
        <f t="shared" si="218"/>
        <v>0.78384849955770675</v>
      </c>
      <c r="Z90" t="e">
        <f t="shared" ca="1" si="219"/>
        <v>#NAME?</v>
      </c>
      <c r="AA90">
        <f t="shared" si="220"/>
        <v>0.4297591391950511</v>
      </c>
      <c r="AB90" t="e">
        <f t="shared" ca="1" si="221"/>
        <v>#NAME?</v>
      </c>
      <c r="AC90">
        <f t="shared" si="222"/>
        <v>44.343815002827938</v>
      </c>
      <c r="AD90">
        <f t="shared" si="223"/>
        <v>59.663034773071132</v>
      </c>
      <c r="AE90">
        <f t="shared" si="224"/>
        <v>-0.97923659691811138</v>
      </c>
      <c r="AF90">
        <f t="shared" si="225"/>
        <v>1.4851478831791824</v>
      </c>
      <c r="AG90">
        <f t="shared" si="226"/>
        <v>1.4851478831791824</v>
      </c>
      <c r="AH90">
        <f t="shared" si="227"/>
        <v>2.8612684500041029E-5</v>
      </c>
      <c r="AI90">
        <f t="shared" si="228"/>
        <v>4.1217704905842194E-2</v>
      </c>
      <c r="AJ90" t="e">
        <f t="shared" ca="1" si="229"/>
        <v>#NAME?</v>
      </c>
      <c r="AK90" t="e">
        <f t="shared" ca="1" si="230"/>
        <v>#NAME?</v>
      </c>
      <c r="AL90" t="e">
        <f t="shared" ca="1" si="231"/>
        <v>#NAME?</v>
      </c>
      <c r="AM90">
        <f t="shared" si="232"/>
        <v>2.7619350966799797E-2</v>
      </c>
      <c r="AN90">
        <f t="shared" si="233"/>
        <v>4.2161423795755167E-2</v>
      </c>
      <c r="AO90">
        <f t="shared" si="234"/>
        <v>4.2161423795755167E-2</v>
      </c>
      <c r="AP90">
        <f t="shared" si="235"/>
        <v>1.2924475905566118E-2</v>
      </c>
      <c r="AQ90" t="e">
        <f t="shared" ca="1" si="236"/>
        <v>#NAME?</v>
      </c>
      <c r="AR90" t="e">
        <f t="shared" ca="1" si="237"/>
        <v>#NAME?</v>
      </c>
      <c r="AS90" t="e">
        <f t="shared" ca="1" si="238"/>
        <v>#NAME?</v>
      </c>
      <c r="AT90" t="e">
        <f t="shared" ca="1" si="239"/>
        <v>#NAME?</v>
      </c>
      <c r="AU90" t="e">
        <f t="shared" ca="1" si="240"/>
        <v>#NAME?</v>
      </c>
      <c r="AV90" t="e">
        <f t="shared" ca="1" si="241"/>
        <v>#NAME?</v>
      </c>
      <c r="AW90" t="e">
        <f t="shared" ca="1" si="242"/>
        <v>#NAME?</v>
      </c>
      <c r="AX90" t="e">
        <f t="shared" ca="1" si="243"/>
        <v>#NAME?</v>
      </c>
      <c r="AY90" t="e">
        <f t="shared" ca="1" si="244"/>
        <v>#NAME?</v>
      </c>
      <c r="AZ90" t="e">
        <f t="shared" ca="1" si="245"/>
        <v>#NAME?</v>
      </c>
      <c r="BA90" t="e">
        <f t="shared" ca="1" si="246"/>
        <v>#NAME?</v>
      </c>
      <c r="BB90" t="e">
        <f t="shared" ca="1" si="247"/>
        <v>#NAME?</v>
      </c>
      <c r="BC90" t="e">
        <f t="shared" ca="1" si="248"/>
        <v>#NAME?</v>
      </c>
      <c r="BD90" t="e">
        <f t="shared" ca="1" si="249"/>
        <v>#NAME?</v>
      </c>
      <c r="BE90" t="e">
        <f t="shared" ca="1" si="250"/>
        <v>#NAME?</v>
      </c>
      <c r="BF90" t="e">
        <f t="shared" ca="1" si="251"/>
        <v>#NAME?</v>
      </c>
      <c r="BG90" t="e">
        <f t="shared" ca="1" si="252"/>
        <v>#NAME?</v>
      </c>
      <c r="BH90" t="e">
        <f t="shared" ca="1" si="253"/>
        <v>#NAME?</v>
      </c>
      <c r="BI90" t="e">
        <f t="shared" ca="1" si="254"/>
        <v>#NAME?</v>
      </c>
      <c r="BJ90" t="e">
        <f t="shared" ca="1" si="255"/>
        <v>#NAME?</v>
      </c>
      <c r="BK90" t="e">
        <f t="shared" ca="1" si="256"/>
        <v>#NAME?</v>
      </c>
      <c r="BL90" t="e">
        <f t="shared" ca="1" si="257"/>
        <v>#NAME?</v>
      </c>
      <c r="BM90" t="e">
        <f t="shared" ca="1" si="258"/>
        <v>#NAME?</v>
      </c>
      <c r="BN90" t="e">
        <f t="shared" ca="1" si="259"/>
        <v>#NAME?</v>
      </c>
      <c r="BO90" t="e">
        <f t="shared" ca="1" si="260"/>
        <v>#NAME?</v>
      </c>
      <c r="BP90" t="e">
        <f t="shared" ca="1" si="261"/>
        <v>#NAME?</v>
      </c>
      <c r="BQ90" t="e">
        <f t="shared" ca="1" si="262"/>
        <v>#NAME?</v>
      </c>
      <c r="BR90" t="e">
        <f t="shared" ca="1" si="263"/>
        <v>#NAME?</v>
      </c>
      <c r="BS90" t="e">
        <f t="shared" ca="1" si="264"/>
        <v>#NAME?</v>
      </c>
      <c r="BT90" t="e">
        <f t="shared" ca="1" si="265"/>
        <v>#NAME?</v>
      </c>
      <c r="BU90" t="e">
        <f t="shared" ca="1" si="266"/>
        <v>#NAME?</v>
      </c>
      <c r="BV90" t="e">
        <f t="shared" ca="1" si="267"/>
        <v>#NAME?</v>
      </c>
      <c r="BW90" t="e">
        <f t="shared" ca="1" si="268"/>
        <v>#NAME?</v>
      </c>
      <c r="BX90" t="e">
        <f t="shared" ca="1" si="269"/>
        <v>#NAME?</v>
      </c>
      <c r="BY90" t="e">
        <f t="shared" ca="1" si="270"/>
        <v>#NAME?</v>
      </c>
      <c r="BZ90" t="e">
        <f t="shared" ca="1" si="271"/>
        <v>#NAME?</v>
      </c>
      <c r="CA90" t="e">
        <f t="shared" ca="1" si="272"/>
        <v>#NAME?</v>
      </c>
      <c r="CB90" t="e">
        <f t="shared" ca="1" si="273"/>
        <v>#NAME?</v>
      </c>
      <c r="CC90" t="e">
        <f t="shared" ca="1" si="274"/>
        <v>#NAME?</v>
      </c>
      <c r="CD90" t="e">
        <f t="shared" ca="1" si="275"/>
        <v>#NAME?</v>
      </c>
      <c r="CE90" t="e">
        <f t="shared" ca="1" si="276"/>
        <v>#NAME?</v>
      </c>
      <c r="CF90" t="e">
        <f t="shared" ca="1" si="277"/>
        <v>#NAME?</v>
      </c>
      <c r="CG90" t="e">
        <f t="shared" ca="1" si="278"/>
        <v>#NAME?</v>
      </c>
      <c r="CH90" t="e">
        <f t="shared" ca="1" si="279"/>
        <v>#NAME?</v>
      </c>
      <c r="CI90" t="e">
        <f t="shared" ca="1" si="280"/>
        <v>#NAME?</v>
      </c>
      <c r="CJ90" t="e">
        <f t="shared" ca="1" si="281"/>
        <v>#NAME?</v>
      </c>
      <c r="CK90" t="e">
        <f t="shared" ca="1" si="282"/>
        <v>#NAME?</v>
      </c>
      <c r="CL90" t="e">
        <f t="shared" ca="1" si="283"/>
        <v>#NAME?</v>
      </c>
      <c r="CM90" t="e">
        <f t="shared" ca="1" si="284"/>
        <v>#NAME?</v>
      </c>
      <c r="CN90" t="e">
        <f t="shared" ca="1" si="285"/>
        <v>#NAME?</v>
      </c>
      <c r="CO90" t="e">
        <f t="shared" ca="1" si="286"/>
        <v>#NAME?</v>
      </c>
      <c r="CP90" t="e">
        <f t="shared" ca="1" si="287"/>
        <v>#NAME?</v>
      </c>
      <c r="CQ90" t="e">
        <f t="shared" ca="1" si="288"/>
        <v>#NAME?</v>
      </c>
      <c r="CR90" t="e">
        <f t="shared" ca="1" si="289"/>
        <v>#NAME?</v>
      </c>
      <c r="CS90" t="e">
        <f t="shared" ca="1" si="290"/>
        <v>#NAME?</v>
      </c>
      <c r="CT90" t="e">
        <f t="shared" ca="1" si="291"/>
        <v>#NAME?</v>
      </c>
      <c r="CU90" t="e">
        <f t="shared" ca="1" si="292"/>
        <v>#NAME?</v>
      </c>
      <c r="CX90" t="e">
        <f t="shared" ca="1" si="293"/>
        <v>#NAME?</v>
      </c>
    </row>
    <row r="91" spans="1:102" ht="15" x14ac:dyDescent="0.25">
      <c r="A91">
        <v>2.3938613861386178</v>
      </c>
      <c r="B91" s="5">
        <v>-0.53554437072331973</v>
      </c>
      <c r="C91" t="e">
        <f t="shared" ca="1" si="196"/>
        <v>#NAME?</v>
      </c>
      <c r="D91" t="e">
        <f t="shared" ca="1" si="197"/>
        <v>#NAME?</v>
      </c>
      <c r="E91" s="3">
        <f t="shared" si="198"/>
        <v>-6.3211954955021286</v>
      </c>
      <c r="F91">
        <f t="shared" si="199"/>
        <v>2.6197476386441605</v>
      </c>
      <c r="G91">
        <f t="shared" si="200"/>
        <v>2.6197476386441605</v>
      </c>
      <c r="H91">
        <f t="shared" si="201"/>
        <v>-0.37759764972536475</v>
      </c>
      <c r="I91">
        <f t="shared" si="202"/>
        <v>-1.1203280246414402</v>
      </c>
      <c r="J91">
        <f t="shared" si="203"/>
        <v>8.6156270301274471</v>
      </c>
      <c r="K91">
        <f t="shared" si="204"/>
        <v>7.516245299710679</v>
      </c>
      <c r="L91">
        <f t="shared" si="205"/>
        <v>0.70380396287455305</v>
      </c>
      <c r="M91">
        <f t="shared" si="206"/>
        <v>-14.308375804691899</v>
      </c>
      <c r="N91">
        <f t="shared" si="207"/>
        <v>1.7807618139062291</v>
      </c>
      <c r="O91">
        <f t="shared" si="208"/>
        <v>-5.7468139354244103</v>
      </c>
      <c r="P91">
        <f t="shared" si="209"/>
        <v>1.3883226337364276</v>
      </c>
      <c r="Q91">
        <f t="shared" si="210"/>
        <v>1.5403369858498646</v>
      </c>
      <c r="R91">
        <f t="shared" si="211"/>
        <v>1.5403369858498646</v>
      </c>
      <c r="S91" s="4">
        <f t="shared" si="212"/>
        <v>1.5403369858498646</v>
      </c>
      <c r="T91" t="e">
        <f t="shared" ca="1" si="213"/>
        <v>#NAME?</v>
      </c>
      <c r="U91" t="e">
        <f t="shared" ca="1" si="214"/>
        <v>#NAME?</v>
      </c>
      <c r="V91" t="e">
        <f t="shared" ca="1" si="215"/>
        <v>#NAME?</v>
      </c>
      <c r="W91">
        <f t="shared" si="216"/>
        <v>-0.5663065372857663</v>
      </c>
      <c r="X91">
        <f t="shared" si="217"/>
        <v>-2.4646790206101259</v>
      </c>
      <c r="Y91">
        <f t="shared" si="218"/>
        <v>0.71208070178671345</v>
      </c>
      <c r="Z91" t="e">
        <f t="shared" ca="1" si="219"/>
        <v>#NAME?</v>
      </c>
      <c r="AA91">
        <f t="shared" si="220"/>
        <v>0.3850081568937252</v>
      </c>
      <c r="AB91" t="e">
        <f t="shared" ca="1" si="221"/>
        <v>#NAME?</v>
      </c>
      <c r="AC91">
        <f t="shared" si="222"/>
        <v>36.349657135336827</v>
      </c>
      <c r="AD91">
        <f t="shared" si="223"/>
        <v>48.907178092739834</v>
      </c>
      <c r="AE91">
        <f t="shared" si="224"/>
        <v>-0.59968891112738743</v>
      </c>
      <c r="AF91">
        <f t="shared" si="225"/>
        <v>1.475916146172304</v>
      </c>
      <c r="AG91">
        <f t="shared" si="226"/>
        <v>1.475916146172304</v>
      </c>
      <c r="AH91">
        <f t="shared" si="227"/>
        <v>-2.6699928749524573E-5</v>
      </c>
      <c r="AI91">
        <f t="shared" si="228"/>
        <v>3.7450745926876305E-2</v>
      </c>
      <c r="AJ91" t="e">
        <f t="shared" ca="1" si="229"/>
        <v>#NAME?</v>
      </c>
      <c r="AK91" t="e">
        <f t="shared" ca="1" si="230"/>
        <v>#NAME?</v>
      </c>
      <c r="AL91" t="e">
        <f t="shared" ca="1" si="231"/>
        <v>#NAME?</v>
      </c>
      <c r="AM91">
        <f t="shared" si="232"/>
        <v>2.3025656013170741E-2</v>
      </c>
      <c r="AN91">
        <f t="shared" si="233"/>
        <v>3.3641654809534252E-2</v>
      </c>
      <c r="AO91">
        <f t="shared" si="234"/>
        <v>3.3641654809534252E-2</v>
      </c>
      <c r="AP91">
        <f t="shared" si="235"/>
        <v>1.0546396920503657E-2</v>
      </c>
      <c r="AQ91" t="e">
        <f t="shared" ca="1" si="236"/>
        <v>#NAME?</v>
      </c>
      <c r="AR91" t="e">
        <f t="shared" ca="1" si="237"/>
        <v>#NAME?</v>
      </c>
      <c r="AS91" t="e">
        <f t="shared" ca="1" si="238"/>
        <v>#NAME?</v>
      </c>
      <c r="AT91" t="e">
        <f t="shared" ca="1" si="239"/>
        <v>#NAME?</v>
      </c>
      <c r="AU91" t="e">
        <f t="shared" ca="1" si="240"/>
        <v>#NAME?</v>
      </c>
      <c r="AV91" t="e">
        <f t="shared" ca="1" si="241"/>
        <v>#NAME?</v>
      </c>
      <c r="AW91" t="e">
        <f t="shared" ca="1" si="242"/>
        <v>#NAME?</v>
      </c>
      <c r="AX91" t="e">
        <f t="shared" ca="1" si="243"/>
        <v>#NAME?</v>
      </c>
      <c r="AY91" t="e">
        <f t="shared" ca="1" si="244"/>
        <v>#NAME?</v>
      </c>
      <c r="AZ91" t="e">
        <f t="shared" ca="1" si="245"/>
        <v>#NAME?</v>
      </c>
      <c r="BA91" t="e">
        <f t="shared" ca="1" si="246"/>
        <v>#NAME?</v>
      </c>
      <c r="BB91" t="e">
        <f t="shared" ca="1" si="247"/>
        <v>#NAME?</v>
      </c>
      <c r="BC91" t="e">
        <f t="shared" ca="1" si="248"/>
        <v>#NAME?</v>
      </c>
      <c r="BD91" t="e">
        <f t="shared" ca="1" si="249"/>
        <v>#NAME?</v>
      </c>
      <c r="BE91" t="e">
        <f t="shared" ca="1" si="250"/>
        <v>#NAME?</v>
      </c>
      <c r="BF91" t="e">
        <f t="shared" ca="1" si="251"/>
        <v>#NAME?</v>
      </c>
      <c r="BG91" t="e">
        <f t="shared" ca="1" si="252"/>
        <v>#NAME?</v>
      </c>
      <c r="BH91" t="e">
        <f t="shared" ca="1" si="253"/>
        <v>#NAME?</v>
      </c>
      <c r="BI91" t="e">
        <f t="shared" ca="1" si="254"/>
        <v>#NAME?</v>
      </c>
      <c r="BJ91" t="e">
        <f t="shared" ca="1" si="255"/>
        <v>#NAME?</v>
      </c>
      <c r="BK91" t="e">
        <f t="shared" ca="1" si="256"/>
        <v>#NAME?</v>
      </c>
      <c r="BL91" t="e">
        <f t="shared" ca="1" si="257"/>
        <v>#NAME?</v>
      </c>
      <c r="BM91" t="e">
        <f t="shared" ca="1" si="258"/>
        <v>#NAME?</v>
      </c>
      <c r="BN91" t="e">
        <f t="shared" ca="1" si="259"/>
        <v>#NAME?</v>
      </c>
      <c r="BO91" t="e">
        <f t="shared" ca="1" si="260"/>
        <v>#NAME?</v>
      </c>
      <c r="BP91" t="e">
        <f t="shared" ca="1" si="261"/>
        <v>#NAME?</v>
      </c>
      <c r="BQ91" t="e">
        <f t="shared" ca="1" si="262"/>
        <v>#NAME?</v>
      </c>
      <c r="BR91" t="e">
        <f t="shared" ca="1" si="263"/>
        <v>#NAME?</v>
      </c>
      <c r="BS91" t="e">
        <f t="shared" ca="1" si="264"/>
        <v>#NAME?</v>
      </c>
      <c r="BT91" t="e">
        <f t="shared" ca="1" si="265"/>
        <v>#NAME?</v>
      </c>
      <c r="BU91" t="e">
        <f t="shared" ca="1" si="266"/>
        <v>#NAME?</v>
      </c>
      <c r="BV91" t="e">
        <f t="shared" ca="1" si="267"/>
        <v>#NAME?</v>
      </c>
      <c r="BW91" t="e">
        <f t="shared" ca="1" si="268"/>
        <v>#NAME?</v>
      </c>
      <c r="BX91" t="e">
        <f t="shared" ca="1" si="269"/>
        <v>#NAME?</v>
      </c>
      <c r="BY91" t="e">
        <f t="shared" ca="1" si="270"/>
        <v>#NAME?</v>
      </c>
      <c r="BZ91" t="e">
        <f t="shared" ca="1" si="271"/>
        <v>#NAME?</v>
      </c>
      <c r="CA91" t="e">
        <f t="shared" ca="1" si="272"/>
        <v>#NAME?</v>
      </c>
      <c r="CB91" t="e">
        <f t="shared" ca="1" si="273"/>
        <v>#NAME?</v>
      </c>
      <c r="CC91" t="e">
        <f t="shared" ca="1" si="274"/>
        <v>#NAME?</v>
      </c>
      <c r="CD91" t="e">
        <f t="shared" ca="1" si="275"/>
        <v>#NAME?</v>
      </c>
      <c r="CE91" t="e">
        <f t="shared" ca="1" si="276"/>
        <v>#NAME?</v>
      </c>
      <c r="CF91" t="e">
        <f t="shared" ca="1" si="277"/>
        <v>#NAME?</v>
      </c>
      <c r="CG91" t="e">
        <f t="shared" ca="1" si="278"/>
        <v>#NAME?</v>
      </c>
      <c r="CH91" t="e">
        <f t="shared" ca="1" si="279"/>
        <v>#NAME?</v>
      </c>
      <c r="CI91" t="e">
        <f t="shared" ca="1" si="280"/>
        <v>#NAME?</v>
      </c>
      <c r="CJ91" t="e">
        <f t="shared" ca="1" si="281"/>
        <v>#NAME?</v>
      </c>
      <c r="CK91" t="e">
        <f t="shared" ca="1" si="282"/>
        <v>#NAME?</v>
      </c>
      <c r="CL91" t="e">
        <f t="shared" ca="1" si="283"/>
        <v>#NAME?</v>
      </c>
      <c r="CM91" t="e">
        <f t="shared" ca="1" si="284"/>
        <v>#NAME?</v>
      </c>
      <c r="CN91" t="e">
        <f t="shared" ca="1" si="285"/>
        <v>#NAME?</v>
      </c>
      <c r="CO91" t="e">
        <f t="shared" ca="1" si="286"/>
        <v>#NAME?</v>
      </c>
      <c r="CP91" t="e">
        <f t="shared" ca="1" si="287"/>
        <v>#NAME?</v>
      </c>
      <c r="CQ91" t="e">
        <f t="shared" ca="1" si="288"/>
        <v>#NAME?</v>
      </c>
      <c r="CR91" t="e">
        <f t="shared" ca="1" si="289"/>
        <v>#NAME?</v>
      </c>
      <c r="CS91" t="e">
        <f t="shared" ca="1" si="290"/>
        <v>#NAME?</v>
      </c>
      <c r="CT91" t="e">
        <f t="shared" ca="1" si="291"/>
        <v>#NAME?</v>
      </c>
      <c r="CU91" t="e">
        <f t="shared" ca="1" si="292"/>
        <v>#NAME?</v>
      </c>
      <c r="CX91" t="e">
        <f t="shared" ca="1" si="293"/>
        <v>#NAME?</v>
      </c>
    </row>
    <row r="92" spans="1:102" ht="15" x14ac:dyDescent="0.25">
      <c r="A92">
        <v>2.4560396039604</v>
      </c>
      <c r="B92" s="5">
        <v>-0.60631296056028849</v>
      </c>
      <c r="C92" t="e">
        <f t="shared" ca="1" si="196"/>
        <v>#NAME?</v>
      </c>
      <c r="D92" t="e">
        <f t="shared" ca="1" si="197"/>
        <v>#NAME?</v>
      </c>
      <c r="E92" s="3">
        <f t="shared" si="198"/>
        <v>-6.1996818097313389</v>
      </c>
      <c r="F92">
        <f t="shared" si="199"/>
        <v>2.5643548558688822</v>
      </c>
      <c r="G92">
        <f t="shared" si="200"/>
        <v>2.5643548558688822</v>
      </c>
      <c r="H92">
        <f t="shared" si="201"/>
        <v>-0.4190627240948816</v>
      </c>
      <c r="I92">
        <f t="shared" si="202"/>
        <v>-1.0430909436257838</v>
      </c>
      <c r="J92">
        <f t="shared" si="203"/>
        <v>8.4264336693296418</v>
      </c>
      <c r="K92">
        <f t="shared" si="204"/>
        <v>7.679392818704371</v>
      </c>
      <c r="L92">
        <f t="shared" si="205"/>
        <v>0.51924690375743421</v>
      </c>
      <c r="M92">
        <f t="shared" si="206"/>
        <v>-14.308375804691899</v>
      </c>
      <c r="N92">
        <f t="shared" si="207"/>
        <v>1.8175269377290642</v>
      </c>
      <c r="O92">
        <f t="shared" si="208"/>
        <v>-5.7468139354244103</v>
      </c>
      <c r="P92">
        <f t="shared" si="209"/>
        <v>1.5788790748885655</v>
      </c>
      <c r="Q92">
        <f t="shared" si="210"/>
        <v>1.5359475928070156</v>
      </c>
      <c r="R92">
        <f t="shared" si="211"/>
        <v>1.5359475928070156</v>
      </c>
      <c r="S92" s="4">
        <f t="shared" si="212"/>
        <v>1.5359475928070156</v>
      </c>
      <c r="T92" t="e">
        <f t="shared" ca="1" si="213"/>
        <v>#NAME?</v>
      </c>
      <c r="U92" t="e">
        <f t="shared" ca="1" si="214"/>
        <v>#NAME?</v>
      </c>
      <c r="V92" t="e">
        <f t="shared" ca="1" si="215"/>
        <v>#NAME?</v>
      </c>
      <c r="W92">
        <f t="shared" si="216"/>
        <v>-0.43960848616387316</v>
      </c>
      <c r="X92">
        <f t="shared" si="217"/>
        <v>-2.4379230340574174</v>
      </c>
      <c r="Y92">
        <f t="shared" si="218"/>
        <v>0.63635182001550383</v>
      </c>
      <c r="Z92" t="e">
        <f t="shared" ca="1" si="219"/>
        <v>#NAME?</v>
      </c>
      <c r="AA92">
        <f t="shared" si="220"/>
        <v>0.33891609457290689</v>
      </c>
      <c r="AB92" t="e">
        <f t="shared" ca="1" si="221"/>
        <v>#NAME?</v>
      </c>
      <c r="AC92">
        <f t="shared" si="222"/>
        <v>29.053660173921767</v>
      </c>
      <c r="AD92">
        <f t="shared" si="223"/>
        <v>39.09067221959004</v>
      </c>
      <c r="AE92">
        <f t="shared" si="224"/>
        <v>-0.34821840947804228</v>
      </c>
      <c r="AF92">
        <f t="shared" si="225"/>
        <v>1.4385773836906162</v>
      </c>
      <c r="AG92">
        <f t="shared" si="226"/>
        <v>1.4385773836906162</v>
      </c>
      <c r="AH92">
        <f t="shared" si="227"/>
        <v>-9.8128098812381474E-5</v>
      </c>
      <c r="AI92">
        <f t="shared" si="228"/>
        <v>3.3785326901880734E-2</v>
      </c>
      <c r="AJ92" t="e">
        <f t="shared" ca="1" si="229"/>
        <v>#NAME?</v>
      </c>
      <c r="AK92" t="e">
        <f t="shared" ca="1" si="230"/>
        <v>#NAME?</v>
      </c>
      <c r="AL92" t="e">
        <f t="shared" ca="1" si="231"/>
        <v>#NAME?</v>
      </c>
      <c r="AM92">
        <f t="shared" si="232"/>
        <v>1.8482643432280014E-2</v>
      </c>
      <c r="AN92">
        <f t="shared" si="233"/>
        <v>2.5899603887110104E-2</v>
      </c>
      <c r="AO92">
        <f t="shared" si="234"/>
        <v>2.5899603887110104E-2</v>
      </c>
      <c r="AP92">
        <f t="shared" si="235"/>
        <v>1.1306354171265741E-2</v>
      </c>
      <c r="AQ92" t="e">
        <f t="shared" ca="1" si="236"/>
        <v>#NAME?</v>
      </c>
      <c r="AR92" t="e">
        <f t="shared" ca="1" si="237"/>
        <v>#NAME?</v>
      </c>
      <c r="AS92" t="e">
        <f t="shared" ca="1" si="238"/>
        <v>#NAME?</v>
      </c>
      <c r="AT92" t="e">
        <f t="shared" ca="1" si="239"/>
        <v>#NAME?</v>
      </c>
      <c r="AU92" t="e">
        <f t="shared" ca="1" si="240"/>
        <v>#NAME?</v>
      </c>
      <c r="AV92" t="e">
        <f t="shared" ca="1" si="241"/>
        <v>#NAME?</v>
      </c>
      <c r="AW92" t="e">
        <f t="shared" ca="1" si="242"/>
        <v>#NAME?</v>
      </c>
      <c r="AX92" t="e">
        <f t="shared" ca="1" si="243"/>
        <v>#NAME?</v>
      </c>
      <c r="AY92" t="e">
        <f t="shared" ca="1" si="244"/>
        <v>#NAME?</v>
      </c>
      <c r="AZ92" t="e">
        <f t="shared" ca="1" si="245"/>
        <v>#NAME?</v>
      </c>
      <c r="BA92" t="e">
        <f t="shared" ca="1" si="246"/>
        <v>#NAME?</v>
      </c>
      <c r="BB92" t="e">
        <f t="shared" ca="1" si="247"/>
        <v>#NAME?</v>
      </c>
      <c r="BC92" t="e">
        <f t="shared" ca="1" si="248"/>
        <v>#NAME?</v>
      </c>
      <c r="BD92" t="e">
        <f t="shared" ca="1" si="249"/>
        <v>#NAME?</v>
      </c>
      <c r="BE92" t="e">
        <f t="shared" ca="1" si="250"/>
        <v>#NAME?</v>
      </c>
      <c r="BF92" t="e">
        <f t="shared" ca="1" si="251"/>
        <v>#NAME?</v>
      </c>
      <c r="BG92" t="e">
        <f t="shared" ca="1" si="252"/>
        <v>#NAME?</v>
      </c>
      <c r="BH92" t="e">
        <f t="shared" ca="1" si="253"/>
        <v>#NAME?</v>
      </c>
      <c r="BI92" t="e">
        <f t="shared" ca="1" si="254"/>
        <v>#NAME?</v>
      </c>
      <c r="BJ92" t="e">
        <f t="shared" ca="1" si="255"/>
        <v>#NAME?</v>
      </c>
      <c r="BK92" t="e">
        <f t="shared" ca="1" si="256"/>
        <v>#NAME?</v>
      </c>
      <c r="BL92" t="e">
        <f t="shared" ca="1" si="257"/>
        <v>#NAME?</v>
      </c>
      <c r="BM92" t="e">
        <f t="shared" ca="1" si="258"/>
        <v>#NAME?</v>
      </c>
      <c r="BN92" t="e">
        <f t="shared" ca="1" si="259"/>
        <v>#NAME?</v>
      </c>
      <c r="BO92" t="e">
        <f t="shared" ca="1" si="260"/>
        <v>#NAME?</v>
      </c>
      <c r="BP92" t="e">
        <f t="shared" ca="1" si="261"/>
        <v>#NAME?</v>
      </c>
      <c r="BQ92" t="e">
        <f t="shared" ca="1" si="262"/>
        <v>#NAME?</v>
      </c>
      <c r="BR92" t="e">
        <f t="shared" ca="1" si="263"/>
        <v>#NAME?</v>
      </c>
      <c r="BS92" t="e">
        <f t="shared" ca="1" si="264"/>
        <v>#NAME?</v>
      </c>
      <c r="BT92" t="e">
        <f t="shared" ca="1" si="265"/>
        <v>#NAME?</v>
      </c>
      <c r="BU92" t="e">
        <f t="shared" ca="1" si="266"/>
        <v>#NAME?</v>
      </c>
      <c r="BV92" t="e">
        <f t="shared" ca="1" si="267"/>
        <v>#NAME?</v>
      </c>
      <c r="BW92" t="e">
        <f t="shared" ca="1" si="268"/>
        <v>#NAME?</v>
      </c>
      <c r="BX92" t="e">
        <f t="shared" ca="1" si="269"/>
        <v>#NAME?</v>
      </c>
      <c r="BY92" t="e">
        <f t="shared" ca="1" si="270"/>
        <v>#NAME?</v>
      </c>
      <c r="BZ92" t="e">
        <f t="shared" ca="1" si="271"/>
        <v>#NAME?</v>
      </c>
      <c r="CA92" t="e">
        <f t="shared" ca="1" si="272"/>
        <v>#NAME?</v>
      </c>
      <c r="CB92" t="e">
        <f t="shared" ca="1" si="273"/>
        <v>#NAME?</v>
      </c>
      <c r="CC92" t="e">
        <f t="shared" ca="1" si="274"/>
        <v>#NAME?</v>
      </c>
      <c r="CD92" t="e">
        <f t="shared" ca="1" si="275"/>
        <v>#NAME?</v>
      </c>
      <c r="CE92" t="e">
        <f t="shared" ca="1" si="276"/>
        <v>#NAME?</v>
      </c>
      <c r="CF92" t="e">
        <f t="shared" ca="1" si="277"/>
        <v>#NAME?</v>
      </c>
      <c r="CG92" t="e">
        <f t="shared" ca="1" si="278"/>
        <v>#NAME?</v>
      </c>
      <c r="CH92" t="e">
        <f t="shared" ca="1" si="279"/>
        <v>#NAME?</v>
      </c>
      <c r="CI92" t="e">
        <f t="shared" ca="1" si="280"/>
        <v>#NAME?</v>
      </c>
      <c r="CJ92" t="e">
        <f t="shared" ca="1" si="281"/>
        <v>#NAME?</v>
      </c>
      <c r="CK92" t="e">
        <f t="shared" ca="1" si="282"/>
        <v>#NAME?</v>
      </c>
      <c r="CL92" t="e">
        <f t="shared" ca="1" si="283"/>
        <v>#NAME?</v>
      </c>
      <c r="CM92" t="e">
        <f t="shared" ca="1" si="284"/>
        <v>#NAME?</v>
      </c>
      <c r="CN92" t="e">
        <f t="shared" ca="1" si="285"/>
        <v>#NAME?</v>
      </c>
      <c r="CO92" t="e">
        <f t="shared" ca="1" si="286"/>
        <v>#NAME?</v>
      </c>
      <c r="CP92" t="e">
        <f t="shared" ca="1" si="287"/>
        <v>#NAME?</v>
      </c>
      <c r="CQ92" t="e">
        <f t="shared" ca="1" si="288"/>
        <v>#NAME?</v>
      </c>
      <c r="CR92" t="e">
        <f t="shared" ca="1" si="289"/>
        <v>#NAME?</v>
      </c>
      <c r="CS92" t="e">
        <f t="shared" ca="1" si="290"/>
        <v>#NAME?</v>
      </c>
      <c r="CT92" t="e">
        <f t="shared" ca="1" si="291"/>
        <v>#NAME?</v>
      </c>
      <c r="CU92" t="e">
        <f t="shared" ca="1" si="292"/>
        <v>#NAME?</v>
      </c>
      <c r="CX92" t="e">
        <f t="shared" ca="1" si="293"/>
        <v>#NAME?</v>
      </c>
    </row>
    <row r="93" spans="1:102" ht="15" x14ac:dyDescent="0.25">
      <c r="A93">
        <v>2.5182178217821822</v>
      </c>
      <c r="B93" s="5">
        <v>-0.67200840572441323</v>
      </c>
      <c r="C93" t="e">
        <f t="shared" ca="1" si="196"/>
        <v>#NAME?</v>
      </c>
      <c r="D93" t="e">
        <f t="shared" ca="1" si="197"/>
        <v>#NAME?</v>
      </c>
      <c r="E93" s="3">
        <f t="shared" si="198"/>
        <v>-6.0757253171629069</v>
      </c>
      <c r="F93">
        <f t="shared" si="199"/>
        <v>2.5041761917004544</v>
      </c>
      <c r="G93">
        <f t="shared" si="200"/>
        <v>2.5041761917004544</v>
      </c>
      <c r="H93">
        <f t="shared" si="201"/>
        <v>-0.46217626848491455</v>
      </c>
      <c r="I93">
        <f t="shared" si="202"/>
        <v>-0.96182325311860928</v>
      </c>
      <c r="J93">
        <f t="shared" si="203"/>
        <v>8.2530745231215707</v>
      </c>
      <c r="K93">
        <f t="shared" si="204"/>
        <v>7.8313522109394498</v>
      </c>
      <c r="L93">
        <f t="shared" si="205"/>
        <v>5.2918809591617183E-2</v>
      </c>
      <c r="M93">
        <f t="shared" si="206"/>
        <v>-14.308375804691899</v>
      </c>
      <c r="N93">
        <f t="shared" si="207"/>
        <v>1.8239451286670159</v>
      </c>
      <c r="O93">
        <f t="shared" si="208"/>
        <v>-5.7468139354244103</v>
      </c>
      <c r="P93">
        <f t="shared" si="209"/>
        <v>1.703286847183294</v>
      </c>
      <c r="Q93">
        <f t="shared" si="210"/>
        <v>1.4758418940486602</v>
      </c>
      <c r="R93">
        <f t="shared" si="211"/>
        <v>1.4758418940486602</v>
      </c>
      <c r="S93" s="4">
        <f t="shared" si="212"/>
        <v>1.4758418940486602</v>
      </c>
      <c r="T93" t="e">
        <f t="shared" ca="1" si="213"/>
        <v>#NAME?</v>
      </c>
      <c r="U93" t="e">
        <f t="shared" ca="1" si="214"/>
        <v>#NAME?</v>
      </c>
      <c r="V93" t="e">
        <f t="shared" ca="1" si="215"/>
        <v>#NAME?</v>
      </c>
      <c r="W93">
        <f t="shared" si="216"/>
        <v>0.12228074037579671</v>
      </c>
      <c r="X93">
        <f t="shared" si="217"/>
        <v>-2.4111670475047093</v>
      </c>
      <c r="Y93">
        <f t="shared" si="218"/>
        <v>0.55760185999782397</v>
      </c>
      <c r="Z93" t="e">
        <f t="shared" ca="1" si="219"/>
        <v>#NAME?</v>
      </c>
      <c r="AA93">
        <f t="shared" si="220"/>
        <v>0.29240287453289082</v>
      </c>
      <c r="AB93" t="e">
        <f t="shared" ca="1" si="221"/>
        <v>#NAME?</v>
      </c>
      <c r="AC93">
        <f t="shared" si="222"/>
        <v>22.555262149542401</v>
      </c>
      <c r="AD93">
        <f t="shared" si="223"/>
        <v>30.347307507440728</v>
      </c>
      <c r="AE93">
        <f t="shared" si="224"/>
        <v>-0.21545001214040277</v>
      </c>
      <c r="AF93">
        <f t="shared" si="225"/>
        <v>1.3691665768562427</v>
      </c>
      <c r="AG93">
        <f t="shared" si="226"/>
        <v>1.3691665768562427</v>
      </c>
      <c r="AH93">
        <f t="shared" si="227"/>
        <v>-1.7762264617917896E-4</v>
      </c>
      <c r="AI93">
        <f t="shared" si="228"/>
        <v>3.0107201914001805E-2</v>
      </c>
      <c r="AJ93" t="e">
        <f t="shared" ca="1" si="229"/>
        <v>#NAME?</v>
      </c>
      <c r="AK93" t="e">
        <f t="shared" ca="1" si="230"/>
        <v>#NAME?</v>
      </c>
      <c r="AL93" t="e">
        <f t="shared" ca="1" si="231"/>
        <v>#NAME?</v>
      </c>
      <c r="AM93">
        <f t="shared" si="232"/>
        <v>1.4035498993775838E-2</v>
      </c>
      <c r="AN93">
        <f t="shared" si="233"/>
        <v>1.8900162031878043E-2</v>
      </c>
      <c r="AO93">
        <f t="shared" si="234"/>
        <v>1.8900162031878043E-2</v>
      </c>
      <c r="AP93">
        <f t="shared" si="235"/>
        <v>1.1676524631317877E-2</v>
      </c>
      <c r="AQ93" t="e">
        <f t="shared" ca="1" si="236"/>
        <v>#NAME?</v>
      </c>
      <c r="AR93" t="e">
        <f t="shared" ca="1" si="237"/>
        <v>#NAME?</v>
      </c>
      <c r="AS93" t="e">
        <f t="shared" ca="1" si="238"/>
        <v>#NAME?</v>
      </c>
      <c r="AT93" t="e">
        <f t="shared" ca="1" si="239"/>
        <v>#NAME?</v>
      </c>
      <c r="AU93" t="e">
        <f t="shared" ca="1" si="240"/>
        <v>#NAME?</v>
      </c>
      <c r="AV93" t="e">
        <f t="shared" ca="1" si="241"/>
        <v>#NAME?</v>
      </c>
      <c r="AW93" t="e">
        <f t="shared" ca="1" si="242"/>
        <v>#NAME?</v>
      </c>
      <c r="AX93" t="e">
        <f t="shared" ca="1" si="243"/>
        <v>#NAME?</v>
      </c>
      <c r="AY93" t="e">
        <f t="shared" ca="1" si="244"/>
        <v>#NAME?</v>
      </c>
      <c r="AZ93" t="e">
        <f t="shared" ca="1" si="245"/>
        <v>#NAME?</v>
      </c>
      <c r="BA93" t="e">
        <f t="shared" ca="1" si="246"/>
        <v>#NAME?</v>
      </c>
      <c r="BB93" t="e">
        <f t="shared" ca="1" si="247"/>
        <v>#NAME?</v>
      </c>
      <c r="BC93" t="e">
        <f t="shared" ca="1" si="248"/>
        <v>#NAME?</v>
      </c>
      <c r="BD93" t="e">
        <f t="shared" ca="1" si="249"/>
        <v>#NAME?</v>
      </c>
      <c r="BE93" t="e">
        <f t="shared" ca="1" si="250"/>
        <v>#NAME?</v>
      </c>
      <c r="BF93" t="e">
        <f t="shared" ca="1" si="251"/>
        <v>#NAME?</v>
      </c>
      <c r="BG93" t="e">
        <f t="shared" ca="1" si="252"/>
        <v>#NAME?</v>
      </c>
      <c r="BH93" t="e">
        <f t="shared" ca="1" si="253"/>
        <v>#NAME?</v>
      </c>
      <c r="BI93" t="e">
        <f t="shared" ca="1" si="254"/>
        <v>#NAME?</v>
      </c>
      <c r="BJ93" t="e">
        <f t="shared" ca="1" si="255"/>
        <v>#NAME?</v>
      </c>
      <c r="BK93" t="e">
        <f t="shared" ca="1" si="256"/>
        <v>#NAME?</v>
      </c>
      <c r="BL93" t="e">
        <f t="shared" ca="1" si="257"/>
        <v>#NAME?</v>
      </c>
      <c r="BM93" t="e">
        <f t="shared" ca="1" si="258"/>
        <v>#NAME?</v>
      </c>
      <c r="BN93" t="e">
        <f t="shared" ca="1" si="259"/>
        <v>#NAME?</v>
      </c>
      <c r="BO93" t="e">
        <f t="shared" ca="1" si="260"/>
        <v>#NAME?</v>
      </c>
      <c r="BP93" t="e">
        <f t="shared" ca="1" si="261"/>
        <v>#NAME?</v>
      </c>
      <c r="BQ93" t="e">
        <f t="shared" ca="1" si="262"/>
        <v>#NAME?</v>
      </c>
      <c r="BR93" t="e">
        <f t="shared" ca="1" si="263"/>
        <v>#NAME?</v>
      </c>
      <c r="BS93" t="e">
        <f t="shared" ca="1" si="264"/>
        <v>#NAME?</v>
      </c>
      <c r="BT93" t="e">
        <f t="shared" ca="1" si="265"/>
        <v>#NAME?</v>
      </c>
      <c r="BU93" t="e">
        <f t="shared" ca="1" si="266"/>
        <v>#NAME?</v>
      </c>
      <c r="BV93" t="e">
        <f t="shared" ca="1" si="267"/>
        <v>#NAME?</v>
      </c>
      <c r="BW93" t="e">
        <f t="shared" ca="1" si="268"/>
        <v>#NAME?</v>
      </c>
      <c r="BX93" t="e">
        <f t="shared" ca="1" si="269"/>
        <v>#NAME?</v>
      </c>
      <c r="BY93" t="e">
        <f t="shared" ca="1" si="270"/>
        <v>#NAME?</v>
      </c>
      <c r="BZ93" t="e">
        <f t="shared" ca="1" si="271"/>
        <v>#NAME?</v>
      </c>
      <c r="CA93" t="e">
        <f t="shared" ca="1" si="272"/>
        <v>#NAME?</v>
      </c>
      <c r="CB93" t="e">
        <f t="shared" ca="1" si="273"/>
        <v>#NAME?</v>
      </c>
      <c r="CC93" t="e">
        <f t="shared" ca="1" si="274"/>
        <v>#NAME?</v>
      </c>
      <c r="CD93" t="e">
        <f t="shared" ca="1" si="275"/>
        <v>#NAME?</v>
      </c>
      <c r="CE93" t="e">
        <f t="shared" ca="1" si="276"/>
        <v>#NAME?</v>
      </c>
      <c r="CF93" t="e">
        <f t="shared" ca="1" si="277"/>
        <v>#NAME?</v>
      </c>
      <c r="CG93" t="e">
        <f t="shared" ca="1" si="278"/>
        <v>#NAME?</v>
      </c>
      <c r="CH93" t="e">
        <f t="shared" ca="1" si="279"/>
        <v>#NAME?</v>
      </c>
      <c r="CI93" t="e">
        <f t="shared" ca="1" si="280"/>
        <v>#NAME?</v>
      </c>
      <c r="CJ93" t="e">
        <f t="shared" ca="1" si="281"/>
        <v>#NAME?</v>
      </c>
      <c r="CK93" t="e">
        <f t="shared" ca="1" si="282"/>
        <v>#NAME?</v>
      </c>
      <c r="CL93" t="e">
        <f t="shared" ca="1" si="283"/>
        <v>#NAME?</v>
      </c>
      <c r="CM93" t="e">
        <f t="shared" ca="1" si="284"/>
        <v>#NAME?</v>
      </c>
      <c r="CN93" t="e">
        <f t="shared" ca="1" si="285"/>
        <v>#NAME?</v>
      </c>
      <c r="CO93" t="e">
        <f t="shared" ca="1" si="286"/>
        <v>#NAME?</v>
      </c>
      <c r="CP93" t="e">
        <f t="shared" ca="1" si="287"/>
        <v>#NAME?</v>
      </c>
      <c r="CQ93" t="e">
        <f t="shared" ca="1" si="288"/>
        <v>#NAME?</v>
      </c>
      <c r="CR93" t="e">
        <f t="shared" ca="1" si="289"/>
        <v>#NAME?</v>
      </c>
      <c r="CS93" t="e">
        <f t="shared" ca="1" si="290"/>
        <v>#NAME?</v>
      </c>
      <c r="CT93" t="e">
        <f t="shared" ca="1" si="291"/>
        <v>#NAME?</v>
      </c>
      <c r="CU93" t="e">
        <f t="shared" ca="1" si="292"/>
        <v>#NAME?</v>
      </c>
      <c r="CX93" t="e">
        <f t="shared" ca="1" si="293"/>
        <v>#NAME?</v>
      </c>
    </row>
    <row r="94" spans="1:102" ht="15" x14ac:dyDescent="0.25">
      <c r="A94">
        <v>2.5803960396039645</v>
      </c>
      <c r="B94" s="5">
        <v>-0.73234783870296227</v>
      </c>
      <c r="C94" t="e">
        <f t="shared" ca="1" si="196"/>
        <v>#NAME?</v>
      </c>
      <c r="D94" t="e">
        <f t="shared" ca="1" si="197"/>
        <v>#NAME?</v>
      </c>
      <c r="E94" s="3">
        <f t="shared" si="198"/>
        <v>-5.9493748592974036</v>
      </c>
      <c r="F94">
        <f t="shared" si="199"/>
        <v>2.4378518611228142</v>
      </c>
      <c r="G94">
        <f t="shared" si="200"/>
        <v>2.4378518611228142</v>
      </c>
      <c r="H94">
        <f t="shared" si="201"/>
        <v>-0.5069417565863894</v>
      </c>
      <c r="I94">
        <f t="shared" si="202"/>
        <v>-0.87683904649953004</v>
      </c>
      <c r="J94">
        <f t="shared" si="203"/>
        <v>8.1059780115378235</v>
      </c>
      <c r="K94">
        <f t="shared" si="204"/>
        <v>7.9750535905720286</v>
      </c>
      <c r="L94">
        <f t="shared" si="205"/>
        <v>0.93500690669875453</v>
      </c>
      <c r="M94">
        <f t="shared" si="206"/>
        <v>-14.308375804691899</v>
      </c>
      <c r="N94">
        <f t="shared" si="207"/>
        <v>1.7977966012144513</v>
      </c>
      <c r="O94">
        <f t="shared" si="208"/>
        <v>-5.7468139354244103</v>
      </c>
      <c r="P94">
        <f t="shared" si="209"/>
        <v>1.7481994787991433</v>
      </c>
      <c r="Q94">
        <f t="shared" si="210"/>
        <v>1.3635714554478446</v>
      </c>
      <c r="R94">
        <f t="shared" si="211"/>
        <v>1.3635714554478446</v>
      </c>
      <c r="S94" s="4">
        <f t="shared" si="212"/>
        <v>1.3635714554478446</v>
      </c>
      <c r="T94" t="e">
        <f t="shared" ca="1" si="213"/>
        <v>#NAME?</v>
      </c>
      <c r="U94" t="e">
        <f t="shared" ca="1" si="214"/>
        <v>#NAME?</v>
      </c>
      <c r="V94" t="e">
        <f t="shared" ca="1" si="215"/>
        <v>#NAME?</v>
      </c>
      <c r="W94">
        <f t="shared" si="216"/>
        <v>0.36666154014109636</v>
      </c>
      <c r="X94">
        <f t="shared" si="217"/>
        <v>-2.3844110609520013</v>
      </c>
      <c r="Y94">
        <f t="shared" si="218"/>
        <v>0.47718000968108953</v>
      </c>
      <c r="Z94" t="e">
        <f t="shared" ca="1" si="219"/>
        <v>#NAME?</v>
      </c>
      <c r="AA94">
        <f t="shared" si="220"/>
        <v>0.24641188455216459</v>
      </c>
      <c r="AB94" t="e">
        <f t="shared" ca="1" si="221"/>
        <v>#NAME?</v>
      </c>
      <c r="AC94">
        <f t="shared" si="222"/>
        <v>16.920248546119939</v>
      </c>
      <c r="AD94">
        <f t="shared" si="223"/>
        <v>22.76559599826448</v>
      </c>
      <c r="AE94">
        <f t="shared" si="224"/>
        <v>-0.17691048980498908</v>
      </c>
      <c r="AF94">
        <f t="shared" si="225"/>
        <v>1.2658420088824598</v>
      </c>
      <c r="AG94">
        <f t="shared" si="226"/>
        <v>1.2658420088824598</v>
      </c>
      <c r="AH94">
        <f t="shared" si="227"/>
        <v>-2.5738786291543109E-4</v>
      </c>
      <c r="AI94">
        <f t="shared" si="228"/>
        <v>2.6342479424501738E-2</v>
      </c>
      <c r="AJ94" t="e">
        <f t="shared" ca="1" si="229"/>
        <v>#NAME?</v>
      </c>
      <c r="AK94" t="e">
        <f t="shared" ca="1" si="230"/>
        <v>#NAME?</v>
      </c>
      <c r="AL94" t="e">
        <f t="shared" ca="1" si="231"/>
        <v>#NAME?</v>
      </c>
      <c r="AM94">
        <f t="shared" si="232"/>
        <v>9.7559808548352243E-3</v>
      </c>
      <c r="AN94">
        <f t="shared" si="233"/>
        <v>1.2647721521831662E-2</v>
      </c>
      <c r="AO94">
        <f t="shared" si="234"/>
        <v>1.2647721521831662E-2</v>
      </c>
      <c r="AP94">
        <f t="shared" si="235"/>
        <v>1.0832370713269484E-2</v>
      </c>
      <c r="AQ94" t="e">
        <f t="shared" ca="1" si="236"/>
        <v>#NAME?</v>
      </c>
      <c r="AR94" t="e">
        <f t="shared" ca="1" si="237"/>
        <v>#NAME?</v>
      </c>
      <c r="AS94" t="e">
        <f t="shared" ca="1" si="238"/>
        <v>#NAME?</v>
      </c>
      <c r="AT94" t="e">
        <f t="shared" ca="1" si="239"/>
        <v>#NAME?</v>
      </c>
      <c r="AU94" t="e">
        <f t="shared" ca="1" si="240"/>
        <v>#NAME?</v>
      </c>
      <c r="AV94" t="e">
        <f t="shared" ca="1" si="241"/>
        <v>#NAME?</v>
      </c>
      <c r="AW94" t="e">
        <f t="shared" ca="1" si="242"/>
        <v>#NAME?</v>
      </c>
      <c r="AX94" t="e">
        <f t="shared" ca="1" si="243"/>
        <v>#NAME?</v>
      </c>
      <c r="AY94" t="e">
        <f t="shared" ca="1" si="244"/>
        <v>#NAME?</v>
      </c>
      <c r="AZ94" t="e">
        <f t="shared" ca="1" si="245"/>
        <v>#NAME?</v>
      </c>
      <c r="BA94" t="e">
        <f t="shared" ca="1" si="246"/>
        <v>#NAME?</v>
      </c>
      <c r="BB94" t="e">
        <f t="shared" ca="1" si="247"/>
        <v>#NAME?</v>
      </c>
      <c r="BC94" t="e">
        <f t="shared" ca="1" si="248"/>
        <v>#NAME?</v>
      </c>
      <c r="BD94" t="e">
        <f t="shared" ca="1" si="249"/>
        <v>#NAME?</v>
      </c>
      <c r="BE94" t="e">
        <f t="shared" ca="1" si="250"/>
        <v>#NAME?</v>
      </c>
      <c r="BF94" t="e">
        <f t="shared" ca="1" si="251"/>
        <v>#NAME?</v>
      </c>
      <c r="BG94" t="e">
        <f t="shared" ca="1" si="252"/>
        <v>#NAME?</v>
      </c>
      <c r="BH94" t="e">
        <f t="shared" ca="1" si="253"/>
        <v>#NAME?</v>
      </c>
      <c r="BI94" t="e">
        <f t="shared" ca="1" si="254"/>
        <v>#NAME?</v>
      </c>
      <c r="BJ94" t="e">
        <f t="shared" ca="1" si="255"/>
        <v>#NAME?</v>
      </c>
      <c r="BK94" t="e">
        <f t="shared" ca="1" si="256"/>
        <v>#NAME?</v>
      </c>
      <c r="BL94" t="e">
        <f t="shared" ca="1" si="257"/>
        <v>#NAME?</v>
      </c>
      <c r="BM94" t="e">
        <f t="shared" ca="1" si="258"/>
        <v>#NAME?</v>
      </c>
      <c r="BN94" t="e">
        <f t="shared" ca="1" si="259"/>
        <v>#NAME?</v>
      </c>
      <c r="BO94" t="e">
        <f t="shared" ca="1" si="260"/>
        <v>#NAME?</v>
      </c>
      <c r="BP94" t="e">
        <f t="shared" ca="1" si="261"/>
        <v>#NAME?</v>
      </c>
      <c r="BQ94" t="e">
        <f t="shared" ca="1" si="262"/>
        <v>#NAME?</v>
      </c>
      <c r="BR94" t="e">
        <f t="shared" ca="1" si="263"/>
        <v>#NAME?</v>
      </c>
      <c r="BS94" t="e">
        <f t="shared" ca="1" si="264"/>
        <v>#NAME?</v>
      </c>
      <c r="BT94" t="e">
        <f t="shared" ca="1" si="265"/>
        <v>#NAME?</v>
      </c>
      <c r="BU94" t="e">
        <f t="shared" ca="1" si="266"/>
        <v>#NAME?</v>
      </c>
      <c r="BV94" t="e">
        <f t="shared" ca="1" si="267"/>
        <v>#NAME?</v>
      </c>
      <c r="BW94" t="e">
        <f t="shared" ca="1" si="268"/>
        <v>#NAME?</v>
      </c>
      <c r="BX94" t="e">
        <f t="shared" ca="1" si="269"/>
        <v>#NAME?</v>
      </c>
      <c r="BY94" t="e">
        <f t="shared" ca="1" si="270"/>
        <v>#NAME?</v>
      </c>
      <c r="BZ94" t="e">
        <f t="shared" ca="1" si="271"/>
        <v>#NAME?</v>
      </c>
      <c r="CA94" t="e">
        <f t="shared" ca="1" si="272"/>
        <v>#NAME?</v>
      </c>
      <c r="CB94" t="e">
        <f t="shared" ca="1" si="273"/>
        <v>#NAME?</v>
      </c>
      <c r="CC94" t="e">
        <f t="shared" ca="1" si="274"/>
        <v>#NAME?</v>
      </c>
      <c r="CD94" t="e">
        <f t="shared" ca="1" si="275"/>
        <v>#NAME?</v>
      </c>
      <c r="CE94" t="e">
        <f t="shared" ca="1" si="276"/>
        <v>#NAME?</v>
      </c>
      <c r="CF94" t="e">
        <f t="shared" ca="1" si="277"/>
        <v>#NAME?</v>
      </c>
      <c r="CG94" t="e">
        <f t="shared" ca="1" si="278"/>
        <v>#NAME?</v>
      </c>
      <c r="CH94" t="e">
        <f t="shared" ca="1" si="279"/>
        <v>#NAME?</v>
      </c>
      <c r="CI94" t="e">
        <f t="shared" ca="1" si="280"/>
        <v>#NAME?</v>
      </c>
      <c r="CJ94" t="e">
        <f t="shared" ca="1" si="281"/>
        <v>#NAME?</v>
      </c>
      <c r="CK94" t="e">
        <f t="shared" ca="1" si="282"/>
        <v>#NAME?</v>
      </c>
      <c r="CL94" t="e">
        <f t="shared" ca="1" si="283"/>
        <v>#NAME?</v>
      </c>
      <c r="CM94" t="e">
        <f t="shared" ca="1" si="284"/>
        <v>#NAME?</v>
      </c>
      <c r="CN94" t="e">
        <f t="shared" ca="1" si="285"/>
        <v>#NAME?</v>
      </c>
      <c r="CO94" t="e">
        <f t="shared" ca="1" si="286"/>
        <v>#NAME?</v>
      </c>
      <c r="CP94" t="e">
        <f t="shared" ca="1" si="287"/>
        <v>#NAME?</v>
      </c>
      <c r="CQ94" t="e">
        <f t="shared" ca="1" si="288"/>
        <v>#NAME?</v>
      </c>
      <c r="CR94" t="e">
        <f t="shared" ca="1" si="289"/>
        <v>#NAME?</v>
      </c>
      <c r="CS94" t="e">
        <f t="shared" ca="1" si="290"/>
        <v>#NAME?</v>
      </c>
      <c r="CT94" t="e">
        <f t="shared" ca="1" si="291"/>
        <v>#NAME?</v>
      </c>
      <c r="CU94" t="e">
        <f t="shared" ca="1" si="292"/>
        <v>#NAME?</v>
      </c>
      <c r="CX94" t="e">
        <f t="shared" ca="1" si="293"/>
        <v>#NAME?</v>
      </c>
    </row>
    <row r="95" spans="1:102" ht="15" x14ac:dyDescent="0.25">
      <c r="A95">
        <v>2.6425742574257467</v>
      </c>
      <c r="B95" s="5">
        <v>-0.78707175858939482</v>
      </c>
      <c r="C95" t="e">
        <f t="shared" ca="1" si="196"/>
        <v>#NAME?</v>
      </c>
      <c r="D95" t="e">
        <f t="shared" ca="1" si="197"/>
        <v>#NAME?</v>
      </c>
      <c r="E95" s="3">
        <f t="shared" si="198"/>
        <v>-5.8206802209087636</v>
      </c>
      <c r="F95">
        <f t="shared" si="199"/>
        <v>2.3639696268703649</v>
      </c>
      <c r="G95">
        <f t="shared" si="200"/>
        <v>2.3639696268703649</v>
      </c>
      <c r="H95">
        <f t="shared" si="201"/>
        <v>-0.5533626718568726</v>
      </c>
      <c r="I95">
        <f t="shared" si="202"/>
        <v>-0.78846677763473438</v>
      </c>
      <c r="J95">
        <f t="shared" si="203"/>
        <v>7.9941924754554092</v>
      </c>
      <c r="K95">
        <f t="shared" si="204"/>
        <v>8.1127880727398782</v>
      </c>
      <c r="L95">
        <f t="shared" si="205"/>
        <v>0.95376795659627467</v>
      </c>
      <c r="M95">
        <f t="shared" si="206"/>
        <v>-14.308375804691899</v>
      </c>
      <c r="N95">
        <f t="shared" si="207"/>
        <v>1.7373610497490595</v>
      </c>
      <c r="O95">
        <f t="shared" si="208"/>
        <v>-5.7468139354244103</v>
      </c>
      <c r="P95">
        <f t="shared" si="209"/>
        <v>1.7073211257481378</v>
      </c>
      <c r="Q95">
        <f t="shared" si="210"/>
        <v>1.2063018718501084</v>
      </c>
      <c r="R95">
        <f t="shared" si="211"/>
        <v>1.2063018718501084</v>
      </c>
      <c r="S95" s="4">
        <f t="shared" si="212"/>
        <v>1.2063018718501084</v>
      </c>
      <c r="T95" t="e">
        <f t="shared" ca="1" si="213"/>
        <v>#NAME?</v>
      </c>
      <c r="U95" t="e">
        <f t="shared" ca="1" si="214"/>
        <v>#NAME?</v>
      </c>
      <c r="V95" t="e">
        <f t="shared" ca="1" si="215"/>
        <v>#NAME?</v>
      </c>
      <c r="W95">
        <f t="shared" si="216"/>
        <v>0.25029059195795994</v>
      </c>
      <c r="X95">
        <f t="shared" si="217"/>
        <v>-2.3576550743992932</v>
      </c>
      <c r="Y95">
        <f t="shared" si="218"/>
        <v>0.39677995739340333</v>
      </c>
      <c r="Z95" t="e">
        <f t="shared" ca="1" si="219"/>
        <v>#NAME?</v>
      </c>
      <c r="AA95">
        <f t="shared" si="220"/>
        <v>0.20189177861367802</v>
      </c>
      <c r="AB95" t="e">
        <f t="shared" ca="1" si="221"/>
        <v>#NAME?</v>
      </c>
      <c r="AC95">
        <f t="shared" si="222"/>
        <v>12.179761190639978</v>
      </c>
      <c r="AD95">
        <f t="shared" si="223"/>
        <v>16.387437918873523</v>
      </c>
      <c r="AE95">
        <f t="shared" si="224"/>
        <v>-0.19758400514302685</v>
      </c>
      <c r="AF95">
        <f t="shared" si="225"/>
        <v>1.1296978607023127</v>
      </c>
      <c r="AG95">
        <f t="shared" si="226"/>
        <v>1.1296978607023127</v>
      </c>
      <c r="AH95">
        <f t="shared" si="227"/>
        <v>-3.300144499206777E-4</v>
      </c>
      <c r="AI95">
        <f t="shared" si="228"/>
        <v>2.2466301685014439E-2</v>
      </c>
      <c r="AJ95" t="e">
        <f t="shared" ca="1" si="229"/>
        <v>#NAME?</v>
      </c>
      <c r="AK95" t="e">
        <f t="shared" ca="1" si="230"/>
        <v>#NAME?</v>
      </c>
      <c r="AL95" t="e">
        <f t="shared" ca="1" si="231"/>
        <v>#NAME?</v>
      </c>
      <c r="AM95">
        <f t="shared" si="232"/>
        <v>5.7427452973488934E-3</v>
      </c>
      <c r="AN95">
        <f t="shared" si="233"/>
        <v>7.1798324382203252E-3</v>
      </c>
      <c r="AO95">
        <f t="shared" si="234"/>
        <v>7.1798324382203252E-3</v>
      </c>
      <c r="AP95">
        <f t="shared" si="235"/>
        <v>7.4876350052289122E-3</v>
      </c>
      <c r="AQ95" t="e">
        <f t="shared" ca="1" si="236"/>
        <v>#NAME?</v>
      </c>
      <c r="AR95" t="e">
        <f t="shared" ca="1" si="237"/>
        <v>#NAME?</v>
      </c>
      <c r="AS95" t="e">
        <f t="shared" ca="1" si="238"/>
        <v>#NAME?</v>
      </c>
      <c r="AT95" t="e">
        <f t="shared" ca="1" si="239"/>
        <v>#NAME?</v>
      </c>
      <c r="AU95" t="e">
        <f t="shared" ca="1" si="240"/>
        <v>#NAME?</v>
      </c>
      <c r="AV95" t="e">
        <f t="shared" ca="1" si="241"/>
        <v>#NAME?</v>
      </c>
      <c r="AW95" t="e">
        <f t="shared" ca="1" si="242"/>
        <v>#NAME?</v>
      </c>
      <c r="AX95" t="e">
        <f t="shared" ca="1" si="243"/>
        <v>#NAME?</v>
      </c>
      <c r="AY95" t="e">
        <f t="shared" ca="1" si="244"/>
        <v>#NAME?</v>
      </c>
      <c r="AZ95" t="e">
        <f t="shared" ca="1" si="245"/>
        <v>#NAME?</v>
      </c>
      <c r="BA95" t="e">
        <f t="shared" ca="1" si="246"/>
        <v>#NAME?</v>
      </c>
      <c r="BB95" t="e">
        <f t="shared" ca="1" si="247"/>
        <v>#NAME?</v>
      </c>
      <c r="BC95" t="e">
        <f t="shared" ca="1" si="248"/>
        <v>#NAME?</v>
      </c>
      <c r="BD95" t="e">
        <f t="shared" ca="1" si="249"/>
        <v>#NAME?</v>
      </c>
      <c r="BE95" t="e">
        <f t="shared" ca="1" si="250"/>
        <v>#NAME?</v>
      </c>
      <c r="BF95" t="e">
        <f t="shared" ca="1" si="251"/>
        <v>#NAME?</v>
      </c>
      <c r="BG95" t="e">
        <f t="shared" ca="1" si="252"/>
        <v>#NAME?</v>
      </c>
      <c r="BH95" t="e">
        <f t="shared" ca="1" si="253"/>
        <v>#NAME?</v>
      </c>
      <c r="BI95" t="e">
        <f t="shared" ca="1" si="254"/>
        <v>#NAME?</v>
      </c>
      <c r="BJ95" t="e">
        <f t="shared" ca="1" si="255"/>
        <v>#NAME?</v>
      </c>
      <c r="BK95" t="e">
        <f t="shared" ca="1" si="256"/>
        <v>#NAME?</v>
      </c>
      <c r="BL95" t="e">
        <f t="shared" ca="1" si="257"/>
        <v>#NAME?</v>
      </c>
      <c r="BM95" t="e">
        <f t="shared" ca="1" si="258"/>
        <v>#NAME?</v>
      </c>
      <c r="BN95" t="e">
        <f t="shared" ca="1" si="259"/>
        <v>#NAME?</v>
      </c>
      <c r="BO95" t="e">
        <f t="shared" ca="1" si="260"/>
        <v>#NAME?</v>
      </c>
      <c r="BP95" t="e">
        <f t="shared" ca="1" si="261"/>
        <v>#NAME?</v>
      </c>
      <c r="BQ95" t="e">
        <f t="shared" ca="1" si="262"/>
        <v>#NAME?</v>
      </c>
      <c r="BR95" t="e">
        <f t="shared" ca="1" si="263"/>
        <v>#NAME?</v>
      </c>
      <c r="BS95" t="e">
        <f t="shared" ca="1" si="264"/>
        <v>#NAME?</v>
      </c>
      <c r="BT95" t="e">
        <f t="shared" ca="1" si="265"/>
        <v>#NAME?</v>
      </c>
      <c r="BU95" t="e">
        <f t="shared" ca="1" si="266"/>
        <v>#NAME?</v>
      </c>
      <c r="BV95" t="e">
        <f t="shared" ca="1" si="267"/>
        <v>#NAME?</v>
      </c>
      <c r="BW95" t="e">
        <f t="shared" ca="1" si="268"/>
        <v>#NAME?</v>
      </c>
      <c r="BX95" t="e">
        <f t="shared" ca="1" si="269"/>
        <v>#NAME?</v>
      </c>
      <c r="BY95" t="e">
        <f t="shared" ca="1" si="270"/>
        <v>#NAME?</v>
      </c>
      <c r="BZ95" t="e">
        <f t="shared" ca="1" si="271"/>
        <v>#NAME?</v>
      </c>
      <c r="CA95" t="e">
        <f t="shared" ca="1" si="272"/>
        <v>#NAME?</v>
      </c>
      <c r="CB95" t="e">
        <f t="shared" ca="1" si="273"/>
        <v>#NAME?</v>
      </c>
      <c r="CC95" t="e">
        <f t="shared" ca="1" si="274"/>
        <v>#NAME?</v>
      </c>
      <c r="CD95" t="e">
        <f t="shared" ca="1" si="275"/>
        <v>#NAME?</v>
      </c>
      <c r="CE95" t="e">
        <f t="shared" ca="1" si="276"/>
        <v>#NAME?</v>
      </c>
      <c r="CF95" t="e">
        <f t="shared" ca="1" si="277"/>
        <v>#NAME?</v>
      </c>
      <c r="CG95" t="e">
        <f t="shared" ca="1" si="278"/>
        <v>#NAME?</v>
      </c>
      <c r="CH95" t="e">
        <f t="shared" ca="1" si="279"/>
        <v>#NAME?</v>
      </c>
      <c r="CI95" t="e">
        <f t="shared" ca="1" si="280"/>
        <v>#NAME?</v>
      </c>
      <c r="CJ95" t="e">
        <f t="shared" ca="1" si="281"/>
        <v>#NAME?</v>
      </c>
      <c r="CK95" t="e">
        <f t="shared" ca="1" si="282"/>
        <v>#NAME?</v>
      </c>
      <c r="CL95" t="e">
        <f t="shared" ca="1" si="283"/>
        <v>#NAME?</v>
      </c>
      <c r="CM95" t="e">
        <f t="shared" ca="1" si="284"/>
        <v>#NAME?</v>
      </c>
      <c r="CN95" t="e">
        <f t="shared" ca="1" si="285"/>
        <v>#NAME?</v>
      </c>
      <c r="CO95" t="e">
        <f t="shared" ca="1" si="286"/>
        <v>#NAME?</v>
      </c>
      <c r="CP95" t="e">
        <f t="shared" ca="1" si="287"/>
        <v>#NAME?</v>
      </c>
      <c r="CQ95" t="e">
        <f t="shared" ca="1" si="288"/>
        <v>#NAME?</v>
      </c>
      <c r="CR95" t="e">
        <f t="shared" ca="1" si="289"/>
        <v>#NAME?</v>
      </c>
      <c r="CS95" t="e">
        <f t="shared" ca="1" si="290"/>
        <v>#NAME?</v>
      </c>
      <c r="CT95" t="e">
        <f t="shared" ca="1" si="291"/>
        <v>#NAME?</v>
      </c>
      <c r="CU95" t="e">
        <f t="shared" ca="1" si="292"/>
        <v>#NAME?</v>
      </c>
      <c r="CX95" t="e">
        <f t="shared" ca="1" si="293"/>
        <v>#NAME?</v>
      </c>
    </row>
    <row r="96" spans="1:102" ht="15" x14ac:dyDescent="0.25">
      <c r="A96">
        <v>2.7047524752475289</v>
      </c>
      <c r="B96" s="5">
        <v>-0.83594505943842945</v>
      </c>
      <c r="C96" t="e">
        <f t="shared" ca="1" si="196"/>
        <v>#NAME?</v>
      </c>
      <c r="D96" t="e">
        <f t="shared" ca="1" si="197"/>
        <v>#NAME?</v>
      </c>
      <c r="E96" s="3">
        <f t="shared" si="198"/>
        <v>-5.6896921104280196</v>
      </c>
      <c r="F96">
        <f t="shared" si="199"/>
        <v>2.2811255282716658</v>
      </c>
      <c r="G96">
        <f t="shared" si="200"/>
        <v>2.2811255282716658</v>
      </c>
      <c r="H96">
        <f t="shared" si="201"/>
        <v>-0.60144250755491946</v>
      </c>
      <c r="I96">
        <f t="shared" si="202"/>
        <v>-0.69704799161362729</v>
      </c>
      <c r="J96">
        <f t="shared" si="203"/>
        <v>7.9233897193520288</v>
      </c>
      <c r="K96">
        <f t="shared" si="204"/>
        <v>8.2455553615799904</v>
      </c>
      <c r="L96">
        <f t="shared" si="205"/>
        <v>-0.81733565142181275</v>
      </c>
      <c r="M96">
        <f t="shared" si="206"/>
        <v>-14.308375804691899</v>
      </c>
      <c r="N96">
        <f t="shared" si="207"/>
        <v>1.6414675090667465</v>
      </c>
      <c r="O96">
        <f t="shared" si="208"/>
        <v>-5.7468139354244103</v>
      </c>
      <c r="P96">
        <f t="shared" si="209"/>
        <v>1.5824419947883015</v>
      </c>
      <c r="Q96">
        <f t="shared" si="210"/>
        <v>1.0145083017095111</v>
      </c>
      <c r="R96">
        <f t="shared" si="211"/>
        <v>1.0145083017095111</v>
      </c>
      <c r="S96" s="4">
        <f t="shared" si="212"/>
        <v>1.0145083017095111</v>
      </c>
      <c r="T96" t="e">
        <f t="shared" ca="1" si="213"/>
        <v>#NAME?</v>
      </c>
      <c r="U96" t="e">
        <f t="shared" ca="1" si="214"/>
        <v>#NAME?</v>
      </c>
      <c r="V96" t="e">
        <f t="shared" ca="1" si="215"/>
        <v>#NAME?</v>
      </c>
      <c r="W96">
        <f t="shared" si="216"/>
        <v>0.22271431539175646</v>
      </c>
      <c r="X96">
        <f t="shared" si="217"/>
        <v>-2.3308990878465852</v>
      </c>
      <c r="Y96">
        <f t="shared" si="218"/>
        <v>0.31836072805896715</v>
      </c>
      <c r="Z96" t="e">
        <f t="shared" ca="1" si="219"/>
        <v>#NAME?</v>
      </c>
      <c r="AA96">
        <f t="shared" si="220"/>
        <v>0.15977800459285274</v>
      </c>
      <c r="AB96" t="e">
        <f t="shared" ca="1" si="221"/>
        <v>#NAME?</v>
      </c>
      <c r="AC96">
        <f t="shared" si="222"/>
        <v>8.330549909940494</v>
      </c>
      <c r="AD96">
        <f t="shared" si="223"/>
        <v>11.208460276227642</v>
      </c>
      <c r="AE96">
        <f t="shared" si="224"/>
        <v>-0.23522762139014497</v>
      </c>
      <c r="AF96">
        <f t="shared" si="225"/>
        <v>0.96537105559127223</v>
      </c>
      <c r="AG96">
        <f t="shared" si="226"/>
        <v>0.96537105559127223</v>
      </c>
      <c r="AH96">
        <f t="shared" si="227"/>
        <v>-3.8861929932916718E-4</v>
      </c>
      <c r="AI96">
        <f t="shared" si="228"/>
        <v>1.8507452665831481E-2</v>
      </c>
      <c r="AJ96" t="e">
        <f t="shared" ca="1" si="229"/>
        <v>#NAME?</v>
      </c>
      <c r="AK96" t="e">
        <f t="shared" ca="1" si="230"/>
        <v>#NAME?</v>
      </c>
      <c r="AL96" t="e">
        <f t="shared" ca="1" si="231"/>
        <v>#NAME?</v>
      </c>
      <c r="AM96">
        <f t="shared" si="232"/>
        <v>2.118967237410836E-3</v>
      </c>
      <c r="AN96">
        <f t="shared" si="233"/>
        <v>2.5590611047665267E-3</v>
      </c>
      <c r="AO96">
        <f t="shared" si="234"/>
        <v>2.5590611047665267E-3</v>
      </c>
      <c r="AP96">
        <f t="shared" si="235"/>
        <v>2.9073468864076225E-3</v>
      </c>
      <c r="AQ96" t="e">
        <f t="shared" ca="1" si="236"/>
        <v>#NAME?</v>
      </c>
      <c r="AR96" t="e">
        <f t="shared" ca="1" si="237"/>
        <v>#NAME?</v>
      </c>
      <c r="AS96" t="e">
        <f t="shared" ca="1" si="238"/>
        <v>#NAME?</v>
      </c>
      <c r="AT96" t="e">
        <f t="shared" ca="1" si="239"/>
        <v>#NAME?</v>
      </c>
      <c r="AU96" t="e">
        <f t="shared" ca="1" si="240"/>
        <v>#NAME?</v>
      </c>
      <c r="AV96" t="e">
        <f t="shared" ca="1" si="241"/>
        <v>#NAME?</v>
      </c>
      <c r="AW96" t="e">
        <f t="shared" ca="1" si="242"/>
        <v>#NAME?</v>
      </c>
      <c r="AX96" t="e">
        <f t="shared" ca="1" si="243"/>
        <v>#NAME?</v>
      </c>
      <c r="AY96" t="e">
        <f t="shared" ca="1" si="244"/>
        <v>#NAME?</v>
      </c>
      <c r="AZ96" t="e">
        <f t="shared" ca="1" si="245"/>
        <v>#NAME?</v>
      </c>
      <c r="BA96" t="e">
        <f t="shared" ca="1" si="246"/>
        <v>#NAME?</v>
      </c>
      <c r="BB96" t="e">
        <f t="shared" ca="1" si="247"/>
        <v>#NAME?</v>
      </c>
      <c r="BC96" t="e">
        <f t="shared" ca="1" si="248"/>
        <v>#NAME?</v>
      </c>
      <c r="BD96" t="e">
        <f t="shared" ca="1" si="249"/>
        <v>#NAME?</v>
      </c>
      <c r="BE96" t="e">
        <f t="shared" ca="1" si="250"/>
        <v>#NAME?</v>
      </c>
      <c r="BF96" t="e">
        <f t="shared" ca="1" si="251"/>
        <v>#NAME?</v>
      </c>
      <c r="BG96" t="e">
        <f t="shared" ca="1" si="252"/>
        <v>#NAME?</v>
      </c>
      <c r="BH96" t="e">
        <f t="shared" ca="1" si="253"/>
        <v>#NAME?</v>
      </c>
      <c r="BI96" t="e">
        <f t="shared" ca="1" si="254"/>
        <v>#NAME?</v>
      </c>
      <c r="BJ96" t="e">
        <f t="shared" ca="1" si="255"/>
        <v>#NAME?</v>
      </c>
      <c r="BK96" t="e">
        <f t="shared" ca="1" si="256"/>
        <v>#NAME?</v>
      </c>
      <c r="BL96" t="e">
        <f t="shared" ca="1" si="257"/>
        <v>#NAME?</v>
      </c>
      <c r="BM96" t="e">
        <f t="shared" ca="1" si="258"/>
        <v>#NAME?</v>
      </c>
      <c r="BN96" t="e">
        <f t="shared" ca="1" si="259"/>
        <v>#NAME?</v>
      </c>
      <c r="BO96" t="e">
        <f t="shared" ca="1" si="260"/>
        <v>#NAME?</v>
      </c>
      <c r="BP96" t="e">
        <f t="shared" ca="1" si="261"/>
        <v>#NAME?</v>
      </c>
      <c r="BQ96" t="e">
        <f t="shared" ca="1" si="262"/>
        <v>#NAME?</v>
      </c>
      <c r="BR96" t="e">
        <f t="shared" ca="1" si="263"/>
        <v>#NAME?</v>
      </c>
      <c r="BS96" t="e">
        <f t="shared" ca="1" si="264"/>
        <v>#NAME?</v>
      </c>
      <c r="BT96" t="e">
        <f t="shared" ca="1" si="265"/>
        <v>#NAME?</v>
      </c>
      <c r="BU96" t="e">
        <f t="shared" ca="1" si="266"/>
        <v>#NAME?</v>
      </c>
      <c r="BV96" t="e">
        <f t="shared" ca="1" si="267"/>
        <v>#NAME?</v>
      </c>
      <c r="BW96" t="e">
        <f t="shared" ca="1" si="268"/>
        <v>#NAME?</v>
      </c>
      <c r="BX96" t="e">
        <f t="shared" ca="1" si="269"/>
        <v>#NAME?</v>
      </c>
      <c r="BY96" t="e">
        <f t="shared" ca="1" si="270"/>
        <v>#NAME?</v>
      </c>
      <c r="BZ96" t="e">
        <f t="shared" ca="1" si="271"/>
        <v>#NAME?</v>
      </c>
      <c r="CA96" t="e">
        <f t="shared" ca="1" si="272"/>
        <v>#NAME?</v>
      </c>
      <c r="CB96" t="e">
        <f t="shared" ca="1" si="273"/>
        <v>#NAME?</v>
      </c>
      <c r="CC96" t="e">
        <f t="shared" ca="1" si="274"/>
        <v>#NAME?</v>
      </c>
      <c r="CD96" t="e">
        <f t="shared" ca="1" si="275"/>
        <v>#NAME?</v>
      </c>
      <c r="CE96" t="e">
        <f t="shared" ca="1" si="276"/>
        <v>#NAME?</v>
      </c>
      <c r="CF96" t="e">
        <f t="shared" ca="1" si="277"/>
        <v>#NAME?</v>
      </c>
      <c r="CG96" t="e">
        <f t="shared" ca="1" si="278"/>
        <v>#NAME?</v>
      </c>
      <c r="CH96" t="e">
        <f t="shared" ca="1" si="279"/>
        <v>#NAME?</v>
      </c>
      <c r="CI96" t="e">
        <f t="shared" ca="1" si="280"/>
        <v>#NAME?</v>
      </c>
      <c r="CJ96" t="e">
        <f t="shared" ca="1" si="281"/>
        <v>#NAME?</v>
      </c>
      <c r="CK96" t="e">
        <f t="shared" ca="1" si="282"/>
        <v>#NAME?</v>
      </c>
      <c r="CL96" t="e">
        <f t="shared" ca="1" si="283"/>
        <v>#NAME?</v>
      </c>
      <c r="CM96" t="e">
        <f t="shared" ca="1" si="284"/>
        <v>#NAME?</v>
      </c>
      <c r="CN96" t="e">
        <f t="shared" ca="1" si="285"/>
        <v>#NAME?</v>
      </c>
      <c r="CO96" t="e">
        <f t="shared" ca="1" si="286"/>
        <v>#NAME?</v>
      </c>
      <c r="CP96" t="e">
        <f t="shared" ca="1" si="287"/>
        <v>#NAME?</v>
      </c>
      <c r="CQ96" t="e">
        <f t="shared" ca="1" si="288"/>
        <v>#NAME?</v>
      </c>
      <c r="CR96" t="e">
        <f t="shared" ca="1" si="289"/>
        <v>#NAME?</v>
      </c>
      <c r="CS96" t="e">
        <f t="shared" ca="1" si="290"/>
        <v>#NAME?</v>
      </c>
      <c r="CT96" t="e">
        <f t="shared" ca="1" si="291"/>
        <v>#NAME?</v>
      </c>
      <c r="CU96" t="e">
        <f t="shared" ca="1" si="292"/>
        <v>#NAME?</v>
      </c>
      <c r="CX96" t="e">
        <f t="shared" ca="1" si="293"/>
        <v>#NAME?</v>
      </c>
    </row>
    <row r="97" spans="1:102" ht="15" x14ac:dyDescent="0.25">
      <c r="A97">
        <v>2.7669306930693112</v>
      </c>
      <c r="B97" s="5">
        <v>-0.87875796173602727</v>
      </c>
      <c r="C97" t="e">
        <f t="shared" ca="1" si="196"/>
        <v>#NAME?</v>
      </c>
      <c r="D97" t="e">
        <f t="shared" ca="1" si="197"/>
        <v>#NAME?</v>
      </c>
      <c r="E97" s="3">
        <f t="shared" si="198"/>
        <v>-5.5564621399631013</v>
      </c>
      <c r="F97">
        <f t="shared" si="199"/>
        <v>2.188006177384731</v>
      </c>
      <c r="G97">
        <f t="shared" si="200"/>
        <v>2.188006177384731</v>
      </c>
      <c r="H97">
        <f t="shared" si="201"/>
        <v>-0.65118476677456882</v>
      </c>
      <c r="I97">
        <f t="shared" si="202"/>
        <v>-0.60293600489105836</v>
      </c>
      <c r="J97">
        <f t="shared" si="203"/>
        <v>7.8941444957443334</v>
      </c>
      <c r="K97">
        <f t="shared" si="204"/>
        <v>8.3725039995912809</v>
      </c>
      <c r="L97">
        <f t="shared" si="205"/>
        <v>0.86481385368194497</v>
      </c>
      <c r="M97">
        <f t="shared" si="206"/>
        <v>-14.308375804691899</v>
      </c>
      <c r="N97">
        <f t="shared" si="207"/>
        <v>1.5095353959955395</v>
      </c>
      <c r="O97">
        <f t="shared" si="208"/>
        <v>-5.7468139354244103</v>
      </c>
      <c r="P97">
        <f t="shared" si="209"/>
        <v>1.3837506975180733</v>
      </c>
      <c r="Q97">
        <f t="shared" si="210"/>
        <v>0.8015054044309744</v>
      </c>
      <c r="R97">
        <f t="shared" si="211"/>
        <v>0.8015054044309744</v>
      </c>
      <c r="S97" s="4">
        <f t="shared" si="212"/>
        <v>0.8015054044309744</v>
      </c>
      <c r="T97" t="e">
        <f t="shared" ca="1" si="213"/>
        <v>#NAME?</v>
      </c>
      <c r="U97" t="e">
        <f t="shared" ca="1" si="214"/>
        <v>#NAME?</v>
      </c>
      <c r="V97" t="e">
        <f t="shared" ca="1" si="215"/>
        <v>#NAME?</v>
      </c>
      <c r="W97">
        <f t="shared" si="216"/>
        <v>6.2206173477750331E-3</v>
      </c>
      <c r="X97">
        <f t="shared" si="217"/>
        <v>-2.3041431012938771</v>
      </c>
      <c r="Y97">
        <f t="shared" si="218"/>
        <v>0.24405499027744071</v>
      </c>
      <c r="Z97" t="e">
        <f t="shared" ca="1" si="219"/>
        <v>#NAME?</v>
      </c>
      <c r="AA97">
        <f t="shared" si="220"/>
        <v>0.120974427457662</v>
      </c>
      <c r="AB97" t="e">
        <f t="shared" ca="1" si="221"/>
        <v>#NAME?</v>
      </c>
      <c r="AC97">
        <f t="shared" si="222"/>
        <v>5.3364323478597875</v>
      </c>
      <c r="AD97">
        <f t="shared" si="223"/>
        <v>7.1799809897771665</v>
      </c>
      <c r="AE97">
        <f t="shared" si="224"/>
        <v>-0.24384861800984833</v>
      </c>
      <c r="AF97">
        <f t="shared" si="225"/>
        <v>0.78125552495322326</v>
      </c>
      <c r="AG97">
        <f t="shared" si="226"/>
        <v>0.78125552495322326</v>
      </c>
      <c r="AH97">
        <f t="shared" si="227"/>
        <v>-4.2699020160623071E-4</v>
      </c>
      <c r="AI97">
        <f t="shared" si="228"/>
        <v>1.454837234110045E-2</v>
      </c>
      <c r="AJ97" t="e">
        <f t="shared" ca="1" si="229"/>
        <v>#NAME?</v>
      </c>
      <c r="AK97" t="e">
        <f t="shared" ca="1" si="230"/>
        <v>#NAME?</v>
      </c>
      <c r="AL97" t="e">
        <f t="shared" ca="1" si="231"/>
        <v>#NAME?</v>
      </c>
      <c r="AM97">
        <f t="shared" si="232"/>
        <v>-9.7276891456440017E-4</v>
      </c>
      <c r="AN97">
        <f t="shared" si="233"/>
        <v>-1.1365745122414435E-3</v>
      </c>
      <c r="AO97">
        <f t="shared" si="234"/>
        <v>-1.1365745122414435E-3</v>
      </c>
      <c r="AP97">
        <f t="shared" si="235"/>
        <v>-1.2837518753101979E-3</v>
      </c>
      <c r="AQ97" t="e">
        <f t="shared" ca="1" si="236"/>
        <v>#NAME?</v>
      </c>
      <c r="AR97" t="e">
        <f t="shared" ca="1" si="237"/>
        <v>#NAME?</v>
      </c>
      <c r="AS97" t="e">
        <f t="shared" ca="1" si="238"/>
        <v>#NAME?</v>
      </c>
      <c r="AT97" t="e">
        <f t="shared" ca="1" si="239"/>
        <v>#NAME?</v>
      </c>
      <c r="AU97" t="e">
        <f t="shared" ca="1" si="240"/>
        <v>#NAME?</v>
      </c>
      <c r="AV97" t="e">
        <f t="shared" ca="1" si="241"/>
        <v>#NAME?</v>
      </c>
      <c r="AW97" t="e">
        <f t="shared" ca="1" si="242"/>
        <v>#NAME?</v>
      </c>
      <c r="AX97" t="e">
        <f t="shared" ca="1" si="243"/>
        <v>#NAME?</v>
      </c>
      <c r="AY97" t="e">
        <f t="shared" ca="1" si="244"/>
        <v>#NAME?</v>
      </c>
      <c r="AZ97" t="e">
        <f t="shared" ca="1" si="245"/>
        <v>#NAME?</v>
      </c>
      <c r="BA97" t="e">
        <f t="shared" ca="1" si="246"/>
        <v>#NAME?</v>
      </c>
      <c r="BB97" t="e">
        <f t="shared" ca="1" si="247"/>
        <v>#NAME?</v>
      </c>
      <c r="BC97" t="e">
        <f t="shared" ca="1" si="248"/>
        <v>#NAME?</v>
      </c>
      <c r="BD97" t="e">
        <f t="shared" ca="1" si="249"/>
        <v>#NAME?</v>
      </c>
      <c r="BE97" t="e">
        <f t="shared" ca="1" si="250"/>
        <v>#NAME?</v>
      </c>
      <c r="BF97" t="e">
        <f t="shared" ca="1" si="251"/>
        <v>#NAME?</v>
      </c>
      <c r="BG97" t="e">
        <f t="shared" ca="1" si="252"/>
        <v>#NAME?</v>
      </c>
      <c r="BH97" t="e">
        <f t="shared" ca="1" si="253"/>
        <v>#NAME?</v>
      </c>
      <c r="BI97" t="e">
        <f t="shared" ca="1" si="254"/>
        <v>#NAME?</v>
      </c>
      <c r="BJ97" t="e">
        <f t="shared" ca="1" si="255"/>
        <v>#NAME?</v>
      </c>
      <c r="BK97" t="e">
        <f t="shared" ca="1" si="256"/>
        <v>#NAME?</v>
      </c>
      <c r="BL97" t="e">
        <f t="shared" ca="1" si="257"/>
        <v>#NAME?</v>
      </c>
      <c r="BM97" t="e">
        <f t="shared" ca="1" si="258"/>
        <v>#NAME?</v>
      </c>
      <c r="BN97" t="e">
        <f t="shared" ca="1" si="259"/>
        <v>#NAME?</v>
      </c>
      <c r="BO97" t="e">
        <f t="shared" ca="1" si="260"/>
        <v>#NAME?</v>
      </c>
      <c r="BP97" t="e">
        <f t="shared" ca="1" si="261"/>
        <v>#NAME?</v>
      </c>
      <c r="BQ97" t="e">
        <f t="shared" ca="1" si="262"/>
        <v>#NAME?</v>
      </c>
      <c r="BR97" t="e">
        <f t="shared" ca="1" si="263"/>
        <v>#NAME?</v>
      </c>
      <c r="BS97" t="e">
        <f t="shared" ca="1" si="264"/>
        <v>#NAME?</v>
      </c>
      <c r="BT97" t="e">
        <f t="shared" ca="1" si="265"/>
        <v>#NAME?</v>
      </c>
      <c r="BU97" t="e">
        <f t="shared" ca="1" si="266"/>
        <v>#NAME?</v>
      </c>
      <c r="BV97" t="e">
        <f t="shared" ca="1" si="267"/>
        <v>#NAME?</v>
      </c>
      <c r="BW97" t="e">
        <f t="shared" ca="1" si="268"/>
        <v>#NAME?</v>
      </c>
      <c r="BX97" t="e">
        <f t="shared" ca="1" si="269"/>
        <v>#NAME?</v>
      </c>
      <c r="BY97" t="e">
        <f t="shared" ca="1" si="270"/>
        <v>#NAME?</v>
      </c>
      <c r="BZ97" t="e">
        <f t="shared" ca="1" si="271"/>
        <v>#NAME?</v>
      </c>
      <c r="CA97" t="e">
        <f t="shared" ca="1" si="272"/>
        <v>#NAME?</v>
      </c>
      <c r="CB97" t="e">
        <f t="shared" ca="1" si="273"/>
        <v>#NAME?</v>
      </c>
      <c r="CC97" t="e">
        <f t="shared" ca="1" si="274"/>
        <v>#NAME?</v>
      </c>
      <c r="CD97" t="e">
        <f t="shared" ca="1" si="275"/>
        <v>#NAME?</v>
      </c>
      <c r="CE97" t="e">
        <f t="shared" ca="1" si="276"/>
        <v>#NAME?</v>
      </c>
      <c r="CF97" t="e">
        <f t="shared" ca="1" si="277"/>
        <v>#NAME?</v>
      </c>
      <c r="CG97" t="e">
        <f t="shared" ca="1" si="278"/>
        <v>#NAME?</v>
      </c>
      <c r="CH97" t="e">
        <f t="shared" ca="1" si="279"/>
        <v>#NAME?</v>
      </c>
      <c r="CI97" t="e">
        <f t="shared" ca="1" si="280"/>
        <v>#NAME?</v>
      </c>
      <c r="CJ97" t="e">
        <f t="shared" ca="1" si="281"/>
        <v>#NAME?</v>
      </c>
      <c r="CK97" t="e">
        <f t="shared" ca="1" si="282"/>
        <v>#NAME?</v>
      </c>
      <c r="CL97" t="e">
        <f t="shared" ca="1" si="283"/>
        <v>#NAME?</v>
      </c>
      <c r="CM97" t="e">
        <f t="shared" ca="1" si="284"/>
        <v>#NAME?</v>
      </c>
      <c r="CN97" t="e">
        <f t="shared" ca="1" si="285"/>
        <v>#NAME?</v>
      </c>
      <c r="CO97" t="e">
        <f t="shared" ca="1" si="286"/>
        <v>#NAME?</v>
      </c>
      <c r="CP97" t="e">
        <f t="shared" ca="1" si="287"/>
        <v>#NAME?</v>
      </c>
      <c r="CQ97" t="e">
        <f t="shared" ca="1" si="288"/>
        <v>#NAME?</v>
      </c>
      <c r="CR97" t="e">
        <f t="shared" ca="1" si="289"/>
        <v>#NAME?</v>
      </c>
      <c r="CS97" t="e">
        <f t="shared" ca="1" si="290"/>
        <v>#NAME?</v>
      </c>
      <c r="CT97" t="e">
        <f t="shared" ca="1" si="291"/>
        <v>#NAME?</v>
      </c>
      <c r="CU97" t="e">
        <f t="shared" ca="1" si="292"/>
        <v>#NAME?</v>
      </c>
      <c r="CX97" t="e">
        <f t="shared" ca="1" si="293"/>
        <v>#NAME?</v>
      </c>
    </row>
    <row r="98" spans="1:102" ht="15" x14ac:dyDescent="0.25">
      <c r="A98">
        <v>2.8291089108910934</v>
      </c>
      <c r="B98" s="5">
        <v>-0.91532684336222125</v>
      </c>
      <c r="C98" t="e">
        <f t="shared" ca="1" si="196"/>
        <v>#NAME?</v>
      </c>
      <c r="D98" t="e">
        <f t="shared" ca="1" si="197"/>
        <v>#NAME?</v>
      </c>
      <c r="E98" s="3">
        <f t="shared" si="198"/>
        <v>-5.4210428049625641</v>
      </c>
      <c r="F98">
        <f t="shared" si="199"/>
        <v>2.0834984134893189</v>
      </c>
      <c r="G98">
        <f t="shared" si="200"/>
        <v>2.0834984134893189</v>
      </c>
      <c r="H98">
        <f t="shared" si="201"/>
        <v>-0.7025929624799826</v>
      </c>
      <c r="I98">
        <f t="shared" si="202"/>
        <v>-0.50649453993569382</v>
      </c>
      <c r="J98">
        <f t="shared" si="203"/>
        <v>7.9010601039311288</v>
      </c>
      <c r="K98">
        <f t="shared" si="204"/>
        <v>8.4905742551707881</v>
      </c>
      <c r="L98">
        <f t="shared" si="205"/>
        <v>0.52987130739738153</v>
      </c>
      <c r="M98">
        <f t="shared" si="206"/>
        <v>-14.308375804691899</v>
      </c>
      <c r="N98">
        <f t="shared" si="207"/>
        <v>1.3416058114224891</v>
      </c>
      <c r="O98">
        <f t="shared" si="208"/>
        <v>-5.7468139354244103</v>
      </c>
      <c r="P98">
        <f t="shared" si="209"/>
        <v>1.1293616068301149</v>
      </c>
      <c r="Q98">
        <f t="shared" si="210"/>
        <v>0.58282557078929065</v>
      </c>
      <c r="R98">
        <f t="shared" si="211"/>
        <v>0.58282557078929065</v>
      </c>
      <c r="S98" s="4">
        <f t="shared" si="212"/>
        <v>0.58282557078929065</v>
      </c>
      <c r="T98" t="e">
        <f t="shared" ca="1" si="213"/>
        <v>#NAME?</v>
      </c>
      <c r="U98" t="e">
        <f t="shared" ca="1" si="214"/>
        <v>#NAME?</v>
      </c>
      <c r="V98" t="e">
        <f t="shared" ca="1" si="215"/>
        <v>#NAME?</v>
      </c>
      <c r="W98">
        <f t="shared" si="216"/>
        <v>-7.7425589875464496E-2</v>
      </c>
      <c r="X98">
        <f t="shared" si="217"/>
        <v>-2.2773871147411691</v>
      </c>
      <c r="Y98">
        <f t="shared" si="218"/>
        <v>0.17606804378914026</v>
      </c>
      <c r="Z98" t="e">
        <f t="shared" ca="1" si="219"/>
        <v>#NAME?</v>
      </c>
      <c r="AA98">
        <f t="shared" si="220"/>
        <v>8.6335415320929712E-2</v>
      </c>
      <c r="AB98" t="e">
        <f t="shared" ca="1" si="221"/>
        <v>#NAME?</v>
      </c>
      <c r="AC98">
        <f t="shared" si="222"/>
        <v>3.1308849683562578</v>
      </c>
      <c r="AD98">
        <f t="shared" si="223"/>
        <v>4.2124949945243193</v>
      </c>
      <c r="AE98">
        <f t="shared" si="224"/>
        <v>-0.1802023799737878</v>
      </c>
      <c r="AF98">
        <f t="shared" si="225"/>
        <v>0.58916758467696739</v>
      </c>
      <c r="AG98">
        <f t="shared" si="226"/>
        <v>0.58916758467696739</v>
      </c>
      <c r="AH98">
        <f t="shared" si="227"/>
        <v>-4.3973231385244905E-4</v>
      </c>
      <c r="AI98">
        <f t="shared" si="228"/>
        <v>1.0720378334673193E-2</v>
      </c>
      <c r="AJ98" t="e">
        <f t="shared" ca="1" si="229"/>
        <v>#NAME?</v>
      </c>
      <c r="AK98" t="e">
        <f t="shared" ca="1" si="230"/>
        <v>#NAME?</v>
      </c>
      <c r="AL98" t="e">
        <f t="shared" ca="1" si="231"/>
        <v>#NAME?</v>
      </c>
      <c r="AM98">
        <f t="shared" si="232"/>
        <v>-3.3780128792455654E-3</v>
      </c>
      <c r="AN98">
        <f t="shared" si="233"/>
        <v>-3.8239859527625713E-3</v>
      </c>
      <c r="AO98">
        <f t="shared" si="234"/>
        <v>-3.8239859527625713E-3</v>
      </c>
      <c r="AP98">
        <f t="shared" si="235"/>
        <v>-4.4025430006118674E-3</v>
      </c>
      <c r="AQ98" t="e">
        <f t="shared" ca="1" si="236"/>
        <v>#NAME?</v>
      </c>
      <c r="AR98" t="e">
        <f t="shared" ca="1" si="237"/>
        <v>#NAME?</v>
      </c>
      <c r="AS98" t="e">
        <f t="shared" ca="1" si="238"/>
        <v>#NAME?</v>
      </c>
      <c r="AT98" t="e">
        <f t="shared" ca="1" si="239"/>
        <v>#NAME?</v>
      </c>
      <c r="AU98" t="e">
        <f t="shared" ca="1" si="240"/>
        <v>#NAME?</v>
      </c>
      <c r="AV98" t="e">
        <f t="shared" ca="1" si="241"/>
        <v>#NAME?</v>
      </c>
      <c r="AW98" t="e">
        <f t="shared" ca="1" si="242"/>
        <v>#NAME?</v>
      </c>
      <c r="AX98" t="e">
        <f t="shared" ca="1" si="243"/>
        <v>#NAME?</v>
      </c>
      <c r="AY98" t="e">
        <f t="shared" ca="1" si="244"/>
        <v>#NAME?</v>
      </c>
      <c r="AZ98" t="e">
        <f t="shared" ca="1" si="245"/>
        <v>#NAME?</v>
      </c>
      <c r="BA98" t="e">
        <f t="shared" ca="1" si="246"/>
        <v>#NAME?</v>
      </c>
      <c r="BB98" t="e">
        <f t="shared" ca="1" si="247"/>
        <v>#NAME?</v>
      </c>
      <c r="BC98" t="e">
        <f t="shared" ca="1" si="248"/>
        <v>#NAME?</v>
      </c>
      <c r="BD98" t="e">
        <f t="shared" ca="1" si="249"/>
        <v>#NAME?</v>
      </c>
      <c r="BE98" t="e">
        <f t="shared" ca="1" si="250"/>
        <v>#NAME?</v>
      </c>
      <c r="BF98" t="e">
        <f t="shared" ca="1" si="251"/>
        <v>#NAME?</v>
      </c>
      <c r="BG98" t="e">
        <f t="shared" ca="1" si="252"/>
        <v>#NAME?</v>
      </c>
      <c r="BH98" t="e">
        <f t="shared" ca="1" si="253"/>
        <v>#NAME?</v>
      </c>
      <c r="BI98" t="e">
        <f t="shared" ca="1" si="254"/>
        <v>#NAME?</v>
      </c>
      <c r="BJ98" t="e">
        <f t="shared" ca="1" si="255"/>
        <v>#NAME?</v>
      </c>
      <c r="BK98" t="e">
        <f t="shared" ca="1" si="256"/>
        <v>#NAME?</v>
      </c>
      <c r="BL98" t="e">
        <f t="shared" ca="1" si="257"/>
        <v>#NAME?</v>
      </c>
      <c r="BM98" t="e">
        <f t="shared" ca="1" si="258"/>
        <v>#NAME?</v>
      </c>
      <c r="BN98" t="e">
        <f t="shared" ca="1" si="259"/>
        <v>#NAME?</v>
      </c>
      <c r="BO98" t="e">
        <f t="shared" ca="1" si="260"/>
        <v>#NAME?</v>
      </c>
      <c r="BP98" t="e">
        <f t="shared" ca="1" si="261"/>
        <v>#NAME?</v>
      </c>
      <c r="BQ98" t="e">
        <f t="shared" ca="1" si="262"/>
        <v>#NAME?</v>
      </c>
      <c r="BR98" t="e">
        <f t="shared" ca="1" si="263"/>
        <v>#NAME?</v>
      </c>
      <c r="BS98" t="e">
        <f t="shared" ca="1" si="264"/>
        <v>#NAME?</v>
      </c>
      <c r="BT98" t="e">
        <f t="shared" ca="1" si="265"/>
        <v>#NAME?</v>
      </c>
      <c r="BU98" t="e">
        <f t="shared" ca="1" si="266"/>
        <v>#NAME?</v>
      </c>
      <c r="BV98" t="e">
        <f t="shared" ca="1" si="267"/>
        <v>#NAME?</v>
      </c>
      <c r="BW98" t="e">
        <f t="shared" ca="1" si="268"/>
        <v>#NAME?</v>
      </c>
      <c r="BX98" t="e">
        <f t="shared" ca="1" si="269"/>
        <v>#NAME?</v>
      </c>
      <c r="BY98" t="e">
        <f t="shared" ca="1" si="270"/>
        <v>#NAME?</v>
      </c>
      <c r="BZ98" t="e">
        <f t="shared" ca="1" si="271"/>
        <v>#NAME?</v>
      </c>
      <c r="CA98" t="e">
        <f t="shared" ca="1" si="272"/>
        <v>#NAME?</v>
      </c>
      <c r="CB98" t="e">
        <f t="shared" ca="1" si="273"/>
        <v>#NAME?</v>
      </c>
      <c r="CC98" t="e">
        <f t="shared" ca="1" si="274"/>
        <v>#NAME?</v>
      </c>
      <c r="CD98" t="e">
        <f t="shared" ca="1" si="275"/>
        <v>#NAME?</v>
      </c>
      <c r="CE98" t="e">
        <f t="shared" ca="1" si="276"/>
        <v>#NAME?</v>
      </c>
      <c r="CF98" t="e">
        <f t="shared" ca="1" si="277"/>
        <v>#NAME?</v>
      </c>
      <c r="CG98" t="e">
        <f t="shared" ca="1" si="278"/>
        <v>#NAME?</v>
      </c>
      <c r="CH98" t="e">
        <f t="shared" ca="1" si="279"/>
        <v>#NAME?</v>
      </c>
      <c r="CI98" t="e">
        <f t="shared" ca="1" si="280"/>
        <v>#NAME?</v>
      </c>
      <c r="CJ98" t="e">
        <f t="shared" ca="1" si="281"/>
        <v>#NAME?</v>
      </c>
      <c r="CK98" t="e">
        <f t="shared" ca="1" si="282"/>
        <v>#NAME?</v>
      </c>
      <c r="CL98" t="e">
        <f t="shared" ca="1" si="283"/>
        <v>#NAME?</v>
      </c>
      <c r="CM98" t="e">
        <f t="shared" ca="1" si="284"/>
        <v>#NAME?</v>
      </c>
      <c r="CN98" t="e">
        <f t="shared" ca="1" si="285"/>
        <v>#NAME?</v>
      </c>
      <c r="CO98" t="e">
        <f t="shared" ca="1" si="286"/>
        <v>#NAME?</v>
      </c>
      <c r="CP98" t="e">
        <f t="shared" ca="1" si="287"/>
        <v>#NAME?</v>
      </c>
      <c r="CQ98" t="e">
        <f t="shared" ca="1" si="288"/>
        <v>#NAME?</v>
      </c>
      <c r="CR98" t="e">
        <f t="shared" ca="1" si="289"/>
        <v>#NAME?</v>
      </c>
      <c r="CS98" t="e">
        <f t="shared" ca="1" si="290"/>
        <v>#NAME?</v>
      </c>
      <c r="CT98" t="e">
        <f t="shared" ca="1" si="291"/>
        <v>#NAME?</v>
      </c>
      <c r="CU98" t="e">
        <f t="shared" ca="1" si="292"/>
        <v>#NAME?</v>
      </c>
      <c r="CX98" t="e">
        <f t="shared" ca="1" si="293"/>
        <v>#NAME?</v>
      </c>
    </row>
    <row r="99" spans="1:102" ht="15" x14ac:dyDescent="0.25">
      <c r="A99">
        <v>2.8912871287128756</v>
      </c>
      <c r="B99" s="5">
        <v>-0.94549496681570078</v>
      </c>
      <c r="C99" t="e">
        <f t="shared" ca="1" si="196"/>
        <v>#NAME?</v>
      </c>
      <c r="D99" t="e">
        <f t="shared" ca="1" si="197"/>
        <v>#NAME?</v>
      </c>
      <c r="E99" s="3">
        <f t="shared" si="198"/>
        <v>-5.2834874635312614</v>
      </c>
      <c r="F99">
        <f t="shared" si="199"/>
        <v>1.9668279450497559</v>
      </c>
      <c r="G99">
        <f t="shared" si="200"/>
        <v>1.9668279450497559</v>
      </c>
      <c r="H99">
        <f t="shared" si="201"/>
        <v>-0.75567061754023312</v>
      </c>
      <c r="I99">
        <f t="shared" si="202"/>
        <v>-0.40809631966096316</v>
      </c>
      <c r="J99">
        <f t="shared" si="203"/>
        <v>7.9331725054509912</v>
      </c>
      <c r="K99">
        <f t="shared" si="204"/>
        <v>8.5944011702530378</v>
      </c>
      <c r="L99">
        <f t="shared" si="205"/>
        <v>-0.19253977177893425</v>
      </c>
      <c r="M99">
        <f t="shared" si="206"/>
        <v>-14.308375804691899</v>
      </c>
      <c r="N99">
        <f t="shared" si="207"/>
        <v>1.1383623391409314</v>
      </c>
      <c r="O99">
        <f t="shared" si="208"/>
        <v>-5.7468139354244103</v>
      </c>
      <c r="P99">
        <f t="shared" si="209"/>
        <v>0.8440671023818721</v>
      </c>
      <c r="Q99">
        <f t="shared" si="210"/>
        <v>0.37546119061409067</v>
      </c>
      <c r="R99">
        <f t="shared" si="211"/>
        <v>0.37546119061409067</v>
      </c>
      <c r="S99" s="4">
        <f t="shared" si="212"/>
        <v>0.37546119061409067</v>
      </c>
      <c r="T99" t="e">
        <f t="shared" ca="1" si="213"/>
        <v>#NAME?</v>
      </c>
      <c r="U99" t="e">
        <f t="shared" ca="1" si="214"/>
        <v>#NAME?</v>
      </c>
      <c r="V99" t="e">
        <f t="shared" ca="1" si="215"/>
        <v>#NAME?</v>
      </c>
      <c r="W99">
        <f t="shared" si="216"/>
        <v>-3.085004172393982E-3</v>
      </c>
      <c r="X99">
        <f t="shared" si="217"/>
        <v>-2.250631128188461</v>
      </c>
      <c r="Y99">
        <f t="shared" si="218"/>
        <v>0.11657173422175413</v>
      </c>
      <c r="Z99" t="e">
        <f t="shared" ca="1" si="219"/>
        <v>#NAME?</v>
      </c>
      <c r="AA99">
        <f t="shared" si="220"/>
        <v>5.6648747158845859E-2</v>
      </c>
      <c r="AB99" t="e">
        <f t="shared" ca="1" si="221"/>
        <v>#NAME?</v>
      </c>
      <c r="AC99">
        <f t="shared" si="222"/>
        <v>1.6206493951715415</v>
      </c>
      <c r="AD99">
        <f t="shared" si="223"/>
        <v>2.1805264434940921</v>
      </c>
      <c r="AE99">
        <f t="shared" si="224"/>
        <v>-1.5425666586450983E-2</v>
      </c>
      <c r="AF99">
        <f t="shared" si="225"/>
        <v>0.40338542236555802</v>
      </c>
      <c r="AG99">
        <f t="shared" si="226"/>
        <v>0.40338542236555802</v>
      </c>
      <c r="AH99">
        <f t="shared" si="227"/>
        <v>-4.2241186058512186E-4</v>
      </c>
      <c r="AI99">
        <f t="shared" si="228"/>
        <v>7.1942564129125215E-3</v>
      </c>
      <c r="AJ99" t="e">
        <f t="shared" ca="1" si="229"/>
        <v>#NAME?</v>
      </c>
      <c r="AK99" t="e">
        <f t="shared" ca="1" si="230"/>
        <v>#NAME?</v>
      </c>
      <c r="AL99" t="e">
        <f t="shared" ca="1" si="231"/>
        <v>#NAME?</v>
      </c>
      <c r="AM99">
        <f t="shared" si="232"/>
        <v>-4.9398118219985522E-3</v>
      </c>
      <c r="AN99">
        <f t="shared" si="233"/>
        <v>-5.4254330307890886E-3</v>
      </c>
      <c r="AO99">
        <f t="shared" si="234"/>
        <v>-5.4254330307890886E-3</v>
      </c>
      <c r="AP99">
        <f t="shared" si="235"/>
        <v>-6.4570442739725203E-3</v>
      </c>
      <c r="AQ99" t="e">
        <f t="shared" ca="1" si="236"/>
        <v>#NAME?</v>
      </c>
      <c r="AR99" t="e">
        <f t="shared" ca="1" si="237"/>
        <v>#NAME?</v>
      </c>
      <c r="AS99" t="e">
        <f t="shared" ca="1" si="238"/>
        <v>#NAME?</v>
      </c>
      <c r="AT99" t="e">
        <f t="shared" ca="1" si="239"/>
        <v>#NAME?</v>
      </c>
      <c r="AU99" t="e">
        <f t="shared" ca="1" si="240"/>
        <v>#NAME?</v>
      </c>
      <c r="AV99" t="e">
        <f t="shared" ca="1" si="241"/>
        <v>#NAME?</v>
      </c>
      <c r="AW99" t="e">
        <f t="shared" ca="1" si="242"/>
        <v>#NAME?</v>
      </c>
      <c r="AX99" t="e">
        <f t="shared" ca="1" si="243"/>
        <v>#NAME?</v>
      </c>
      <c r="AY99" t="e">
        <f t="shared" ca="1" si="244"/>
        <v>#NAME?</v>
      </c>
      <c r="AZ99" t="e">
        <f t="shared" ca="1" si="245"/>
        <v>#NAME?</v>
      </c>
      <c r="BA99" t="e">
        <f t="shared" ca="1" si="246"/>
        <v>#NAME?</v>
      </c>
      <c r="BB99" t="e">
        <f t="shared" ca="1" si="247"/>
        <v>#NAME?</v>
      </c>
      <c r="BC99" t="e">
        <f t="shared" ca="1" si="248"/>
        <v>#NAME?</v>
      </c>
      <c r="BD99" t="e">
        <f t="shared" ca="1" si="249"/>
        <v>#NAME?</v>
      </c>
      <c r="BE99" t="e">
        <f t="shared" ca="1" si="250"/>
        <v>#NAME?</v>
      </c>
      <c r="BF99" t="e">
        <f t="shared" ca="1" si="251"/>
        <v>#NAME?</v>
      </c>
      <c r="BG99" t="e">
        <f t="shared" ca="1" si="252"/>
        <v>#NAME?</v>
      </c>
      <c r="BH99" t="e">
        <f t="shared" ca="1" si="253"/>
        <v>#NAME?</v>
      </c>
      <c r="BI99" t="e">
        <f t="shared" ca="1" si="254"/>
        <v>#NAME?</v>
      </c>
      <c r="BJ99" t="e">
        <f t="shared" ca="1" si="255"/>
        <v>#NAME?</v>
      </c>
      <c r="BK99" t="e">
        <f t="shared" ca="1" si="256"/>
        <v>#NAME?</v>
      </c>
      <c r="BL99" t="e">
        <f t="shared" ca="1" si="257"/>
        <v>#NAME?</v>
      </c>
      <c r="BM99" t="e">
        <f t="shared" ca="1" si="258"/>
        <v>#NAME?</v>
      </c>
      <c r="BN99" t="e">
        <f t="shared" ca="1" si="259"/>
        <v>#NAME?</v>
      </c>
      <c r="BO99" t="e">
        <f t="shared" ca="1" si="260"/>
        <v>#NAME?</v>
      </c>
      <c r="BP99" t="e">
        <f t="shared" ca="1" si="261"/>
        <v>#NAME?</v>
      </c>
      <c r="BQ99" t="e">
        <f t="shared" ca="1" si="262"/>
        <v>#NAME?</v>
      </c>
      <c r="BR99" t="e">
        <f t="shared" ca="1" si="263"/>
        <v>#NAME?</v>
      </c>
      <c r="BS99" t="e">
        <f t="shared" ca="1" si="264"/>
        <v>#NAME?</v>
      </c>
      <c r="BT99" t="e">
        <f t="shared" ca="1" si="265"/>
        <v>#NAME?</v>
      </c>
      <c r="BU99" t="e">
        <f t="shared" ca="1" si="266"/>
        <v>#NAME?</v>
      </c>
      <c r="BV99" t="e">
        <f t="shared" ca="1" si="267"/>
        <v>#NAME?</v>
      </c>
      <c r="BW99" t="e">
        <f t="shared" ca="1" si="268"/>
        <v>#NAME?</v>
      </c>
      <c r="BX99" t="e">
        <f t="shared" ca="1" si="269"/>
        <v>#NAME?</v>
      </c>
      <c r="BY99" t="e">
        <f t="shared" ca="1" si="270"/>
        <v>#NAME?</v>
      </c>
      <c r="BZ99" t="e">
        <f t="shared" ca="1" si="271"/>
        <v>#NAME?</v>
      </c>
      <c r="CA99" t="e">
        <f t="shared" ca="1" si="272"/>
        <v>#NAME?</v>
      </c>
      <c r="CB99" t="e">
        <f t="shared" ca="1" si="273"/>
        <v>#NAME?</v>
      </c>
      <c r="CC99" t="e">
        <f t="shared" ca="1" si="274"/>
        <v>#NAME?</v>
      </c>
      <c r="CD99" t="e">
        <f t="shared" ca="1" si="275"/>
        <v>#NAME?</v>
      </c>
      <c r="CE99" t="e">
        <f t="shared" ca="1" si="276"/>
        <v>#NAME?</v>
      </c>
      <c r="CF99" t="e">
        <f t="shared" ca="1" si="277"/>
        <v>#NAME?</v>
      </c>
      <c r="CG99" t="e">
        <f t="shared" ca="1" si="278"/>
        <v>#NAME?</v>
      </c>
      <c r="CH99" t="e">
        <f t="shared" ca="1" si="279"/>
        <v>#NAME?</v>
      </c>
      <c r="CI99" t="e">
        <f t="shared" ca="1" si="280"/>
        <v>#NAME?</v>
      </c>
      <c r="CJ99" t="e">
        <f t="shared" ca="1" si="281"/>
        <v>#NAME?</v>
      </c>
      <c r="CK99" t="e">
        <f t="shared" ca="1" si="282"/>
        <v>#NAME?</v>
      </c>
      <c r="CL99" t="e">
        <f t="shared" ca="1" si="283"/>
        <v>#NAME?</v>
      </c>
      <c r="CM99" t="e">
        <f t="shared" ca="1" si="284"/>
        <v>#NAME?</v>
      </c>
      <c r="CN99" t="e">
        <f t="shared" ca="1" si="285"/>
        <v>#NAME?</v>
      </c>
      <c r="CO99" t="e">
        <f t="shared" ca="1" si="286"/>
        <v>#NAME?</v>
      </c>
      <c r="CP99" t="e">
        <f t="shared" ca="1" si="287"/>
        <v>#NAME?</v>
      </c>
      <c r="CQ99" t="e">
        <f t="shared" ca="1" si="288"/>
        <v>#NAME?</v>
      </c>
      <c r="CR99" t="e">
        <f t="shared" ca="1" si="289"/>
        <v>#NAME?</v>
      </c>
      <c r="CS99" t="e">
        <f t="shared" ca="1" si="290"/>
        <v>#NAME?</v>
      </c>
      <c r="CT99" t="e">
        <f t="shared" ca="1" si="291"/>
        <v>#NAME?</v>
      </c>
      <c r="CU99" t="e">
        <f t="shared" ca="1" si="292"/>
        <v>#NAME?</v>
      </c>
      <c r="CX99" t="e">
        <f t="shared" ca="1" si="293"/>
        <v>#NAME?</v>
      </c>
    </row>
    <row r="100" spans="1:102" ht="15" x14ac:dyDescent="0.25">
      <c r="A100">
        <v>2.9534653465346579</v>
      </c>
      <c r="B100" s="5">
        <v>-0.96913309987255591</v>
      </c>
      <c r="C100" t="e">
        <f t="shared" ca="1" si="196"/>
        <v>#NAME?</v>
      </c>
      <c r="D100" t="e">
        <f t="shared" ca="1" si="197"/>
        <v>#NAME?</v>
      </c>
      <c r="E100" s="3">
        <f t="shared" si="198"/>
        <v>-5.1438503154061213</v>
      </c>
      <c r="F100">
        <f t="shared" si="199"/>
        <v>1.8377193912558476</v>
      </c>
      <c r="G100">
        <f t="shared" si="200"/>
        <v>1.8377193912558476</v>
      </c>
      <c r="H100">
        <f t="shared" si="201"/>
        <v>-0.81042126476423471</v>
      </c>
      <c r="I100">
        <f t="shared" si="202"/>
        <v>-0.30812162707044494</v>
      </c>
      <c r="J100">
        <f t="shared" si="203"/>
        <v>7.9756607186865853</v>
      </c>
      <c r="K100">
        <f t="shared" si="204"/>
        <v>8.6764661570783357</v>
      </c>
      <c r="L100">
        <f t="shared" si="205"/>
        <v>0.74494897139219418</v>
      </c>
      <c r="M100">
        <f t="shared" si="206"/>
        <v>-14.308375804691899</v>
      </c>
      <c r="N100">
        <f t="shared" si="207"/>
        <v>0.90114075025961049</v>
      </c>
      <c r="O100">
        <f t="shared" si="208"/>
        <v>-5.7468139354244103</v>
      </c>
      <c r="P100">
        <f t="shared" si="209"/>
        <v>0.55739773672745574</v>
      </c>
      <c r="Q100">
        <f t="shared" si="210"/>
        <v>0.19699002573296434</v>
      </c>
      <c r="R100">
        <f t="shared" si="211"/>
        <v>0.19699002573296434</v>
      </c>
      <c r="S100" s="4">
        <f t="shared" si="212"/>
        <v>0.19699002573296434</v>
      </c>
      <c r="T100" t="e">
        <f t="shared" ca="1" si="213"/>
        <v>#NAME?</v>
      </c>
      <c r="U100" t="e">
        <f t="shared" ca="1" si="214"/>
        <v>#NAME?</v>
      </c>
      <c r="V100" t="e">
        <f t="shared" ca="1" si="215"/>
        <v>#NAME?</v>
      </c>
      <c r="W100">
        <f t="shared" si="216"/>
        <v>5.8887309411925763E-2</v>
      </c>
      <c r="X100">
        <f t="shared" si="217"/>
        <v>-2.223875141635753</v>
      </c>
      <c r="Y100">
        <f t="shared" si="218"/>
        <v>6.7598289032001671E-2</v>
      </c>
      <c r="Z100" t="e">
        <f t="shared" ca="1" si="219"/>
        <v>#NAME?</v>
      </c>
      <c r="AA100">
        <f t="shared" si="220"/>
        <v>3.2619685347757131E-2</v>
      </c>
      <c r="AB100" t="e">
        <f t="shared" ca="1" si="221"/>
        <v>#NAME?</v>
      </c>
      <c r="AC100">
        <f t="shared" si="222"/>
        <v>0.69020419386889087</v>
      </c>
      <c r="AD100">
        <f t="shared" si="223"/>
        <v>0.92864533231281554</v>
      </c>
      <c r="AE100">
        <f t="shared" si="224"/>
        <v>0.24984013033887775</v>
      </c>
      <c r="AF100">
        <f t="shared" si="225"/>
        <v>0.239105880021522</v>
      </c>
      <c r="AG100">
        <f t="shared" si="226"/>
        <v>0.239105880021522</v>
      </c>
      <c r="AH100">
        <f t="shared" si="227"/>
        <v>-3.7169113089394006E-4</v>
      </c>
      <c r="AI100">
        <f t="shared" si="228"/>
        <v>4.1667156031651078E-3</v>
      </c>
      <c r="AJ100" t="e">
        <f t="shared" ca="1" si="229"/>
        <v>#NAME?</v>
      </c>
      <c r="AK100" t="e">
        <f t="shared" ca="1" si="230"/>
        <v>#NAME?</v>
      </c>
      <c r="AL100" t="e">
        <f t="shared" ca="1" si="231"/>
        <v>#NAME?</v>
      </c>
      <c r="AM100">
        <f t="shared" si="232"/>
        <v>-5.5090195009432508E-3</v>
      </c>
      <c r="AN100">
        <f t="shared" si="233"/>
        <v>-5.8781289211369634E-3</v>
      </c>
      <c r="AO100">
        <f t="shared" si="234"/>
        <v>-5.8781289211369634E-3</v>
      </c>
      <c r="AP100">
        <f t="shared" si="235"/>
        <v>-6.4156807635804185E-3</v>
      </c>
      <c r="AQ100" t="e">
        <f t="shared" ca="1" si="236"/>
        <v>#NAME?</v>
      </c>
      <c r="AR100" t="e">
        <f t="shared" ca="1" si="237"/>
        <v>#NAME?</v>
      </c>
      <c r="AS100" t="e">
        <f t="shared" ca="1" si="238"/>
        <v>#NAME?</v>
      </c>
      <c r="AT100" t="e">
        <f t="shared" ca="1" si="239"/>
        <v>#NAME?</v>
      </c>
      <c r="AU100" t="e">
        <f t="shared" ca="1" si="240"/>
        <v>#NAME?</v>
      </c>
      <c r="AV100" t="e">
        <f t="shared" ca="1" si="241"/>
        <v>#NAME?</v>
      </c>
      <c r="AW100" t="e">
        <f t="shared" ca="1" si="242"/>
        <v>#NAME?</v>
      </c>
      <c r="AX100" t="e">
        <f t="shared" ca="1" si="243"/>
        <v>#NAME?</v>
      </c>
      <c r="AY100" t="e">
        <f t="shared" ca="1" si="244"/>
        <v>#NAME?</v>
      </c>
      <c r="AZ100" t="e">
        <f t="shared" ca="1" si="245"/>
        <v>#NAME?</v>
      </c>
      <c r="BA100" t="e">
        <f t="shared" ca="1" si="246"/>
        <v>#NAME?</v>
      </c>
      <c r="BB100" t="e">
        <f t="shared" ca="1" si="247"/>
        <v>#NAME?</v>
      </c>
      <c r="BC100" t="e">
        <f t="shared" ca="1" si="248"/>
        <v>#NAME?</v>
      </c>
      <c r="BD100" t="e">
        <f t="shared" ca="1" si="249"/>
        <v>#NAME?</v>
      </c>
      <c r="BE100" t="e">
        <f t="shared" ca="1" si="250"/>
        <v>#NAME?</v>
      </c>
      <c r="BF100" t="e">
        <f t="shared" ca="1" si="251"/>
        <v>#NAME?</v>
      </c>
      <c r="BG100" t="e">
        <f t="shared" ca="1" si="252"/>
        <v>#NAME?</v>
      </c>
      <c r="BH100" t="e">
        <f t="shared" ca="1" si="253"/>
        <v>#NAME?</v>
      </c>
      <c r="BI100" t="e">
        <f t="shared" ca="1" si="254"/>
        <v>#NAME?</v>
      </c>
      <c r="BJ100" t="e">
        <f t="shared" ca="1" si="255"/>
        <v>#NAME?</v>
      </c>
      <c r="BK100" t="e">
        <f t="shared" ca="1" si="256"/>
        <v>#NAME?</v>
      </c>
      <c r="BL100" t="e">
        <f t="shared" ca="1" si="257"/>
        <v>#NAME?</v>
      </c>
      <c r="BM100" t="e">
        <f t="shared" ca="1" si="258"/>
        <v>#NAME?</v>
      </c>
      <c r="BN100" t="e">
        <f t="shared" ca="1" si="259"/>
        <v>#NAME?</v>
      </c>
      <c r="BO100" t="e">
        <f t="shared" ca="1" si="260"/>
        <v>#NAME?</v>
      </c>
      <c r="BP100" t="e">
        <f t="shared" ca="1" si="261"/>
        <v>#NAME?</v>
      </c>
      <c r="BQ100" t="e">
        <f t="shared" ca="1" si="262"/>
        <v>#NAME?</v>
      </c>
      <c r="BR100" t="e">
        <f t="shared" ca="1" si="263"/>
        <v>#NAME?</v>
      </c>
      <c r="BS100" t="e">
        <f t="shared" ca="1" si="264"/>
        <v>#NAME?</v>
      </c>
      <c r="BT100" t="e">
        <f t="shared" ca="1" si="265"/>
        <v>#NAME?</v>
      </c>
      <c r="BU100" t="e">
        <f t="shared" ca="1" si="266"/>
        <v>#NAME?</v>
      </c>
      <c r="BV100" t="e">
        <f t="shared" ca="1" si="267"/>
        <v>#NAME?</v>
      </c>
      <c r="BW100" t="e">
        <f t="shared" ca="1" si="268"/>
        <v>#NAME?</v>
      </c>
      <c r="BX100" t="e">
        <f t="shared" ca="1" si="269"/>
        <v>#NAME?</v>
      </c>
      <c r="BY100" t="e">
        <f t="shared" ca="1" si="270"/>
        <v>#NAME?</v>
      </c>
      <c r="BZ100" t="e">
        <f t="shared" ca="1" si="271"/>
        <v>#NAME?</v>
      </c>
      <c r="CA100" t="e">
        <f t="shared" ca="1" si="272"/>
        <v>#NAME?</v>
      </c>
      <c r="CB100" t="e">
        <f t="shared" ca="1" si="273"/>
        <v>#NAME?</v>
      </c>
      <c r="CC100" t="e">
        <f t="shared" ca="1" si="274"/>
        <v>#NAME?</v>
      </c>
      <c r="CD100" t="e">
        <f t="shared" ca="1" si="275"/>
        <v>#NAME?</v>
      </c>
      <c r="CE100" t="e">
        <f t="shared" ca="1" si="276"/>
        <v>#NAME?</v>
      </c>
      <c r="CF100" t="e">
        <f t="shared" ca="1" si="277"/>
        <v>#NAME?</v>
      </c>
      <c r="CG100" t="e">
        <f t="shared" ca="1" si="278"/>
        <v>#NAME?</v>
      </c>
      <c r="CH100" t="e">
        <f t="shared" ca="1" si="279"/>
        <v>#NAME?</v>
      </c>
      <c r="CI100" t="e">
        <f t="shared" ca="1" si="280"/>
        <v>#NAME?</v>
      </c>
      <c r="CJ100" t="e">
        <f t="shared" ca="1" si="281"/>
        <v>#NAME?</v>
      </c>
      <c r="CK100" t="e">
        <f t="shared" ca="1" si="282"/>
        <v>#NAME?</v>
      </c>
      <c r="CL100" t="e">
        <f t="shared" ca="1" si="283"/>
        <v>#NAME?</v>
      </c>
      <c r="CM100" t="e">
        <f t="shared" ca="1" si="284"/>
        <v>#NAME?</v>
      </c>
      <c r="CN100" t="e">
        <f t="shared" ca="1" si="285"/>
        <v>#NAME?</v>
      </c>
      <c r="CO100" t="e">
        <f t="shared" ca="1" si="286"/>
        <v>#NAME?</v>
      </c>
      <c r="CP100" t="e">
        <f t="shared" ca="1" si="287"/>
        <v>#NAME?</v>
      </c>
      <c r="CQ100" t="e">
        <f t="shared" ca="1" si="288"/>
        <v>#NAME?</v>
      </c>
      <c r="CR100" t="e">
        <f t="shared" ca="1" si="289"/>
        <v>#NAME?</v>
      </c>
      <c r="CS100" t="e">
        <f t="shared" ca="1" si="290"/>
        <v>#NAME?</v>
      </c>
      <c r="CT100" t="e">
        <f t="shared" ca="1" si="291"/>
        <v>#NAME?</v>
      </c>
      <c r="CU100" t="e">
        <f t="shared" ca="1" si="292"/>
        <v>#NAME?</v>
      </c>
      <c r="CX100" t="e">
        <f t="shared" ca="1" si="293"/>
        <v>#NAME?</v>
      </c>
    </row>
    <row r="101" spans="1:102" ht="15" x14ac:dyDescent="0.25">
      <c r="A101">
        <v>3.0156435643564401</v>
      </c>
      <c r="B101" s="5">
        <v>-0.98614002726602035</v>
      </c>
      <c r="C101" t="e">
        <f t="shared" ca="1" si="196"/>
        <v>#NAME?</v>
      </c>
      <c r="D101" t="e">
        <f t="shared" ca="1" si="197"/>
        <v>#NAME?</v>
      </c>
      <c r="E101" s="3">
        <f t="shared" si="198"/>
        <v>-5.0021863806002811</v>
      </c>
      <c r="F101">
        <f t="shared" si="199"/>
        <v>1.6965563312364949</v>
      </c>
      <c r="G101">
        <f t="shared" si="200"/>
        <v>1.6965563312364949</v>
      </c>
      <c r="H101">
        <f t="shared" si="201"/>
        <v>-0.86684844693582774</v>
      </c>
      <c r="I101">
        <f t="shared" si="202"/>
        <v>-0.2069568356840239</v>
      </c>
      <c r="J101">
        <f t="shared" si="203"/>
        <v>8.0123727204772361</v>
      </c>
      <c r="K101">
        <f t="shared" si="204"/>
        <v>8.7274312625277854</v>
      </c>
      <c r="L101">
        <f t="shared" si="205"/>
        <v>7.6936614560230238E-2</v>
      </c>
      <c r="M101">
        <f t="shared" si="206"/>
        <v>-14.308375804691899</v>
      </c>
      <c r="N101">
        <f t="shared" si="207"/>
        <v>0.63192720674207148</v>
      </c>
      <c r="O101">
        <f t="shared" si="208"/>
        <v>-5.7468139354244103</v>
      </c>
      <c r="P101">
        <f t="shared" si="209"/>
        <v>0.30114101128446147</v>
      </c>
      <c r="Q101">
        <f t="shared" si="210"/>
        <v>6.4607998898759761E-2</v>
      </c>
      <c r="R101">
        <f t="shared" si="211"/>
        <v>6.4607998898759761E-2</v>
      </c>
      <c r="S101" s="4">
        <f t="shared" si="212"/>
        <v>6.4607998898759761E-2</v>
      </c>
      <c r="T101" t="e">
        <f t="shared" ca="1" si="213"/>
        <v>#NAME?</v>
      </c>
      <c r="U101" t="e">
        <f t="shared" ca="1" si="214"/>
        <v>#NAME?</v>
      </c>
      <c r="V101" t="e">
        <f t="shared" ca="1" si="215"/>
        <v>#NAME?</v>
      </c>
      <c r="W101">
        <f t="shared" si="216"/>
        <v>6.3783568747650454E-2</v>
      </c>
      <c r="X101">
        <f t="shared" si="217"/>
        <v>-2.1971191550830445</v>
      </c>
      <c r="Y101">
        <f t="shared" si="218"/>
        <v>3.093946319833845E-2</v>
      </c>
      <c r="Z101" t="e">
        <f t="shared" ca="1" si="219"/>
        <v>#NAME?</v>
      </c>
      <c r="AA101">
        <f t="shared" si="220"/>
        <v>1.4856533693600038E-2</v>
      </c>
      <c r="AB101" t="e">
        <f t="shared" ca="1" si="221"/>
        <v>#NAME?</v>
      </c>
      <c r="AC101">
        <f t="shared" si="222"/>
        <v>0.20692412958567175</v>
      </c>
      <c r="AD101">
        <f t="shared" si="223"/>
        <v>0.27840909804603159</v>
      </c>
      <c r="AE101">
        <f t="shared" si="224"/>
        <v>0.57400040571004873</v>
      </c>
      <c r="AF101">
        <f t="shared" si="225"/>
        <v>0.11050121524364342</v>
      </c>
      <c r="AG101">
        <f t="shared" si="226"/>
        <v>0.11050121524364342</v>
      </c>
      <c r="AH101">
        <f t="shared" si="227"/>
        <v>-2.8544751162344167E-4</v>
      </c>
      <c r="AI101">
        <f t="shared" si="228"/>
        <v>1.8432926548227599E-3</v>
      </c>
      <c r="AJ101" t="e">
        <f t="shared" ca="1" si="229"/>
        <v>#NAME?</v>
      </c>
      <c r="AK101" t="e">
        <f t="shared" ca="1" si="230"/>
        <v>#NAME?</v>
      </c>
      <c r="AL101" t="e">
        <f t="shared" ca="1" si="231"/>
        <v>#NAME?</v>
      </c>
      <c r="AM101">
        <f t="shared" si="232"/>
        <v>-4.9545585265636889E-3</v>
      </c>
      <c r="AN101">
        <f t="shared" si="233"/>
        <v>-5.1422573931822245E-3</v>
      </c>
      <c r="AO101">
        <f t="shared" si="234"/>
        <v>-5.1422573931822245E-3</v>
      </c>
      <c r="AP101">
        <f t="shared" si="235"/>
        <v>-5.9810705616837358E-3</v>
      </c>
      <c r="AQ101" t="e">
        <f t="shared" ca="1" si="236"/>
        <v>#NAME?</v>
      </c>
      <c r="AR101" t="e">
        <f t="shared" ca="1" si="237"/>
        <v>#NAME?</v>
      </c>
      <c r="AS101" t="e">
        <f t="shared" ca="1" si="238"/>
        <v>#NAME?</v>
      </c>
      <c r="AT101" t="e">
        <f t="shared" ca="1" si="239"/>
        <v>#NAME?</v>
      </c>
      <c r="AU101" t="e">
        <f t="shared" ca="1" si="240"/>
        <v>#NAME?</v>
      </c>
      <c r="AV101" t="e">
        <f t="shared" ca="1" si="241"/>
        <v>#NAME?</v>
      </c>
      <c r="AW101" t="e">
        <f t="shared" ca="1" si="242"/>
        <v>#NAME?</v>
      </c>
      <c r="AX101" t="e">
        <f t="shared" ca="1" si="243"/>
        <v>#NAME?</v>
      </c>
      <c r="AY101" t="e">
        <f t="shared" ca="1" si="244"/>
        <v>#NAME?</v>
      </c>
      <c r="AZ101" t="e">
        <f t="shared" ca="1" si="245"/>
        <v>#NAME?</v>
      </c>
      <c r="BA101" t="e">
        <f t="shared" ca="1" si="246"/>
        <v>#NAME?</v>
      </c>
      <c r="BB101" t="e">
        <f t="shared" ca="1" si="247"/>
        <v>#NAME?</v>
      </c>
      <c r="BC101" t="e">
        <f t="shared" ca="1" si="248"/>
        <v>#NAME?</v>
      </c>
      <c r="BD101" t="e">
        <f t="shared" ca="1" si="249"/>
        <v>#NAME?</v>
      </c>
      <c r="BE101" t="e">
        <f t="shared" ca="1" si="250"/>
        <v>#NAME?</v>
      </c>
      <c r="BF101" t="e">
        <f t="shared" ca="1" si="251"/>
        <v>#NAME?</v>
      </c>
      <c r="BG101" t="e">
        <f t="shared" ca="1" si="252"/>
        <v>#NAME?</v>
      </c>
      <c r="BH101" t="e">
        <f t="shared" ca="1" si="253"/>
        <v>#NAME?</v>
      </c>
      <c r="BI101" t="e">
        <f t="shared" ca="1" si="254"/>
        <v>#NAME?</v>
      </c>
      <c r="BJ101" t="e">
        <f t="shared" ca="1" si="255"/>
        <v>#NAME?</v>
      </c>
      <c r="BK101" t="e">
        <f t="shared" ca="1" si="256"/>
        <v>#NAME?</v>
      </c>
      <c r="BL101" t="e">
        <f t="shared" ca="1" si="257"/>
        <v>#NAME?</v>
      </c>
      <c r="BM101" t="e">
        <f t="shared" ca="1" si="258"/>
        <v>#NAME?</v>
      </c>
      <c r="BN101" t="e">
        <f t="shared" ca="1" si="259"/>
        <v>#NAME?</v>
      </c>
      <c r="BO101" t="e">
        <f t="shared" ca="1" si="260"/>
        <v>#NAME?</v>
      </c>
      <c r="BP101" t="e">
        <f t="shared" ca="1" si="261"/>
        <v>#NAME?</v>
      </c>
      <c r="BQ101" t="e">
        <f t="shared" ca="1" si="262"/>
        <v>#NAME?</v>
      </c>
      <c r="BR101" t="e">
        <f t="shared" ca="1" si="263"/>
        <v>#NAME?</v>
      </c>
      <c r="BS101" t="e">
        <f t="shared" ca="1" si="264"/>
        <v>#NAME?</v>
      </c>
      <c r="BT101" t="e">
        <f t="shared" ca="1" si="265"/>
        <v>#NAME?</v>
      </c>
      <c r="BU101" t="e">
        <f t="shared" ca="1" si="266"/>
        <v>#NAME?</v>
      </c>
      <c r="BV101" t="e">
        <f t="shared" ca="1" si="267"/>
        <v>#NAME?</v>
      </c>
      <c r="BW101" t="e">
        <f t="shared" ca="1" si="268"/>
        <v>#NAME?</v>
      </c>
      <c r="BX101" t="e">
        <f t="shared" ca="1" si="269"/>
        <v>#NAME?</v>
      </c>
      <c r="BY101" t="e">
        <f t="shared" ca="1" si="270"/>
        <v>#NAME?</v>
      </c>
      <c r="BZ101" t="e">
        <f t="shared" ca="1" si="271"/>
        <v>#NAME?</v>
      </c>
      <c r="CA101" t="e">
        <f t="shared" ca="1" si="272"/>
        <v>#NAME?</v>
      </c>
      <c r="CB101" t="e">
        <f t="shared" ca="1" si="273"/>
        <v>#NAME?</v>
      </c>
      <c r="CC101" t="e">
        <f t="shared" ca="1" si="274"/>
        <v>#NAME?</v>
      </c>
      <c r="CD101" t="e">
        <f t="shared" ca="1" si="275"/>
        <v>#NAME?</v>
      </c>
      <c r="CE101" t="e">
        <f t="shared" ca="1" si="276"/>
        <v>#NAME?</v>
      </c>
      <c r="CF101" t="e">
        <f t="shared" ca="1" si="277"/>
        <v>#NAME?</v>
      </c>
      <c r="CG101" t="e">
        <f t="shared" ca="1" si="278"/>
        <v>#NAME?</v>
      </c>
      <c r="CH101" t="e">
        <f t="shared" ca="1" si="279"/>
        <v>#NAME?</v>
      </c>
      <c r="CI101" t="e">
        <f t="shared" ca="1" si="280"/>
        <v>#NAME?</v>
      </c>
      <c r="CJ101" t="e">
        <f t="shared" ca="1" si="281"/>
        <v>#NAME?</v>
      </c>
      <c r="CK101" t="e">
        <f t="shared" ca="1" si="282"/>
        <v>#NAME?</v>
      </c>
      <c r="CL101" t="e">
        <f t="shared" ca="1" si="283"/>
        <v>#NAME?</v>
      </c>
      <c r="CM101" t="e">
        <f t="shared" ca="1" si="284"/>
        <v>#NAME?</v>
      </c>
      <c r="CN101" t="e">
        <f t="shared" ca="1" si="285"/>
        <v>#NAME?</v>
      </c>
      <c r="CO101" t="e">
        <f t="shared" ca="1" si="286"/>
        <v>#NAME?</v>
      </c>
      <c r="CP101" t="e">
        <f t="shared" ca="1" si="287"/>
        <v>#NAME?</v>
      </c>
      <c r="CQ101" t="e">
        <f t="shared" ca="1" si="288"/>
        <v>#NAME?</v>
      </c>
      <c r="CR101" t="e">
        <f t="shared" ca="1" si="289"/>
        <v>#NAME?</v>
      </c>
      <c r="CS101" t="e">
        <f t="shared" ca="1" si="290"/>
        <v>#NAME?</v>
      </c>
      <c r="CT101" t="e">
        <f t="shared" ca="1" si="291"/>
        <v>#NAME?</v>
      </c>
      <c r="CU101" t="e">
        <f t="shared" ca="1" si="292"/>
        <v>#NAME?</v>
      </c>
      <c r="CX101" t="e">
        <f t="shared" ca="1" si="293"/>
        <v>#NAME?</v>
      </c>
    </row>
    <row r="102" spans="1:102" ht="15" x14ac:dyDescent="0.25">
      <c r="A102">
        <v>3.0778217821782223</v>
      </c>
      <c r="B102" s="5">
        <v>-0.99644295139782268</v>
      </c>
      <c r="C102" t="e">
        <f t="shared" ca="1" si="196"/>
        <v>#NAME?</v>
      </c>
      <c r="D102" t="e">
        <f t="shared" ca="1" si="197"/>
        <v>#NAME?</v>
      </c>
      <c r="E102" s="3">
        <f t="shared" si="198"/>
        <v>-4.8585514777240419</v>
      </c>
      <c r="F102">
        <f t="shared" si="199"/>
        <v>1.5445051695249612</v>
      </c>
      <c r="G102">
        <f t="shared" si="200"/>
        <v>1.5445051695249612</v>
      </c>
      <c r="H102">
        <f t="shared" si="201"/>
        <v>-0.92495571684900724</v>
      </c>
      <c r="I102">
        <f t="shared" si="202"/>
        <v>-0.10499291642410313</v>
      </c>
      <c r="J102">
        <f t="shared" si="203"/>
        <v>8.0283777742480176</v>
      </c>
      <c r="K102">
        <f t="shared" si="204"/>
        <v>8.7365778084408383</v>
      </c>
      <c r="L102">
        <f t="shared" si="205"/>
        <v>-0.54255098651951661</v>
      </c>
      <c r="M102">
        <f t="shared" si="206"/>
        <v>-14.308375804691899</v>
      </c>
      <c r="N102">
        <f t="shared" si="207"/>
        <v>0.33334475196240093</v>
      </c>
      <c r="O102">
        <f t="shared" si="208"/>
        <v>-5.7468139354244103</v>
      </c>
      <c r="P102">
        <f t="shared" si="209"/>
        <v>0.10652517035713981</v>
      </c>
      <c r="Q102">
        <f t="shared" si="210"/>
        <v>-5.8990498155299335E-3</v>
      </c>
      <c r="R102">
        <f t="shared" si="211"/>
        <v>-5.8990498155299335E-3</v>
      </c>
      <c r="S102" s="4">
        <f t="shared" si="212"/>
        <v>-5.8990498155299335E-3</v>
      </c>
      <c r="T102" t="e">
        <f t="shared" ca="1" si="213"/>
        <v>#NAME?</v>
      </c>
      <c r="U102" t="e">
        <f t="shared" ca="1" si="214"/>
        <v>#NAME?</v>
      </c>
      <c r="V102" t="e">
        <f t="shared" ca="1" si="215"/>
        <v>#NAME?</v>
      </c>
      <c r="W102">
        <f t="shared" si="216"/>
        <v>-0.20636441277084316</v>
      </c>
      <c r="X102">
        <f t="shared" si="217"/>
        <v>-2.1703631685303364</v>
      </c>
      <c r="Y102">
        <f t="shared" si="218"/>
        <v>8.0563838449210935E-3</v>
      </c>
      <c r="Z102" t="e">
        <f t="shared" ca="1" si="219"/>
        <v>#NAME?</v>
      </c>
      <c r="AA102">
        <f t="shared" si="220"/>
        <v>3.8579727881509459E-3</v>
      </c>
      <c r="AB102" t="e">
        <f t="shared" ca="1" si="221"/>
        <v>#NAME?</v>
      </c>
      <c r="AC102">
        <f t="shared" si="222"/>
        <v>2.6727741935020144E-2</v>
      </c>
      <c r="AD102">
        <f t="shared" si="223"/>
        <v>3.5961231490188247E-2</v>
      </c>
      <c r="AE102">
        <f t="shared" si="224"/>
        <v>0.87692066795704648</v>
      </c>
      <c r="AF102">
        <f t="shared" si="225"/>
        <v>2.8687868282042134E-2</v>
      </c>
      <c r="AG102">
        <f t="shared" si="226"/>
        <v>2.8687868282042134E-2</v>
      </c>
      <c r="AH102">
        <f t="shared" si="227"/>
        <v>-1.6286822554123325E-4</v>
      </c>
      <c r="AI102">
        <f t="shared" si="228"/>
        <v>4.1657363201763392E-4</v>
      </c>
      <c r="AJ102" t="e">
        <f t="shared" ca="1" si="229"/>
        <v>#NAME?</v>
      </c>
      <c r="AK102" t="e">
        <f t="shared" ca="1" si="230"/>
        <v>#NAME?</v>
      </c>
      <c r="AL102" t="e">
        <f t="shared" ca="1" si="231"/>
        <v>#NAME?</v>
      </c>
      <c r="AM102">
        <f t="shared" si="232"/>
        <v>-3.1728105673274856E-3</v>
      </c>
      <c r="AN102">
        <f t="shared" si="233"/>
        <v>-3.2069597254494853E-3</v>
      </c>
      <c r="AO102">
        <f t="shared" si="234"/>
        <v>-3.2069597254494853E-3</v>
      </c>
      <c r="AP102">
        <f t="shared" si="235"/>
        <v>-3.4781751685765061E-3</v>
      </c>
      <c r="AQ102" t="e">
        <f t="shared" ca="1" si="236"/>
        <v>#NAME?</v>
      </c>
      <c r="AR102" t="e">
        <f t="shared" ca="1" si="237"/>
        <v>#NAME?</v>
      </c>
      <c r="AS102" t="e">
        <f t="shared" ca="1" si="238"/>
        <v>#NAME?</v>
      </c>
      <c r="AT102" t="e">
        <f t="shared" ca="1" si="239"/>
        <v>#NAME?</v>
      </c>
      <c r="AU102" t="e">
        <f t="shared" ca="1" si="240"/>
        <v>#NAME?</v>
      </c>
      <c r="AV102" t="e">
        <f t="shared" ca="1" si="241"/>
        <v>#NAME?</v>
      </c>
      <c r="AW102" t="e">
        <f t="shared" ca="1" si="242"/>
        <v>#NAME?</v>
      </c>
      <c r="AX102" t="e">
        <f t="shared" ca="1" si="243"/>
        <v>#NAME?</v>
      </c>
      <c r="AY102" t="e">
        <f t="shared" ca="1" si="244"/>
        <v>#NAME?</v>
      </c>
      <c r="AZ102" t="e">
        <f t="shared" ca="1" si="245"/>
        <v>#NAME?</v>
      </c>
      <c r="BA102" t="e">
        <f t="shared" ca="1" si="246"/>
        <v>#NAME?</v>
      </c>
      <c r="BB102" t="e">
        <f t="shared" ca="1" si="247"/>
        <v>#NAME?</v>
      </c>
      <c r="BC102" t="e">
        <f t="shared" ca="1" si="248"/>
        <v>#NAME?</v>
      </c>
      <c r="BD102" t="e">
        <f t="shared" ca="1" si="249"/>
        <v>#NAME?</v>
      </c>
      <c r="BE102" t="e">
        <f t="shared" ca="1" si="250"/>
        <v>#NAME?</v>
      </c>
      <c r="BF102" t="e">
        <f t="shared" ca="1" si="251"/>
        <v>#NAME?</v>
      </c>
      <c r="BG102" t="e">
        <f t="shared" ca="1" si="252"/>
        <v>#NAME?</v>
      </c>
      <c r="BH102" t="e">
        <f t="shared" ca="1" si="253"/>
        <v>#NAME?</v>
      </c>
      <c r="BI102" t="e">
        <f t="shared" ca="1" si="254"/>
        <v>#NAME?</v>
      </c>
      <c r="BJ102" t="e">
        <f t="shared" ca="1" si="255"/>
        <v>#NAME?</v>
      </c>
      <c r="BK102" t="e">
        <f t="shared" ca="1" si="256"/>
        <v>#NAME?</v>
      </c>
      <c r="BL102" t="e">
        <f t="shared" ca="1" si="257"/>
        <v>#NAME?</v>
      </c>
      <c r="BM102" t="e">
        <f t="shared" ca="1" si="258"/>
        <v>#NAME?</v>
      </c>
      <c r="BN102" t="e">
        <f t="shared" ca="1" si="259"/>
        <v>#NAME?</v>
      </c>
      <c r="BO102" t="e">
        <f t="shared" ca="1" si="260"/>
        <v>#NAME?</v>
      </c>
      <c r="BP102" t="e">
        <f t="shared" ca="1" si="261"/>
        <v>#NAME?</v>
      </c>
      <c r="BQ102" t="e">
        <f t="shared" ca="1" si="262"/>
        <v>#NAME?</v>
      </c>
      <c r="BR102" t="e">
        <f t="shared" ca="1" si="263"/>
        <v>#NAME?</v>
      </c>
      <c r="BS102" t="e">
        <f t="shared" ca="1" si="264"/>
        <v>#NAME?</v>
      </c>
      <c r="BT102" t="e">
        <f t="shared" ca="1" si="265"/>
        <v>#NAME?</v>
      </c>
      <c r="BU102" t="e">
        <f t="shared" ca="1" si="266"/>
        <v>#NAME?</v>
      </c>
      <c r="BV102" t="e">
        <f t="shared" ca="1" si="267"/>
        <v>#NAME?</v>
      </c>
      <c r="BW102" t="e">
        <f t="shared" ca="1" si="268"/>
        <v>#NAME?</v>
      </c>
      <c r="BX102" t="e">
        <f t="shared" ca="1" si="269"/>
        <v>#NAME?</v>
      </c>
      <c r="BY102" t="e">
        <f t="shared" ca="1" si="270"/>
        <v>#NAME?</v>
      </c>
      <c r="BZ102" t="e">
        <f t="shared" ca="1" si="271"/>
        <v>#NAME?</v>
      </c>
      <c r="CA102" t="e">
        <f t="shared" ca="1" si="272"/>
        <v>#NAME?</v>
      </c>
      <c r="CB102" t="e">
        <f t="shared" ca="1" si="273"/>
        <v>#NAME?</v>
      </c>
      <c r="CC102" t="e">
        <f t="shared" ca="1" si="274"/>
        <v>#NAME?</v>
      </c>
      <c r="CD102" t="e">
        <f t="shared" ca="1" si="275"/>
        <v>#NAME?</v>
      </c>
      <c r="CE102" t="e">
        <f t="shared" ca="1" si="276"/>
        <v>#NAME?</v>
      </c>
      <c r="CF102" t="e">
        <f t="shared" ca="1" si="277"/>
        <v>#NAME?</v>
      </c>
      <c r="CG102" t="e">
        <f t="shared" ca="1" si="278"/>
        <v>#NAME?</v>
      </c>
      <c r="CH102" t="e">
        <f t="shared" ca="1" si="279"/>
        <v>#NAME?</v>
      </c>
      <c r="CI102" t="e">
        <f t="shared" ca="1" si="280"/>
        <v>#NAME?</v>
      </c>
      <c r="CJ102" t="e">
        <f t="shared" ca="1" si="281"/>
        <v>#NAME?</v>
      </c>
      <c r="CK102" t="e">
        <f t="shared" ca="1" si="282"/>
        <v>#NAME?</v>
      </c>
      <c r="CL102" t="e">
        <f t="shared" ca="1" si="283"/>
        <v>#NAME?</v>
      </c>
      <c r="CM102" t="e">
        <f t="shared" ca="1" si="284"/>
        <v>#NAME?</v>
      </c>
      <c r="CN102" t="e">
        <f t="shared" ca="1" si="285"/>
        <v>#NAME?</v>
      </c>
      <c r="CO102" t="e">
        <f t="shared" ca="1" si="286"/>
        <v>#NAME?</v>
      </c>
      <c r="CP102" t="e">
        <f t="shared" ca="1" si="287"/>
        <v>#NAME?</v>
      </c>
      <c r="CQ102" t="e">
        <f t="shared" ca="1" si="288"/>
        <v>#NAME?</v>
      </c>
      <c r="CR102" t="e">
        <f t="shared" ca="1" si="289"/>
        <v>#NAME?</v>
      </c>
      <c r="CS102" t="e">
        <f t="shared" ca="1" si="290"/>
        <v>#NAME?</v>
      </c>
      <c r="CT102" t="e">
        <f t="shared" ca="1" si="291"/>
        <v>#NAME?</v>
      </c>
      <c r="CU102" t="e">
        <f t="shared" ca="1" si="292"/>
        <v>#NAME?</v>
      </c>
      <c r="CX102" t="e">
        <f t="shared" ca="1" si="293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2022-10-19T22:35:23Z</dcterms:created>
  <dcterms:modified xsi:type="dcterms:W3CDTF">2022-10-20T12:28:29Z</dcterms:modified>
</cp:coreProperties>
</file>