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aj\Desktop\"/>
    </mc:Choice>
  </mc:AlternateContent>
  <xr:revisionPtr revIDLastSave="0" documentId="8_{DAF6E332-B5BB-4763-95A5-6A4FFE69904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mmary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102" i="1" l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<sst xmlns="http://schemas.openxmlformats.org/spreadsheetml/2006/main" count="103" uniqueCount="103">
  <si>
    <t>X1</t>
  </si>
  <si>
    <t>X2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</si>
  <si>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</si>
  <si>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</si>
  <si>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</si>
  <si>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</si>
  <si>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</si>
  <si>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</si>
  <si>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</si>
  <si>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</si>
  <si>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</si>
  <si>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</si>
  <si>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</si>
  <si>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</si>
  <si>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</si>
  <si>
    <t>Result 12</t>
  </si>
  <si>
    <t>Result 13</t>
  </si>
  <si>
    <t>Result 14</t>
  </si>
  <si>
    <t>Result 15</t>
  </si>
  <si>
    <t>Result 16</t>
  </si>
  <si>
    <t>Result 17</t>
  </si>
  <si>
    <t>Result 18</t>
  </si>
  <si>
    <t>Result 19</t>
  </si>
  <si>
    <t>Result 20</t>
  </si>
  <si>
    <t>Result 21</t>
  </si>
  <si>
    <t>Result 22</t>
  </si>
  <si>
    <t>Result 23</t>
  </si>
  <si>
    <t>Result 24</t>
  </si>
  <si>
    <t>Result 25</t>
  </si>
  <si>
    <t>Result 26</t>
  </si>
  <si>
    <t>Result 27</t>
  </si>
  <si>
    <t>Result 28</t>
  </si>
  <si>
    <t>Result 29</t>
  </si>
  <si>
    <t>Result 30</t>
  </si>
  <si>
    <t>Result 31</t>
  </si>
  <si>
    <t>Result 32</t>
  </si>
  <si>
    <t>Result 33</t>
  </si>
  <si>
    <t>Result 34</t>
  </si>
  <si>
    <t>Result 35</t>
  </si>
  <si>
    <t>Result 36</t>
  </si>
  <si>
    <t>Result 37</t>
  </si>
  <si>
    <t>Result 38</t>
  </si>
  <si>
    <t>Result 39</t>
  </si>
  <si>
    <t>Result 40</t>
  </si>
  <si>
    <t>Result 41</t>
  </si>
  <si>
    <t>Result 42</t>
  </si>
  <si>
    <t>Result 43</t>
  </si>
  <si>
    <t>Result 44</t>
  </si>
  <si>
    <t>Result 45</t>
  </si>
  <si>
    <t>Result 46</t>
  </si>
  <si>
    <t>Result 47</t>
  </si>
  <si>
    <t>Result 48</t>
  </si>
  <si>
    <t>Result 49</t>
  </si>
  <si>
    <t>Result 50</t>
  </si>
  <si>
    <t>Result 51</t>
  </si>
  <si>
    <t>Result 52</t>
  </si>
  <si>
    <t>Result 53</t>
  </si>
  <si>
    <t>Result 54</t>
  </si>
  <si>
    <t>Result 55</t>
  </si>
  <si>
    <t>Result 56</t>
  </si>
  <si>
    <t>Result 57</t>
  </si>
  <si>
    <t>Result 58</t>
  </si>
  <si>
    <t>Result 59</t>
  </si>
  <si>
    <t>Result 60</t>
  </si>
  <si>
    <t>Result 61</t>
  </si>
  <si>
    <t>Result 62</t>
  </si>
  <si>
    <t>Result 63</t>
  </si>
  <si>
    <t>Result 64</t>
  </si>
  <si>
    <t>Result 65</t>
  </si>
  <si>
    <t>Result 66</t>
  </si>
  <si>
    <t>Result 67</t>
  </si>
  <si>
    <t>Result 68</t>
  </si>
  <si>
    <t>Result 69</t>
  </si>
  <si>
    <t>Result 70</t>
  </si>
  <si>
    <t>Result 71</t>
  </si>
  <si>
    <t>Result 72</t>
  </si>
  <si>
    <t>Result 73</t>
  </si>
  <si>
    <t>Result 74</t>
  </si>
  <si>
    <t>Result 75</t>
  </si>
  <si>
    <t>Result 76</t>
  </si>
  <si>
    <t>Result 77</t>
  </si>
  <si>
    <t>Result 78</t>
  </si>
  <si>
    <t>Result 79</t>
  </si>
  <si>
    <t>Result 80</t>
  </si>
  <si>
    <t>Result 81</t>
  </si>
  <si>
    <t>Result 82</t>
  </si>
  <si>
    <t>Result 83</t>
  </si>
  <si>
    <t>Result 84</t>
  </si>
  <si>
    <t>Result 85</t>
  </si>
  <si>
    <t>Result 86</t>
  </si>
  <si>
    <t>Result 87</t>
  </si>
  <si>
    <t>Result 88</t>
  </si>
  <si>
    <t>Result 89</t>
  </si>
  <si>
    <t>Result 90</t>
  </si>
  <si>
    <t>Result 91</t>
  </si>
  <si>
    <t>Result 92</t>
  </si>
  <si>
    <t>Result 93</t>
  </si>
  <si>
    <t>Result 94</t>
  </si>
  <si>
    <t>Result 95</t>
  </si>
  <si>
    <t>Result 96</t>
  </si>
  <si>
    <t>Result 97</t>
  </si>
  <si>
    <t>Result 98</t>
  </si>
  <si>
    <t>Result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</si>
</sst>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74969951186005E-2"/>
          <c:y val="3.9241448124769526E-2"/>
          <c:w val="0.92194045207897846"/>
          <c:h val="0.9101523251130496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[1]Summary!$A$2:$A$102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Summary!$B$2:$B$102</c:f>
              <c:numCache>
                <c:formatCode>General</c:formatCode>
                <c:ptCount val="101"/>
                <c:pt idx="0">
                  <c:v>9.0486831665039063</c:v>
                </c:pt>
                <c:pt idx="1">
                  <c:v>2.9412145614624023</c:v>
                </c:pt>
                <c:pt idx="2">
                  <c:v>0.35055577754974365</c:v>
                </c:pt>
                <c:pt idx="3">
                  <c:v>6.1845569610595703</c:v>
                </c:pt>
                <c:pt idx="4">
                  <c:v>8.72235107421875</c:v>
                </c:pt>
                <c:pt idx="5">
                  <c:v>5.3691749572753906</c:v>
                </c:pt>
                <c:pt idx="6">
                  <c:v>2.3794937133789063</c:v>
                </c:pt>
                <c:pt idx="7">
                  <c:v>1.1325949430465698</c:v>
                </c:pt>
                <c:pt idx="8">
                  <c:v>0.18077254295349121</c:v>
                </c:pt>
                <c:pt idx="9">
                  <c:v>0.82786858081817627</c:v>
                </c:pt>
                <c:pt idx="10">
                  <c:v>2.0563249588012695</c:v>
                </c:pt>
                <c:pt idx="11">
                  <c:v>5.0419149398803711</c:v>
                </c:pt>
                <c:pt idx="12">
                  <c:v>0.56955993175506592</c:v>
                </c:pt>
                <c:pt idx="13">
                  <c:v>9.586329460144043</c:v>
                </c:pt>
                <c:pt idx="14">
                  <c:v>9.4208946228027344</c:v>
                </c:pt>
                <c:pt idx="15">
                  <c:v>6.4396829605102539</c:v>
                </c:pt>
                <c:pt idx="16">
                  <c:v>1.8257462978363037</c:v>
                </c:pt>
                <c:pt idx="17">
                  <c:v>6.0028314590454102</c:v>
                </c:pt>
                <c:pt idx="18">
                  <c:v>4.6018857955932617</c:v>
                </c:pt>
                <c:pt idx="19">
                  <c:v>2.0233588218688965</c:v>
                </c:pt>
                <c:pt idx="20">
                  <c:v>2.8894209861755371</c:v>
                </c:pt>
                <c:pt idx="21">
                  <c:v>5.9030237197875977</c:v>
                </c:pt>
                <c:pt idx="22">
                  <c:v>1.2691330909729004</c:v>
                </c:pt>
                <c:pt idx="23">
                  <c:v>7.6398715972900391</c:v>
                </c:pt>
                <c:pt idx="24">
                  <c:v>0.64609229564666748</c:v>
                </c:pt>
                <c:pt idx="25">
                  <c:v>3.5661859512329102</c:v>
                </c:pt>
                <c:pt idx="26">
                  <c:v>3.4029161930084229</c:v>
                </c:pt>
                <c:pt idx="27">
                  <c:v>2.1187691688537598</c:v>
                </c:pt>
                <c:pt idx="28">
                  <c:v>4.0538969039916992</c:v>
                </c:pt>
                <c:pt idx="29">
                  <c:v>9.2324323654174805</c:v>
                </c:pt>
                <c:pt idx="30">
                  <c:v>0.60791015625</c:v>
                </c:pt>
                <c:pt idx="31">
                  <c:v>1.602666974067688</c:v>
                </c:pt>
                <c:pt idx="32">
                  <c:v>8.2297506332397461</c:v>
                </c:pt>
                <c:pt idx="33">
                  <c:v>1.6055673360824585</c:v>
                </c:pt>
                <c:pt idx="34">
                  <c:v>9.9580059051513672</c:v>
                </c:pt>
                <c:pt idx="35">
                  <c:v>4.4745726585388184</c:v>
                </c:pt>
                <c:pt idx="36">
                  <c:v>6.7297735214233398</c:v>
                </c:pt>
                <c:pt idx="37">
                  <c:v>5.7203435897827148</c:v>
                </c:pt>
                <c:pt idx="38">
                  <c:v>6.5089282989501953</c:v>
                </c:pt>
                <c:pt idx="39">
                  <c:v>4.6265106201171875</c:v>
                </c:pt>
                <c:pt idx="40">
                  <c:v>1.9652777910232544</c:v>
                </c:pt>
                <c:pt idx="41">
                  <c:v>5.2307844161987305E-2</c:v>
                </c:pt>
                <c:pt idx="42">
                  <c:v>1.0276961326599121</c:v>
                </c:pt>
                <c:pt idx="43">
                  <c:v>3.3836312294006348</c:v>
                </c:pt>
                <c:pt idx="44">
                  <c:v>1.9061017036437988</c:v>
                </c:pt>
                <c:pt idx="45">
                  <c:v>5.1875972747802734</c:v>
                </c:pt>
                <c:pt idx="46">
                  <c:v>4.4367465972900391</c:v>
                </c:pt>
                <c:pt idx="47">
                  <c:v>0.91027259826660156</c:v>
                </c:pt>
                <c:pt idx="48">
                  <c:v>9.854090690612793</c:v>
                </c:pt>
                <c:pt idx="49">
                  <c:v>1.5848177671432495</c:v>
                </c:pt>
                <c:pt idx="50">
                  <c:v>0.1378333568572998</c:v>
                </c:pt>
                <c:pt idx="51">
                  <c:v>5.1780509948730469</c:v>
                </c:pt>
                <c:pt idx="52">
                  <c:v>7.1933450698852539</c:v>
                </c:pt>
                <c:pt idx="53">
                  <c:v>4.8282938003540039</c:v>
                </c:pt>
                <c:pt idx="54">
                  <c:v>0.35421431064605713</c:v>
                </c:pt>
                <c:pt idx="55">
                  <c:v>7.6510739326477051</c:v>
                </c:pt>
                <c:pt idx="56">
                  <c:v>3.368980884552002</c:v>
                </c:pt>
                <c:pt idx="57">
                  <c:v>1.6998797655105591</c:v>
                </c:pt>
                <c:pt idx="58">
                  <c:v>2.4036180973052979</c:v>
                </c:pt>
                <c:pt idx="59">
                  <c:v>7.6011271476745605</c:v>
                </c:pt>
                <c:pt idx="60">
                  <c:v>4.797370433807373</c:v>
                </c:pt>
                <c:pt idx="61">
                  <c:v>9.8244743347167969</c:v>
                </c:pt>
                <c:pt idx="62">
                  <c:v>8.2891407012939453</c:v>
                </c:pt>
                <c:pt idx="63">
                  <c:v>2.5487713813781738</c:v>
                </c:pt>
                <c:pt idx="64">
                  <c:v>4.5091161727905273</c:v>
                </c:pt>
                <c:pt idx="65">
                  <c:v>2.5432209968566895</c:v>
                </c:pt>
                <c:pt idx="66">
                  <c:v>2.9774003028869629</c:v>
                </c:pt>
                <c:pt idx="67">
                  <c:v>7.6584954261779785</c:v>
                </c:pt>
                <c:pt idx="68">
                  <c:v>6.7686948776245117</c:v>
                </c:pt>
                <c:pt idx="69">
                  <c:v>1.0399407148361206</c:v>
                </c:pt>
                <c:pt idx="70">
                  <c:v>6.4357571601867676</c:v>
                </c:pt>
                <c:pt idx="71">
                  <c:v>7.2025227546691895</c:v>
                </c:pt>
                <c:pt idx="72">
                  <c:v>8.0552444458007813</c:v>
                </c:pt>
                <c:pt idx="73">
                  <c:v>9.1239395141601563</c:v>
                </c:pt>
                <c:pt idx="74">
                  <c:v>4.0423989295959473</c:v>
                </c:pt>
                <c:pt idx="75">
                  <c:v>2.4348764419555664</c:v>
                </c:pt>
                <c:pt idx="76">
                  <c:v>5.1371359825134277</c:v>
                </c:pt>
                <c:pt idx="77">
                  <c:v>6.0203146934509277</c:v>
                </c:pt>
                <c:pt idx="78">
                  <c:v>2.8898882865905762</c:v>
                </c:pt>
                <c:pt idx="79">
                  <c:v>1.652413010597229</c:v>
                </c:pt>
                <c:pt idx="80">
                  <c:v>7.6948399543762207</c:v>
                </c:pt>
                <c:pt idx="81">
                  <c:v>7.1330523490905762</c:v>
                </c:pt>
                <c:pt idx="82">
                  <c:v>5.2061629295349121</c:v>
                </c:pt>
                <c:pt idx="83">
                  <c:v>4.9116353988647461</c:v>
                </c:pt>
                <c:pt idx="84">
                  <c:v>2.3643226623535156</c:v>
                </c:pt>
                <c:pt idx="85">
                  <c:v>7.1534132957458496</c:v>
                </c:pt>
                <c:pt idx="86">
                  <c:v>8.4546842575073242</c:v>
                </c:pt>
                <c:pt idx="87">
                  <c:v>1.1492240428924561</c:v>
                </c:pt>
                <c:pt idx="88">
                  <c:v>5.1654505729675293</c:v>
                </c:pt>
                <c:pt idx="89">
                  <c:v>8.7446622848510742</c:v>
                </c:pt>
                <c:pt idx="90">
                  <c:v>7.3917417526245117</c:v>
                </c:pt>
                <c:pt idx="91">
                  <c:v>3.4316868782043457</c:v>
                </c:pt>
                <c:pt idx="92">
                  <c:v>3.1812496185302734</c:v>
                </c:pt>
                <c:pt idx="93">
                  <c:v>3.3451318740844727E-2</c:v>
                </c:pt>
                <c:pt idx="94">
                  <c:v>0.60412347316741943</c:v>
                </c:pt>
                <c:pt idx="95">
                  <c:v>6.1279802322387695</c:v>
                </c:pt>
                <c:pt idx="96">
                  <c:v>4.8555111885070801</c:v>
                </c:pt>
                <c:pt idx="97">
                  <c:v>6.498898983001709</c:v>
                </c:pt>
                <c:pt idx="98">
                  <c:v>0.88115870952606201</c:v>
                </c:pt>
                <c:pt idx="99">
                  <c:v>9.13214111328125</c:v>
                </c:pt>
                <c:pt idx="100">
                  <c:v>2.3253500461578369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7-48CF-A125-A44AD6E5EC12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Summary!$CY$2:$CY$102</c:f>
              <c:numCache>
                <c:formatCode>General</c:formatCode>
                <c:ptCount val="101"/>
                <c:pt idx="0">
                  <c:v>0</c:v>
                </c:pt>
                <c:pt idx="1">
                  <c:v>-1.8950445024958795</c:v>
                </c:pt>
                <c:pt idx="2">
                  <c:v>-0.17845446192260211</c:v>
                </c:pt>
                <c:pt idx="3">
                  <c:v>9.5380007552755774E-2</c:v>
                </c:pt>
                <c:pt idx="4">
                  <c:v>-2.0462281732631258</c:v>
                </c:pt>
                <c:pt idx="5">
                  <c:v>-1.9112297023396159</c:v>
                </c:pt>
                <c:pt idx="6">
                  <c:v>-1.2969349511891763</c:v>
                </c:pt>
                <c:pt idx="7">
                  <c:v>-1.7959373999206423</c:v>
                </c:pt>
                <c:pt idx="8">
                  <c:v>1.1824130069484071</c:v>
                </c:pt>
                <c:pt idx="9">
                  <c:v>-1.5462785774272461</c:v>
                </c:pt>
                <c:pt idx="10">
                  <c:v>-1.7108993170462841</c:v>
                </c:pt>
                <c:pt idx="11">
                  <c:v>-1.8301201013821757</c:v>
                </c:pt>
                <c:pt idx="12">
                  <c:v>-1.3635492434943461</c:v>
                </c:pt>
                <c:pt idx="13">
                  <c:v>-2.1854024607428295</c:v>
                </c:pt>
                <c:pt idx="14">
                  <c:v>-2.2201790637325276</c:v>
                </c:pt>
                <c:pt idx="15">
                  <c:v>-2.092852933989513</c:v>
                </c:pt>
                <c:pt idx="16">
                  <c:v>-1.59442167838194</c:v>
                </c:pt>
                <c:pt idx="17">
                  <c:v>-1.9389543155683686</c:v>
                </c:pt>
                <c:pt idx="18">
                  <c:v>-1.5926914250887669</c:v>
                </c:pt>
                <c:pt idx="19">
                  <c:v>-1.8674421938884016</c:v>
                </c:pt>
                <c:pt idx="20">
                  <c:v>-1.8150057521952729</c:v>
                </c:pt>
                <c:pt idx="21">
                  <c:v>-1.979193590596668</c:v>
                </c:pt>
                <c:pt idx="22">
                  <c:v>-1.1964980983072757</c:v>
                </c:pt>
                <c:pt idx="23">
                  <c:v>-1.9311275131501984</c:v>
                </c:pt>
                <c:pt idx="24">
                  <c:v>-0.85691506493434522</c:v>
                </c:pt>
                <c:pt idx="25">
                  <c:v>-0.77672252890092031</c:v>
                </c:pt>
                <c:pt idx="26">
                  <c:v>-1.8335365417061391</c:v>
                </c:pt>
                <c:pt idx="27">
                  <c:v>-1.624620224504036</c:v>
                </c:pt>
                <c:pt idx="28">
                  <c:v>-1.8028521172677934</c:v>
                </c:pt>
                <c:pt idx="29">
                  <c:v>-2.140813083016488</c:v>
                </c:pt>
                <c:pt idx="30">
                  <c:v>-1.3278447879882425</c:v>
                </c:pt>
                <c:pt idx="31">
                  <c:v>-1.6689972768537213</c:v>
                </c:pt>
                <c:pt idx="32">
                  <c:v>-5.7094151718039337</c:v>
                </c:pt>
                <c:pt idx="33">
                  <c:v>-1.5126762818325366</c:v>
                </c:pt>
                <c:pt idx="34">
                  <c:v>-1.9793876335526872</c:v>
                </c:pt>
                <c:pt idx="35">
                  <c:v>-1.6359482571535926</c:v>
                </c:pt>
                <c:pt idx="36">
                  <c:v>-2.0433216476153802</c:v>
                </c:pt>
                <c:pt idx="37">
                  <c:v>-0.63416863186112082</c:v>
                </c:pt>
                <c:pt idx="38">
                  <c:v>-2.1029435339989373</c:v>
                </c:pt>
                <c:pt idx="39">
                  <c:v>-1.8581240240767296</c:v>
                </c:pt>
                <c:pt idx="40">
                  <c:v>-1.6552906208853158</c:v>
                </c:pt>
                <c:pt idx="41">
                  <c:v>-1.5522255937031006</c:v>
                </c:pt>
                <c:pt idx="42">
                  <c:v>-2.3824000704968529</c:v>
                </c:pt>
                <c:pt idx="43">
                  <c:v>-1.9093647463937296</c:v>
                </c:pt>
                <c:pt idx="44">
                  <c:v>-1.3700452978778141</c:v>
                </c:pt>
                <c:pt idx="45">
                  <c:v>-1.9284879838938553</c:v>
                </c:pt>
                <c:pt idx="46">
                  <c:v>-1.9475031189891387</c:v>
                </c:pt>
                <c:pt idx="47">
                  <c:v>-1.6123694046667243</c:v>
                </c:pt>
                <c:pt idx="48">
                  <c:v>-2.1373142929353306</c:v>
                </c:pt>
                <c:pt idx="49">
                  <c:v>-1.2350322424630551</c:v>
                </c:pt>
                <c:pt idx="50">
                  <c:v>-0.54060720439703203</c:v>
                </c:pt>
                <c:pt idx="51">
                  <c:v>-1.8837098709215101</c:v>
                </c:pt>
                <c:pt idx="52">
                  <c:v>-1.9472318145147325</c:v>
                </c:pt>
                <c:pt idx="53">
                  <c:v>-1.8700319312388971</c:v>
                </c:pt>
                <c:pt idx="54">
                  <c:v>-2.9488373726389456</c:v>
                </c:pt>
                <c:pt idx="55">
                  <c:v>-1.6978826414099377</c:v>
                </c:pt>
                <c:pt idx="56">
                  <c:v>-1.802211331571737</c:v>
                </c:pt>
                <c:pt idx="57">
                  <c:v>-1.5002519990237102</c:v>
                </c:pt>
                <c:pt idx="58">
                  <c:v>-1.941155084948913</c:v>
                </c:pt>
                <c:pt idx="59">
                  <c:v>-2.0183421665850529</c:v>
                </c:pt>
                <c:pt idx="60">
                  <c:v>-2.0197554539247133</c:v>
                </c:pt>
                <c:pt idx="61">
                  <c:v>-1.6090663180034928</c:v>
                </c:pt>
                <c:pt idx="62">
                  <c:v>-1.9854370491245585</c:v>
                </c:pt>
                <c:pt idx="63">
                  <c:v>-1.7201249093272568</c:v>
                </c:pt>
                <c:pt idx="64">
                  <c:v>-1.4210180289798011</c:v>
                </c:pt>
                <c:pt idx="65">
                  <c:v>-1.8529245426253715</c:v>
                </c:pt>
                <c:pt idx="66">
                  <c:v>-1.9301261605495559</c:v>
                </c:pt>
                <c:pt idx="67">
                  <c:v>-2.0793620141960307</c:v>
                </c:pt>
                <c:pt idx="68">
                  <c:v>-1.97323070329345</c:v>
                </c:pt>
                <c:pt idx="69">
                  <c:v>-1.2594522677874123</c:v>
                </c:pt>
                <c:pt idx="70">
                  <c:v>-2.1665148981607629</c:v>
                </c:pt>
                <c:pt idx="71">
                  <c:v>-2.0643513972371519</c:v>
                </c:pt>
                <c:pt idx="72">
                  <c:v>-1.1504921088433417</c:v>
                </c:pt>
                <c:pt idx="73">
                  <c:v>-2.0028249399677485</c:v>
                </c:pt>
                <c:pt idx="74">
                  <c:v>-1.7382921037141943</c:v>
                </c:pt>
                <c:pt idx="75">
                  <c:v>-1.7543894199772467</c:v>
                </c:pt>
                <c:pt idx="76">
                  <c:v>-1.7949345367587035</c:v>
                </c:pt>
                <c:pt idx="77">
                  <c:v>-1.9908372233355356</c:v>
                </c:pt>
                <c:pt idx="78">
                  <c:v>-1.0696884893546579</c:v>
                </c:pt>
                <c:pt idx="79">
                  <c:v>-1.6974429638397248</c:v>
                </c:pt>
                <c:pt idx="80">
                  <c:v>-2.072265400841375</c:v>
                </c:pt>
                <c:pt idx="81">
                  <c:v>1.0204142362247399</c:v>
                </c:pt>
                <c:pt idx="82">
                  <c:v>-2.1357224646375874</c:v>
                </c:pt>
                <c:pt idx="83">
                  <c:v>-2.0003384260552313</c:v>
                </c:pt>
                <c:pt idx="84">
                  <c:v>-1.8163430275656327</c:v>
                </c:pt>
                <c:pt idx="85">
                  <c:v>-1.9533526526609455</c:v>
                </c:pt>
                <c:pt idx="86">
                  <c:v>-1.1898623441861316</c:v>
                </c:pt>
                <c:pt idx="87">
                  <c:v>-1.4799443378687167</c:v>
                </c:pt>
                <c:pt idx="88">
                  <c:v>5.4223900429020135</c:v>
                </c:pt>
                <c:pt idx="89">
                  <c:v>-2.0537695820468125</c:v>
                </c:pt>
                <c:pt idx="90">
                  <c:v>-1.8646949429063162</c:v>
                </c:pt>
                <c:pt idx="91">
                  <c:v>-1.7305923485237849</c:v>
                </c:pt>
                <c:pt idx="92">
                  <c:v>-1.7562781088948536</c:v>
                </c:pt>
                <c:pt idx="93">
                  <c:v>2.3926686031032212</c:v>
                </c:pt>
                <c:pt idx="94">
                  <c:v>-0.44149460785197076</c:v>
                </c:pt>
                <c:pt idx="95">
                  <c:v>-1.8852879534622098</c:v>
                </c:pt>
                <c:pt idx="96">
                  <c:v>-1.867766962799247</c:v>
                </c:pt>
                <c:pt idx="97">
                  <c:v>-1.6782942180367009</c:v>
                </c:pt>
                <c:pt idx="98">
                  <c:v>0.52001891756575214</c:v>
                </c:pt>
                <c:pt idx="99">
                  <c:v>0.39785465130773989</c:v>
                </c:pt>
                <c:pt idx="100">
                  <c:v>-1.7481934672944184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7-48CF-A125-A44AD6E5EC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Summary!$C$2:$C$102</c:f>
              <c:numCache>
                <c:formatCode>General</c:formatCode>
                <c:ptCount val="101"/>
                <c:pt idx="0">
                  <c:v>-1.8602121425733664</c:v>
                </c:pt>
                <c:pt idx="1">
                  <c:v>-1.9253362548745776</c:v>
                </c:pt>
                <c:pt idx="2">
                  <c:v>1.9476154443604641</c:v>
                </c:pt>
                <c:pt idx="3">
                  <c:v>2.0940535661937703</c:v>
                </c:pt>
                <c:pt idx="4">
                  <c:v>-1.3883825820103297</c:v>
                </c:pt>
                <c:pt idx="5">
                  <c:v>1.3935509404034341</c:v>
                </c:pt>
                <c:pt idx="6">
                  <c:v>-1.2403508993688974</c:v>
                </c:pt>
                <c:pt idx="7">
                  <c:v>1.0888252619304075</c:v>
                </c:pt>
                <c:pt idx="8">
                  <c:v>2.24110046025557</c:v>
                </c:pt>
                <c:pt idx="9">
                  <c:v>1.6597437481976458</c:v>
                </c:pt>
                <c:pt idx="10">
                  <c:v>-0.59371142042607916</c:v>
                </c:pt>
                <c:pt idx="11">
                  <c:v>1.0192126305032636</c:v>
                </c:pt>
                <c:pt idx="12">
                  <c:v>2.0882366720345344</c:v>
                </c:pt>
                <c:pt idx="13">
                  <c:v>-1.5385465796638325</c:v>
                </c:pt>
                <c:pt idx="14">
                  <c:v>-1.5336451780298188</c:v>
                </c:pt>
                <c:pt idx="15">
                  <c:v>2.4722667126271505</c:v>
                </c:pt>
                <c:pt idx="16">
                  <c:v>2.2086410761428921E-2</c:v>
                </c:pt>
                <c:pt idx="17">
                  <c:v>2.4775355403671795</c:v>
                </c:pt>
                <c:pt idx="18">
                  <c:v>0.36353629684869748</c:v>
                </c:pt>
                <c:pt idx="19">
                  <c:v>-0.26267837922360937</c:v>
                </c:pt>
                <c:pt idx="20">
                  <c:v>-1.2978443455575071</c:v>
                </c:pt>
                <c:pt idx="21">
                  <c:v>2.5223803503118827</c:v>
                </c:pt>
                <c:pt idx="22">
                  <c:v>1.2848593751769524</c:v>
                </c:pt>
                <c:pt idx="23">
                  <c:v>1.1402392451299799</c:v>
                </c:pt>
                <c:pt idx="24">
                  <c:v>2.3359514626297777</c:v>
                </c:pt>
                <c:pt idx="25">
                  <c:v>-1.0604511211693479</c:v>
                </c:pt>
                <c:pt idx="26">
                  <c:v>-1.1481557701046032</c:v>
                </c:pt>
                <c:pt idx="27">
                  <c:v>-0.23693483676809135</c:v>
                </c:pt>
                <c:pt idx="28">
                  <c:v>-0.39879622715450991</c:v>
                </c:pt>
                <c:pt idx="29">
                  <c:v>-1.1189816684882183</c:v>
                </c:pt>
                <c:pt idx="30">
                  <c:v>2.5038905374877718</c:v>
                </c:pt>
                <c:pt idx="31">
                  <c:v>0.81550613708931718</c:v>
                </c:pt>
                <c:pt idx="32">
                  <c:v>0.1612379089481234</c:v>
                </c:pt>
                <c:pt idx="33">
                  <c:v>0.84058817026080579</c:v>
                </c:pt>
                <c:pt idx="34">
                  <c:v>-0.79841582106644104</c:v>
                </c:pt>
                <c:pt idx="35">
                  <c:v>0.46546381976038281</c:v>
                </c:pt>
                <c:pt idx="36">
                  <c:v>2.7520529480403684</c:v>
                </c:pt>
                <c:pt idx="37">
                  <c:v>2.6501225373461628</c:v>
                </c:pt>
                <c:pt idx="38">
                  <c:v>2.9171800845480744</c:v>
                </c:pt>
                <c:pt idx="39">
                  <c:v>0.80450186102155385</c:v>
                </c:pt>
                <c:pt idx="40">
                  <c:v>0.21434009484677163</c:v>
                </c:pt>
                <c:pt idx="41">
                  <c:v>2.986034956416304</c:v>
                </c:pt>
                <c:pt idx="42">
                  <c:v>2.0269396322693951</c:v>
                </c:pt>
                <c:pt idx="43">
                  <c:v>-0.94495702595683384</c:v>
                </c:pt>
                <c:pt idx="44">
                  <c:v>0.34082505795886298</c:v>
                </c:pt>
                <c:pt idx="45">
                  <c:v>1.9149824741452446</c:v>
                </c:pt>
                <c:pt idx="46">
                  <c:v>0.45539917365150628</c:v>
                </c:pt>
                <c:pt idx="47">
                  <c:v>2.2253843243710723</c:v>
                </c:pt>
                <c:pt idx="48">
                  <c:v>-0.82278562028381308</c:v>
                </c:pt>
                <c:pt idx="49">
                  <c:v>0.96387604181831343</c:v>
                </c:pt>
                <c:pt idx="50">
                  <c:v>2.9679585376037823</c:v>
                </c:pt>
                <c:pt idx="51">
                  <c:v>1.8787788312753735</c:v>
                </c:pt>
                <c:pt idx="52">
                  <c:v>2.2006350335230689</c:v>
                </c:pt>
                <c:pt idx="53">
                  <c:v>1.1961638258450213</c:v>
                </c:pt>
                <c:pt idx="54">
                  <c:v>2.8310299270484354</c:v>
                </c:pt>
                <c:pt idx="55">
                  <c:v>1.3473993248185199</c:v>
                </c:pt>
                <c:pt idx="56">
                  <c:v>-1.0161165266850936</c:v>
                </c:pt>
                <c:pt idx="57">
                  <c:v>0.66186797494140226</c:v>
                </c:pt>
                <c:pt idx="58">
                  <c:v>-0.57453289074356861</c:v>
                </c:pt>
                <c:pt idx="59">
                  <c:v>1.3901973808339241</c:v>
                </c:pt>
                <c:pt idx="60">
                  <c:v>1.0432772363467882</c:v>
                </c:pt>
                <c:pt idx="61">
                  <c:v>-0.98622958059974219</c:v>
                </c:pt>
                <c:pt idx="62">
                  <c:v>-5.3985238786753431E-3</c:v>
                </c:pt>
                <c:pt idx="63">
                  <c:v>-0.84044857924077554</c:v>
                </c:pt>
                <c:pt idx="64">
                  <c:v>0.39412876720477757</c:v>
                </c:pt>
                <c:pt idx="65">
                  <c:v>-0.87599197446473154</c:v>
                </c:pt>
                <c:pt idx="66">
                  <c:v>-1.218882348073115</c:v>
                </c:pt>
                <c:pt idx="67">
                  <c:v>1.1195035290084852</c:v>
                </c:pt>
                <c:pt idx="68">
                  <c:v>2.4758107759614836</c:v>
                </c:pt>
                <c:pt idx="69">
                  <c:v>1.6945498798652294</c:v>
                </c:pt>
                <c:pt idx="70">
                  <c:v>2.6330260196395003</c:v>
                </c:pt>
                <c:pt idx="71">
                  <c:v>1.8424173309777303</c:v>
                </c:pt>
                <c:pt idx="72">
                  <c:v>0.20261722847788849</c:v>
                </c:pt>
                <c:pt idx="73">
                  <c:v>-1.335761439367066</c:v>
                </c:pt>
                <c:pt idx="74">
                  <c:v>-0.69624633095915756</c:v>
                </c:pt>
                <c:pt idx="75">
                  <c:v>-1.0046470112669104</c:v>
                </c:pt>
                <c:pt idx="76">
                  <c:v>1.3105495537621703</c:v>
                </c:pt>
                <c:pt idx="77">
                  <c:v>2.3871005060399328</c:v>
                </c:pt>
                <c:pt idx="78">
                  <c:v>-1.5122860589102354</c:v>
                </c:pt>
                <c:pt idx="79">
                  <c:v>0.23001865251440512</c:v>
                </c:pt>
                <c:pt idx="80">
                  <c:v>0.67791868152420065</c:v>
                </c:pt>
                <c:pt idx="81">
                  <c:v>1.6486159608423732</c:v>
                </c:pt>
                <c:pt idx="82">
                  <c:v>1.2434331386460675</c:v>
                </c:pt>
                <c:pt idx="83">
                  <c:v>0.65811331704585063</c:v>
                </c:pt>
                <c:pt idx="84">
                  <c:v>-1.1970011336783841</c:v>
                </c:pt>
                <c:pt idx="85">
                  <c:v>1.4840992080086801</c:v>
                </c:pt>
                <c:pt idx="86">
                  <c:v>-0.96974959663674054</c:v>
                </c:pt>
                <c:pt idx="87">
                  <c:v>0.94479329379782662</c:v>
                </c:pt>
                <c:pt idx="88">
                  <c:v>0.96739819229053159</c:v>
                </c:pt>
                <c:pt idx="89">
                  <c:v>-1.4975972880276638</c:v>
                </c:pt>
                <c:pt idx="90">
                  <c:v>0.91468688786724994</c:v>
                </c:pt>
                <c:pt idx="91">
                  <c:v>-1.9283062690575745</c:v>
                </c:pt>
                <c:pt idx="92">
                  <c:v>-2.0449369056040574</c:v>
                </c:pt>
                <c:pt idx="93">
                  <c:v>1.9177906246651888</c:v>
                </c:pt>
                <c:pt idx="94">
                  <c:v>1.5304263989210027</c:v>
                </c:pt>
                <c:pt idx="95">
                  <c:v>1.8260404954015959</c:v>
                </c:pt>
                <c:pt idx="96">
                  <c:v>0.10118401766299367</c:v>
                </c:pt>
                <c:pt idx="97">
                  <c:v>1.7356196880400552</c:v>
                </c:pt>
                <c:pt idx="98">
                  <c:v>1.0208051041324666</c:v>
                </c:pt>
                <c:pt idx="99">
                  <c:v>-2.2000631537158544</c:v>
                </c:pt>
                <c:pt idx="100">
                  <c:v>-1.6880548266076385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7-48CF-A125-A44AD6E5E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3184"/>
        <c:axId val="848439440"/>
      </c:lineChart>
      <c:catAx>
        <c:axId val="8484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39440"/>
        <c:crosses val="autoZero"/>
        <c:auto val="1"/>
        <c:lblAlgn val="ctr"/>
        <c:lblOffset val="100"/>
        <c:noMultiLvlLbl val="0"/>
      </c:catAx>
      <c:valAx>
        <c:axId val="848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152400</xdr:rowOff>
    </xdr:from>
    <xdr:to>
      <xdr:col>21</xdr:col>
      <xdr:colOff>276225</xdr:colOff>
      <xdr:row>28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59E49D0-7A34-47BC-88F9-79CDEE828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bas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basic_with_sin_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2">
          <cell r="A2">
            <v>0</v>
          </cell>
        </row>
        <row r="3">
          <cell r="A3">
            <v>0.1</v>
          </cell>
        </row>
        <row r="4">
          <cell r="A4">
            <v>0.2</v>
          </cell>
        </row>
        <row r="5">
          <cell r="A5">
            <v>0.3</v>
          </cell>
        </row>
        <row r="6">
          <cell r="A6">
            <v>0.4</v>
          </cell>
        </row>
        <row r="7">
          <cell r="A7">
            <v>0.5</v>
          </cell>
        </row>
        <row r="8">
          <cell r="A8">
            <v>0.6</v>
          </cell>
        </row>
        <row r="9">
          <cell r="A9">
            <v>0.7</v>
          </cell>
        </row>
        <row r="10">
          <cell r="A10">
            <v>0.8</v>
          </cell>
        </row>
        <row r="11">
          <cell r="A11">
            <v>0.9</v>
          </cell>
        </row>
        <row r="12">
          <cell r="A12">
            <v>1</v>
          </cell>
        </row>
        <row r="13">
          <cell r="A13">
            <v>1.1000000000000001</v>
          </cell>
        </row>
        <row r="14">
          <cell r="A14">
            <v>1.2</v>
          </cell>
        </row>
        <row r="15">
          <cell r="A15">
            <v>1.3</v>
          </cell>
        </row>
        <row r="16">
          <cell r="A16">
            <v>1.4</v>
          </cell>
        </row>
        <row r="17">
          <cell r="A17">
            <v>1.5</v>
          </cell>
        </row>
        <row r="18">
          <cell r="A18">
            <v>1.6</v>
          </cell>
        </row>
        <row r="19">
          <cell r="A19">
            <v>1.7</v>
          </cell>
        </row>
        <row r="20">
          <cell r="A20">
            <v>1.8</v>
          </cell>
        </row>
        <row r="21">
          <cell r="A21">
            <v>1.9</v>
          </cell>
        </row>
        <row r="22">
          <cell r="A22">
            <v>2</v>
          </cell>
        </row>
        <row r="23">
          <cell r="A23">
            <v>2.1</v>
          </cell>
        </row>
        <row r="24">
          <cell r="A24">
            <v>2.2000000000000002</v>
          </cell>
        </row>
        <row r="25">
          <cell r="A25">
            <v>2.2999999999999998</v>
          </cell>
        </row>
        <row r="26">
          <cell r="A26">
            <v>2.4</v>
          </cell>
        </row>
        <row r="27">
          <cell r="A27">
            <v>2.5</v>
          </cell>
        </row>
        <row r="28">
          <cell r="A28">
            <v>2.6</v>
          </cell>
        </row>
        <row r="29">
          <cell r="A29">
            <v>2.7</v>
          </cell>
        </row>
        <row r="30">
          <cell r="A30">
            <v>2.8</v>
          </cell>
        </row>
        <row r="31">
          <cell r="A31">
            <v>2.9</v>
          </cell>
        </row>
        <row r="32">
          <cell r="A32">
            <v>3</v>
          </cell>
        </row>
        <row r="33">
          <cell r="A33">
            <v>3.1</v>
          </cell>
        </row>
        <row r="34">
          <cell r="A34">
            <v>3.2</v>
          </cell>
        </row>
        <row r="35">
          <cell r="A35">
            <v>3.3</v>
          </cell>
        </row>
        <row r="36">
          <cell r="A36">
            <v>3.4</v>
          </cell>
        </row>
        <row r="37">
          <cell r="A37">
            <v>3.5</v>
          </cell>
        </row>
        <row r="38">
          <cell r="A38">
            <v>3.6</v>
          </cell>
        </row>
        <row r="39">
          <cell r="A39">
            <v>3.7</v>
          </cell>
        </row>
        <row r="40">
          <cell r="A40">
            <v>3.8</v>
          </cell>
        </row>
        <row r="41">
          <cell r="A41">
            <v>3.9</v>
          </cell>
        </row>
        <row r="42">
          <cell r="A42">
            <v>4</v>
          </cell>
        </row>
        <row r="43">
          <cell r="A43">
            <v>4.0999999999999996</v>
          </cell>
        </row>
        <row r="44">
          <cell r="A44">
            <v>4.2</v>
          </cell>
        </row>
        <row r="45">
          <cell r="A45">
            <v>4.3</v>
          </cell>
        </row>
        <row r="46">
          <cell r="A46">
            <v>4.4000000000000004</v>
          </cell>
        </row>
        <row r="47">
          <cell r="A47">
            <v>4.5</v>
          </cell>
        </row>
        <row r="48">
          <cell r="A48">
            <v>4.5999999999999996</v>
          </cell>
        </row>
        <row r="49">
          <cell r="A49">
            <v>4.7</v>
          </cell>
        </row>
        <row r="50">
          <cell r="A50">
            <v>4.8</v>
          </cell>
        </row>
        <row r="51">
          <cell r="A51">
            <v>4.9000000000000004</v>
          </cell>
        </row>
        <row r="52">
          <cell r="A52">
            <v>5</v>
          </cell>
        </row>
        <row r="53">
          <cell r="A53">
            <v>5.0999999999999996</v>
          </cell>
        </row>
        <row r="54">
          <cell r="A54">
            <v>5.2</v>
          </cell>
        </row>
        <row r="55">
          <cell r="A55">
            <v>5.3</v>
          </cell>
        </row>
        <row r="56">
          <cell r="A56">
            <v>5.4</v>
          </cell>
        </row>
        <row r="57">
          <cell r="A57">
            <v>5.5</v>
          </cell>
        </row>
        <row r="58">
          <cell r="A58">
            <v>5.6</v>
          </cell>
        </row>
        <row r="59">
          <cell r="A59">
            <v>5.7</v>
          </cell>
        </row>
        <row r="60">
          <cell r="A60">
            <v>5.8</v>
          </cell>
        </row>
        <row r="61">
          <cell r="A61">
            <v>5.9</v>
          </cell>
        </row>
        <row r="62">
          <cell r="A62">
            <v>6</v>
          </cell>
        </row>
        <row r="63">
          <cell r="A63">
            <v>6.1</v>
          </cell>
        </row>
        <row r="64">
          <cell r="A64">
            <v>6.2</v>
          </cell>
        </row>
        <row r="65">
          <cell r="A65">
            <v>6.3</v>
          </cell>
        </row>
        <row r="66">
          <cell r="A66">
            <v>6.4</v>
          </cell>
        </row>
        <row r="67">
          <cell r="A67">
            <v>6.5</v>
          </cell>
        </row>
        <row r="68">
          <cell r="A68">
            <v>6.6</v>
          </cell>
        </row>
        <row r="69">
          <cell r="A69">
            <v>6.7</v>
          </cell>
        </row>
        <row r="70">
          <cell r="A70">
            <v>6.8</v>
          </cell>
        </row>
        <row r="71">
          <cell r="A71">
            <v>6.9</v>
          </cell>
        </row>
        <row r="72">
          <cell r="A72">
            <v>7</v>
          </cell>
        </row>
        <row r="73">
          <cell r="A73">
            <v>7.1</v>
          </cell>
        </row>
        <row r="74">
          <cell r="A74">
            <v>7.2</v>
          </cell>
        </row>
        <row r="75">
          <cell r="A75">
            <v>7.3</v>
          </cell>
        </row>
        <row r="76">
          <cell r="A76">
            <v>7.4</v>
          </cell>
        </row>
        <row r="77">
          <cell r="A77">
            <v>7.5</v>
          </cell>
        </row>
        <row r="78">
          <cell r="A78">
            <v>7.6</v>
          </cell>
        </row>
        <row r="79">
          <cell r="A79">
            <v>7.7</v>
          </cell>
        </row>
        <row r="80">
          <cell r="A80">
            <v>7.8</v>
          </cell>
        </row>
        <row r="81">
          <cell r="A81">
            <v>7.9</v>
          </cell>
        </row>
        <row r="82">
          <cell r="A82">
            <v>8</v>
          </cell>
        </row>
        <row r="83">
          <cell r="A83">
            <v>8.1</v>
          </cell>
        </row>
        <row r="84">
          <cell r="A84">
            <v>8.1999999999999993</v>
          </cell>
        </row>
        <row r="85">
          <cell r="A85">
            <v>8.3000000000000007</v>
          </cell>
        </row>
        <row r="86">
          <cell r="A86">
            <v>8.4</v>
          </cell>
        </row>
        <row r="87">
          <cell r="A87">
            <v>8.5</v>
          </cell>
        </row>
        <row r="88">
          <cell r="A88">
            <v>8.6</v>
          </cell>
        </row>
        <row r="89">
          <cell r="A89">
            <v>8.6999999999999993</v>
          </cell>
        </row>
        <row r="90">
          <cell r="A90">
            <v>8.8000000000000007</v>
          </cell>
        </row>
        <row r="91">
          <cell r="A91">
            <v>8.9</v>
          </cell>
        </row>
        <row r="92">
          <cell r="A92">
            <v>9</v>
          </cell>
        </row>
        <row r="93">
          <cell r="A93">
            <v>9.1</v>
          </cell>
        </row>
        <row r="94">
          <cell r="A94">
            <v>9.1999999999999993</v>
          </cell>
        </row>
        <row r="95">
          <cell r="A95">
            <v>9.3000000000000007</v>
          </cell>
        </row>
        <row r="96">
          <cell r="A96">
            <v>9.4</v>
          </cell>
        </row>
        <row r="97">
          <cell r="A97">
            <v>9.5</v>
          </cell>
        </row>
        <row r="98">
          <cell r="A98">
            <v>9.6</v>
          </cell>
        </row>
        <row r="99">
          <cell r="A99">
            <v>9.6999999999999993</v>
          </cell>
        </row>
        <row r="100">
          <cell r="A100">
            <v>9.8000000000000007</v>
          </cell>
        </row>
        <row r="101">
          <cell r="A101">
            <v>9.9</v>
          </cell>
        </row>
        <row r="102">
          <cell r="A102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2">
          <cell r="B2">
            <v>2</v>
          </cell>
          <cell r="C2">
            <v>2.1060463245435801</v>
          </cell>
          <cell r="N2">
            <v>-6.7526566739586675</v>
          </cell>
        </row>
        <row r="3">
          <cell r="B3">
            <v>2.0099999999999998</v>
          </cell>
          <cell r="C3">
            <v>2.1160463245435799</v>
          </cell>
          <cell r="N3">
            <v>-7.0344015776446831</v>
          </cell>
        </row>
        <row r="4">
          <cell r="B4">
            <v>2.04</v>
          </cell>
          <cell r="C4">
            <v>2.1460463245435801</v>
          </cell>
          <cell r="N4">
            <v>-7.264016264204237</v>
          </cell>
        </row>
        <row r="5">
          <cell r="B5">
            <v>2.09</v>
          </cell>
          <cell r="C5">
            <v>2.19604632454358</v>
          </cell>
          <cell r="N5">
            <v>-7.4397101294559933</v>
          </cell>
        </row>
        <row r="6">
          <cell r="B6">
            <v>2.16</v>
          </cell>
          <cell r="C6">
            <v>2.2660463245435802</v>
          </cell>
          <cell r="N6">
            <v>-7.5595332050934916</v>
          </cell>
        </row>
        <row r="7">
          <cell r="B7">
            <v>2.25</v>
          </cell>
          <cell r="C7">
            <v>2.3560463245435801</v>
          </cell>
          <cell r="N7">
            <v>-7.6214974111001359</v>
          </cell>
        </row>
        <row r="8">
          <cell r="B8">
            <v>2.36</v>
          </cell>
          <cell r="C8">
            <v>2.46604632454358</v>
          </cell>
          <cell r="N8">
            <v>-7.6235929424273605</v>
          </cell>
        </row>
        <row r="9">
          <cell r="B9">
            <v>2.4900000000000002</v>
          </cell>
          <cell r="C9">
            <v>2.5960463245435799</v>
          </cell>
          <cell r="N9">
            <v>-7.5643072136584211</v>
          </cell>
        </row>
        <row r="10">
          <cell r="B10">
            <v>2.64</v>
          </cell>
          <cell r="C10">
            <v>2.7460463245435802</v>
          </cell>
          <cell r="N10">
            <v>-7.445022485881676</v>
          </cell>
        </row>
        <row r="11">
          <cell r="B11">
            <v>2.81</v>
          </cell>
          <cell r="C11">
            <v>2.9160463245435801</v>
          </cell>
          <cell r="N11">
            <v>-7.2738566735095311</v>
          </cell>
        </row>
        <row r="12">
          <cell r="B12">
            <v>3</v>
          </cell>
          <cell r="C12">
            <v>3.1060463245435801</v>
          </cell>
          <cell r="N12">
            <v>-7.0655411417150642</v>
          </cell>
        </row>
        <row r="13">
          <cell r="B13">
            <v>3.21</v>
          </cell>
          <cell r="C13">
            <v>3.3160463245435805</v>
          </cell>
          <cell r="N13">
            <v>-6.8001399763286283</v>
          </cell>
        </row>
        <row r="14">
          <cell r="B14">
            <v>3.44</v>
          </cell>
          <cell r="C14">
            <v>3.54604632454358</v>
          </cell>
          <cell r="N14">
            <v>-6.4600580998955044</v>
          </cell>
        </row>
        <row r="15">
          <cell r="B15">
            <v>3.69</v>
          </cell>
          <cell r="C15">
            <v>3.79604632454358</v>
          </cell>
          <cell r="N15">
            <v>-6.0195995473461759</v>
          </cell>
        </row>
        <row r="16">
          <cell r="B16">
            <v>3.96</v>
          </cell>
          <cell r="C16">
            <v>4.0660463245435796</v>
          </cell>
          <cell r="N16">
            <v>-5.5569491826853961</v>
          </cell>
        </row>
        <row r="17">
          <cell r="B17">
            <v>4.25</v>
          </cell>
          <cell r="C17">
            <v>4.3560463245435805</v>
          </cell>
          <cell r="N17">
            <v>-5.0843061862553816</v>
          </cell>
        </row>
        <row r="18">
          <cell r="B18">
            <v>4.5599999999999996</v>
          </cell>
          <cell r="C18">
            <v>4.666046324543581</v>
          </cell>
          <cell r="N18">
            <v>-4.5001939384895602</v>
          </cell>
        </row>
        <row r="19">
          <cell r="B19">
            <v>4.8899999999999997</v>
          </cell>
          <cell r="C19">
            <v>4.9960463245435793</v>
          </cell>
          <cell r="N19">
            <v>-3.837114856833435</v>
          </cell>
        </row>
        <row r="20">
          <cell r="B20">
            <v>5.24</v>
          </cell>
          <cell r="C20">
            <v>5.3460463245435808</v>
          </cell>
          <cell r="N20">
            <v>-3.1034911484745007</v>
          </cell>
        </row>
        <row r="21">
          <cell r="B21">
            <v>5.61</v>
          </cell>
          <cell r="C21">
            <v>5.71604632454358</v>
          </cell>
          <cell r="N21">
            <v>-2.3083461963511129</v>
          </cell>
        </row>
        <row r="22">
          <cell r="B22">
            <v>6</v>
          </cell>
          <cell r="C22">
            <v>6.1060463245435805</v>
          </cell>
          <cell r="N22">
            <v>-1.4169526959990968</v>
          </cell>
        </row>
        <row r="23">
          <cell r="B23">
            <v>6.41</v>
          </cell>
          <cell r="C23">
            <v>6.5160463245435807</v>
          </cell>
          <cell r="N23">
            <v>-0.3838439563148528</v>
          </cell>
        </row>
        <row r="24">
          <cell r="B24">
            <v>6.84</v>
          </cell>
          <cell r="C24">
            <v>6.9460463245435804</v>
          </cell>
          <cell r="N24">
            <v>0.63725010338269117</v>
          </cell>
        </row>
        <row r="25">
          <cell r="B25">
            <v>7.29</v>
          </cell>
          <cell r="C25">
            <v>7.3960463245435797</v>
          </cell>
          <cell r="N25">
            <v>1.8197053687728579</v>
          </cell>
        </row>
        <row r="26">
          <cell r="B26">
            <v>7.76</v>
          </cell>
          <cell r="C26">
            <v>7.8660463245435803</v>
          </cell>
          <cell r="N26">
            <v>3.086795948936254</v>
          </cell>
        </row>
        <row r="27">
          <cell r="B27">
            <v>8.25</v>
          </cell>
          <cell r="C27">
            <v>8.3560463245435805</v>
          </cell>
          <cell r="N27">
            <v>4.4255425540103648</v>
          </cell>
        </row>
        <row r="28">
          <cell r="B28">
            <v>8.76</v>
          </cell>
          <cell r="C28">
            <v>8.8660463245435803</v>
          </cell>
          <cell r="N28">
            <v>5.858593183752026</v>
          </cell>
        </row>
        <row r="29">
          <cell r="B29">
            <v>9.2899999999999991</v>
          </cell>
          <cell r="C29">
            <v>9.3960463245435815</v>
          </cell>
          <cell r="N29">
            <v>7.3790096718107669</v>
          </cell>
        </row>
        <row r="30">
          <cell r="B30">
            <v>9.84</v>
          </cell>
          <cell r="C30">
            <v>9.9460463245435786</v>
          </cell>
          <cell r="N30">
            <v>8.9718455673392068</v>
          </cell>
        </row>
        <row r="31">
          <cell r="B31">
            <v>10.41</v>
          </cell>
          <cell r="C31">
            <v>10.516046324543581</v>
          </cell>
          <cell r="N31">
            <v>10.616144476056798</v>
          </cell>
        </row>
        <row r="32">
          <cell r="B32">
            <v>11</v>
          </cell>
          <cell r="C32">
            <v>11.106046324543581</v>
          </cell>
          <cell r="N32">
            <v>12.31770682433789</v>
          </cell>
        </row>
        <row r="33">
          <cell r="B33">
            <v>11.61</v>
          </cell>
          <cell r="C33">
            <v>11.716046324543582</v>
          </cell>
          <cell r="N33">
            <v>14.002686323354615</v>
          </cell>
        </row>
        <row r="34">
          <cell r="B34">
            <v>12.24</v>
          </cell>
          <cell r="C34">
            <v>12.346046324543583</v>
          </cell>
          <cell r="N34">
            <v>15.730646388826729</v>
          </cell>
        </row>
        <row r="35">
          <cell r="B35">
            <v>12.89</v>
          </cell>
          <cell r="C35">
            <v>12.996046324543579</v>
          </cell>
          <cell r="N35">
            <v>17.249891316883961</v>
          </cell>
        </row>
        <row r="36">
          <cell r="B36">
            <v>13.56</v>
          </cell>
          <cell r="C36">
            <v>13.666046324543579</v>
          </cell>
          <cell r="N36">
            <v>18.933958113754304</v>
          </cell>
        </row>
        <row r="37">
          <cell r="B37">
            <v>14.25</v>
          </cell>
          <cell r="C37">
            <v>14.356046324543581</v>
          </cell>
          <cell r="N37">
            <v>20.41897452736465</v>
          </cell>
        </row>
        <row r="38">
          <cell r="B38">
            <v>14.96</v>
          </cell>
          <cell r="C38">
            <v>15.066046324543581</v>
          </cell>
          <cell r="N38">
            <v>21.811906592553562</v>
          </cell>
        </row>
        <row r="39">
          <cell r="B39">
            <v>15.69</v>
          </cell>
          <cell r="C39">
            <v>15.796046324543582</v>
          </cell>
          <cell r="N39">
            <v>23.377880083166851</v>
          </cell>
        </row>
        <row r="40">
          <cell r="B40">
            <v>16.440000000000001</v>
          </cell>
          <cell r="C40">
            <v>16.546046324543578</v>
          </cell>
          <cell r="N40">
            <v>24.149567111738119</v>
          </cell>
        </row>
        <row r="41">
          <cell r="B41">
            <v>17.21</v>
          </cell>
          <cell r="C41">
            <v>17.316046324543578</v>
          </cell>
          <cell r="N41">
            <v>25.712804815867315</v>
          </cell>
        </row>
        <row r="42">
          <cell r="B42">
            <v>18</v>
          </cell>
          <cell r="C42">
            <v>18.106046324543581</v>
          </cell>
          <cell r="N42">
            <v>26.594463234233999</v>
          </cell>
        </row>
        <row r="43">
          <cell r="B43">
            <v>18.809999999999999</v>
          </cell>
          <cell r="C43">
            <v>18.916046324543579</v>
          </cell>
          <cell r="N43">
            <v>27.103710148214283</v>
          </cell>
        </row>
        <row r="44">
          <cell r="B44">
            <v>19.64</v>
          </cell>
          <cell r="C44">
            <v>19.746046324543581</v>
          </cell>
          <cell r="N44">
            <v>28.12970286300305</v>
          </cell>
        </row>
        <row r="45">
          <cell r="B45">
            <v>20.49</v>
          </cell>
          <cell r="C45">
            <v>20.596046324543579</v>
          </cell>
          <cell r="N45">
            <v>28.155788863504714</v>
          </cell>
        </row>
        <row r="46">
          <cell r="B46">
            <v>21.36</v>
          </cell>
          <cell r="C46">
            <v>21.466046324543584</v>
          </cell>
          <cell r="N46">
            <v>28.340389031938329</v>
          </cell>
        </row>
        <row r="47">
          <cell r="B47">
            <v>22.25</v>
          </cell>
          <cell r="C47">
            <v>22.356046324543581</v>
          </cell>
          <cell r="N47">
            <v>29.543121985282344</v>
          </cell>
        </row>
        <row r="48">
          <cell r="B48">
            <v>23.16</v>
          </cell>
          <cell r="C48">
            <v>23.266046324543577</v>
          </cell>
          <cell r="N48">
            <v>29.915310003900636</v>
          </cell>
        </row>
        <row r="49">
          <cell r="B49">
            <v>24.09</v>
          </cell>
          <cell r="C49">
            <v>24.196046324543584</v>
          </cell>
          <cell r="N49">
            <v>30.046355155429225</v>
          </cell>
        </row>
        <row r="50">
          <cell r="B50">
            <v>25.04</v>
          </cell>
          <cell r="C50">
            <v>25.14604632454358</v>
          </cell>
          <cell r="N50">
            <v>30.324372764092072</v>
          </cell>
        </row>
        <row r="51">
          <cell r="B51">
            <v>26.01</v>
          </cell>
          <cell r="C51">
            <v>26.116046324543586</v>
          </cell>
          <cell r="N51">
            <v>31.2193205115965</v>
          </cell>
        </row>
        <row r="52">
          <cell r="B52">
            <v>27</v>
          </cell>
          <cell r="C52">
            <v>27.106046324543581</v>
          </cell>
          <cell r="N52">
            <v>31.4476624749637</v>
          </cell>
        </row>
        <row r="53">
          <cell r="B53">
            <v>28.01</v>
          </cell>
          <cell r="C53">
            <v>28.116046324543579</v>
          </cell>
          <cell r="N53">
            <v>31.619973060750283</v>
          </cell>
        </row>
        <row r="54">
          <cell r="B54">
            <v>29.04</v>
          </cell>
          <cell r="C54">
            <v>29.146046324543583</v>
          </cell>
          <cell r="N54">
            <v>32.486557576560955</v>
          </cell>
        </row>
        <row r="55">
          <cell r="B55">
            <v>30.09</v>
          </cell>
          <cell r="C55">
            <v>30.19604632454358</v>
          </cell>
          <cell r="N55">
            <v>35.40035519754889</v>
          </cell>
        </row>
        <row r="56">
          <cell r="B56">
            <v>31.16</v>
          </cell>
          <cell r="C56">
            <v>31.266046324543584</v>
          </cell>
          <cell r="N56">
            <v>37.578929809831749</v>
          </cell>
        </row>
        <row r="57">
          <cell r="B57">
            <v>32.25</v>
          </cell>
          <cell r="C57">
            <v>32.356046324543577</v>
          </cell>
          <cell r="N57">
            <v>39.808061611195846</v>
          </cell>
        </row>
        <row r="58">
          <cell r="B58">
            <v>33.36</v>
          </cell>
          <cell r="C58">
            <v>33.466046324543576</v>
          </cell>
          <cell r="N58">
            <v>41.646931023861057</v>
          </cell>
        </row>
        <row r="59">
          <cell r="B59">
            <v>34.49</v>
          </cell>
          <cell r="C59">
            <v>34.596046324543579</v>
          </cell>
          <cell r="N59">
            <v>45.107001382146585</v>
          </cell>
        </row>
        <row r="60">
          <cell r="B60">
            <v>35.64</v>
          </cell>
          <cell r="C60">
            <v>35.746046324543578</v>
          </cell>
          <cell r="N60">
            <v>48.929780847776854</v>
          </cell>
        </row>
        <row r="61">
          <cell r="B61">
            <v>36.81</v>
          </cell>
          <cell r="C61">
            <v>36.916046324543579</v>
          </cell>
          <cell r="N61">
            <v>52.513891736609878</v>
          </cell>
        </row>
        <row r="62">
          <cell r="B62">
            <v>38</v>
          </cell>
          <cell r="C62">
            <v>38.106046324543577</v>
          </cell>
          <cell r="N62">
            <v>54.673100457726534</v>
          </cell>
        </row>
        <row r="63">
          <cell r="B63">
            <v>39.21</v>
          </cell>
          <cell r="C63">
            <v>39.316046324543571</v>
          </cell>
          <cell r="N63">
            <v>59.039633386566209</v>
          </cell>
        </row>
        <row r="64">
          <cell r="B64">
            <v>40.44</v>
          </cell>
          <cell r="C64">
            <v>40.546046324543582</v>
          </cell>
          <cell r="N64">
            <v>63.08378694790278</v>
          </cell>
        </row>
        <row r="65">
          <cell r="B65">
            <v>41.69</v>
          </cell>
          <cell r="C65">
            <v>41.796046324543575</v>
          </cell>
          <cell r="N65">
            <v>69.131628339578782</v>
          </cell>
        </row>
        <row r="66">
          <cell r="B66">
            <v>42.96</v>
          </cell>
          <cell r="C66">
            <v>43.066046324543585</v>
          </cell>
          <cell r="N66">
            <v>76.156893749890202</v>
          </cell>
        </row>
        <row r="67">
          <cell r="B67">
            <v>44.25</v>
          </cell>
          <cell r="C67">
            <v>44.356046324543577</v>
          </cell>
          <cell r="N67">
            <v>78.68775580198232</v>
          </cell>
        </row>
        <row r="68">
          <cell r="B68">
            <v>45.56</v>
          </cell>
          <cell r="C68">
            <v>45.666046324543572</v>
          </cell>
          <cell r="N68">
            <v>84.683819585107855</v>
          </cell>
        </row>
        <row r="69">
          <cell r="B69">
            <v>46.89</v>
          </cell>
          <cell r="C69">
            <v>46.996046324543578</v>
          </cell>
          <cell r="N69">
            <v>89.847470100787092</v>
          </cell>
        </row>
        <row r="70">
          <cell r="B70">
            <v>48.24</v>
          </cell>
          <cell r="C70">
            <v>48.346046324543572</v>
          </cell>
          <cell r="N70">
            <v>98.242383264619335</v>
          </cell>
        </row>
        <row r="71">
          <cell r="B71">
            <v>49.61</v>
          </cell>
          <cell r="C71">
            <v>49.716046324543584</v>
          </cell>
          <cell r="N71">
            <v>103.34034386386863</v>
          </cell>
        </row>
        <row r="72">
          <cell r="B72">
            <v>51</v>
          </cell>
          <cell r="C72">
            <v>51.106046324543577</v>
          </cell>
          <cell r="N72">
            <v>108.23069081133934</v>
          </cell>
        </row>
        <row r="73">
          <cell r="B73">
            <v>52.41</v>
          </cell>
          <cell r="C73">
            <v>52.516046324543574</v>
          </cell>
          <cell r="N73">
            <v>110.77913207644228</v>
          </cell>
        </row>
        <row r="74">
          <cell r="B74">
            <v>53.84</v>
          </cell>
          <cell r="C74">
            <v>53.94604632454358</v>
          </cell>
          <cell r="N74">
            <v>115.51630523621748</v>
          </cell>
        </row>
        <row r="75">
          <cell r="B75">
            <v>55.29</v>
          </cell>
          <cell r="C75">
            <v>55.396046324543576</v>
          </cell>
          <cell r="N75">
            <v>120.01359099155059</v>
          </cell>
        </row>
        <row r="76">
          <cell r="B76">
            <v>56.76</v>
          </cell>
          <cell r="C76">
            <v>56.866046324543582</v>
          </cell>
          <cell r="N76">
            <v>118.89555113022499</v>
          </cell>
        </row>
        <row r="77">
          <cell r="B77">
            <v>58.25</v>
          </cell>
          <cell r="C77">
            <v>58.356046324543577</v>
          </cell>
          <cell r="N77">
            <v>125.028689134453</v>
          </cell>
        </row>
        <row r="78">
          <cell r="B78">
            <v>59.76</v>
          </cell>
          <cell r="C78">
            <v>59.866046324543575</v>
          </cell>
          <cell r="N78">
            <v>131.58521632649553</v>
          </cell>
        </row>
        <row r="79">
          <cell r="B79">
            <v>61.29</v>
          </cell>
          <cell r="C79">
            <v>61.396046324543583</v>
          </cell>
          <cell r="N79">
            <v>134.39806430097542</v>
          </cell>
        </row>
        <row r="80">
          <cell r="B80">
            <v>62.84</v>
          </cell>
          <cell r="C80">
            <v>62.946046324543573</v>
          </cell>
          <cell r="N80">
            <v>132.81027676644834</v>
          </cell>
        </row>
        <row r="81">
          <cell r="B81">
            <v>64.41</v>
          </cell>
          <cell r="C81">
            <v>64.516046324543581</v>
          </cell>
          <cell r="N81">
            <v>135.49681904197791</v>
          </cell>
        </row>
        <row r="82">
          <cell r="B82">
            <v>66</v>
          </cell>
          <cell r="C82">
            <v>66.106046324543584</v>
          </cell>
          <cell r="N82">
            <v>143.61610892014448</v>
          </cell>
        </row>
        <row r="83">
          <cell r="B83">
            <v>67.61</v>
          </cell>
          <cell r="C83">
            <v>67.716046324543584</v>
          </cell>
          <cell r="N83">
            <v>146.6176518670384</v>
          </cell>
        </row>
        <row r="84">
          <cell r="B84">
            <v>69.239999999999995</v>
          </cell>
          <cell r="C84">
            <v>69.346046324543579</v>
          </cell>
          <cell r="N84">
            <v>142.78665559398891</v>
          </cell>
        </row>
        <row r="85">
          <cell r="B85">
            <v>70.89</v>
          </cell>
          <cell r="C85">
            <v>70.996046324543599</v>
          </cell>
          <cell r="N85">
            <v>151.10329967701711</v>
          </cell>
        </row>
        <row r="86">
          <cell r="B86">
            <v>72.56</v>
          </cell>
          <cell r="C86">
            <v>72.666046324543586</v>
          </cell>
          <cell r="N86">
            <v>159.40759954033069</v>
          </cell>
        </row>
        <row r="87">
          <cell r="B87">
            <v>74.25</v>
          </cell>
          <cell r="C87">
            <v>74.356046324543584</v>
          </cell>
          <cell r="N87">
            <v>162.86332392105069</v>
          </cell>
        </row>
        <row r="88">
          <cell r="B88">
            <v>75.959999999999994</v>
          </cell>
          <cell r="C88">
            <v>76.066046324543578</v>
          </cell>
          <cell r="N88">
            <v>170.82839850155841</v>
          </cell>
        </row>
        <row r="89">
          <cell r="B89">
            <v>77.69</v>
          </cell>
          <cell r="C89">
            <v>77.796046324543568</v>
          </cell>
          <cell r="N89">
            <v>172.87914351141524</v>
          </cell>
        </row>
        <row r="90">
          <cell r="B90">
            <v>79.44</v>
          </cell>
          <cell r="C90">
            <v>79.546046324543596</v>
          </cell>
          <cell r="N90">
            <v>180.65497997553916</v>
          </cell>
        </row>
        <row r="91">
          <cell r="B91">
            <v>81.209999999999994</v>
          </cell>
          <cell r="C91">
            <v>81.316046324543592</v>
          </cell>
          <cell r="N91">
            <v>194.09529981446963</v>
          </cell>
        </row>
        <row r="92">
          <cell r="B92">
            <v>83</v>
          </cell>
          <cell r="C92">
            <v>83.106046324543584</v>
          </cell>
          <cell r="N92">
            <v>193.27504064012189</v>
          </cell>
        </row>
        <row r="93">
          <cell r="B93">
            <v>84.81</v>
          </cell>
          <cell r="C93">
            <v>84.916046324543572</v>
          </cell>
          <cell r="N93">
            <v>213.30016939271093</v>
          </cell>
        </row>
        <row r="94">
          <cell r="B94">
            <v>86.64</v>
          </cell>
          <cell r="C94">
            <v>86.74604632454357</v>
          </cell>
          <cell r="N94">
            <v>223.19594119973172</v>
          </cell>
        </row>
        <row r="95">
          <cell r="B95">
            <v>88.49</v>
          </cell>
          <cell r="C95">
            <v>88.596046324543593</v>
          </cell>
          <cell r="N95">
            <v>236.33750243219521</v>
          </cell>
        </row>
        <row r="96">
          <cell r="B96">
            <v>90.36</v>
          </cell>
          <cell r="C96">
            <v>90.466046324543598</v>
          </cell>
          <cell r="N96">
            <v>241.49561588792034</v>
          </cell>
        </row>
        <row r="97">
          <cell r="B97">
            <v>92.25</v>
          </cell>
          <cell r="C97">
            <v>92.356046324543584</v>
          </cell>
          <cell r="N97">
            <v>261.66130523659638</v>
          </cell>
        </row>
        <row r="98">
          <cell r="B98">
            <v>94.16</v>
          </cell>
          <cell r="C98">
            <v>94.266046324543581</v>
          </cell>
          <cell r="N98">
            <v>270.57215962515386</v>
          </cell>
        </row>
        <row r="99">
          <cell r="B99">
            <v>96.09</v>
          </cell>
          <cell r="C99">
            <v>96.196046324543573</v>
          </cell>
          <cell r="N99">
            <v>282.60332941944978</v>
          </cell>
        </row>
        <row r="100">
          <cell r="B100">
            <v>98.04</v>
          </cell>
          <cell r="C100">
            <v>98.146046324543605</v>
          </cell>
          <cell r="N100">
            <v>287.67885323539468</v>
          </cell>
        </row>
        <row r="101">
          <cell r="B101">
            <v>100.01</v>
          </cell>
          <cell r="C101">
            <v>100.11604632454359</v>
          </cell>
          <cell r="N101">
            <v>312.25645443931455</v>
          </cell>
        </row>
        <row r="102">
          <cell r="B102">
            <v>102</v>
          </cell>
          <cell r="C102">
            <v>102.10604632454358</v>
          </cell>
          <cell r="N102">
            <v>312.5654736315667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02"/>
  <sheetViews>
    <sheetView tabSelected="1" workbookViewId="0">
      <selection activeCell="Z7" sqref="Z7"/>
    </sheetView>
  </sheetViews>
  <sheetFormatPr defaultRowHeight="15" x14ac:dyDescent="0.25"/>
  <sheetData>
    <row r="1" spans="1:10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spans="1:103" x14ac:dyDescent="0.25">
      <c r="A2">
        <v>0</v>
      </c>
      <c r="B2">
        <v>9.0486831665039063</v>
      </c>
      <c r="C2">
        <v>-1.8602121425733664</v>
      </c>
      <c r="D2">
        <f t="shared" ref="D2:D33" si="0">3.6602499406871*SIN(0.0387223447678864*B2)</f>
        <v>1.256419572879985</v>
      </c>
      <c r="E2">
        <f t="shared" ref="E2:E33" si="1">1.75104353123216*COS(62.0979862251655*B2)</f>
        <v>-1.5841981122849216</v>
      </c>
      <c r="F2">
        <f t="shared" ref="F2:F33" si="2">-0.682834826093842*COS(6.89800044123182*(-0.758558339806912+8.36751927018415*B2))</f>
        <v>0.17408369185401676</v>
      </c>
      <c r="G2">
        <f t="shared" ref="G2:G33" si="3">-0.682834826093842*COS(6.89800044123182*(-0.758558339806912+8.36751927018415*B2))</f>
        <v>0.17408369185401676</v>
      </c>
      <c r="H2">
        <f t="shared" ref="H2:H33" si="4">-0.137487228235692*COS(6.89800044123182*(-0.758558339806912+8.36751927018415*B2))</f>
        <v>3.5051352624998935E-2</v>
      </c>
      <c r="I2">
        <f t="shared" ref="I2:I33" si="5">-0.137487228235692*COS(6.89800044123182*(-0.758558339806912+8.36751927018415*B2))</f>
        <v>3.5051352624998935E-2</v>
      </c>
      <c r="J2">
        <f t="shared" ref="J2:J33" si="6">0.939185325062333-4.14643644508667*COS(0.0189887298980037*(0.0104239707108729-B2))</f>
        <v>-3.1463338888910517</v>
      </c>
      <c r="K2">
        <f t="shared" ref="K2:K33" si="7">0.939185325062333-4.14643644508667*COS(0.0189887298980037*(0.0104239707108729-B2))</f>
        <v>-3.1463338888910517</v>
      </c>
      <c r="L2">
        <f t="shared" ref="L2:L33" si="8">-2.12308015877194+0.129569300180172/COS((4.63317180630867*B2)/(-9.86147533878599+B2))</f>
        <v>-1.6112423510418807</v>
      </c>
      <c r="M2">
        <f t="shared" ref="M2:M33" si="9">0.939185325062333+0.0293956223887295*COS(0.0172580123911547*(0.0104239707108729-B2))</f>
        <v>0.96822406674323824</v>
      </c>
      <c r="N2">
        <f t="shared" ref="N2:N33" si="10">-2.04284240933895+0.0691776291570159*B2-0.477654832648527*COS((4.63317180630867*B2)/(-6.92474727686258+B2))</f>
        <v>-1.7177705539253396</v>
      </c>
      <c r="O2">
        <f t="shared" ref="O2:O33" si="11">-2.12308015877194+0.129215724566975/COS(2.30140537652748*B2)</f>
        <v>-2.451532158884171</v>
      </c>
      <c r="P2">
        <f t="shared" ref="P2:P33" si="12">-1.97489460550758+5.29213139525145/((-1.93163519161352+B2)*COS(2.30140537652748*B2))</f>
        <v>-3.8650054279190629</v>
      </c>
      <c r="Q2">
        <f t="shared" ref="Q2:Q33" si="13">-0.313889440961011+0.320772770036817/COS(2.30140537652748*B2)</f>
        <v>-1.1292581451431707</v>
      </c>
      <c r="R2">
        <f t="shared" ref="R2:R33" si="14">-0.313889440961011+0.320772770036817/COS(2.30140537652748*B2)</f>
        <v>-1.1292581451431707</v>
      </c>
      <c r="S2" t="e">
        <f t="shared" ref="S2:S33" ca="1" si="15">-1.03876260770818+0.0932471536291962*_xludf.Sec(2.30140537652748*B2)</f>
        <v>#NAME?</v>
      </c>
      <c r="T2" t="e">
        <f t="shared" ref="T2:T33" ca="1" si="16">-0.319265658446769-0.0878246729080054*_xludf.Sec(2.30140537652748*B2)</f>
        <v>#NAME?</v>
      </c>
      <c r="U2" t="e">
        <f t="shared" ref="U2:U33" ca="1" si="17">-1.03876260770818-0.0314171631864948*_xludf.Sec(2.30140537652748*B2)</f>
        <v>#NAME?</v>
      </c>
      <c r="V2">
        <f t="shared" ref="V2:V33" si="18">-1.25065691826588+2.47922225364319/(4.55545916732724+0.639038637545555*COS(2.34127318896247*B2))</f>
        <v>-0.64785945732872419</v>
      </c>
      <c r="W2" t="e">
        <f t="shared" ref="W2:W33" ca="1" si="19">-2.12308015877194-10.0045295265383*(-3.19244398732623+4.38888348998079*B2+0.286833528592101/(-1.02660156822043+0.228866264528742*COS(0.891343868123568*B2)))*_xludf.Sec(0.468476440148673*B2)*_xludf.Sec(2.35336687023739*B2)</f>
        <v>#NAME?</v>
      </c>
      <c r="X2" t="e">
        <f t="shared" ref="X2:X33" ca="1" si="20">-2.12308015877194+20.4507274309083*_xludf.Sec(2.35336687023739*B2)</f>
        <v>#NAME?</v>
      </c>
      <c r="Y2">
        <f t="shared" ref="Y2:Y33" si="21">1.02938741113269-4.74453729083839/COS(2.35336687023739*B2)</f>
        <v>7.2133297072645099</v>
      </c>
      <c r="Z2" t="e">
        <f t="shared" ref="Z2:Z33" ca="1" si="22">-3.12179288783445+0.197825083469985*B2*_xludf.Sec(2.4293605945166*B2)*_xludf.Sec(0.114137895520679/((-2.52546085232433+(1.85063405272572*B2)/(0.0104239707108729-0.97296549133936*B2))*COS(4.30196983288598-B2)*COS(2.30140537652748*B2))+2.7676129357411*(1.64686568436068-2.59964545022312*(-2.12308015877194+78.2292589044328/COS(2.30140537652748*B2))*SIN(1.79746568418778+B2)))</f>
        <v>#NAME?</v>
      </c>
      <c r="AA2" t="e">
        <f t="shared" ref="AA2:AA33" ca="1" si="23">-3.12179288783445+0.197825083469985*B2*_xludf.Sec(2.4293605945166*B2)*_xludf.Sec(0.114137895520679/((-2.52546085232433+(1.85063405272572*B2)/(0.0104239707108729-0.97296549133936*B2))*COS(0.592898516856485-B2)*COS(2.30140537652748*B2))+2.7676129357411*(1.64686568436068-2.59964545022312*(-2.12308015877194+4.16655540004758/COS(2.30140537652748*B2))*SIN(1.79746568418778+B2)))</f>
        <v>#NAME?</v>
      </c>
      <c r="AB2">
        <f t="shared" ref="AB2:AB33" si="24">-3.38154063936382+2.47922225364319/(4.55545916732724+10.1703137869217*COS(2.34127318896247*B2)*COS(3.63811627751044+4.38888348998079*B2))</f>
        <v>-5.5679818682762896</v>
      </c>
      <c r="AC2">
        <f t="shared" ref="AC2:AC33" si="25">-3.38154063936382+2.47922225364319/(4.55545916732724+10.1703137869217*COS(2.34127318896247*B2)*COS(3.63811627751044+4.38888348998079*B2))</f>
        <v>-5.5679818682762896</v>
      </c>
      <c r="AD2">
        <f t="shared" ref="AD2:AD33" si="26">-3.19244398732623+2.47922225364319/(4.55545916732724+10.1703137869217*COS(2.34127318896247*B2)*COS(2.37798727809565+(0.0398437791555164+0.68427529911992*B2)*B2))+0.286833528592101/(-1.10214350961724+(-4.01425577763392*B2*COS(2.35336687023739*B2))/(-4.02543794144377-11.9733307643649*SIN(1.68307575195236+COS(0.997483071903992*(-3.36517341727201-1.32336584838561*SIN(3.26326372784542*COS(1.9070449451209*COS(4.38888348998079*B2))))+(2.33541554522187+4.69996028156384*SIN(B2))*SIN(0.00395691045705083/(-2.41640103524547-SIN(0.999317258394747*B2)))))))</f>
        <v>-3.0107178352216128</v>
      </c>
      <c r="AE2">
        <f t="shared" ref="AE2:AE33" si="27">-3.25965967015153+2.47922225364319/(4.55545916732724-9.03079866436036*COS(2.34127318896247*B2)*COS(3.26168022661188+B2^2))</f>
        <v>-5.0471912324117483</v>
      </c>
      <c r="AF2">
        <f t="shared" ref="AF2:AF33" si="28">-4.46491320015797+0.209932586005785/(COS(3.1444818847505+0.970158169284869/(-1.93163519161352+B2))*(-0.102880699536384+COS(2.34127318896247*B2)))+COS(1.64686568436068-1.30104112325117*(0.498669774984871+(4.24321362335637*COS(0.154355378683397*B2*SIN(4.38888348998079*B2)))/(-3.45921456801396-2.68369365733408*(0.614022744113914-0.151945085767431/B2)*COS(0.373207135104491*B2)*SIN(0.549736046044653*(-0.0463344736960289-0.474107940239104/B2+0.98379940582226*B2)))))</f>
        <v>-3.9636892317144512</v>
      </c>
      <c r="AG2">
        <f t="shared" ref="AG2:AG33" si="29">-4.46491320015797+0.209932586005785/(COS(3.1444818847505+0.970158169284869/(-1.93163519161352+B2))*(-0.102880699536384+COS(2.34127318896247*B2)))+COS(1.64686568436068-1.30104112325117*(0.498669774984871+(4.24321362335637*COS(0.154355378683397*B2*SIN(4.38888348998079*B2)))/(-3.45921456801396-2.68369365733408*(0.614022744113914-0.151945085767431/B2)*COS(0.373207135104491*B2)*SIN(0.549736046044653*(-0.0463344736960289-0.474107940239104/B2+0.98379940582226*B2)))))</f>
        <v>-3.9636892317144512</v>
      </c>
      <c r="AH2">
        <f t="shared" ref="AH2:AH33" si="30">-4.46491320015797+0.209932586005785/(COS(3.1444818847505+0.970158169284869/(-1.93163519161352+B2))*(-0.102880699536384+COS(2.34127318896247*B2)))+COS(1.64686568436068-1.30104112325117*(0.498669774984871+(4.24321362335637*COS(0.154355378683397*B2*SIN(4.38888348998079*B2)))/(-3.45921456801396-2.68369365733408*(0.614022744113914-0.151945085767431/B2)*COS(0.373207135104491*B2)*SIN(0.549736046044653*(-0.0463344736960289-0.474107940239104/B2+0.98379940582226*B2)))))</f>
        <v>-3.9636892317144512</v>
      </c>
      <c r="AI2">
        <f t="shared" ref="AI2:AI33" si="31">-3.19244398732623+2.47922225364319/(4.55545916732724+10.1703137869217*COS(2.34127318896247*B2)*COS(B2*(4.54895958232256+(0.0398437791555164+0.68427529911992*B2)*B2)))+0.286833528592101/(-1.10214350961724+(-4.01425577763392*B2*COS(3.19178123630727*B2))/(-4.02543794144377-11.9733307643649*SIN(1.68307575195236+COS(0.0109041006032584*(2.33541554522187+4.69996028156384*SIN(B2))+0.997483071903992*(-3.60468181176981-1.32336584838561*SIN(3.26326372784542*COS(1.9070449451209*COS(4.38888348998079*B2))))))))</f>
        <v>-2.6988341086561203</v>
      </c>
      <c r="AJ2">
        <f t="shared" ref="AJ2:AJ33" si="32">2.47922225364319/(4.55545916732724+3.97269401619023*COS(2.34127318896247*B2)*COS(2.37798727809565-B2*(0.68427529911992*B2+(0.0398437791555164+0.68427529911992*B2)*B2)))+(-0.99870734951553*(-4.26212605373046+4.38888348998079*B2))/(-0.102880699536384+COS(0.0104239707108729-0.318484263036092*COS(2.30140537652748*B2))+6.52156308846133*B2*COS(0.536210832575027*(-4.38888348998079+B2))*SIN(1.68307575195236+COS(0.000783162395511269*(-8.1078216732488-1.32336584838561*SIN(3.26326372784542*COS(3.07455604918613*COS(4.38888348998079*B2)))))))</f>
        <v>2.3037961238050646</v>
      </c>
      <c r="AK2">
        <f t="shared" ref="AK2:AK33" si="33">2.47922225364319/(4.55545916732724+3.97269401619023*COS(2.34127318896247*B2)*COS(2.37798727809565-B2*(0.68427529911992*B2+(0.0398437791555164+0.68427529911992*B2)*B2)))+(-0.99870734951553*(-4.26212605373046+4.38888348998079*B2))/(-0.102880699536384+COS(0.0104239707108729-0.318484263036092*COS(2.30140537652748*B2))+6.52156308846133*B2*COS(0.536210832575027*(-4.38888348998079+B2))*SIN(1.68307575195236+COS(0.000783162395511269*(-8.1078216732488-1.32336584838561*SIN(3.26326372784542*COS(3.07455604918613*COS(4.38888348998079*B2)))))))</f>
        <v>2.3037961238050646</v>
      </c>
      <c r="AL2" t="e">
        <f t="shared" ref="AL2:AL33" ca="1" si="34">2.47922225364319/(4.55545916732724-2.13370168835842*COS(0.153617049136277-19.9648536074454*A2)*COS(2.34127318896247*B2))+5.61783426669055/(-0.102880699536384+COS(0.547739204788806*COS((-0.0117718766654464+B2)*(4.19764630412403+0.891941454495948*COS(0.771995401184512*(-4.54895958232256+B2))*(1.08475215657704+4.38888348998079/(-1.99964678050107-0.999271636690398*B2)+6.07069820133914*SIN(0.970645957317775*(3.8647768204005+41.3945440664685*SIN(1.50124389294911-B2)))))))+(-4.01425577763392*B2*COS(2.23545582865239*B2))/(-4.02543794144377+0.495054435283295*SIN(3.04605526034252+4.54895958232256*COS(0.143400102837183*(-2.35151374678552+1.57451118320615/((0.910843304812121+0.0861708799634651*B2)*COS((3.00963994156335*B2*(-1.75811140810983+0.0150030470906728*B2*SIN(95.9667487237239*(0.518128807244517-5.69092194517994*COS(B2)))))/(-2.22132832222866-1.96036832657105*(0.0104239707108729-B2)*COS(2.93142442037043*(5.36720669420212-4.06097165469792*A2))+0.0333904022707034*(-5.87059790227181+(0.595815324207803*(-4.38888348998079+B2))/COS(8.01695911824396/B2))))))*_xludf.Sec(3.49622751072893+1.30710401978535*(-0.970158169284869+COS(1.96657700973168*COS(4.38888348998079*B2))))))))</f>
        <v>#NAME?</v>
      </c>
      <c r="AM2" t="e">
        <f t="shared" ref="AM2:AM33" ca="1" si="35">2.47922225364319/(4.55545916732724-2.13370168835842*COS(0.153617049136277-19.9648536074454*A2)*COS(2.34127318896247*B2))+5.61783426669055/(-0.102880699536384+COS(0.547739204788806*COS((-0.0117718766654464+B2)*(4.19764630412403+0.891941454495948*COS(0.771995401184512*(-4.54895958232256+B2))*(1.08475215657704+4.38888348998079/(-1.99964678050107-0.999271636690398*B2)+6.07069820133914*SIN(0.970645957317775*(3.8647768204005+41.3945440664685*SIN(1.50124389294911-B2)))))))+(-4.01425577763392*B2*COS(2.23545582865239*B2))/(-4.02543794144377+0.495054435283295*SIN(3.04605526034252+4.54895958232256*COS(0.143400102837183*(-2.35151374678552+1.57451118320615/((0.910843304812121+0.0861708799634651*B2)*COS((3.00963994156335*B2*(-1.75811140810983+0.0150030470906728*B2*SIN(95.9667487237239*(0.518128807244517-5.69092194517994*COS(B2)))))/(-2.22132832222866-1.96036832657105*(0.0104239707108729-B2)*COS(2.93142442037043*(5.36720669420212-4.06097165469792*A2))+0.0333904022707034*(-5.87059790227181+(0.595815324207803*(-4.38888348998079+B2))/COS(8.01695911824396/B2))))))*_xludf.Sec(3.49622751072893+1.30710401978535*(-0.970158169284869+COS(1.96657700973168*COS(4.38888348998079*B2))))))))</f>
        <v>#NAME?</v>
      </c>
      <c r="AN2" t="e">
        <f t="shared" ref="AN2:AN33" ca="1" si="36">-3.19244398732623+2.47922225364319/(4.55545916732724-19.1853644219838*COS(53.4871081569162*(4.54895958232256-2.53538001515763*A2))*COS(2.34127318896247*B2))+4.59529405601859/(-0.102880699536384+COS(0.970158169284869-COS((-0.644217755743392+B2)*(4.71449417548332+0.891941454495948*COS(0.454538252181423*(-4.54895958232256+B2))*(-2.99428964346217+4.38888348998079/(-1.99964678050107-0.930766521179757*B2)+6.07069820133914*SIN(0.970645957317775*(3.8647768204005-0.103213746837193*SIN(0.0398437791555164+0.68427529911992*B2)))))))+(-19.7456867666596*COS(2.23129038338461*B2*_xludf.Csc(1.20856592332071*B2)))/(-4.02543794144377+5.14775899136527*SIN(1.68307575195236+COS((1.00252327900784*(0.675414338333634-2.65843774893853/COS((10.9057470538265*(-4.63893119678731+0.98621059449367*(0.0124584892007249*B2+0.649608496467101*(3.71551944464651+1.32336584838561*B2))))/((-2.22132832222866+1.86685399942426*(0.0104239707108729-B2)-0.999785323978975*(0.464011286218211+B2))*(-1.0034425620328-SIN((2.23724855029327*(-4.02543794144377+(0.973757720571009*SIN(1.68307575195236+COS(0.681208950305383*(-3.89983574117648+0.439705499317587/COS(0.0804723243439316*(4.38888348998079+B2)*(-10.0304614952191+0.0333904022707034*(-0.267283993381096+(-2.03785680386851*(0.464011286218211-B2))/(COS(0.740068463148044*B2)*(3.83493169861245-2.95121604831838*COS(0.228866264528742*SIN(0.783541008254785*B2))))-22.271177534471*(-4.02543794144377+SIN(B2)))+1.96036832657105*(0.0104239707108729-B2)*SIN(2.26644549032434*B2*(-3.07062809023029+0.0691776291570159*B2+(-5.06156062179036*COS(3.21966962202688*(0.228866264528742+B2)))/(4.54170879037296+B2))))*(-0.583058869082825-0.0150030470906728*B2*SIN(96.2657448521152*(-3.30386236010148+1.02287422143789*COS(B2))*COS(21.726440612325*B2))))))))/B2))/(B2*COS((2.23129038338461*B2)/SIN(1.10214350961724+(-0.335266423072614*COS(B2)*COS(3.19178123630727*B2))/(COS(0.269458586708642*(0.126757436250328+2.48548347013926*(-2.33864976501977+B2-0.904147576859968*(-0.546947611672606-COS(2.55680093540035+2.85369664524703/B2)+SIN(0.205606440532799/(-0.498669774984871+B2))))))*SIN(4.17877075135132-COS(0.997483071903992*(-3.36517341727201-1.32336584838561*SIN(3.26326372784542*COS(1.66617905604948-4.38888348998079*SIN(B2))))-(2.33541554522187+4.69996028156384*SIN(B2))*SIN(0.171320499552431*COS(25.7332567481821/(COS(2.34127318896247*B2)*COS(0.999317258394747*(0.910843304812121-0.725370682642472*SIN(0.759335251212575*(-8.77364090383746+1.32790216254556/(19.6837212090565+0.346890385587777*B2))))))+2.7676129357411*(1.64686568436068+2.59964545022312*(-1.79753367710594-1.85282145385703/(COS(2.41818850379927*B2)*(1.48502729882913-15.3444130141536*SIN(0.064987409316677/B2))))*SIN(B2)))))))))*SIN(0.102880699536384-COS(0.970158169284869-COS((0.547739204788806+B2)*(3.83091492211859+0.891941454495948*COS(0.481574612416498*(-4.54895958232256+B2))*(1.08475215657704+4.91889103745603/(-7.23978127520875-0.757266802709473*B2)+9.10800191174348*SIN(2.53687465785495+2.51850998500881*SIN(0.0398437791555164+0.68427529911992*B2)))))))))))))*_xludf.Sec(3.49622751072893+1.32336584838561*SIN(3.26326372784542*COS(1.9070449451209*COS(4.38888348998079*B2)))))/(-8.89161936473553-0.187768283577164*SIN(0.947274064822019*(-1.0034425620328+B2)))))))</f>
        <v>#NAME?</v>
      </c>
      <c r="AO2" t="e">
        <f t="shared" ref="AO2:AO33" ca="1" si="37">-3.19244398732623+2.47922225364319/(4.55545916732724-19.1853644219838*COS(53.4871081569162*(4.54895958232256-2.53538001515763*A2))*COS(2.34127318896247*B2))+4.59529405601859/(-0.102880699536384+COS(0.970158169284869-COS((-0.644217755743392+B2)*(4.71449417548332+0.891941454495948*COS(0.454538252181423*(-4.54895958232256+B2))*(-2.99428964346217+4.38888348998079/(-1.99964678050107-0.930766521179757*B2)+6.07069820133914*SIN(0.970645957317775*(3.8647768204005-0.103213746837193*SIN(0.0398437791555164+0.68427529911992*B2)))))))+(-19.7456867666596*COS(2.23129038338461*B2*_xludf.Csc(1.20856592332071*B2)))/(-4.02543794144377+5.14775899136527*SIN(1.68307575195236+COS((1.00252327900784*(0.675414338333634-2.65843774893853/COS((10.9057470538265*(-4.63893119678731+0.98621059449367*(0.0124584892007249*B2+0.649608496467101*(3.71551944464651+1.32336584838561*B2))))/((-2.22132832222866+1.86685399942426*(0.0104239707108729-B2)-0.999785323978975*(0.464011286218211+B2))*(-1.0034425620328-SIN((2.23724855029327*(-4.02543794144377+(0.973757720571009*SIN(1.68307575195236+COS(0.681208950305383*(-3.89983574117648+0.439705499317587/COS(0.0804723243439316*(4.38888348998079+B2)*(-10.0304614952191+0.0333904022707034*(-0.267283993381096+(-2.03785680386851*(0.464011286218211-B2))/(COS(0.740068463148044*B2)*(3.83493169861245-2.95121604831838*COS(0.228866264528742*SIN(0.783541008254785*B2))))-22.271177534471*(-4.02543794144377+SIN(B2)))+1.96036832657105*(0.0104239707108729-B2)*SIN(2.26644549032434*B2*(-3.07062809023029+0.0691776291570159*B2+(-5.06156062179036*COS(3.21966962202688*(0.228866264528742+B2)))/(4.54170879037296+B2))))*(-0.583058869082825-0.0150030470906728*B2*SIN(96.2657448521152*(-3.30386236010148+1.02287422143789*COS(B2))*COS(21.726440612325*B2))))))))/B2))/(B2*COS((2.23129038338461*B2)/SIN(1.10214350961724+(-0.335266423072614*COS(B2)*COS(3.19178123630727*B2))/(COS(0.269458586708642*(0.126757436250328+2.48548347013926*(-2.33864976501977+B2-0.904147576859968*(-0.546947611672606-COS(2.55680093540035+2.85369664524703/B2)+SIN(0.205606440532799/(-0.498669774984871+B2))))))*SIN(4.17877075135132-COS(0.997483071903992*(-3.36517341727201-1.32336584838561*SIN(3.26326372784542*COS(1.66617905604948-4.38888348998079*SIN(B2))))-(2.33541554522187+4.69996028156384*SIN(B2))*SIN(0.171320499552431*COS(25.7332567481821/(COS(2.34127318896247*B2)*COS(0.999317258394747*(0.910843304812121-0.725370682642472*SIN(0.759335251212575*(-8.77364090383746+1.32790216254556/(19.6837212090565+0.346890385587777*B2))))))+2.7676129357411*(1.64686568436068+2.59964545022312*(-1.79753367710594-1.85282145385703/(COS(2.41818850379927*B2)*(1.48502729882913-15.3444130141536*SIN(0.064987409316677/B2))))*SIN(B2)))))))))*SIN(0.102880699536384-COS(0.970158169284869-COS((0.547739204788806+B2)*(3.83091492211859+0.891941454495948*COS(0.481574612416498*(-4.54895958232256+B2))*(1.08475215657704+4.91889103745603/(-7.23978127520875-0.757266802709473*B2)+9.10800191174348*SIN(2.53687465785495+2.51850998500881*SIN(0.0398437791555164+0.68427529911992*B2)))))))))))))*_xludf.Sec(3.49622751072893+1.32336584838561*SIN(3.26326372784542*COS(1.9070449451209*COS(4.38888348998079*B2)))))/(-8.89161936473553-0.187768283577164*SIN(0.947274064822019*(-1.0034425620328+B2)))))))</f>
        <v>#NAME?</v>
      </c>
      <c r="AP2" t="e">
        <f t="shared" ref="AP2:AP33" ca="1" si="38">-3.19244398732623+2.47922225364319/(4.55545916732724-19.1853644219838*COS(53.4871081569162*(4.54895958232256-2.53538001515763*A2))*COS(2.34127318896247*B2))+4.59529405601859/(-0.102880699536384+COS(0.970158169284869-COS((-0.644217755743392+B2)*(4.71449417548332+0.891941454495948*COS(0.454538252181423*(-4.54895958232256+B2))*(-2.99428964346217+4.38888348998079/(-1.99964678050107-0.930766521179757*B2)+6.07069820133914*SIN(0.970645957317775*(3.8647768204005-0.103213746837193*SIN(0.0398437791555164+0.68427529911992*B2)))))))+(-19.7456867666596*COS(2.23129038338461*B2*_xludf.Csc(1.20856592332071*B2)))/(-4.02543794144377+5.14775899136527*SIN(1.68307575195236+COS((1.00252327900784*(0.675414338333634-2.65843774893853/COS((10.9057470538265*(-4.63893119678731+0.98621059449367*(0.0124584892007249*B2+0.649608496467101*(3.71551944464651+1.32336584838561*B2))))/((-2.22132832222866+1.86685399942426*(0.0104239707108729-B2)-0.999785323978975*(0.464011286218211+B2))*(-1.0034425620328-SIN((2.23724855029327*(-4.02543794144377+(0.973757720571009*SIN(1.68307575195236+COS(0.681208950305383*(-3.89983574117648+0.439705499317587/COS(0.114117574382462*(4.38888348998079+B2)*(-10.0304614952191+0.0333904022707034*(-0.267283993381096+(-2.03785680386851*(0.464011286218211-B2))/(COS(0.740068463148044*B2)*(3.83493169861245-2.95121604831838*COS(0.228866264528742*SIN(0.783541008254785*B2))))-22.271177534471*(-4.02543794144377+SIN(B2)))+1.96036832657105*(0.0104239707108729-B2)*SIN(2.26644549032434*B2*(-3.07062809023029+0.0691776291570159*B2+(-5.06156062179036*COS(3.21966962202688*(0.228866264528742+B2)))/(4.54170879037296+B2))))*(-0.583058869082825-0.0150030470906728*B2*SIN(96.2657448521152*(-3.30386236010148+1.02287422143789*COS(B2))*COS(21.726440612325*B2))))))))/B2))/(B2*COS((2.23129038338461*B2)/SIN(1.10214350961724+(-0.335266423072614*COS(B2)*COS(3.19178123630727*B2))/(COS(0.269458586708642*(0.126757436250328+2.48548347013926*(-2.33864976501977+B2-0.904147576859968*(-0.639991575618684-COS(2.55680093540035+2.85369664524703/B2)))))*SIN(4.17877075135132-COS(0.997483071903992*(-3.36517341727201-1.32336584838561*SIN(3.26326372784542*COS(1.66617905604948-4.38888348998079*SIN(B2))))-(2.33541554522187+4.69996028156384*SIN(B2))*SIN(0.171320499552431*COS(25.7332567481821/(COS(2.34127318896247*B2)*COS(0.999317258394747*(0.910843304812121-0.725370682642472*SIN(0.759335251212575*(-8.77364090383746+1.32790216254556/(19.6837212090565+0.346890385587777*B2))))))+2.7676129357411*(1.64686568436068+2.59964545022312*(-1.79753367710594-1.85282145385703/(COS(2.41818850379927*B2)*(1.48502729882913-15.3444130141536*SIN(0.064987409316677/B2))))*SIN(B2)))))))))*SIN(0.102880699536384-COS(0.970158169284869-COS((0.547739204788806+B2)*(3.83091492211859+0.891941454495948*COS(0.481574612416498*(-4.54895958232256+B2))*(1.08475215657704+4.91889103745603/(-7.23978127520875-0.757266802709473*B2)+9.10800191174348*SIN(2.53687465785495+2.51850998500881*SIN(0.0398437791555164+0.68427529911992*B2)))))))))))))*_xludf.Sec(3.49622751072893+1.32336584838561*SIN(3.26326372784542*COS(1.9070449451209*COS(4.38888348998079*B2)))))/(-8.89161936473553-0.187768283577164*SIN(0.947274064822019*(-1.0034425620328+B2)))))))</f>
        <v>#NAME?</v>
      </c>
      <c r="AQ2" t="e">
        <f t="shared" ref="AQ2:AQ33" ca="1" si="39">-3.19244398732623+2.47922225364319/(4.55545916732724-19.1853644219838*COS(53.4871081569162*(4.54895958232256-2.53538001515763*A2))*COS(2.34127318896247*B2))+4.59529405601859/(-0.102880699536384+COS(0.970158169284869-COS((-0.644217755743392+B2)*(4.71449417548332+0.891941454495948*COS(0.454538252181423*(-4.54895958232256+B2))*(-2.99428964346217+4.38888348998079/(-1.99964678050107-0.930766521179757*B2)+6.07069820133914*SIN(0.970645957317775*(3.8647768204005-0.103213746837193*SIN(0.0398437791555164+0.68427529911992*B2)))))))+(-19.7456867666596*COS(2.23129038338461*B2*_xludf.Csc(1.20856592332071*B2)))/(-4.02543794144377+5.14775899136527*SIN(1.68307575195236+COS((1.00252327900784*(0.675414338333634-1.61643836884575/COS((10.9057470538265*(-4.63893119678731+0.98621059449367*(0.0124584892007249*B2+0.649608496467101*(3.71551944464651+1.32336584838561*B2))))/((-2.22132832222866+1.86685399942426*(0.0104239707108729-B2)-0.971036529285117*(0.464011286218211+B2))*(-1.0034425620328-SIN((2.23724855029327*(-4.02543794144377+(0.973757720571009*SIN(3.04605526034252-10.1703137869217*COS(2.34127318896247*B2)*COS(0.681208950305383*(-3.89983574117648+0.439705499317587/COS(0.0804723243439316*(4.38888348998079+B2)*(-10.0304614952191+0.0333904022707034*(-0.267283993381096+(-2.03785680386851*(0.464011286218211-B2))/(COS(0.740068463148044*B2)*(3.83493169861245-2.95121604831838*COS(0.228866264528742*SIN(0.783541008254785*B2))))-22.271177534471*(-4.02543794144377+SIN(B2)))+1.96036832657105*(0.0104239707108729-B2)*SIN(2.26644549032434*B2*(-3.07062809023029+0.0691776291570159*B2+(-5.06156062179036*COS(3.21966962202688*(0.228866264528742+B2)))/(4.54170879037296+B2))))*(-0.583058869082825-0.0150030470906728*B2*SIN(96.2657448521152*(-3.30386236010148+1.02287422143789*COS(B2))*COS(21.726440612325*B2))))))))/B2))/(B2*COS((2.23129038338461*B2)/SIN(1.10214350961724+(-0.335266423072614*COS(B2)*COS(3.19178123630727*B2))/(COS(0.269458586708642*(0.126757436250328+2.48548347013926*(-2.33864976501977+B2-0.904147576859968*(-0.546947611672606-COS(2.55680093540035+2.85369664524703/B2)+SIN(0.205606440532799/(-0.498669774984871+B2))))))*SIN(4.17877075135132-COS(0.997483071903992*(-3.36517341727201-1.32336584838561*SIN(3.26326372784542*COS(1.66617905604948-4.38888348998079*SIN(B2))))-(2.33541554522187+4.69996028156384*SIN(B2))*SIN(0.171320499552431*COS(25.7332567481821/(COS(2.34127318896247*B2)*COS(0.999317258394747*(0.910843304812121-0.725370682642472*SIN(0.759335251212575*(-8.77364090383746+1.32790216254556/(19.6837212090565+0.346890385587777*B2))))))+2.7676129357411*(1.64686568436068+2.59964545022312*(-1.79753367710594-1.85282145385703/(COS(2.41818850379927*B2)*(1.48502729882913-15.3444130141536*SIN(0.064987409316677/B2))))*SIN(B2)))))))))*SIN(0.102880699536384-COS(0.970158169284869-COS(2.10444037095208*(0.547739204788806+B2))))))))))*_xludf.Sec(3.49622751072893+1.32336584838561*SIN(3.26326372784542*COS(1.9070449451209*COS(4.38888348998079*B2)))))/(-8.89161936473553-0.187768283577164*SIN(0.947274064822019*(-1.0034425620328+B2)))))))</f>
        <v>#NAME?</v>
      </c>
      <c r="AR2" t="e">
        <f t="shared" ref="AR2:AR33" ca="1" si="40">-3.19244398732623+2.71800423135567/(4.55545916732724-19.1853644219838*COS(53.4871081569162*(4.54895958232256-2.53538001515763*A2))*COS(2.34127318896247*B2))-0.99315221899753*(-0.102880699536384+COS(0.970158169284869-COS((-0.0914979243671115+B2)*(4.68992134559555+0.891941454495948*COS(0.241313381810039*(-4.54895958232256+B2))*(-2.50034565186493+6.07069820133914*SIN(0.970645957317775*(-0.0463344736960289-0.103213746837193*SIN(0.0398437791555164+0.68427529911992*B2)))))))-1.22535565991147*_xludf.Sec((7.14301669997533*SIN(B2))/B2)*(-4.02543794144377+5.14775899136527*SIN(1.68307575195236+COS((1.00252327900784*(0.675414338333634+2.19625750339725/COS((0.336762851744905*B2*(-1.0034425620328-SIN((16.5034135001561*(-4.02543794144377+(0.973757720571009*SIN(1.68307575195236+COS(0.681208950305383*(-3.89983574117648+0.416211674122732/COS(0.0415192467061986*(4.38888348998079+B2)*(-2.20170288368319-COS(1.26379680953426*COS(0.693935322170248*B2)))*(-0.596957997929629+0.551951410042153*B2*COS(3.32168059384751*(-0.0398437791555164-96.2657448521152*(-3.30386236010148+0.956988959564365*COS(B2))*COS(1.06282763033982*B2))))*(-6.94664763899132-0.999785323978975*(-0.267283993381096-19.124282709223/((0.464011286218211-B2)*COS(5.82607129681541*B2)*(3.83493169861245-2.95121604831838*COS(0.228866264528742*SIN(0.783541008254785*B2))))+(1.7624150988083*(-4.02543794144377+SIN(B2)))/COS((0.229231503482786*(4.38888348998079+B2))/B2))+1.96036832657105*(0.0104239707108729-B2)*SIN(2.26644549032434*B2*(-3.07062809023029+0.0691776291570159*B2+(1.09344476355422*COS(3.21966962202688*(0.228866264528742+B2)))/(4.54170879037296+B2)))))))))/B2))/(B2*COS((2.23129038338461*B2)/SIN(1.10214350961724+(-0.335266423072614*COS(B2)*COS(9.10902839016168*COS(B2)))/(COS(0.269458586708642*(0.126757436250328+2.48548347013926*(-2.33864976501977+B2-0.904147576859968*(-0.546947611672606-COS(2.55680093540035+2.85369664524703/B2)+SIN(0.205606440532799/(-0.498669774984871+B2))))))*SIN(4.17877075135132-COS(0.997483071903992*(23.2263001256815-SIN(3.26326372784542*COS(1.66617905604948-4.38888348998079*SIN(B2))))-(2.33541554522187+4.69996028156384*SIN(B2))*SIN(0.171320499552431*COS(4.73631998521116/(COS(1.08475215657704*(-0.470495291492003+B2))*COS(0.524371490330347*(-4.46491320015797+COS(B2)))*COS(0.999317258394747*(0.910843304812121-0.725370682642472*SIN(0.759335251212575*(-8.77364090383746+1.32790216254556/(-14.2802649249316+0.322767167731473*B2))))))+2.7676129357411*(1.64686568436068+2.59964545022312*(-1.79753367710594-2.00985206782362/(COS(2.41818850379927*B2)*(1.96697100595367-14.1134484538248*SIN(0.064987409316677/B2))))*SIN(B2)))))))))*SIN(0.102880699536384-COS(0.970158169284869-COS((0.547739204788806+B2)*(3.83091492211859+0.891941454495948*COS(0.481574612416498*(-4.54895958232256+B2))*(1.08475215657704+4.91889103745603/(-7.23978127520875-0.917948109029364*B2)-9.10800191174348*SIN(6.28475946197508+0.125871845070311*(4.18020940043024+B2)))))))))))/((-4.63893119678731+0.98621059449367*(0.0124584892007249*B2+0.649608496467101*(3.71551944464651+1.32336584838561*B2)))*(-4.01236775500626+SIN(1.54444395209071-0.924676858096462*(-5.02715767714589+0.206804271871811*(0.0104239707108729-B2)+0.992695026748626*(0.464011286218211+B2)*(1.42111669992612+0.835921316059934*(-0.0510411795160046*B2+0.649608496467101*(5.20954124225725+1.32336584838561*B2)))))))))*_xludf.Sec(3.49622751072893+1.32336584838561*SIN(3.26326372784542*COS(1.9070449451209*COS(4.38888348998079*B2)))))/(-8.89161936473553+0.187768283577164*SIN(0.175003720754548*(-1.0034425620328+B2)))))))</f>
        <v>#NAME?</v>
      </c>
      <c r="AS2" t="e">
        <f t="shared" ref="AS2:AS33" ca="1" si="41">-3.19244398732623+2.47922225364319/(4.13034075983652-19.1853644219838*COS(53.4871081569162*(4.54895958232256+0.595166291692657*A2))*COS(2.34127318896247*B2))+4.59529405601859/(-0.102880699536384+COS(0.970158169284869-COS((-0.644217755743392+B2)*(4.71449417548332+COS(1.47605523896888*B2)*(-1.24892397989421-4.38888348998079/(-1.99964678050107-0.930766521179757*B2)-6.07069820133914*SIN(0.240512838623345*(3.8647768204005-0.103213746837193*SIN(0.0398437791555164+0.68427529911992*B2)))))))+(-19.7456867666596*COS(2.33700230349172*B2))/(-4.02543794144377+0.999245583811795*(-0.599618741848579-COS((1.00252327900784*(0.675414338333634-3.07154731790958/COS((2.05045672490275*(-3.7082923621518-0.531041901024465*(0.0124584892007249*B2-1.51710578095748*(10.1467186730522+1.32336584838561*B2))))/(B2*(-4.01236775500626+SIN(0.871841091568481-0.209344039155982*(0.0104239707108729-B2)-0.971036529285117*(0.464011286218211+B2)))*(-1.0034425620328+SIN((2.86365571943192*(-4.02543794144377+(0.973757720571009*SIN(3.04605526034252-10.1703137869217*COS(2.34127318896247*B2)*COS(0.681208950305383*(-5.24253088175112-44.6383906269437/COS(0.0869794987327878*(4.38888348998079+B2)*(-7.47090882196389+0.0333904022707034*(3.4412282518247+(-2.03785680386851*(0.464011286218211-B2))/(COS(1.06432419423554*COS(B2))*(-4.25743668876457-2.95121604831838*COS(2.37185130248878*COS(21.0844742520398*B2^2)*SIN(0.783541008254785*B2))))+(-2.51127978153963*(-4.02543794144377+SIN(B2)))/COS(15.0456369401782/B2))+1.96036832657105*(0.0104239707108729-B2)*SIN(2.26644549032434*B2*(-3.07062809023029+0.0691776291570159*B2+0.323552810766608*(4.54170879037296+B2)*COS(3.21966962202688*(0.228866264528742+B2))))))))))/B2))/(COS(2.31597677522377/SIN(1.10214350961724+(-0.335266423072614*COS(B2)*COS(3.19178123630727*B2))/(COS(0.269458586708642*(0.126757436250328+2.48548347013926*(-3.19244398732623-0.904147576859968*(-4.46491320015797-4.55545916732724*COS(2.55680093540035+2.85369664524703/B2)))*SIN(0.853794222306453+B2)))*SIN(4.17877075135132-COS(0.997483071903992*(-3.70095047617492-1.32336584838561*SIN(3.26326372784542*COS(1.66617905604948-4.38888348998079*SIN(B2))))+(-2.33541554522187+2.24925584891254*(-4.24321362335637+SIN(B2)))*SIN(0.0728535461789953*COS(21.4205319314821/(-1.08475215657704+0.767370281668077*COS(2.34127318896247*B2)*COS(0.444406446746926*SIN(0.759335251212575*(-4.91815700165322+3.85548390218424*SIN(1.32790216254556/(18.3323158396242+0.358834095216839*B2))))))+2.7676129357411*(1.64686568436068+2.44577149231099*(4.54895958232256+12.3753706297687/(1.48502729882913-15.3444130141536*SIN(0.064987409316677*B2)))*SIN(B2)))))))))*SIN(B2)))))))*_xludf.Sec(3.49622751072893+1.32336584838561*SIN(0.987711766462689*(-3.30386236010148+1.9070449451209*COS(4.38888348998079*B2)))))/(-8.89161936473553+5.20239639245279*(-1.0034425620328+B2))))))</f>
        <v>#NAME?</v>
      </c>
      <c r="AT2" t="e">
        <f t="shared" ref="AT2:AT33" ca="1" si="42">-3.19244398732623+2.47922225364319/(4.55545916732724+19.1853644219838*COS(17.8628331842245*(-3.04605526034252-2.53538001515763*A2))*COS(2.34127318896247*B2))+4.59529405601859/(-0.102880699536384+COS(0.970158169284869-COS((-0.644217755743392+B2)*(4.53063676937798+0.891941454495948*COS(0.454538252181423*(-4.54895958232256+B2))*(-2.99428964346217+4.38888348998079/(-1.70072156542342-0.930766521179757*B2)+6.07069820133914*SIN(0.970645957317775*(3.8647768204005+SIN(0.0398437791555164+0.68427529911992*B2)*(-1.66169941542143-SIN(0.0629521986177826*SIN(B2)))))))))+(-11.7674874161692*COS(2.23129038338461*B2*_xludf.Csc(1.32995720491595*B2)))/(-4.02543794144377+5.14775899136527*SIN(1.68307575195236+COS((1.00252327900784*(0.675414338333634-2.65843774893853/COS((0.426491040284931*(-4.63893119678731+0.98621059449367*(0.0124584892007249*B2-1.51710578095748*(-2.33541554522187+SIN(3.71551944464651+1.32336584838561*B2)))))/((-2.22132832222866+1.86685399942426*(0.0104239707108729-B2)-0.971036529285117*(0.464011286218211+B2))*(-1.0034425620328-SIN((2.23724855029327*(-4.02543794144377+(0.973757720571009*SIN(3.04605526034252-10.1703137869217*COS(2.34127318896247*B2)*COS(0.321948306320204*(-3.89983574117648-13.5596355410534/COS(0.0869794987327878*(4.38888348998079+B2)*(-10.0304614952191+1.96036832657105*(0.0104239707108729-B2)*SIN(2.26644549032434*B2*(-3.07062809023029+0.0691776291570159*B2+0.966809356649144*COS(3.21966962202688*(0.228866264528742+B2))))+0.0333904022707034*(-0.697367305830544+2.78520763403669/((-4.24321362335637*COS(0.740068463148044*B2))/(0.464011286218211-B2)+3.10463810559498/(-0.21125249507606+4.04618419368851*COS(2.95121604831838*COS(0.228866264528742*SIN(0.783541008254785*B2)))))-22.271177534471*(-4.02543794144377+SIN(0.0333904022707034*(8.14479154149258+(-45.8848183789036*B2)/(COS((4.5113192098519*(4.38888348998079-2.34127318896247*B2))/B2)*COS(0.28245758274843*B2))+2.78520763403669/(0.199479867255741+(-4.74492017588741*COS(0.537619980828712*B2))/B2)))))))))))/B2))/(B2*COS((2.23129038338461*B2)/SIN(1.10214350961724+(0.482504731330719*COS(B2)*COS(1.3750577389378*SIN(4.38888348998079*SIN(B2))))/(COS(0.707807735689834*(1.64686568436068+2.48548347013926*(-2.33864976501977+B2-0.904147576859968*(-0.546947611672606-COS(2.55680093540035+2.85369664524703/B2)+SIN(0.205606440532799/(-0.498669774984871+B2))))))*SIN(4.17877075135132-COS(0.997483071903992*(-5.22758831987261-SIN(3.26326372784542*COS(1.66617905604948-4.38888348998079*SIN(B2))))+(2.33541554522187+4.69996028156384*SIN(B2))*SIN(13.9790938650669*(-0.0319382149269121-1.43253632956902*COS(25.7332567481821/(COS(2.34127318896247*B2)*COS(3.10463810559498*(1.40575784242892+0.759335251212575*(-8.77364090383746+1.32790216254556*(18.5476673029205+0.316076929223304*B2))+B2)))+2.7676129357411*(1.64686568436068+2.59964545022312*(-1.79753367710594+0.335714325406428/COS(2.41818850379927*B2))*SIN(B2))))))))))*SIN(0.102880699536384-COS(0.970158169284869-COS(5.6065274334164*(0.547739204788806+B2))))))))))*_xludf.Sec(3.04605526034252-B2+1.32336584838561*SIN(3.26326372784542*COS(1.9070449451209*COS(4.38888348998079*B2)))))/(-8.89161936473553-0.187768283577164*SIN(0.947274064822019*(3.32168059384751+B2)))))))</f>
        <v>#NAME?</v>
      </c>
      <c r="AU2" t="e">
        <f t="shared" ref="AU2:AU33" ca="1" si="43">-3.19244398732623+2.71800423135567/(4.55545916732724+19.1853644219838*COS(17.8628331842245*(-3.04605526034252-2.53538001515763*A2))*COS(2.34127318896247*B2))+4.59529405601859/(-0.102880699536384+COS(0.970158169284869-COS((0.90494136087752+B2)*(3.16594339399998+0.891941454495948*COS(0.454538252181423*(-4.54895958232256+B2))*(-2.99428964346217+4.38888348998079/(-1.70072156542342-0.930766521179757*B2)+11.7807721988068*SIN(0.970645957317775*(3.8647768204005+SIN(0.0398437791555164+0.68427529911992*B2)*(-1.66169941542143-SIN(7.36914946809175*SIN(B2)))))))))+(-11.7674874161692*COS(0.259336929560409*B2*_xludf.Csc(1.32995720491595*B2)))/(-4.02543794144377+5.14775899136527*SIN(1.68307575195236+COS((1.00252327900784*(0.675414338333634-2.65843774893853/COS((0.00751721947620742*(4.96440863612121+0.98621059449367*(0.0124584892007249*B2-1.51710578095748*(-2.33541554522187+SIN(8.69483570660885+1.32336584838561*B2)))))/((-5.3372775433549-1.24900163619626*(0.0104239707108729-B2))*(-1.0034425620328-SIN((2.23724855029327*(-4.02543794144377+(0.973757720571009*SIN(3.04605526034252-10.1703137869217*COS(2.34127318896247*B2)*COS(0.321948306320204*(-3.89983574117648+465.519969304544/(A2*COS(0.0869794987327878*(4.38888348998079+B2)*(-10.0304614952191+1.96036832657105*(0.0104239707108729-B2)*SIN(2.26644549032434*B2*(-3.07062809023029+0.0691776291570159*B2+0.966809356649144*COS(19.538468268013*(0.228866264528742+B2))))+0.668480377812508*(-0.697367305830544+2.78520763403669/((-4.24321362335637*COS(0.740068463148044*B2))/(0.464011286218211-B2)+3.10463810559498/(-0.21125249507606+4.04618419368851*COS(2.95121604831838*COS(0.228866264528742*SIN(0.783541008254785*B2)))))-2.97358541762451*(-4.02543794144377+SIN(0.928921811984624*(8.14479154149258+(-127.798746435309*B2)/(COS((4.5113192098519*(4.38888348998079-2.34127318896247*B2))/B2)*(0.199479867255741+(-109.258774418071*COS(0.152083151022746*B2))/B2)*COS(0.28245758274843*B2)))))))))))))/B2))/(B2*COS((2.23129038338461*B2)/SIN(1.10214350961724+(0.452208545977342*COS(B2)*COS(1.3750577389378*SIN(4.38888348998079*SIN(B2))))/(COS(3.16678725854344*(1.64686568436068+2.48548347013926*(-2.33864976501977+B2-0.904147576859968*(-0.546947611672606-COS(2.55680093540035+2.85369664524703/B2)+SIN(0.205606440532799/(-0.498669774984871+B2))))))*SIN(4.17877075135132-COS(4.01353511772973-(2.33541554522187+4.69996028156384*SIN(B2))*SIN(13.9790938650669*(-0.0319382149269121+2.01107689765918*COS(22.8137623437846/(COS(2.34127318896247*B2)*COS(3.10463810559498*(1.40575784242892+0.759335251212575*(-8.77364090383746+1.32790216254556*(18.5476673029205+0.316076929223304*B2))+B2)))+2.7676129357411*(1.64686568436068+2.59964545022312*(-1.79753367710594-4.2992092889529/COS(2.41818850379927*SIN(B2)))*SIN(B2))))))))))*SIN(0.102880699536384-COS(0.970158169284869-COS(5.6065274334164*(0.547739204788806+B2))))))))))*_xludf.Sec(0.230264017381367+1.32336584838561*SIN(3.26326372784542*COS(1.73917150291469*COS(2.37500340984706-B2)))))/(-8.89161936473553-0.187768283577164*SIN(0.947274064822019*(3.32168059384751+B2)))))))</f>
        <v>#NAME?</v>
      </c>
      <c r="AV2" t="e">
        <f t="shared" ref="AV2:AV33" ca="1" si="44">-3.19244398732623+2.71800423135567/(4.55545916732724+13.4778285081789*COS(17.8628331842245*(-3.04605526034252-2.53538001515763*A2))*COS(2.34127318896247*B2))+4.59529405601859/(-0.102880699536384+COS(0.970158169284869-COS((-0.644217755743392+B2)*(4.53063676937798+0.891941454495948*COS(0.454538252181423*(-4.54895958232256+B2))*(-2.99428964346217+4.38888348998079/(-1.70072156542342+0.373215060879051*B2)+6.07069820133914*SIN(0.970645957317775*(3.8647768204005+SIN(0.0398437791555164+0.68427529911992*B2)*(-1.66169941542143-SIN(0.0629521986177826*SIN(B2)))))))))-11.7674874161692*COS(2.23129038338461*B2*_xludf.Csc(1.48869985630326*B2))*(4.61159416251987+0.502736280820392*SIN(1.68307575195236+COS(0.110971460070971*(0.675414338333634-0.46183169159684/COS((0.426491040284931*(-4.05270475481384-0.0126761414350927*B2*COS(0.188628472151279*COS(B2))+SIN(3.71551944464651+1.32336584838561*B2)))/((2.80582935491723+(-1.86685399942426*(0.0104239707108729-B2))/(-5.02715767714589-0.450571908918455*SIN(B2)))*(-1.0034425620328+SIN((2.23724855029327*(-4.02543794144377+(0.973757720571009*SIN(3.04605526034252+10.1703137869217*COS(2.34127318896247*B2)*COS(0.321948306320204*(-3.89983574117648-0.2259444810755/COS(4.38888348998079+B2-1.89585059019769/(-12.3658770404409+0.0333904022707034*(-0.697367305830544+2.78520763403669/(4.16267886660421/(0.464011286218211-B2)+3.10463810559498/(-0.21125249507606+4.04618419368851*COS(2.95121604831838*COS(0.228866264528742*SIN(0.783541008254785*B2)))))+39.8111098769168*(-4.02543794144377+SIN(0.0333904022707034*(8.14479154149258+(-45.8848183789036*B2)/(COS((4.5113192098519*(-1.36297950839016-1.85284534579819*B2))/B2)*COS(0.28245758274843*B2))+2.78520763403669/(0.199479867255741+(-4.74492017588741*COS(0.537619980828712*B2))/B2)))))-SIN(2.26644549032434*B2*(-3.07062809023029-0.412702921134056*B2+0.966809356649144*COS(0.73687375940996*COS(B2))))))))))/B2))/(B2*COS(0.102880699536384-COS(0.970158169284869-COS(3.38304147474741+B2)))*COS(8.63280657330097*B2*SIN(1.10214350961724+(-0.161057918038827*COS(B2)*COS(1.3750577389378*SIN(4.38888348998079*SIN(B2))))/(COS(4.20216770606499*(1.64686568436068+2.48548347013926*(-2.33864976501977+B2-0.904147576859968*(-0.546947611672606-COS(2.55680093540035+2.85369664524703/B2)+SIN(0.205606440532799/(-0.498669774984871+B2))))))*SIN(0.947394524668818*(-1.36297950839016+COS(0.997483071903992*(-7.82347132982872-SIN(3.26326372784542*COS(1.66617905604948*SIN(4.38888348998079*SIN(B2)))))+(2.33541554522187+4.69996028156384*SIN(B2))*SIN(0.647611941399037*(-0.0319382149269121-1.89621838342138*SIN(25.7332567481821/(COS(0.524371490330347*(-4.46491320015797+B2))*COS(1.22028522025927*(4.36411576342809-2.33163615227541/(-5.70301281360717+1.32790216254556*(18.4064269307623+0.314909657567638*B2))+B2)))+1.0529351996074*(-1.79753367710594+0.117596174893841*COS(1.71986695129731*B2)*(1.48502729882913+5.8626875461555*SIN(0.197443268161305/B2))))))))))))))))))))))</f>
        <v>#NAME?</v>
      </c>
      <c r="AW2">
        <f t="shared" ref="AW2:AW33" si="45">-2.35258177871109-17.9050202769674*COS(47.5012703255096-19.9648536074454*A2)*COS(2.34127318896247*B2)</f>
        <v>-13.880973761138808</v>
      </c>
      <c r="AX2">
        <f t="shared" ref="AX2:AX33" si="46">-2.35258177871109-17.9050202769674*COS(47.5012703255096-19.9648536074454*A2)*COS(2.34127318896247*B2)</f>
        <v>-13.880973761138808</v>
      </c>
      <c r="AY2">
        <f t="shared" ref="AY2:AY33" si="47">-2.35258177871109-17.9050202769674*COS(47.5012703255096-19.9648536074454*A2)*COS(2.34127318896247*B2)</f>
        <v>-13.880973761138808</v>
      </c>
      <c r="AZ2">
        <f t="shared" ref="AZ2:AZ33" si="48">-2.35258177871109+1.98404601694252*COS(47.5012703255096-19.9648536074454*A2)*COS(2.34127318896247*B2)*(-6.22729775583901+COS((0.547739204788806+B2)*(4.53089824051787+3.60911931249123/COS((4.35063997044991*(-4.172523531424-0.466407665363302*SIN(0.98621059449367*(1.32336584838561-1.51710578095748*(-2.33541554522187+SIN(3.71551944464651+1.32336584838561*B2))))))/((-2.22132832222866-0.971036529285117*(0.464011286218211+B2)-0.950262826665238*B2)*(-1.0034425620328-SIN((0.0345338245065199*(-4.02543794144377+(0.973757720571009*SIN(3.04605526034252-10.1703137869217*COS(0.524371490330347*(-4.46491320015797+COS(B2)))*COS(0.321948306320204*(-2.99428964346217+4.38888348998079/(-1.70072156542342-0.930766521179757*B2)-6.07069820133914*SIN(0.208545147400331*(5.56632001497745+0.68427529911992*B2+SIN(8.94941416528843*COS(4.62678808588491*SIN(3.26326372784542*COS(1.9070449451209*COS(2.13112852507139*B2)))))))))))/B2))/(B2*COS((2.23129038338461*B2)/SIN(1.10214350961724+(0.482504731330719*COS(B2)*COS(1.3750577389378*SIN(4.38888348998079*SIN(B2))))/(COS(0.707807735689834*(1.64686568436068+2.48548347013926*(-2.33864976501977+B2+0.904147576859968*(0.185939686198609-SIN(1.51710578095748-7.37868802663049*(-0.498669774984871+B2))))))*SIN(4.17877075135132-COS(0.997483071903992*(-5.01271064725756-SIN(3.23277543136447*COS(0.974153035848922+4.38888348998079*SIN(B2))))-(2.33541554522187+4.69996028156384*SIN(B2))*SIN(0.639580633440371*COS(15.0633772312155/((0.297952670824784+B2)*COS(10.0053272209756*B2))+2.7676129357411*(1.64686568436068+2.59964545022312*(-0.240690677623371+1.31536717962865/(COS(2.41818850379927*B2)*(1.48502729882913-15.842682081532*SIN(1.92729652296882/B2))))*SIN(B2)))))))))))))))))</f>
        <v>-10.540392388025275</v>
      </c>
      <c r="BA2">
        <f t="shared" ref="BA2:BA33" si="49">-2.35258177871109+1.98404601694252*COS(47.5012703255096-19.9933795287641*A2)*(-5.7771255054526-1.77046843626537*COS(5.6065274334164*(0.547739204788806+B2)))*COS(2.34127318896247*B2)</f>
        <v>-7.6455263724450075</v>
      </c>
      <c r="BB2" t="e">
        <f t="shared" ref="BB2:BB33" ca="1" si="50">-3.19244398732623+0.952972231836685/(1.75104353123216-18.1838172266926*COS(53.4871081569162*(3.32867436206329+A2))*COS(2.34127318896247*B2))+1.37423663624159/(-0.102880699536384*(-0.970158169284869+COS((4.71449417548332+0.476577364714937*(-0.529647925098518+A2+4.38888348998079/(-3.84379951085584+2.44443881102134/B2)))*(-8.08659236886415+B2)))+19.7456815393579/(-4.02543794144377+14.2267368128445*SIN(1.68307575195236+COS((2.14072319491191*(0.675414338333634-0.0193539200871972/COS((684.548611823948*SIN(5.02186683269054-0.986467043468334*(4.81844542113664+3.14366631530903*SIN(0.0359861421184555*B2))))/(B2*(-5.33528518304124+A2+0.206804271871811*(0.0104239707108729-B2)-0.999785323978975*(1.83745493597157+B2))*COS(9.71999611692323*(-0.970158169284869+COS(1.07993256993885*(0.547739204788806+B2))))*COS(5.88285176554276/COS(2.06285561283754+(-0.464777703008064*(2.4979293560229*(-1.36297950839016+COS(0.997483071903992*(-3.71376149495798-0.935600983959233*(-4.54895958232256+B2))-1.9578569201783*SIN(0.106591061575539*COS(0.147706661517619-10.8803439112107/(COS(1.9070449451209*COS(4.46491320015797*B2))*COS(0.999317258394747*(0.910843304812121-2.2058470609319*SIN(2.33163615227541*(-5.70301281360717-0.0921195765429072*(4.24321362335637+B2-COS((-0.170119707071305+0.947274064822019*(-1.0034425620328+B2))*COS(5.63550271075654*SIN(2.63652450140494*(-0.228866264528742+8.3509698707334*B2))))))))))))))+0.0552250883955557*(4.38888348998079+2.48548347013926*(3.19244398732623+0.240512838623345*(-0.474107940239104+B2)-11.2560908269344*(0.138161443059092+1.01646737544449/(-2.96345064425116-0.869112035504125*(0.231533727874752+6.07069820133914*SIN(0.970645957317775*(3.8647768204005-0.103213746837193*SIN(0.0398437791555164+0.68427529911992*B2))))))))))/COS(2.05952944430618*B2)))*(0.26323489862894+0.115837183598291/SIN(3.0771119673812+(-0.158453280542526*COS(2.36457962791182*SIN(4.38888348998079*SIN(B2))))/(COS(2.64061504688481*(1.64686568436068+(2.48548347013926*(0.80977335530104+B2))/(0.481943707124545-0.904147576859968*(-1.51710578095748-4.26212605373046*COS(2.55680093540035+2.85369664524703/B2)+SIN(0.205606440532799/(-0.498669774984871+B2))))))*SIN(0.947394524668818*(-1.36297950839016+COS(0.997483071903992*(-10.0441121294217-SIN(3.26326372784542*COS(1.66617905604948*SIN(4.38888348998079*SIN(B2)))))-(2.33541554522187+4.69996028156384*SIN(B2))*SIN(0.329139187626835*(-0.0319382149269121+(-3.7298065811462*SIN(0.503127335365625*COS(1.22028522025927*(-0.101858713285314+B2+2.33163615227541/(-3.43294123651821+1.32790216254556*(18.7500364890084+0.0285927563643693*B2-B2*(-4.24321362335637-0.0497684115725929*COS(0.333789915430309*(2.81579124296115-4.38888348998079*SIN(B2))))))))+0.639310560999041*(4.61159416251987+0.380448864799603*(-1.79753367710594+(2.29751521439831*B2)/(1.48502729882913+5.8626875461555*SIN(0.197443268161305/B2))))))/A2)))))))))))*_xludf.Sec(3.49622751072893*SIN(1.32336584838561*SIN(0.987711766462689*(-0.970158169284869+COS(16.3813801973759+4.38888348998079*B2))))))/(3.69848324037571-0.085288534571217*SIN(0.103159056155692*(-1.0034425620328+B2)))))))</f>
        <v>#DIV/0!</v>
      </c>
      <c r="BC2" t="e">
        <f t="shared" ref="BC2:BC33" ca="1" si="51">-3.19244398732623+0.952972231836685/(1.75104353123216-9.35226158457549*COS(41.3330692837322*(3.85548390218424-1.22028522025927*A2))*COS(2.34127318896247*B2))+1.37423663624159/(-0.102880699536384+COS(0.970158169284869-COS((4.71449417548332+0.476577364714937*(7.68804933686132+A2-2.44443881102134/B2))*(-8.08659236886415+B2)))+9.97736373889877/(-4.02543794144377+1.36816994941305*SIN(0.629654225097054+COS((1.00252327900784*(0.675414338333634-0.0193539200871972/COS((0.179660731128502*B2^2*SIN(8.72981021814006-0.986467043468334*(-1.02234042807404+3.14366631530903*SIN(4.49431605468541*B2)))*(-1.0034425620328-SIN(85.0465462695254/(B2*COS(9.71999611692323*(-0.970158169284869+COS(2.20121578161857*(-0.380044882625685+B2))))*COS(5.88285176554276/COS(3.62955825980121+(0.0870067413675292*COS(2.05952944430618*B2))/(COS(2.93142442037043*(-1.36297950839016+COS(2.77643133263758-3.85548390218424/(-3.41951312741507+0.353059200155604*(-4.54895958232256+B2))-4.4139966857128*COS(10123.6774072076/COS(1.9070449451209*COS(1.96697100595367*B2))+0.836041456882564*(1.64686568436068-0.710129864885364*(-1.37442221955639+0.243745521312418/(4.35408547402562+COS(2.03158977616426*COS(B2))))*SIN(B2))))))*COS(0.0552250883955557*(4.38888348998079+2.48548347013926*(3.19244398732623-0.958843395197739*(-0.474107940239104+B2)+1.0263545588659*(0.970158169284869-COS(2.05801821799646-1.93163519161352/B2)+1/(4.71449417548332+0.891941454495948*COS(0.0999213653046681*B2)*(-2.93188685070726+0.556153597123559*SIN(0.970645957317775*(3.8647768204005-0.103213746837193*SIN(0.0398437791555164+0.68427529911992*B2))))))))))))*(0.26323489862894+(-4.87927850433874*B2^2)/SIN(3.04605526034252+0.347490285918315*(3.89983574117648-0.13054127825986/(-0.911579101267122+(-1.01350483678952*(4.38888348998079+B2))/(-4.02543794144377-3.26868103830189*SIN((0.978943734892926*(-4.01236775500626+1.54444395209071*(-7.56253769230352-0.397749655720089*(1.5479690960655+0.286022576314408*(-0.0319382149269121+SIN(B2))-2.03785680386851/(COS(4.20226414462264*B2)*(3.83493169861245-5.43701984470055*COS(0.228866264528742*SIN(2.43308724107386*SIN(0.45017225038641-0.206804271871811*(0.0104239707108729-B2)))))*(4.38888348998079+B2-1.89585059019769/(-10.1644991104518+0.601793555873873*(0.0104239707108729-B2)*SIN(0.179272778479524*(-2.14264276460126-0.993480082000876*B2)*B2*(3.93978482603949+0.997483071903992*COS(3.49622751072893+1.32336584838561*SIN(3.26326372784542*COS(1.9070449451209*COS(4.38888348998079*B2))))*(-8.89161936473553-0.187768283577164*SIN(0.947274064822019*(3.32168059384751+B2)))))))))-4.55783984221592*SIN(4.83821679162844*B2*SIN(0.179272778479524*(-0.510108221218374+2.95121604831838*COS(0.497489917065028*(0.228866264528742+B2))))))))/(4.36469719111898-0.0710196996646526*SIN(10.1837316372068*(-3.30386236010148+4.12499740963754*COS(B2))*COS(4.85913802285826*SIN(B2))))))))))))))/(-2.5074246958483+0.206804271871811*(0.0104239707108729-B2)-B2)))*_xludf.Sec(3.49622751072893*SIN(1.32336584838561*SIN(0.987711766462689*(-0.970158169284869+COS(16.3813801973759*COS(4.38888348998079*B2)))))))/(3.69848324037571+0.085288534571217*SIN(0.838083913533219*(-1.0034425620328+B2)))))))</f>
        <v>#NAME?</v>
      </c>
      <c r="BD2" t="e">
        <f t="shared" ref="BD2:BD33" ca="1" si="52">-3.19244398732623+0.952972231836685/(1.75104353123216-9.35226158457549*COS(41.3330692837322*(3.85548390218424-1.22028522025927*A2))*COS(2.34127318896247*B2))+1.37423663624159/(-0.102880699536384+COS(0.970158169284869-COS((4.71449417548332+0.476577364714937*(7.68804933686132+A2-2.44443881102134/B2))*(-8.08659236886415+B2)))+9.97736373889877/(-4.02543794144377+1.36816994941305*SIN(0.629654225097054+COS((1.00252327900784*(0.675414338333634-0.0193539200871972/COS((0.179660731128502*B2^2*SIN(8.72981021814006-0.986467043468334*(-1.02234042807404+3.14366631530903*SIN(4.49431605468541*B2)))*(-1.0034425620328-SIN(85.0465462695254/(B2*COS(9.71999611692323*(-0.970158169284869+COS(1.07993256993885*(-0.380044882625685+B2))))*COS(5.88285176554276/COS(3.62955825980121+(0.0870067413675292*COS(2.05952944430618*B2))/(COS(2.93142442037043*(-1.36297950839016+COS(2.77643133263758+2.63652450140494/(-3.41951312741507+0.353059200155604*(-4.54895958232256+B2))-0.778649609309361*COS(10123.6774072076/COS(1.9070449451209*COS(1.96697100595367*B2))+0.836041456882564*(1.64686568436068-0.710129864885364*(-1.37442221955639+0.243745521312418/(4.35408547402562+COS(2.03158977616426*COS(B2))))*SIN(B2))))))*COS(0.0552250883955557*(4.38888348998079+2.48548347013926*(3.19244398732623-0.958843395197739*(-0.474107940239104+B2)-(0.970158169284869-COS(2.05801821799646-1.93163519161352/B2)+1/(4.71449417548332+0.891941454495948*COS(0.0999213653046681*B2)*(-2.93188685070726+0.556153597123559*SIN(0.970645957317775*(3.8647768204005-0.103213746837193*SIN(0.0398437791555164+0.68427529911992*B2))))))/(0.464011286218211-0.0129110673922222*COS(0.0673481356022965*(4.38888348998079+B2)*(-10.0304614952191+1.96036832657105*(0.0104239707108729-B2)*SIN(2.26644549032434*B2*(-3.07062809023029+0.0691776291570159*B2+0.966809356649144*COS(19.538468268013*(0.228866264528742+B2))))+0.668480377812508*(-0.697367305830544+(1.7624150988083*(-4.02543794144377+SIN(0.928921811984624*(8.14479154149258+(-127.798746435309*B2)/(COS((4.5113192098519*(4.38888348998079-2.34127318896247*B2))/B2)*COS(0.28245758274843*B2)*((-109.258774418071*COS(0.152083151022746*B2))/B2+(-3.13616188499066*COS(2.31597677522377/SIN(1.10214350961724+(0.676007273520465*COS(B2)*COS(3.19178123630727*B2))/(COS(0.269458586708642*(-1.36297950839016+COS(6.08629012572982/(-1.25382318840771-0.187768283577164*SIN(0.947274064822019*(-1.0034425620328+B2))))))*(4.17877075135132+SIN(0.199636746855701*(-2.33541554522187+2.24925584891254*(-4.24321362335637+SIN(B2)))+0.997483071903992*(-3.70095047617492+1.32336584838561*SIN(0.404252188458842*COS(1.66617905604948-4.38888348998079*SIN(B2)))))))))*SIN(B2))/(-0.518128807244517+0.966955099171663*B2*SIN(3.04605526034252-10.1703137869217*COS(2.6299840052893*B2)*COS(0.681208950305383*(-5.24253088175112+6.67030394204438/(-0.14942975874265+(-11.4969620953109*SIN(0.227848381549171*B2))/(-7.00689753574568+B2-1.96036832657105*(0.0104239707108729-B2)*SIN(12.4719137695494*(-3.07062809023029+0.0691776291570159*B2+0.216468871216694*(1.75104353123216-0.948126877965075*(4.54170879037296+B2))*COS(0.509803318216735*(0.228866264528742+B2))))))))))))))))/SIN(1.06842078554415*B2)+2.78520763403669/((-4.24321362335637*COS(0.740068463148044*B2))/(0.464011286218211-B2)-81.5787329943979/(B2*SIN(5.02186683269054-0.986467043468334*(0.637461142927665+3.14366631530903*SIN(0.0359861421184555*B2)))*(-1.0034425620328-SIN(85.0465462695254/(B2*COS(9.71999611692323*(-0.970158169284869+COS(1.07993256993885*(0.547739204788806+B2))))*COS(4.56944137235583/COS(2.06285561283754+(-0.0870067413675292*COS(1.35322876627239*B2))/(COS(0.0552250883955557*(4.38888348998079+2.48548347013926*(3.19244398732623+0.240512838623345*(-0.474107940239104+B2)-11.2560908269344*(0.970158169284869-COS(2.55328537785344+1.93163519161352/B2)+1/(4.71449417548332-3.31886331914612*COS(0.99070229778345*B2))))))*(4.29440392876059-COS(0.997483071903992*(-3.57415069120048-0.935600983959233*(-4.54895958232256+B2))+1.9578569201783*SIN(13.9790938650669*(-0.0319382149269121-0.088810972648174*COS((5.73961400962436*(-3.24737298100873-0.710129864885364*(-0.650011773681869-1.85282145385703/(-3.24737298100873+COS(2.41818850379927*COS(B2))))*SIN(B2)))/(COS(1.9070449451209*COS(4.46491320015797*B2))*COS(0.999317258394747*(0.910843304812121+0.786807337671767*SIN(2.33163615227541*(-5.70301281360717-0.0708852198786061*COS(B2)*(-4.24321362335637+COS(0.170119707071305*COS(1.62305899145103*(-2.41640103524547-0.0969066503345407*COS(1.4572611314709*B2)))*SIN(0.726861776657963*(-1.0034425620328+B2)))))))))))))))))*(1.3979404071097+(-4.87927850433874*B2^2)/SIN(3.04605526034252+0.347490285918315*(4.50259299674639+0.200159893836569/(-0.932628505266608+(1.5981274668069*(4.38888348998079+B2))/((-2.33541554522187+SIN(0.478207770002108+2.08956232517353*SIN(B2)))*SIN((0.978943734892926*(-4.01236775500626+1.54444395209071*(-7.56253769230352+0.491862318102224*(2.01198038228371+(1.63817228760119*(0.464011286218211-B2)*COS(3.07455604918613*SIN(2.99428964346217*B2)))/COS(0.791911128545396*B2)+0.286022576314408*(-0.0319382149269121+SIN(B2)))+4.59870948625332*SIN(1.60501744944577*B2*(-0.510108221218374+2.95121604831838*COS(0.497489917065028*(0.228866264528742+B2)))))))/(3.52213138772818+3.99778134379428*SIN(0.0177647784001233*SIN(0.115509347718925*(-3.30386236010148+1.62262997366088*COS(B2)-4.88128635181885*SIN(B2))))))))))))))))))))))))))*(0.26323489862894+(-4.87927850433874*B2^2)/SIN(3.04605526034252+0.347490285918315*(3.89983574117648-0.13054127825986/(-0.911579101267122+(-1.01350483678952*(4.38888348998079+B2))/(-4.02543794144377+3.26868103830189*SIN(0.405124696031046*(-4.01236775500626+1.54444395209071*(-7.56253769230352-0.397749655720089*(1.5479690960655+1.38100485552734/((0.464011286218211-B2)*COS(4.20226414462264*B2))+0.286022576314408*(-0.0319382149269121+SIN(B2)))-4.55783984221592*SIN(4.83821679162844*B2*SIN(0.179272778479524*(-0.510108221218374+2.95121604831838*COS(0.497489917065028*(0.228866264528742+B2)))))))))))))))))/(-2.5074246958483+0.206804271871811*(0.0104239707108729-B2)-B2)))*_xludf.Sec(3.49622751072893*SIN(1.32336584838561*SIN(0.987711766462689*(-0.970158169284869+COS(16.3813801973759*COS(4.38888348998079*B2)))))))/(3.69848324037571+0.085288534571217*SIN(0.838083913533219*(-1.0034425620328+B2)))))))</f>
        <v>#NAME?</v>
      </c>
      <c r="BE2" t="e">
        <f t="shared" ref="BE2:BE33" ca="1" si="53">-3.19244398732623+0.952972231836685/(1.75104353123216-9.35226158457549*COS(41.3330692837322*(3.85548390218424-1.22028522025927*A2))*COS(2.34127318896247*B2))+1.37423663624159/(-0.102880699536384+COS(0.970158169284869-COS((4.71449417548332+0.476577364714937*(7.68804933686132+A2-2.44443881102134/B2))*(-8.08659236886415+B2)))+9.97736373889877/(-4.02543794144377+1.36816994941305*SIN(0.629654225097054+COS((1.00252327900784*(0.675414338333634-0.0172827458694873/COS((0.179660731128502*B2^2*SIN(8.72981021814006-0.986467043468334*(-1.02234042807404+3.14366631530903*SIN(4.49431605468541*B2)))*(-1.0034425620328-SIN(85.0465462695254/(B2*COS(9.71999611692323*(-0.970158169284869+COS(1.07993256993885*(-0.380044882625685+B2))))*COS(5.88285176554276/COS(3.62955825980121+(0.0870067413675292*COS(2.05952944430618*B2))/(COS(2.93142442037043*(-1.36297950839016+COS(2.77643133263758+2.63652450140494/(-3.41951312741507+0.353059200155604*(-4.54895958232256+B2))-0.778649609309361*COS(10123.6774072076/COS(1.9070449451209*COS(1.96697100595367*B2))+0.836041456882564*(1.64686568436068-0.710129864885364*(-1.37442221955639+0.243745521312418/(4.35408547402562+COS(2.03158977616426*COS(B2))))*SIN(B2))))))*COS(0.0552250883955557*(4.38888348998079+2.48548347013926*(3.19244398732623-0.958843395197739*(-0.474107940239104+B2)-(0.970158169284869-COS(2.05801821799646-1.93163519161352/B2)+1/(4.71449417548332+0.891941454495948*COS(0.0999213653046681*B2)*(-2.93188685070726+0.556153597123559*SIN(0.970645957317775*(3.8647768204005+0.00789489574621929*SIN(0.0398437791555164+0.68427529911992*B2))))))/(0.464011286218211-0.000452181138139513*COS(0.0673481356022965*(4.38888348998079+B2)*(-10.0304614952191+1.96036832657105*(0.0104239707108729-B2)*SIN(2.26644549032434*B2*(-3.07062809023029+0.0691776291570159*B2+0.966809356649144*COS(19.538468268013*(0.228866264528742+B2))))+0.668480377812508*(-0.697367305830544+2.78520763403669/((-4.24321362335637*COS(0.740068463148044*B2))/(0.464011286218211-B2)+3.10463810559498/(-0.21125249507606+4.04618419368851*COS(2.95121604831838*COS(0.228866264528742*SIN(0.783541008254785*B2)))))-2.97358541762451*(-4.02543794144377+SIN(0.928921811984624*(8.14479154149258+(-127.798746435309*B2)/(COS((4.5113192098519*(4.38888348998079-2.34127318896247*B2))/B2)*COS(0.28245758274843*B2)*((-109.258774418071*COS(0.152083151022746*B2))/B2+(-3.13616188499066*COS(2.31597677522377/SIN(1.10214350961724+(0.676007273520465*COS(B2)*COS(3.19178123630727*B2))/(COS(0.269458586708642*(-1.36297950839016+COS(6.08629012572982/(-1.25382318840771-0.187768283577164*SIN(0.947274064822019*(-1.0034425620328+B2))))))*(4.17877075135132+SIN(0.199636746855701*(-2.33541554522187+2.24925584891254*(-4.24321362335637+SIN(B2)))+0.997483071903992*(-3.70095047617492+1.32336584838561*SIN(0.404252188458842*COS(1.66617905604948-4.38888348998079*SIN(B2)))))))))*SIN(B2))/(-0.518128807244517+0.966955099171663*B2*SIN(3.04605526034252-10.1703137869217*COS(2.6299840052893*B2)*COS(0.681208950305383*(-5.24253088175112+6.67030394204438/(-1.99977262871367+0.0691776291570159*B2+0.966809356649144*COS(0.0865514593704007*SIN(B2))+(-11.4969620953109*SIN(0.227848381549171*B2))/(-7.00689753574568+B2-1.96036832657105*(0.0104239707108729-B2)*SIN(12.4719137695494*(-3.07062809023029+0.0691776291570159*B2+0.216468871216694*(1.75104353123216-0.948126877965075*(4.54170879037296+B2))*COS(3.21966962202688*(0.228866264528742+B2)))))))))))))))))))))))))*(0.26323489862894+(-4.87927850433874*B2^2)/SIN(3.04605526034252+0.347490285918315*(3.89983574117648-0.13054127825986/(-0.911579101267122+(-1.01350483678952*(4.38888348998079+B2))/(-4.02543794144377+3.26868103830189*SIN(0.405124696031046*(-4.01236775500626+1.54444395209071*(-7.56253769230352-0.397749655720089*(1.5479690960655+1.38100485552734/((0.464011286218211-B2)*COS(4.20226414462264*B2))+0.286022576314408*(-0.0319382149269121+SIN(B2)))-4.55783984221592*SIN(4.83821679162844*B2*SIN(0.179272778479524*(-0.510108221218374+2.95121604831838*COS(0.497489917065028*(0.228866264528742+B2)))))))))))))))))/(-2.5074246958483+0.206804271871811*(0.0104239707108729-B2)-B2)))*_xludf.Sec(3.49622751072893*SIN(1.32336584838561*SIN(0.987711766462689*(-0.970158169284869+COS(16.3813801973759*COS(4.38888348998079*B2)))))))/(3.69848324037571+0.085288534571217*SIN(0.838083913533219*(-1.0034425620328+B2)))))))</f>
        <v>#NAME?</v>
      </c>
      <c r="BF2" t="e">
        <f t="shared" ref="BF2:BF33" ca="1" si="54">-3.19244398732623+1.12586549431762/(2.08956232517353-14.3847669140417*COS(17.8628331842245*(-2.04789184159191-2.53538001515763*A2))*COS(2.34127318896247*B2))-0.116827522015499*(-0.0463344736960289+COS(0.45017225038641-COS((-0.200899973516642+B2)*(3.8637241772538+0.891941454495948*COS(0.454538252181423*(-4.54895958232256+B2))*(-2.99428964346217+4.38888348998079/(-6.45816380592759-0.930766521179757*B2)+10.257296978812*SIN(0.970645957317775*(3.8647768204005+SIN(0.0398437791555164+0.68427529911992*B2)*(-1.66169941542143-SIN(0.0336206493084471*SIN(B2)))))))))+(-9.57012350287464*COS(6.26506655935736*_xludf.Csc(0.89022335658841*COS(1.66169941542143-B2))))/(-4.02543794144377+3.89778188649779*SIN(1.68307575195236+COS((1.0164624713026*(-2.40026564724377-0.293273057904527*COS(0.352073807669771*SIN(4.38888348998079*B2)*SIN((1.11596601165107*(4.01236775500626+0.647482220799467*(-3.2899633919266+1.91241527905177*(0.0104239707108729-B2)-0.916567894734818*(4.91889103745603+B2)))*(B2-0.376546788699777*(-1.0034425620328+SIN((13.6682093364167*(-4.02543794144377+4.12128452096706*SIN(3.04605526034252+0.756294601786745*A2*COS(2.34127318896247*B2)*COS((-3.89983574117648+0.0139686638929919*COS((4.49810867871241*COS(4.38888348998079+B2))/(1.66241695692097-1.96036832657105*(0.0104239707108729-B2)*SIN(12.642440807505*B2*COS(0.179272778479524*(-3.07062809023029+0.0691776291570159*B2+0.966809356649144*COS(0.0865514593704007*SIN(B2)))))-1.4614001137936*(-3.56575756335229+0.0333904022707034*(0.0178168467838976+2.78520763403669/(-1.1249515224028*COS(1.5505125154381*B2)+3.10463810559498/(-0.0410693641686142+4.04618419368851*COS(1.91495843382934*COS(0.228866264528742*SIN(0.783541008254785*B2)))))-2.04234628259225*(-4.02543794144377+SIN(0.279982028875551*(8.14479154149258+(-45.8848183789036*B2)/(COS((4.5113192098519*(4.38888348998079-2.57110384654335*B2))/B2)*COS(0.371853168252836*B2))+0.228866264528742/(0.458492073235626+(4.74492017588741*SIN(1.07039612175432*B2))/B2)))))))))/(1.9070449451209+4.04618419368851*B2)))))/(B2*COS((2.23129038338461*B2)/SIN(1.10214350961724+(-0.236425596508051*COS(B2)*COS(1.3750577389378*SIN(4.38888348998079*SIN(B2))))/(COS(6.89692498451458*(1.79369938948017+B2+0.224205789019262*(1.13007966903571-COS(2.55680093540035+2.85369664524703/B2))))*SIN(2.81579124296115+0.733686745724532*(0.997483071903992*(-4.84819983677129-3.14383711712105*SIN(3.26326372784542*COS(0.745042283995865+4.38888348998079*SIN(B2))))-(2.33541554522187+1.07642438888524/SIN(B2))*SIN((2.25711826043782*COS(40.0597560166563/(COS(0.150835764170477*B2)*COS(3.10463810559498*(-2.53538001515763+B2-0.550799529526559*(-8.77364090383746+1.32790216254556*(-0.446299593328702+0.300457585173198*B2+1.64011751913756*(4.75123511441602-0.104194893193397*SIN(3.04605526034252+4.54895958232256*COS(3.53286308706162*SIN(2.35151374678552*SIN(1.00142880693641/B2))))))))))-2.7676129357411*(1.64686568436068+0.495255411950829*(-4.83333429355996+COS(0.384595740834949*(1.50704551792392*B2+0.196671547872117/(0.498669774984871+4.19054462638296*COS(0.00637597005406976*COS(B2)*(-1.26221974320673-0.70433848197628*(-10.5282948290564-0.518128807244517*(-0.0398437791555164-96.2657448521152*(-3.30386236010148+10.4409745107485*COS(B2))*COS(1.06282763033982*B2))))*(-2.41640103524547-3.14383711712105*COS(1.26379680953426*COS(0.693935322170248*B2)))*(-4.61159416251987/(0.738153574518312+0.113360324107389*B2*(2.60995781336344-96.2657448521152*COS(3.40769579713652*B2)*(4.02543794144377-1.42226738378444*SIN(B2))))+1.96697100595367/(-4.01236775500626+0.711722780484071*(-11.3501183638935+(-0.510108221218374+SIN(0.0104239707108729-B2))*SIN(6.03615085257551*(4.82167162146245-0.451281666552392*(0.228866264528742+B2)+0.213641279321011*B2)*B2))))*(4.61366923575936+5.7262367634124*SIN(7.2701303077199*B2*(-2.76701553574705+0.0346994035652252*(-1.0034425620328-0.292203822137493*(4.54170879037296+B2))))-0.999785323978975*(4.55715261915801-84.9302750429841*COS(3.76696487679641*B2*SIN(4.38888348998079+B2))+1.02615493643776*10^18/(-0.21125249507606-4.04618419368851*SIN(2.95121604831838*COS(0.228866264528742-1.31964592815584/B2))))))))))*SIN(B2))))/A2))))))*SIN(0.102880699536384-COS(0.970158169284869-COS(0.796749079294485*B2*(1.75104353123216+B2)))))))))/(-7.59841351743161-0.000246958146621201*B2*SIN(1.51710578095748*(-2.33541554522187+SIN(0.213432382182193+1.32336584838561*B2))))))))/(-2.84355529717235-0.187768283577164*SIN(0.947274064822019*(3.32168059384751+B2)))))*SIN(0.970645957317775*(3.8647768204005+1.56916883990802*SIN(0.21469815156228-0.68427529911992*B2)))))</f>
        <v>#NAME?</v>
      </c>
      <c r="BG2" t="e">
        <f t="shared" ref="BG2:BG33" ca="1" si="55">-3.19244398732623+1.12586549431762/(2.08956232517353-14.3847669140417*COS(17.8628331842245*(-2.04789184159191-2.53538001515763*A2))*COS(2.34127318896247*B2))-0.116827522015499*(-0.0463344736960289+COS(0.45017225038641-COS((-0.200899973516642+B2)*(3.8637241772538+0.891941454495948*COS(0.454538252181423*(-4.54895958232256+B2))*(-2.99428964346217+4.38888348998079/(-6.45816380592759-0.930766521179757*B2)+10.257296978812*SIN(0.970645957317775*(3.8647768204005+SIN(0.0398437791555164+0.68427529911992*B2)*(-1.66169941542143-SIN(0.0336206493084471*SIN(B2)))))))))+(-9.57012350287464*COS(6.26506655935736*_xludf.Csc(0.89022335658841*COS(1.66169941542143-B2))))/(-4.02543794144377+3.89778188649779*SIN(1.68307575195236+COS((1.0164624713026*(-2.40026564724377-0.293273057904527*COS(0.352073807669771*SIN(4.38888348998079*B2)*SIN((1.11596601165107*(4.01236775500626+0.647482220799467*(-3.2899633919266+1.91241527905177*(0.0104239707108729-B2)-0.916567894734818*(4.91889103745603+B2)))*(B2-0.376546788699777*(-1.0034425620328+SIN((13.6682093364167*(-4.02543794144377+4.12128452096706*SIN(3.04605526034252+0.756294601786745*A2*COS(2.34127318896247*B2)*COS((-3.89983574117648+0.0139686638929919*COS((4.49810867871241*COS(4.38888348998079+B2))/(1.66241695692097-1.96036832657105*(0.0104239707108729-B2)*SIN(12.642440807505*B2*COS(0.179272778479524*(-3.07062809023029+0.0691776291570159*B2+0.966809356649144*COS(0.0865514593704007*SIN(B2)))))-1.4614001137936*(-3.56575756335229+0.0333904022707034*(0.0178168467838976+2.78520763403669/(-1.1249515224028*COS(1.5505125154381*B2)+3.10463810559498/(-0.0410693641686142+4.04618419368851*COS(1.91495843382934*COS(0.228866264528742*SIN(0.783541008254785*B2)))))-2.04234628259225*(-4.02543794144377+SIN(0.279982028875551*(8.14479154149258+(-45.8848183789036*B2)/(COS((4.5113192098519*(4.38888348998079-2.57110384654335*B2))/B2)*COS(0.371853168252836*B2))+0.228866264528742/(0.458492073235626+(4.74492017588741*SIN(1.07039612175432*B2))/B2)))))))))/(1.9070449451209+4.04618419368851*B2)))))/(B2*COS((2.23129038338461*B2)/SIN(1.10214350961724+(-0.236425596508051*COS(B2)*COS(1.3750577389378*SIN(4.38888348998079*SIN(B2))))/(COS(6.89692498451458*(1.79369938948017+B2+0.224205789019262*(1.13007966903571-COS(2.55680093540035+2.85369664524703/B2))))*SIN(2.81579124296115+0.733686745724532*(0.997483071903992*(-4.84819983677129-3.14383711712105*SIN(3.26326372784542*COS(0.745042283995865+4.38888348998079*SIN(B2))))-(2.33541554522187+1.07642438888524/SIN(B2))*SIN((2.25711826043782*COS(40.0597560166563/(COS(0.150835764170477*B2)*COS(3.10463810559498*(-2.53538001515763+B2-0.550799529526559*(-8.77364090383746+1.32790216254556*(-0.446299593328702+0.300457585173198*B2+1.64011751913756*(4.75123511441602-0.104194893193397*SIN(3.04605526034252+4.54895958232256*COS(3.53286308706162*SIN(2.35151374678552*SIN(1.00142880693641/B2))))))))))-2.7676129357411*(1.64686568436068+0.495255411950829*(-4.83333429355996+COS(0.384595740834949*(1.50704551792392*B2+0.196671547872117/(0.498669774984871+4.19054462638296*COS(0.00637597005406976*COS(B2)*(-1.26221974320673-0.70433848197628*(-10.5282948290564-0.518128807244517*(-0.0398437791555164-96.2657448521152*(-3.30386236010148+10.4409745107485*COS(B2))*COS(1.06282763033982*B2))))*(-2.41640103524547-3.14383711712105*COS(0.104944825667732*COS(0.693935322170248*B2)))*(-4.61159416251987/(-0.588564233672441+1.54930788009319*COS(0.464011286218211+8.89536832041086*SIN(3.53977960545111+0.428189322472372*(-2.22132832222866+2.90032775970771/(0.464011286218211+B2)+0.251759540947922*B2)))+0.113360324107389*B2*(2.60995781336344-96.2657448521152*COS(3.40769579713652*B2)*(4.02543794144377-1.42226738378444*SIN(B2))))+1.96697100595367/(-4.01236775500626+0.711722780484071*(-11.3501183638935+(-0.510108221218374+SIN(0.0104239707108729-B2))*SIN(6.03615085257551*(4.82167162146245-0.451281666552392*(0.228866264528742+B2)+0.213641279321011*B2)*B2))))*(4.61366923575936+5.7262367634124*SIN(7.2701303077199*B2*(-2.76701553574705+0.0346994035652252*(-1.0034425620328-0.292203822137493*(4.54170879037296+B2))))-0.999785323978975*(4.55715261915801-84.9302750429841*COS(3.76696487679641*B2*SIN(4.38888348998079+B2))+1.02615493643776*10^18/(-0.21125249507606-4.04618419368851*SIN(2.95121604831838*COS(0.228866264528742-1.31964592815584/B2))))))))))*SIN(B2))))/A2))))))*SIN(0.102880699536384-COS(0.970158169284869-COS(0.796749079294485*B2*(1.75104353123216+B2)))))))))/(-7.59841351743161-0.000246958146621201*B2*SIN(1.51710578095748*(-2.33541554522187+SIN(0.213432382182193+1.32336584838561*B2))))))))/(-2.84355529717235-0.187768283577164*SIN(0.947274064822019*(3.32168059384751+B2)))))*SIN(0.970645957317775*(3.8647768204005+0.680634131508929*SIN(0.21469815156228-0.68427529911992*B2)))))</f>
        <v>#NAME?</v>
      </c>
      <c r="BH2" t="e">
        <f t="shared" ref="BH2:BH33" ca="1" si="56">-3.19244398732623+1.12586549431762/(2.08956232517353-14.3847669140417*COS(17.8628331842245*(-2.04789184159191-2.53538001515763*A2))*COS(2.34127318896247*B2))-0.116827522015499*(-0.0463344736960289+COS(0.45017225038641-COS((-0.200899973516642+B2)*(3.8637241772538+0.891941454495948*COS(0.454538252181423*(-4.54895958232256+B2))*(-2.99428964346217+4.38888348998079/(-6.45816380592759-0.930766521179757*B2)+10.257296978812*SIN(0.970645957317775*(3.8647768204005+SIN(0.0398437791555164+0.68427529911992*B2)*(-1.66169941542143-SIN(0.0336206493084471*SIN(B2)))))))))+(-9.57012350287464*COS(6.26506655935736*_xludf.Csc(0.89022335658841*COS(1.66169941542143-B2))))/(-4.02543794144377+3.89778188649779*SIN(1.68307575195236+COS((1.0164624713026*(-2.40026564724377-0.293273057904527*COS(0.352073807669771*SIN(4.38888348998079*B2)*SIN((1.11596601165107*(4.01236775500626+0.647482220799467*(-3.2899633919266+1.91241527905177*(0.0104239707108729-B2)-0.916567894734818*(4.91889103745603+B2)))*(B2-0.376546788699777*(-1.0034425620328+SIN((13.6682093364167*(-4.02543794144377+4.12128452096706*SIN(3.04605526034252+0.756294601786745*A2*COS(2.34127318896247*B2)*COS((-3.89983574117648+0.0139686638929919*COS((4.49810867871241*COS(4.38888348998079+B2))/(1.66241695692097-1.96036832657105*(0.0104239707108729-B2)*SIN(12.642440807505*B2*COS(0.179272778479524*(-3.07062809023029+0.0691776291570159*B2+0.966809356649144*COS(0.0865514593704007*SIN(B2)))))-1.4614001137936*(-3.56575756335229+0.0333904022707034*(0.0178168467838976+2.78520763403669/(-1.1249515224028*COS(1.5505125154381*B2)+3.10463810559498/(-0.0410693641686142+4.04618419368851*COS(1.91495843382934*COS(0.228866264528742*SIN(0.783541008254785*B2)))))-2.04234628259225*(-4.02543794144377+SIN(0.279982028875551*(8.14479154149258+(-45.8848183789036*B2)/(COS((4.5113192098519*(4.38888348998079-2.57110384654335*B2))/B2)*COS(0.428040653541318*B2))+0.228866264528742/(0.458492073235626+(4.74492017588741*SIN(1.07039612175432*B2))/B2)))))))))/(1.9070449451209+4.04618419368851*B2)))))/(B2*COS((2.23129038338461*B2)/SIN(1.10214350961724+(-0.236425596508051*COS(B2)*COS(1.3750577389378*SIN(4.38888348998079*SIN(B2))))/(COS(6.89692498451458*(1.79369938948017+B2+0.224205789019262*(1.13007966903571-COS(2.55680093540035+2.85369664524703/B2))))*SIN(2.81579124296115+0.733686745724532*(0.997483071903992*(-4.84819983677129-3.14383711712105*SIN(3.26326372784542*COS(0.745042283995865+4.38888348998079*SIN(B2))))-(2.33541554522187+1.07642438888524/SIN(B2))*SIN((2.25711826043782*COS(40.0597560166563/(COS(0.150835764170477*B2)*COS(3.10463810559498*(-2.53538001515763+B2-0.550799529526559*(-8.77364090383746+1.32790216254556*(-0.446299593328702+0.300457585173198*B2+1.64011751913756*(4.75123511441602-0.104194893193397*SIN(3.04605526034252+4.54895958232256*COS(3.53286308706162*SIN(2.35151374678552*SIN(1.00142880693641/B2))))))))))-2.7676129357411*(1.64686568436068+0.495255411950829*(-4.83333429355996+COS(0.384595740834949*(1.50704551792392*B2+0.196671547872117/(0.498669774984871+4.19054462638296*COS(0.00637597005406976*COS(B2)*(-1.26221974320673-0.70433848197628*(-10.5282948290564-0.518128807244517*(-0.0398437791555164-96.2657448521152*(-3.30386236010148+10.4409745107485*COS(B2))*COS(1.06282763033982*B2))))*(-2.41640103524547-3.14383711712105*COS(1.26379680953426*COS(0.693935322170248*B2)))*(-4.61159416251987/(-0.588564233672441+1.54930788009319*COS(0.464011286218211+8.89536832041086*SIN(3.53977960545111+0.428189322472372*(-2.22132832222866+2.90032775970771/(0.464011286218211+B2)+0.251759540947922*B2)))+0.113360324107389*B2*(2.60995781336344-96.2657448521152*COS(3.40769579713652*B2)*(4.02543794144377-1.42226738378444*SIN(B2))))+1.96697100595367/(-4.01236775500626+0.711722780484071*(-11.3501183638935+(-0.510108221218374+SIN(0.0104239707108729-B2))*SIN(6.03615085257551*(4.82167162146245-0.451281666552392*(0.228866264528742+B2)+0.213641279321011*B2)*B2))))*(4.61366923575936+5.7262367634124*SIN(7.2701303077199*B2*(-2.76701553574705+0.0346994035652252*(-1.0034425620328-0.292203822137493*(4.54170879037296+B2))))-0.999785323978975*(4.55715261915801-84.9302750429841*COS(3.76696487679641*B2*SIN(4.38888348998079+B2))+1.02615493643776*10^18/(-0.21125249507606-4.04618419368851*SIN(2.95121604831838*COS(0.228866264528742-1.31964592815584/B2))))))))))*SIN(B2))))/A2))))))*SIN(0.102880699536384-COS(0.970158169284869-COS(0.796749079294485*B2*(1.75104353123216+B2)))))))))/(-7.59841351743161-0.000246958146621201*B2*SIN(1.51710578095748*(-2.33541554522187+SIN(0.213432382182193+1.32336584838561*B2))))))))/(-2.84355529717235-0.187768283577164*SIN(0.947274064822019*(3.32168059384751+B2)))))*SIN(0.970645957317775*(3.8647768204005+1.56916883990802*SIN(0.21469815156228-0.68427529911992*B2)))))</f>
        <v>#NAME?</v>
      </c>
      <c r="BI2" t="e">
        <f t="shared" ref="BI2:BI33" ca="1" si="57">-3.19244398732623+1.12586549431762/(2.08956232517353-14.3847669140417*COS(17.8628331842245*(-2.04789184159191-2.53538001515763*A2))*COS(2.34127318896247*B2))-0.116827522015499*(-0.0463344736960289+COS(0.45017225038641-COS((-0.200899973516642+B2)*(3.82167188145907-0.310419540556542*(-2.99428964346217+0.464011286218211/(-6.45816380592759-0.930766521179757*B2)+10.257296978812*SIN(0.970645957317775*(3.8647768204005+SIN(0.0398437791555164+0.68427529911992*B2)*(-1.66169941542143-SIN(0.0336206493084471*SIN(B2)))))))))+(3.1928303602047*COS(18.9171411141789*_xludf.Csc(0.970158169284869-COS(1.66169941542143-B2))))/(-4.02543794144377-3.16117245475551*SIN(1.68307575195236+COS((1.00252327900784*_xludf.Sec(0.871802255052251-0.13054127825986/(-0.911579101267122+(-1.01350483678952*(4.38888348998079+B2))/(-4.02543794144377-3.26868103830189*SIN((0.978943734892926*(-4.01236775500626+1.54444395209071*(-7.56253769230352-0.397749655720089*(1.5479690960655+11.485020831085/((0.464011286218211-B2)*COS(4.20226414462264*B2))+0.286022576314408*(-0.0319382149269121+SIN(B2)))-4.55783984221592*SIN(4.83821679162844*B2*SIN(0.179272778479524*(-0.510108221218374+2.95121604831838*COS(0.925187262703742*(0.228866264528742+B2))))))))/(4.36469719111898-0.0710196996646526*SIN(10.1837316372068*(-3.30386236010148+4.12499740963754*COS(B2))*COS(4.85913802285826*SIN(B2))))))))*(-2.40026564724377-0.285716592962881*(-1.02644741372311+0.352073807669771*SIN(4.38888348998079*B2)*SIN((1.11596601165107*(4.01236775500626+0.647482220799467*(-3.2899633919266+1.91241527905177*(0.0104239707108729-B2)-0.783825728799143*(4.91889103745603+B2)))*(B2-0.376546788699777*(-1.0034425620328+SIN(0.0319382149269121+(0.436538207452503*(-4.02543794144377+4.12128452096706*SIN(3.04605526034252+0.756294601786745*A2*COS(2.34127318896247*B2)*COS((-3.89983574117648+10.8194017565173/COS((0.897516308159673*COS(4.38888348998079+B2))/(1.43157108857086-1.96036832657105*(1.8405640811986-B2)*SIN(12.642440807505*B2*COS(0.179272778479524*(-4.03743744687943+0.0691776291570159*B2+0.0865514593704007*SIN(B2))))-1.4614001137936*(-3.56575756335229+0.0333904022707034*(2.80302448082059+1.29525867071283*COS(1.5505125154381*B2)-3.10463810559498/(-0.0874038378646432+COS(1.91495843382934*COS(0.179326103664357*B2)))-2.04234628259225*(-4.02543794144377+SIN(0.279982028875551*(8.14479154149258+(286.853571302021*B2)/(COS((4.5113192098519*(4.38888348998079-2.57110384654335*B2))/B2)*COS(0.426016048257109*B2))+0.228866264528742/(0.458492073235626+(4.74492017588741*SIN(0.755805386848657*B2))/B2)))))))))/(1.9070449451209+4.04618419368851*B2)))))/(B2*COS(4.38888348998079/SIN((0.250370445694789*COS(B2)*COS(1.3750577389378*SIN(4.38888348998079*SIN(B2))))/(COS(0.617974831290765-4.26212605373046*(1.79369938948017+B2+4.46018813508017*COS(1.13007966903571-COS(2.55680093540035+2.85369664524703/B2))))*SIN(2.81579124296115+0.733686745724532*(0.997483071903992*(-4.43386482858191-3.14383711712105*SIN(3.26326372784542*COS(0.745042283995865+4.38888348998079*SIN(B2))))-(2.33541554522187+1.07642438888524/SIN(B2))*SIN((2.25711826043782*COS(24.7968591818679/(COS(0.155475435806166*(-0.970158169284869+SIN(B2)))*COS(3.10463810559498*(-2.53538001515763+B2-0.992983110633093*(-8.77364090383746+1.32790216254556*(-0.833245010372747+0.197098093251466*B2-0.00663681899807356*SIN(3.04605526034252+4.54895958232256*COS(3.53286308706162*SIN(2.35151374678552*SIN(1.00142880693641/B2)))))))))-2.7676129357411*(1.64686568436068+0.495255411950829*(-4.83333429355996+COS(0.384595740834949*(1.50704551792392*B2+0.524774328474636*(0.498669774984871+4.19054462638296*COS((0.0508856228504946*COS(B2)*(-4.65322492563405-0.70433848197628*(-10.5282948290564-0.518128807244517*(-0.0398437791555164-96.2657448521152*(-3.30386236010148-9.74722748499912*COS(B2))*COS(1.06282763033982*B2))))*(-2.41640103524547-3.14383711712105*COS(1.26379680953426*COS(0.693935322170248*B2)))*(4.61366923575936+5.7262367634124*SIN(7.2701303077199*(-2.76701553574705+0.0346994035652252*(-1.0034425620328-0.292203822137493*B2))*B2)-0.993794843867237*(4.62407622482673-84.9302750429841*COS(3.76696487679641*B2*SIN(4.38888348998079+B2))-8.7638389103024/((-0.0760506773916294-4.04618419368851*SIN(2.95121604831838*COS(0.228866264528742-1.31964592815584/B2)))*(-4.02543794144377+3.26868103830189*SIN(0.405124696031046*(-4.01236775500626-3.53977960545111*(-7.56253769230352+0.303722392808812*(1.5479690960655-1.06185941109922/((0.464011286218211-B2)*COS(4.20226414462264*B2))+0.286022576314408*(-0.0319382149269121+SIN(B2)))-4.55783984221592*SIN(0.704954142161488*B2*SIN(0.999206341635794*(-0.510108221218374+2.95121604831838*COS(0.497489917065028*(0.228866264528742+B2)))))))))))))/(-4.61159416251987/(-0.588564233672441+1.54930788009319*COS(4.02543794144377-8.89536832041086*SIN(3.53977960545111+0.428189322472372*(0.0943637099440274+2.90032775970771/(0.464011286218211+B2)-0.179378591152303*B2)))+0.113360324107389*B2*(2.60995781336344-96.2657448521152*COS(2.5117741483551*SIN(B2))*(4.02543794144377-1.42226738378444*SIN(B2))))+1.96697100595367/(-4.01236775500626+0.711722780484071*(5.47372386555167+(-0.510108221218374+SIN(0.0104239707108729-B2))*SIN(6.03615085257551*(4.82167162146245+0.167565214049411*(0.228866264528742+B2)+0.213641279321011*B2)*B2)))))))))*SIN(B2))))/A2))))))*SIN(2.48548347013926*COS(0.970158169284869-COS(0.796749079294485*B2*(1.75104353123216+B2)))))))))/(-7.59841351743161-0.0023013249626701*B2*SIN(1.51710578095748*(-2.33541554522187+SIN(0.213432382182193+1.32336584838561*B2))))))))/(-2.84355529717235-0.187768283577164*SIN(0.947274064822019*(3.32168059384751+B2)))))))</f>
        <v>#NAME?</v>
      </c>
      <c r="BJ2" t="e">
        <f t="shared" ref="BJ2:BJ33" ca="1" si="58">-3.19244398732623+1.12586549431762/(2.08956232517353-14.3847669140417*COS(17.8628331842245*(-2.04789184159191-2.53538001515763*A2))*COS(2.34127318896247*B2))-0.116827522015499*(-0.0463344736960289+COS(0.45017225038641-COS((-0.200899973516642+B2)*(3.8637241772538+0.891941454495948*COS(0.454538252181423*(-4.54895958232256+B2))*(-2.99428964346217+4.38888348998079/(0.972437103038873-0.930766521179757*B2)+10.257296978812*SIN(0.970645957317775*(3.8647768204005+SIN(4.13034075983652+0.68427529911992*B2)*(-1.66169941542143-SIN(0.0336206493084471*SIN(B2)))))))))+(-9.57012350287464*COS(6.26506655935736*_xludf.Csc(0.89022335658841*COS(1.66169941542143+B2))))/(-4.02543794144377-0.0462562038823284*SIN(1.68307575195236+COS(0.382342177008861*(-2.40026564724377-0.293273057904527*COS(0.352073807669771*SIN(4.38888348998079*B2)*SIN((2.02441800101748*(-0.822039589011056+1.91241527905177*(0.0104239707108729-B2)-0.916567894734818*(4.91889103745603+B2))*(B2-0.376546788699777*(-1.0034425620328+SIN((13.6682093364167*(-4.02543794144377+4.12128452096706*SIN(3.04605526034252+0.156200252899901*A2*COS((0.287585148563419+0.0139686638929919*COS((4.29187463600296*COS(4.38888348998079+B2))/(1.66241695692097-1.96036832657105*(1.02778568089134-B2)*SIN(12.642440807505+B2*COS(0.179272778479524*(-3.07062809023029+0.195487678412255*B2+2.31524876760832*COS(0.0865514593704007*SIN(B2)))))-1.4614001137936*(-3.56575756335229+0.0333904022707034*(1.34169562517324+2.78520763403669/(-0.784142200017842-1.1249515224028*COS(12.423181429905*B2))+0.438329003430628*(-4.02543794144377+SIN(0.279982028875551*(8.14479154149258+(-45.8848183789036*B2)/(COS((4.5113192098519*(4.38888348998079-2.57110384654335*B2))/B2)*COS(0.371853168252836*B2))+0.228866264528742/(7.13479293766586+(-4.74492017588741*SIN(1.11428896524311*B2))/B2)))))))))/(1.9070449451209+4.04618419368851*B2)))))/(B2*COS((2.23129038338461*B2)/SIN(5.46417601023882+(0.0751578427688716*COS(3.19178123630727*SIN(B2)))/(COS(6.89692498451458*(-1.53640907656428+B2-COS(2.55680093540035+2.85369664524703/B2)))*SIN(2.81579124296115+0.733686745724532*(0.997483071903992*(-4.70122061556332-3.14383711712105*SIN(3.26326372784542*COS(0.745042283995865+4.38888348998079*SIN(B2))))-(2.33541554522187+1.07642438888524/SIN(B2))*SIN((2.25711826043782*COS(47.1378037903259/(COS(0.150835764170477*B2)*COS(3.10463810559498*(-2.53538001515763+B2-1.0468237404445*(-2.05993751026681+1.32790216254556*(-0.238859456207631+0.300457585173198*B2+1.64011751913756*(4.75123511441602-2.09984831872697*SIN(3.04605526034252+4.54895958232256*COS(3.53286308706162*SIN(2.35151374678552*SIN(1.00142880693641/B2))))))))))-2.7676129357411*(1.64686568436068+0.495255411950829*(-4.83333429355996+COS(0.384595740834949*(1.50704551792392*B2+0.196671547872117/(0.498669774984871+4.19054462638296*COS((0.304197241118503*COS(B2)*(-3.38373629140373-0.830881008288191*(-10.5282948290564-0.518128807244517*(-0.0398437791555164-96.2657448521152*(-3.30386236010148-2.14356255579253*COS(B2))*COS(1.06282763033982*B2))))*(-2.41640103524547-3.14383711712105*COS(1.26379680953426*COS(0.693935322170248*B2)))*(1.96697100595367/(-4.01236775500626+0.711722780484071*(-11.3501183638935+3.07455604918613*SIN(0.0104239707108729-B2)*SIN(4.00289104319808*(-1.17258553312608-0.328132337430241*(0.228866264528742+B2)+0.213641279321011*B2)*B2)))-4.61159416251987/(-0.588564233672441+1.54930788009319*COS(0.464011286218211+8.89536832041086*SIN(3.53977960545111+0.428189322472372*(-2.22132832222866+2.90032775970771/(0.464011286218211+B2)-0.247268267717842*B2)))+(-2.36046905814184*(2.60995781336344-1.02680649345304*COS(3.40769579713652*B2)*(4.02543794144377-1.42226738378444*SIN(B2))))/(-4.02543794144377+3.26868103830189*SIN(0.405124696031046*(-4.01236775500626+1.54444395209071*(-7.56253769230352-0.397749655720089*(1.5479690960655+1.38100485552734/((0.464011286218211-B2)*COS(4.20226414462264*B2))+0.286022576314408*(-0.0319382149269121+SIN(B2)))-4.55783984221592*SIN(4.83821679162844*B2*SIN(0.179272778479524*(-0.510108221218374+2.95121604831838*COS(0.497489917065028*(0.228866264528742+B2))))))))))))/(4.61366923575936-0.999785323978975*(4.29976519817765-60.2054598321291*COS(3.76696487679641*B2*SIN(4.38888348998079+B2))-449512555508300000/(-0.21125249507606-4.04618419368851*SIN(2.95121604831838*COS(0.228866264528742-10.3765963781486/B2))))-2.41089222844118*SIN(10.6328019912307*B2*(-2.76701553574705+0.0346994035652252*(-1.0034425620328+0.146141408602355*(1.8052333783649+B2)))*COS(0.556153597123559*SIN(0.970645957317775*(3.8647768204005-0.615351434947489*(0.0398437791555164+0.68427529911992*B2)))))))))))*SIN(B2))))/A2))))))*SIN(0.102880699536384-COS(0.970158169284869-COS(0.796749079294485*B2*(1.75104353123216+B2)))))))))/(-7.59841351743161-0.000112926239459104*B2))))))*SIN(0.970645957317775*(3.8647768204005+1.62058025943827*SIN(0.21469815156228-0.68427529911992*B2)))))</f>
        <v>#NAME?</v>
      </c>
      <c r="BK2" t="e">
        <f t="shared" ref="BK2:BK33" ca="1" si="59">-3.19244398732623+1.12586549431762/(2.08956232517353-14.3847669140417*COS(17.8628331842245*(-2.04789184159191-2.53538001515763*A2))*COS(2.34127318896247*B2))-0.116827522015499*(-0.0463344736960289+COS(0.45017225038641-COS((-0.200899973516642+B2)*(3.8637241772538+0.891941454495948*COS(0.454538252181423*(-4.54895958232256+B2))*(-2.99428964346217+4.38888348998079/(-6.45816380592759-0.930766521179757*B2)+10.257296978812*SIN(0.970645957317775*(3.8647768204005+SIN(0.0398437791555164+0.68427529911992*B2)*(-1.66169941542143-SIN(0.0336206493084471*SIN(B2)))))))))+(-9.57012350287464*COS(6.26506655935736*_xludf.Csc(0.89022335658841*COS(1.66169941542143-B2))))/(-4.02543794144377+3.89778188649779*SIN(1.68307575195236+COS((1.0164624713026*(-2.40026564724377-0.293273057904527*COS(0.352073807669771*SIN(4.38888348998079*B2)*SIN((1.11596601165107*(4.01236775500626+0.647482220799467*(-3.2899633919266+1.91241527905177*(0.0104239707108729-B2)-0.916567894734818*(4.91889103745603+B2)))*(B2-0.376546788699777*(-1.0034425620328+SIN((13.6682093364167*(-4.02543794144377+4.12128452096706*SIN(3.04605526034252+0.756294601786745*A2*COS(2.34127318896247*B2)*COS((-3.89983574117648+0.0139686638929919*COS((4.49810867871241*COS(4.38888348998079+B2))/(1.66241695692097-1.96036832657105*(0.0104239707108729-B2)*SIN(12.642440807505*B2*COS(0.179272778479524*(-3.07062809023029+0.0691776291570159*B2+0.966809356649144*COS(1.83745493597157*SIN(0.884187666036016*(3.8647768204005-SIN(0.683732218305354*B2)*(-1.66169941542143-SIN(0.0629521986177826*SIN(B2)))))))))-1.4614001137936*(-3.56575756335229+0.0333904022707034*(0.0178168467838976+2.78520763403669/((0.984223326634907*COS(1.5505125154381*B2))/(0.249313134655931+6.87819645143681*B2)+3.10463810559498/(-0.0410693641686142+4.04618419368851*COS(1.91495843382934*COS(0.228866264528742*SIN(0.783541008254785*B2)))))-2.04234628259225*(-4.02543794144377+SIN(0.279982028875551*(8.14479154149258+(-45.8848183789036*B2)/(COS((4.5113192098519*(4.38888348998079-2.57110384654335*B2))/B2)*COS(0.371853168252836*B2))+0.228866264528742/(0.458492073235626+(4.74492017588741*SIN(1.07039612175432*B2))/B2)))))))))/(1.9070449451209+4.04618419368851*B2)))))/(B2*COS((2.23129038338461*B2)/SIN(1.32239027642284+(-0.236425596508051*COS(B2)*COS(1.3750577389378*SIN(4.38888348998079*SIN(B2))))/(COS(6.89692498451458*(1.79369938948017+B2+0.224205789019262*(1.13007966903571-COS(2.55680093540035+2.85369664524703/B2))))*SIN(2.81579124296115+0.733686745724532*(0.997483071903992*(-4.84819983677129-3.14383711712105*SIN(3.26326372784542*COS(0.745042283995865+4.38888348998079*SIN(B2))))-(2.33541554522187+1.07642438888524/SIN(B2))*SIN((2.25711826043782*COS(40.0597560166563/(COS(0.150835764170477*B2)*COS(3.10463810559498*(-2.53538001515763+B2-0.550799529526559*(-8.77364090383746+1.32790216254556*(-0.446299593328702+0.298925166728684*B2+1.64011751913756*(4.75123511441602-0.104194893193397*SIN(3.04605526034252+4.54895958232256*COS(3.53286308706162*SIN(2.35151374678552*SIN(1.00142880693641/B2))))))))))-2.7676129357411*(1.64686568436068+0.495255411950829*(-4.83333429355996+COS(0.384595740834949*(1.50704551792392*B2+0.196671547872117/(0.498669774984871+4.19054462638296*COS(0.130821662147091*(-1.26221974320673-0.70433848197628*(-10.5282948290564-0.518128807244517*(-0.0398437791555164-96.2657448521152*(-3.30386236010148+10.4409745107485*COS(B2))*COS(1.06282763033982*B2))))*(-2.41640103524547-3.14383711712105*COS(0.104944825667732*COS(0.693935322170248*B2)))*(4.61366923575936+5.7262367634124*SIN(7.2701303077199*B2*(-2.76701553574705+0.0346994035652252*(-1.0034425620328-0.292203822137493*(4.54170879037296+B2))))-0.999785323978975*(4.55715261915801-84.9302750429841*COS(3.76696487679641*B2*SIN(4.38888348998079+B2))+1.02615493643776*10^18/(-0.21125249507606-4.04618419368851*SIN(2.95121604831838*COS(0.228866264528742-1.31964592815584/B2))))))))))*SIN(B2))))/A2))))))*SIN(0.102880699536384-COS(0.970158169284869-COS(0.796749079294485*B2*(1.75104353123216+B2)))))))))/(-7.59841351743161-0.000246958146621201*B2*SIN(1.51710578095748*(-2.33541554522187+SIN(0.213432382182193+1.32336584838561*B2))))))))/(-2.84355529717235-0.187768283577164*SIN(0.947274064822019*(3.32168059384751+B2)))))*SIN(0.970645957317775*(3.8647768204005+0.680634131508929*SIN(0.21469815156228-0.68427529911992*B2)))))</f>
        <v>#NAME?</v>
      </c>
      <c r="BL2">
        <f t="shared" ref="BL2:BL33" si="60">-2.53538001515763+0.778499045397058/(1.75104353123216+6.71358746348701*COS(33.2138636553604*(3.85548390218424-1.22028522025927*A2))*COS(2.34127318896247*B2))-1.17395074656324/(-0.102880699536384+COS(0.970158169284869-COS((-4.4799701720476+0.476577364714937*(12.8847522437049+A2-2.44443881102134/B2))*(-8.08659236886415+B2)))-2.44884994123778/(-4.02543794144377+0.294733137896549*SIN(0.867277469748485-COS(10.4210669354735*(-0.189309768993577+0.493262271901336*(5.12649419432822+4.38417312211862/(-1.6911420937038+4.38888348998079/B2))))+(19.7456867666596*COS(0.315118259777248*B2))/(-4.02543794144377+14.2267368128445*SIN(1.68307575195236+COS(0.570898547743601/(COS(2.81718899581378*SIN(1.32336584838561*SIN(0.987711766462689*(-0.970158169284869+COS(17.9148737532156*COS(4.38888348998079*B2))))))*(3.69848324037571-0.085288534571217*SIN(4.172523531424+0.977040748286438*(-1.0034425620328+B2))))))))))</f>
        <v>-3.4379779547240323</v>
      </c>
      <c r="BM2">
        <f t="shared" ref="BM2:BM33" si="61">-2.53538001515763+0.778499045397058/(1.75104353123216+6.71358746348701*COS(33.2138636553604*(3.85548390218424-1.22028522025927*A2))*COS(2.34127318896247*B2))-1.17395074656324/(-0.102880699536384+COS(0.970158169284869-COS((-4.4799701720476+0.476577364714937*(12.8847522437049+A2-2.44443881102134/B2))*(-8.08659236886415+B2)))-3.0702164658237/(-4.02543794144377+0.294733137896549*SIN(0.867277469748485-COS(10.4210669354735*(-0.189309768993577+0.493262271901336*(5.12649419432822+4.38417312211862/(-1.6911420937038+4.38888348998079/B2))))+(19.7456867666596*COS(0.315118259777248*B2))/(-4.02543794144377+14.2267368128445*SIN(1.68307575195236+COS(0.570898547743601/(COS(2.81718899581378*SIN(1.32336584838561*SIN(0.987711766462689*(-0.970158169284869+COS(17.9148737532156*COS(4.38888348998079*B2))))))*(3.69848324037571-0.085288534571217*SIN(4.172523531424+0.977040748286438*(-1.0034425620328+B2))))))))))</f>
        <v>-3.3160243922614168</v>
      </c>
      <c r="BN2">
        <f t="shared" ref="BN2:BN33" si="62">-2.53538001515763+0.778499045397058/(1.75104353123216+6.71358746348701*COS(33.2138636553604*(3.85548390218424-1.22028522025927*A2))*COS(2.34127318896247*B2))-1.17395074656324/(-0.102880699536384+COS(0.970158169284869-COS((-4.4799701720476+0.476577364714937*(12.3834220756504+A2-2.44443881102134/B2))*(-8.08659236886415+B2)))+2.26632519511585/(-4.02543794144377+0.294733137896549*SIN(0.867277469748485-COS(10.4210669354735*(-0.189309768993577+0.493262271901336*(5.12649419432822+4.38417312211862/(-2.12750102800033+4.38888348998079/B2))))+(19.7456867666596*COS(0.315118259777248*B2))/(-4.02543794144377-4.75123511441601*(-4.01236775500626-SIN(1.68307575195236+COS(0.570898547743601/(COS(2.81718899581378*SIN(1.32336584838561*SIN(0.987711766462689*(-0.970158169284869+COS(17.9148737532156*COS(4.38888348998079*B2))))))*(3.69848324037571-0.085288534571217*SIN(4.172523531424+0.977040748286438*(-1.0034425620328+B2)))))))))))</f>
        <v>-11.661840690576287</v>
      </c>
      <c r="BO2" t="e">
        <f t="shared" ref="BO2:BO33" si="63">-2.53538001515763-1.17395074656324/(-0.102880699536384+COS(0.970158169284869-COS((-5.73234392829489+0.476577364714937*(3.59973874652164-0.30032805677058*B2))*(-8.08659236886415+B2)))-2.44884994123778/(-4.02543794144377+0.294733137896549*SIN(0.867277469748485-COS(10.4210669354735*(-0.189309768993577+0.493262271901336*(5.12649419432822+4.38417312211862/(-2.12750102800033+4.38888348998079/B2))))+(19.7456867666596*COS(0.315118259777248*B2))/(-4.02543794144377-4.75123511441601*(-4.01236775500626-SIN(1.68307575195236+COS(0.501173997796498/(B2*COS(2.81718899581378*SIN(1.32336584838561*SIN(0.987711766462689*(-0.970158169284869+COS(17.9148737532156*COS(4.38888348998079*B2))))))))))))))+0.778499045397058/(1.75104353123216-1.93163519161352*COS(33.2138636553604*(3.85548390218424-1.22028522025927*A2))*COS(2.34127318896247*B2)*(-0.481943707124545+0.236425596508051/(COS(6.89692498451458*(-2.45200857029818+B2))*SIN(2.81579124296115+0.733686745724532*((-2.25711826043782*COS(1763.29818529963/(COS(0.150835764170477*B2)*(-2.69489162896542+COS(3.10463810559498*(-2.53538001515763+B2-1.97935092928286*(-8.77364090383746-3.07062809023029*(-0.446299593328702+0.00298814217242901*B2+3.36902552858082*COS(B2)+1.64011751913756*(4.75123511441602-0.104194893193397*SIN(3.04605526034252+1.54444395209071*COS(3.53286308706162*SIN(2.35151374678552*SIN(1.00142880693641/B2)))))))))))+2.7676129357411*(1.64686568436068+0.495255411950829*(-4.83333429355996+COS(0.384595740834949*(-0.0096492048554675+0.343377882179898*(4.38888348998079+B2))))*SIN(B2)))*(4.58467139413441-2.08956232517353*SIN(B2)))/A2+0.997483071903992*(-4.85870348444865-3.14383711712105*SIN(3.26326372784542*COS(0.745042283995866+4.38888348998079*SIN(B2)))))))))</f>
        <v>#DIV/0!</v>
      </c>
      <c r="BP2">
        <f t="shared" ref="BP2:BP33" si="64">-2.53538001515763+0.821650834584695/(1.75104353123216+6.71358746348701*COS(33.2138636553604*(3.85548390218424-1.22028522025927*A2))*COS(2.34127318896247*B2))-1.17395074656324/(-0.102880699536384+COS(0.970158169284869-COS((-4.4799701720476+0.476577364714937*(12.8847522437049+A2-2.44443881102134/B2))*(-8.08659236886415+B2)))-2.44884994123778/(-4.02543794144377+0.294733137896549*SIN(0.867277469748485-COS(10.4210669354735*(-0.189309768993577+0.493262271901336*(5.12649419432822+4.38417312211862/(-2.12750102800033+4.38888348998079/B2))))+(19.7456867666596*COS(0.315118259777248*B2))/(-4.02543794144377+14.2267368128445*SIN(1.68307575195236+COS(0.570898547743601/(COS(2.81718899581378*SIN(1.32336584838561*SIN(0.987711766462689*(-0.970158169284869+COS(17.9148737532156*COS(1.89585059019769/(-8.68751137060312+0.601793555873873*(0.0104239707108729-B2)*SIN(0.179272778479524*(-2.14264276460126-0.993480082000876*B2)*B2*(3.93978482603949+0.997483071903992*COS(3.49622751072893+1.32336584838561*SIN(3.26326372784542*COS(1.9070449451209*COS(4.38888348998079*B2))))*(-8.89161936473553-0.187768283577164*SIN(0.947274064822019*(3.32168059384751+B2))))))))))))*(3.69848324037571-0.085288534571217*SIN(4.172523531424+0.977040748286438*(-1.0034425620328+B2))))))))))</f>
        <v>-3.3582374917450766</v>
      </c>
      <c r="BQ2">
        <f t="shared" ref="BQ2:BQ33" si="65">-0.715614181593226+0.778499045397058/(1.75104353123216+6.71358746348701*COS(28.5611498917064*(3.85548390218424-1.22028522025927*A2))*COS(2.34127318896247*B2))</f>
        <v>-0.59283235040694104</v>
      </c>
      <c r="BR2" t="e">
        <f t="shared" ref="BR2:BR33" si="66">-2.53538001515763+0.778499045397058/(1.75104353123216-0.930939425058453*COS(0.498669774984871/A2)*COS(30.6267439013831*(3.85548390218424-1.22028522025927*A2))*COS(2.34127318896247*B2))-1.17395074656324/(-0.102880699536384+COS(0.970158169284869-COS((-8.08659236886415+B2)*(-4.4799701720476-0.341076373801376*(4.14738263638421+A2-2.44443881102134/B2-2.85369664524703*(-4.0960305754739+4.10302537581516*(-1.22028522025927+0.010005966605881*A2)*COS((5.81764923750462*COS(4.38888348998079+B2)*SIN(0.534714488090634*COS(3.10463810559498*(-3.26428930183994+B2))*COS(0.155475435806166*(-0.970158169284869+B2))))/(-2.46792380291555+0.711722780484071*(-11.3501183638935+(-0.510108221218374+SIN(0.0104239707108729-B2))*SIN(6.03615085257551*(4.82167162146245-0.451281666552392*(0.228866264528742+B2)+0.213641279321011*B2)*B2))-1.96036832657105*(0.0104239707108729-B2)*SIN(12.642440807505*B2*COS(0.179272778479524*(-3.07062809023029+0.0691776291570159*B2+0.966809356649144*COS(2.64427967123349+0.228866264528742*SIN(B2)))))-0.45017225038641*(-3.56575756335229+0.0333904022707034*(-0.383557820979713+2.78520763403669/(3.10463810559498/(-0.0410693641686142+4.04618419368851*COS(0.212951183376325*COS(0.228866264528742*SIN(0.425711707191754*B2))))-0.754178171033725*COS(3.48749934416123*(-4.24321362335637+SIN(B2))))-1.2317908493828*(-2.41640103524547+SIN(0.279982028875551*(5.0401534358976+B2+(-45.8848183789036*B2)/(COS((4.5113192098519*(5.88535920444246-3.84759446571111*B2))/B2)*COS(0.371853168252836*B2))+0.228866264528742/(0.458492073235626+(4.74492017588741*SIN(1.07039612175432*B2))/B2)))))))))))))+0.165935022714804*SIN(3.43689890591473-COS(10.4210669354735*(1.99594335397759+0.493262271901336*(5.12649419432822-1.51547754764245/(-2.12750102800033+4.38888348998079/B2))))+(19.7456867666596*COS(0.315118259777248*B2))/(-4.02543794144377+0.45017225038641*(-4.01236775500626-SIN(1.68307575195236+COS((1.00252327900784*(0.675414338333634+2.22946329466955/(COS(B2)*(1.96697100595367/(-4.01236775500626+0.711722780484071*(-5.14314724672842-(-0.510108221218374+SIN(0.0104239707108729-B2))*SIN(3.23243616075294*(4.82167162146245+0.0823120999176122*(0.228866264528742+B2)+0.213641279321011*B2)*B2)))-4.61159416251987/(3.67369281647034+1.54930788009319*COS(0.464011286218211-2.1873394434784*SIN(3.53977960545111+0.428189322472372*(-2.22132832222866+2.90032775970771/(0.464011286218211+B2)+0.251759540947922*B2)))+0.113360324107389*B2*(2.60995781336344-96.2657448521152*COS(3.40769579713652*B2)*(-4.02543794144377-SIN(1.42226738378444*SIN(B2)))))))))/(COS(0.464011286218211*SIN(1.32336584838561*SIN(0.987711766462689*(-0.970158169284869+COS(17.9148737532156*COS(0.227848381549171*B2))))))*(3.69848324037571+0.085288534571217*SIN(0.733686745724532*(-(2.33541554522187+1.07642438888524/SIN(B2))*SIN((2.25711826043782*COS(2.7676129357411*(1.64686568436068+0.495255411950829*COS(B2)*(-4.83333429355996+COS(1.28705698413417*(1.50704551792392*B2+0.0395560655776378/COS(0.144691715076527+0.204948333879852/B2)))))-17.3218462737165/(COS(0.150835764170477*B2)*COS(3.10463810559498*(-2.53538001515763+B2-0.550799529526559*(-8.77364090383746+1.32790216254556*(-0.446299593328702+0.242868609434218*B2+1.64011751913756*(4.75123511441602-0.104194893193397*SIN(3.04605526034252+4.54895958232256*COS(3.53286308706162*SIN(2.35151374678552*SIN(1.00142880693641/B2))))))))))))/A2)-0.997483071903992*(-4.84819983677129-3.14383711712105*SIN(3.26326372784542*COS(0.745042283995865+4.38888348998079*SIN(B2))))))))))))))</f>
        <v>#DIV/0!</v>
      </c>
      <c r="BS2" t="e">
        <f t="shared" ref="BS2:BS33" si="67">-2.53538001515763+0.778499045397058/(1.75104353123216-0.930939425058453*COS(0.498669774984871/A2)*COS(30.6267439013831*(3.85548390218424-1.22028522025927*A2))*COS(2.34127318896247*B2))-1.17395074656324/(-0.102880699536384+COS(0.970158169284869-COS((-8.08659236886415+B2)*(-4.4799701720476-0.341076373801376*(4.14738263638421+A2-2.44443881102134/B2-2.85369664524703*(-4.0960305754739+4.10302537581516*(-1.22028522025927+0.010005966605881*A2)*COS((5.81764923750462*COS(4.38888348998079+B2)*SIN(0.534714488090634*COS(3.10463810559498*(-3.26428930183994+B2))*COS(0.155475435806166*(-0.970158169284869+B2))))/(-2.46792380291555+0.711722780484071*(-11.3501183638935+(-0.510108221218374+SIN(0.0104239707108729-B2))*SIN(6.03615085257551*(4.82167162146245-0.451281666552392*(0.228866264528742+B2)+0.213641279321011*B2)*B2))-1.96036832657105*(0.0104239707108729-B2)*SIN(12.642440807505*B2*COS(0.179272778479524*(-3.07062809023029+0.0691776291570159*B2+0.966809356649144*COS(2.64427967123349+0.228866264528742*SIN(B2)))))-0.45017225038641*(-3.56575756335229+0.0333904022707034*(-0.383557820979713+2.78520763403669/(3.10463810559498/(-0.0410693641686142+4.04618419368851*COS(0.212951183376325*COS(0.228866264528742*SIN(0.425711707191754*B2))))-0.754178171033725*COS(3.48749934416123*(-4.24321362335637+SIN(B2))))-1.2317908493828*(-2.41640103524547+SIN(0.279982028875551*(5.0401534358976+B2+(-45.8848183789036*B2)/(COS((4.5113192098519*(5.88535920444246-3.84759446571111*B2))/B2)*COS(0.371853168252836*B2))+0.228866264528742/(0.458492073235626+(4.74492017588741*SIN(1.07039612175432*B2))/B2)))))))))))))+0.179299104591765*COS(171.354165997469/B2)*SIN(3.43689890591473-COS(10.4210669354735*(1.99594335397759+0.493262271901336*(5.12649419432822-1.51547754764245/(-2.12750102800033+4.38888348998079/B2))))+(19.7456867666596*COS(0.315118259777248*B2))/(-4.02543794144377+0.45017225038641*(-4.01236775500626-SIN(1.68307575195236+COS((1.00252327900784*(0.675414338333634+2.22946329466955/(COS(B2)*(1.96697100595367/(-4.01236775500626+0.711722780484071*(-5.14314724672842-(-0.510108221218374+SIN(0.0104239707108729-B2))*SIN(3.23243616075294*(4.82167162146245+0.0823120999176122*(0.228866264528742+B2)+0.213641279321011*B2)*B2)))-4.61159416251987/(3.67369281647034+1.54930788009319*COS(0.464011286218211-2.1873394434784*SIN(3.53977960545111+0.428189322472372*(-2.22132832222866+2.90032775970771/(0.464011286218211+B2)+0.251759540947922*B2)))+0.113360324107389*B2*(2.60995781336344-96.2657448521152*COS(3.40769579713652*B2)*(-4.02543794144377-SIN(1.42226738378444*SIN(B2)))))))))/(COS(0.464011286218211*SIN(1.32336584838561*SIN(0.987711766462689*(-0.970158169284869+COS(17.9148737532156*COS(0.227848381549171*B2))))))*(3.69848324037571+0.085288534571217*SIN(0.733686745724532*(-4.58467139413441*SIN((2.25711826043782*COS(2.7676129357411*(1.64686568436068+0.495255411950829*COS(B2)*(-4.83333429355996+COS(1.28705698413417*(1.50704551792392*B2+0.0395560655776378/COS(0.144691715076527+0.204948333879852/B2)))))-17.3218462737165/(COS(0.150835764170477*B2)*COS(3.10463810559498*(-2.53538001515763+B2-0.550799529526559*(-8.77364090383746+1.32790216254556*(-0.446299593328702+0.242868609434218*B2+1.64011751913756*(4.75123511441602-0.104194893193397*SIN(3.04605526034252+4.54895958232256*COS(3.53286308706162*SIN(2.35151374678552*SIN(1.00142880693641/B2))))))))))))/A2)-0.997483071903992*(-4.84819983677129-3.14383711712105*SIN(3.26326372784542*COS(0.745042283995865+4.38888348998079*SIN(B2))))))))))))))</f>
        <v>#DIV/0!</v>
      </c>
      <c r="BT2" t="e">
        <f t="shared" ref="BT2:BT33" ca="1" si="68">-2.53538001515763+0.778499045397058/(1.75104353123216+6.71358746348701*COS(30.6267439013831*(3.85548390218424-1.22028522025927*A2))*COS(2.34127318896247*B2))-1.2666196939553/(-11.2222882944706/(3.69848324037571-0.103482088848126*SIN(2.95438281782893+B2))+(3.89200134589662*COS(0.753159400904593*B2))/(-4.02543794144377+0.294733137896549*SIN(4.07479627487985-COS(7.29748814053158*(-0.189309768993577-0.296391691300352*(4.93633565740369+4.38417312211862/(-1.38639110165225+4.38888348998079/B2))))+(19.7456867666596*COS(0.315118259777248*B2))/(-4.02543794144377+14.2267368128445*SIN(1.68307575195236+COS((1.02019666358136*_xludf.Sec(B2))/(2.61194505247029+5.4090082053798*SIN(4.96126794189452-B2))))))))</f>
        <v>#NAME?</v>
      </c>
      <c r="BU2" t="e">
        <f t="shared" ref="BU2:BU33" ca="1" si="69">-2.53538001515763+0.778499045397058/(1.75104353123216+6.71358746348701*COS(30.6267439013831*(3.85548390218424-1.22028522025927*A2))*COS(2.34127318896247*B2))-1.17395074656324/(-0.102880699536384+COS(0.970158169284869-COS((-8.08659236886415+B2)*(4.82167162146245+0.296765101465277*(12.584661969583+A2-2.44443881102134/B2)+0.892008308560504*_xludf.Csc(1.10214350961724+1.33382928167442*COS(B2)*COS(1.3750577389378*SIN(4.38888348998079*SIN(B2)))))))-2.44884994123778/(-4.02543794144377+0.294733137896549*SIN(0.867277469748485-COS(10.4210669354735*(-0.189309768993577-0.495255411950829*(5.12649419432822+4.38417312211862/(-1.38639110165225+4.38888348998079/B2))*COS(0.454538252181423*(-2.24925584891254-0.179272778479524*(-0.510108221218374+2.95121604831838*COS(0.497489917065028*(0.228866264528742+B2)))))))+(19.7456867666596*COS(0.137725078229943*B2))/(-4.02543794144377+14.2267368128445*SIN(1.68307575195236+COS(0.626946920482001/(3.69848324037571+5.4090082053798*SIN(4.172523531424+0.977040748286438*(-1.0034425620328+B2)))))))))</f>
        <v>#NAME?</v>
      </c>
      <c r="BV2" t="e">
        <f t="shared" ref="BV2:BV33" si="70">-2.53538001515763+0.778499045397058/(1.75104353123216-0.930939425058453*COS(0.498669774984871/A2)*COS(30.6267439013831*(3.85548390218424-1.22028522025927*A2))*COS(2.34127318896247*B2))-1.17395074656324/(-0.102880699536384+COS(0.970158169284869-COS((-8.08659236886415+B2)*(-4.4799701720476-0.341076373801376*(4.14738263638421+A2-2.44443881102134/B2-2.85369664524703*(-4.0960305754739+4.10302537581516*(-1.22028522025927-0.0092562748436248*A2)*COS((5.81764923750462*COS(4.38888348998079+B2)*SIN(0.534714488090634*COS(3.10463810559498*(-3.26428930183994+B2))*COS(0.155475435806166*(-0.970158169284869+B2))))/(1.66241695692097-1.96036832657105*(0.0104239707108729-B2)*SIN(12.642440807505*B2*COS(0.179272778479524*(-3.07062809023029+0.0691776291570159*B2+0.966809356649144*COS(2.64427967123349+0.228866264528742*SIN(B2)))))-0.45017225038641*(-3.56575756335229+0.0333904022707034*(-0.383557820979713+2.78520763403669/(3.10463810559498/(-0.0410693641686142+4.04618419368851*COS(0.212951183376325*COS(0.228866264528742*SIN(0.425711707191754*B2))))-0.754178171033725*COS(3.48749934416123*(-4.24321362335637+SIN(B2))))+2.68050352172264*(-2.41640103524547+SIN(0.279982028875551*(5.0401534358976+B2+(-45.8848183789036*B2)/(COS((4.5113192098519*(5.88535920444246-3.84759446571111*B2))/B2)*COS(0.371853168252836*B2))+0.228866264528742/(0.458492073235626+(4.74492017588741*SIN(1.07039612175432*B2))/B2)))))))))))))+0.165935022714804*SIN(3.43689890591473-COS(10.4210669354735*(1.99594335397759+0.493262271901336*(5.12649419432822-1.51547754764245/(-2.12750102800033+4.38888348998079/B2))))+(19.7456867666596*COS(0.315118259777248*B2))/(-4.02543794144377+0.45017225038641*(-4.01236775500626-SIN(1.68307575195236+COS((1.00252327900784*(0.675414338333634+5.51944878711322/(COS(B2)*(1.96697100595367/(-4.01236775500626+0.711722780484071*(-5.14314724672842-4.04618419368851*B2*SIN(2.93512202034308*(4.82167162146245+0.0823120999176122*(0.228866264528742+B2)+0.213641279321011*B2)*B2)))-4.61159416251987/(3.67369281647034+1.54930788009319*COS(0.464011286218211-2.1873394434784*SIN(3.53977960545111+0.428189322472372*(-2.22132832222866+2.90032775970771/(0.464011286218211+B2)+0.251759540947922*B2)))+0.113360324107389*B2*(2.60995781336344-96.2657448521152*COS(3.40769579713652*B2)*(-4.02543794144377-SIN(1.42226738378444*SIN(B2)))))))))/(COS(0.464011286218211*SIN(1.32336584838561*SIN(0.987711766462689*(-0.970158169284869+COS(17.9148737532156*COS(0.227848381549171*B2))))))*(3.69848324037571+0.085288534571217*SIN(0.733686745724532*(-(2.33541554522187+1.07642438888524/SIN(B2))*SIN((2.25711826043782*COS(2.7676129357411*(1.64686568436068+0.495255411950829*COS(B2)*(-4.83333429355996+COS(1.28705698413417*(1.50704551792392*B2+0.0395560655776378/COS(0.144691715076527+0.204948333879852/B2)))))-17.3218462737165/(COS(0.150835764170477*B2)*COS(3.10463810559498*(-2.53538001515763+B2-0.550799529526559*(-8.77364090383746+1.32790216254556*(-0.446299593328702+0.244821246622017*B2+1.64011751913756*(4.75123511441602-0.104194893193397*SIN(3.04605526034252+4.54895958232256*COS(3.53286308706162*SIN(2.35151374678552*SIN(1.00142880693641/B2))))))))))))/A2)-0.997483071903992*(-4.62453290626782+0.347182790533016*COS(1.51547754764245/(-2.12750102800033+4.38888348998079/B2))-3.14383711712105*SIN(3.26326372784542*COS(0.745042283995865+4.38888348998079*SIN(B2))))))))))))))</f>
        <v>#DIV/0!</v>
      </c>
      <c r="BW2" t="e">
        <f t="shared" ref="BW2:BW33" ca="1" si="71">-2.53538001515763+0.778499045397058/(1.75104353123216+6.71358746348701*COS(30.6267439013831*(3.85548390218424-1.22028522025927*A2))*COS(2.34127318896247*B2))-1.17395074656324/(-0.102880699536384+COS(0.970158169284869-COS((-8.08659236886415+B2)*(4.82167162146245+0.296765101465277*(12.584661969583+A2-2.44443881102134/B2)+0.892008308560504*_xludf.Csc(1.10214350961724+0.591097706029779*COS(B2)*COS(1.3750577389378*SIN(4.38888348998079*SIN(B2)))))))-2.44884994123778/(-4.02543794144377+0.294733137896549*SIN(0.867277469748485-COS(10.4210669354735*(-2.5110825224983+COS(0.454538252181423*(-2.24925584891254-0.179272778479524*(-0.510108221218374+2.95121604831838*COS(0.497489917065028*(0.228866264528742+B2)))))*SIN(B2)*(5.67478471192723+4.38417312211862/(-1.38639110165225+4.38888348998079/B2)-1.96036832657105*(0.0104239707108729-B2)*SIN(12.642440807505*B2*COS(0.179272778479524*(-3.07062809023029+0.0691776291570159*B2+0.966809356649144*COS(0.0865514593704007*SIN(B2)))))-1.4614001137936*(-3.56575756335229+0.0333904022707034*(-1.0034425620328+B2+2.78520763403669/(-1.1249515224028*COS(1.25053959456292*B2)+3.10463810559498/(-0.0410693641686142+4.04618419368851*COS(1.5792805139324*COS(0.228866264528742*SIN(0.621340074663686*B2)))))-2.04234628259225*(-4.02543794144377+SIN(0.279982028875551*(8.14479154149258+(-45.8848183789036*COS(B2))/(COS((4.5113192098519*(4.38888348998079-1.69423398632946*B2))/B2)*COS(0.371853168252836*B2))+0.228866264528742/(2.43585677776938+(4.74492017588741*SIN((0.738452660725532*B2)/COS(0.473808200250788*COS(0.150835764170477*B2)*COS(3.10463810559498*(-2.53538001515763+B2-0.550799529526559*(-8.77364090383746+1.32790216254556*(-0.479615611946378+1.64011751913756*(4.75123511441602-4.05137050842486*B2)+0.00298814217242901*B2-B2/(-4.24321362335637+SIN(1.16961510262995*COS(0.77900829374141/A2))))))))))/B2)))))))))+(19.7456867666596*COS(0.315118259777248*B2))/(-4.02543794144377+14.2267368128445*SIN(1.68307575195236+COS(0.626735530923938/(3.69848324037571+5.4090082053798*SIN(4.172523531424+0.977040748286438*(-1.0034425620328+B2)))))))))</f>
        <v>#NAME?</v>
      </c>
      <c r="BX2" t="e">
        <f t="shared" ref="BX2:BX33" ca="1" si="72">-2.53538001515763+0.778499045397058/(1.75104353123216+6.71358746348701*COS(30.6267439013831*(3.85548390218424-1.22028522025927*A2))*COS(2.34127318896247*(0.0104239707108729-B2)))-1.17395074656324/(1.52085826862378+COS(0.970158169284869-COS((-8.08659236886415+B2)*(4.82167162146245+0.296765101465277*(12.584661969583+A2-2.44443881102134/B2)+0.892008308560504*_xludf.Csc(0.347838125305021+(-1.96697100595367*COS(B2)*COS(1.3750577389378*SIN(4.38888348998079*SIN(B2))))/B2)))))</f>
        <v>#NAME?</v>
      </c>
      <c r="BY2" t="e">
        <f t="shared" ref="BY2:BY33" ca="1" si="73">-2.53538001515763+0.778499045397058/(1.75104353123216+6.71358746348701*COS(30.6267439013831*(3.85548390218424-1.22028522025927*A2))*COS(2.34127318896247*(0.0104239707108729-B2)))-1.17395074656324/(1.52085826862378+COS(0.970158169284869-COS((-8.08659236886415+B2)*(4.82167162146245+0.296765101465277*(12.584661969583+A2-2.44443881102134/B2)+0.892008308560504*_xludf.Csc(0.347838125305021+(-1.96697100595367*COS(B2)*COS(1.3750577389378*SIN(4.38888348998079*SIN(B2))))/B2)))))</f>
        <v>#NAME?</v>
      </c>
      <c r="BZ2" t="e">
        <f t="shared" ref="BZ2:BZ33" ca="1" si="74">-2.53538001515763+0.778499045397058/(1.75104353123216+6.71358746348701*COS(30.6267439013831*(3.85548390218424-1.22028522025927*A2))*COS(2.34127318896247*(0.0104239707108729-B2)))-1.17395074656324/(1.52085826862378+COS(0.970158169284869-COS((-8.08659236886415+B2)*(4.82167162146245+0.296765101465277*(13.1404973993675+A2-2.44443881102134/B2+0.556153597123559*COS(0.360497727172928*B2))+0.892008308560504*_xludf.Csc(0.347838125305021+(-1.96697100595367*COS(B2)*COS(1.3750577389378*SIN(4.38888348998079*SIN(B2))))/B2)))))</f>
        <v>#NAME?</v>
      </c>
      <c r="CA2" t="e">
        <f t="shared" ref="CA2:CA33" ca="1" si="75">-2.53538001515763+0.778499045397058/(1.75104353123216+6.71358746348701*COS(30.6267439013831*(3.85548390218424-1.22028522025927*A2))*COS(2.34127318896247*(0.0104239707108729-B2)))-1.17395074656324/(1.52085826862378+COS(0.970158169284869-COS((-8.08659236886415+B2)*(4.82167162146245-0.495255411950829*COS(0.645449502225374*(-4.46491320015797-1.50704551792392*B2))*(13.1404973993675+A2-2.44443881102134/B2+0.556153597123559*COS(0.360497727172928*B2))+0.892008308560504*_xludf.Csc(0.347838125305021+(-1.96697100595367*COS(B2)*COS(1.3750577389378*SIN(4.38888348998079*SIN(B2))))/B2)))))</f>
        <v>#NAME?</v>
      </c>
      <c r="CB2" t="e">
        <f t="shared" ref="CB2:CB33" ca="1" si="76">-2.53538001515763+0.787981818347263/(1.75104353123216-3.20373596089422*COS(30.6267439013831*(3.85548390218424-1.22028522025927*A2))*COS(2.34127318896247*B2))-1.17395074656324/(-0.102880699536384+COS(0.970158169284869-COS((-8.08659236886415+B2)*(4.82167162146245+0.570685217482619*(12.584661969583+A2-2.44443881102134/B2)+0.892008308560504*_xludf.Csc(1.10214350961724+8.3649272768838*COS(B2)*COS(1.3750577389378*SIN(4.38888348998079*SIN(B2)))*_xludf.Csc(4.32868285742212*COS(3.53977960545111*(-0.0990673640486293+B2)))))))+(2.44885058952523*COS((15.2803726736218*(-1.51710578095748-0.085288534571217*SIN(4.69237334887556+0.977040748286438*(-1.0034425620328+B2))))/B2))/(-1.91275729542212-0.344193203671007*(-2.99428964346217+4.38888348998079/(-2.85369664524702-0.405203078789852*B2)+6.10673313768426*SIN(0.970645957317775*(3.8647768204005+3.01892781434028*SIN(0.0398437791555164+0.68427529911992*B2))))))</f>
        <v>#NAME?</v>
      </c>
      <c r="CC2" t="e">
        <f t="shared" ref="CC2:CC33" ca="1" si="77">-2.53538001515763+0.787981818347263/(1.75104353123216-3.20373596089422*COS(30.6267439013831*(3.85548390218424-1.22028522025927*A2))*COS(2.34127318896247*B2))-1.17395074656324/(-0.102880699536384+COS(0.970158169284869-COS((-8.08659236886415+B2)*(4.82167162146245+0.570685217482619*(12.584661969583+A2-2.44443881102134/B2)+0.892008308560504*_xludf.Csc(1.10214350961724+8.3649272768838*COS(B2)*COS(1.3750577389378*SIN(4.38888348998079*SIN(B2)))*_xludf.Csc(4.32868285742212*COS(3.53977960545111*(-0.0990673640486293+B2)))))))+(2.44885058952523*COS((15.2803726736218*(-1.51710578095748-0.085288534571217*SIN(4.69237334887556+0.977040748286438*(-1.0034425620328+B2))))/B2))/(-1.91275729542212-0.344193203671007*(-2.99428964346217+4.38888348998079/(-2.85369664524702-0.405203078789852*B2)+6.10673313768426*SIN(0.970645957317775*(3.8647768204005+3.01892781434028*SIN(0.0398437791555164+0.68427529911992*B2))))))</f>
        <v>#NAME?</v>
      </c>
      <c r="CD2" t="e">
        <f t="shared" ref="CD2:CD33" ca="1" si="78">-2.53538001515763+0.787981818347263/(1.75104353123216-3.20373596089422*COS(30.6267439013831*(3.85548390218424-1.22028522025927*A2))*COS(2.34127318896247*B2))-1.17395074656324/(-0.102880699536384+COS(0.970158169284869-COS((-8.08659236886415+B2)*(4.82167162146245+0.892008308560504*_xludf.Csc(1.10214350961724+8.3649272768838*COS(B2)*COS(1.3750577389378*SIN(4.38888348998079*SIN(B2)))*_xludf.Csc(2.56273885716467*COS(3.53977960545111*(-0.0990673640486293+B2))))+0.570685217482619*(7.00261675640299+A2+(4.01425577763392*COS(6.87410829084458/B2))/(-1.91275729542212+0.891941454495948*(-2.99428964346217+4.38888348998079/(0.407900594325699-0.999325768576598*B2)+6.10673313768426*SIN(B2)))))))+(2.44885058952523*COS((15.2803726736218*(-1.51710578095748-0.085288534571217*SIN(4.69237334887556+0.977040748286438*(-1.0034425620328+B2))))/B2))/(-1.91275729542212-0.344193203671007*(-2.99428964346217+4.38888348998079/(-2.85369664524702-0.405203078789852*B2)+6.10673313768426*SIN(0.970645957317775*(3.8647768204005+3.01892781434028*SIN(0.0398437791555164+0.68427529911992*B2))))))</f>
        <v>#NAME?</v>
      </c>
      <c r="CE2">
        <f t="shared" ref="CE2:CE33" si="79">-2.53538001515763+0.780059983330297/(1.75104353123216+0.920770837123875*COS(30.6267439013831*(3.85548390218424-1.22028522025927*A2))*COS(2.33341406131542*B2))-1.17395074656324/(-1.08970726038248-B2+COS(0.970158169284869-COS(8.08659236886415*COS(B2)*(4.82167162146245+0.415665886847509*(1.29769797941223+A2-2.44443881102134/B2)-0.892008308560504/COS(30.9095163742833+(0.579975494035767*COS(B2)*COS(1.3750577389378*SIN(4.38888348998079*SIN(B2))))/SIN(0.234990843821049*(-3.53977960545111+SIN(0.618053781215391*COS(171.354165997469/B2)*SIN(3.43689890591473-COS(10.4210669354735*(1.99594335397759-0.495255411950829*(3.30386236010148-1.51547754764245/(-2.12750102800033+4.38888348998079/B2)+1.83745493597157*COS(2.14621831230364*(-0.720640553761703+0.0149486471701785/(3.85548390218424-1.22028522025927*A2))))*COS(0.332099886715785/SIN(0.867277469748485-COS(10.4210669354735*(-0.189309768993577-0.382095311146127*(3.30386236010148+4.38417312211862/(-1.18506813461532+4.38888348998079/B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2)))))))*(B2-8.08845973366274*SIN(B2))))+2.16573234696969/(-4.02543794144377-4.75123511441601*(0.0408477479355928+0.595166291692657*COS(10.4210669354735*(1.48343470593101-0.397977498058071*(3.79253170859851+1.83745493597157*COS(2.14621831230364*(2.46584086298192-COS(0.970158169284869-COS(0.796749079294485*B2*(1.75104353123216+B2))))))))+(12.8048204407246*COS(0.315118259777248*B2))/(-4.02543794144377-4.75123511441601*(-4.01236775500626-SIN(1.68307575195236+COS((0.933698605719809*(-8.08659236886415+B2))/(COS(0.710809971653287*SIN(1.32336584838561*SIN(0.987711766462689*(-0.970158169284869+COS(12.1130486169505*COS(4.38888348998079*B2))))))*(3.69848324037571+0.145215261394385*SIN(4.172523531424+0.977040748286438*(17.8628331842245+B2))))))))))))))))))+(19.7456867666596*COS(0.313659330569682*B2))/(-4.02543794144377-2.48562107855926*(-4.01236775500626-SIN(1.68307575195236+COS(16.1146994045772/(3.69848324037571-0.085288534571217*SIN(4.172523531424+0.977040748286438*(-1.0034425620328+B2)))))))))))+(19.7456867666596*COS(0.315118259777248*B2))/(-4.02543794144377+0.45017225038641*(-4.01236775500626-SIN(1.68307575195236+COS(1.22028522025927*A2)))))))))))))</f>
        <v>-1.91800586854236</v>
      </c>
      <c r="CF2">
        <f t="shared" ref="CF2:CF33" si="80">-2.53538001515763+0.780059983330297/(1.75104353123216+0.920770837123875*COS(30.6267439013831*(3.85548390218424-1.22028522025927*A2))*COS(2.33341406131542*B2))-1.17395074656324/(-1.08970726038248-B2+COS(0.970158169284869-COS(8.08659236886415*COS(B2)*(4.82167162146245+0.415665886847509*(1.29769797941223+A2+3.04283391879382/B2)-0.892008308560504/COS(30.9095163742833+(0.579975494035767*COS(B2)*COS(1.3750577389378*SIN(4.38888348998079*SIN(B2))))/SIN(0.234990843821049*(-3.53977960545111+SIN(0.618053781215391*COS(171.354165997469/B2)*SIN(3.43689890591473-COS(10.4210669354735*(1.99594335397759-0.495255411950829*(1.69146473519733-0.494723879231552*COS(B2)*(-4.83333429355996+COS(6.09685031462364*(0.204366940786288*B2+0.0395560655776378/COS(0.144691715076527+0.204948333879852/B2)))))*COS(0.332099886715785/SIN(0.867277469748485-COS(10.4210669354735*(-0.189309768993577-0.382095311146127*(3.30386236010148+4.38417312211862/(-1.18506813461532+4.38888348998079/B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2)))))))*(B2-8.08845973366274*SIN(B2))))+2.16573234696969/(-4.02543794144377-4.75123511441601*(0.0408477479355928+0.595166291692657*COS(10.4210669354735*(1.48343470593101-0.397977498058071*(3.79253170859851+1.83745493597157*COS(2.14621831230364*(2.46584086298192-COS(0.970158169284869-COS(0.796749079294485*B2*(1.75104353123216+B2))))))))+(12.8048204407246*COS(0.315118259777248*B2))/(-4.02543794144377-4.75123511441601*(-4.01236775500626-SIN(1.68307575195236+COS((0.933698605719809*(-8.08659236886415+B2))/(COS(0.710809971653287*SIN(1.32336584838561*SIN(0.987711766462689*(-0.970158169284869+COS(12.1130486169505*COS(4.38888348998079*B2))))))*(3.69848324037571+0.145215261394385*SIN(4.172523531424+0.977040748286438*(17.8628331842245+B2))))))))))))))))))+(19.7456867666596*COS(0.313659330569682*B2))/(-4.02543794144377-2.48562107855926*(-4.01236775500626-SIN(1.68307575195236+COS(16.1146994045772/(3.69848324037571-0.085288534571217*SIN(4.172523531424+0.977040748286438*(-1.0034425620328+B2)))))))))))+(19.7456867666596*COS(0.315118259777248*B2))/(-4.02543794144377+0.45017225038641*(-4.01236775500626-SIN(1.68307575195236+COS(1.22028522025927*A2)))))))))))))</f>
        <v>-1.9338071373939663</v>
      </c>
      <c r="CG2" t="e">
        <f t="shared" ref="CG2:CG33" ca="1" si="81">-2.53538001515763+0.787981818347263/(1.75104353123216+6.71358746348701*COS(30.6267439013831*(3.85548390218424-1.22028522025927*A2))*COS(2.34127318896247*(0.0104239707108729-B2)))-1.17395074656324/(-0.102880699536384+COS(0.970158169284869-COS((-8.08659236886415+B2)*(4.82167162146245+0.892008308560504*_xludf.Csc(1.10214350961724-0.489996431446389*(-1.91275729542212+0.891941454495948*(1.79152241468593+4.38888348998079/(-0.888836690323398-0.930766521179757*B2))*COS(0.454538252181423*(-4.54895958232256+B2)))*COS(B2)*COS(1.3750577389378*SIN(4.38888348998079*SIN(B2)))*_xludf.Csc(4.32868285742212*COS(3.53977960545111*(-0.0990673640486293+B2))))+0.570685217482619*(12.584661969583+A2+(4.01425577763392*COS(6.87410829084458/B2))/(-3.97994282361962+0.891941454495948*COS(0.454538252181423*(1.96697100595367-B2))*(-2.99428964346217+4.38888348998079/(1.12749615696308-0.999325768576598*B2)+6.10673313768426*SIN(B2)))))))+(2.44885058952523*COS((15.2803726736218*(-1.51710578095748-0.085288534571217*SIN(4.69237334887556+0.977040748286438*(-1.0034425620328+B2))))/B2))/(-1.91275729542212-0.344193203671007*(-2.99428964346217+4.38888348998079/(-2.85369664524702-0.405203078789852*B2)+6.10673313768426*SIN(0.970645957317775*(3.8647768204005+3.01892781434028*SIN(0.0398437791555164+0.68427529911992*B2))))))</f>
        <v>#NAME?</v>
      </c>
      <c r="CH2" t="e">
        <f t="shared" ref="CH2:CH33" ca="1" si="82">-2.53538001515763+0.787981818347263/(1.75104353123216+6.71358746348701*COS(30.6267439013831*(3.85548390218424-1.22028522025927*A2))*COS(2.34127318896247*(0.0104239707108729-B2)))-1.17395074656324/(-0.102880699536384+COS(0.970158169284869-COS((-8.08659236886415+B2)*(4.82167162146245+0.892008308560504*_xludf.Csc(1.10214350961724-0.489996431446389*(-1.91275729542212+0.891941454495948*(1.79152241468593+4.38888348998079/(-0.888836690323398-0.930766521179757*B2))*COS(0.454538252181423*(-4.54895958232256+B2)))*COS(B2)*COS(1.3750577389378*SIN(4.38888348998079*SIN(B2)))*_xludf.Csc(4.32868285742212*COS(3.53977960545111*(-0.0990673640486293+B2))))+0.570685217482619*(12.584661969583+A2+(4.01425577763392*COS(6.87410829084458/B2))/(-3.97994282361962+0.891941454495948*COS(0.454538252181423*(1.96697100595367-B2))*(-2.99428964346217+4.38888348998079/(1.12749615696308-0.999325768576598*B2)+6.10673313768426*SIN(B2)))))))+(2.44885058952523*COS((15.2803726736218*(-1.51710578095748-0.085288534571217*SIN(4.69237334887556-1.96697100595367*SIN(0.347838125305021+(-1.96697100595367*COS(B2)*COS(1.3750577389378*SIN(4.38888348998079*SIN(B2))))/B2))))/B2))/(-1.91275729542212-0.344193203671007*(-2.99428964346217+4.38888348998079/(-2.85369664524702-0.405203078789852*B2)+6.10673313768426*SIN(0.970645957317775*(3.8647768204005+3.01892781434028*SIN(0.0398437791555164+0.68427529911992*B2))))))</f>
        <v>#NAME?</v>
      </c>
      <c r="CI2" t="e">
        <f t="shared" ref="CI2:CI33" ca="1" si="83">-2.53538001515763+0.787981818347263/(1.75104353123216+0.920770837123875*COS(30.6267439013831*(3.85548390218424-1.22028522025927*A2))*COS(2.33341406131542*B2))-1.17395074656324/(-0.102880699536384+COS(0.970158169284869-COS((-8.09244218131859+B2)*(4.82167162146245+0.892008308560504*_xludf.Csc(1.10214350961724+2.57005674176339*COS(B2)*COS(1.3750577389378*SIN(4.38888348998079*SIN(B2)))*_xludf.Csc(4.32868285742212*COS(3.53977960545111*(-0.0990673640486293+B2))))+0.570685217482619*(12.584661969583+A2+(4.01425577763392*COS(1.67204813636182/B2))/(-0.663566361640531+0.891941454495948*(-2.99428964346217+4.38888348998079/(0.407900594325699-0.999325768576598*B2)+6.10673313768426*SIN(B2)))))))+(2.44885058952523*COS((15.2803726736218*(-1.51710578095748-0.085288534571217*SIN(4.69237334887556+0.977040748286438*(-1.0034425620328+B2))))/B2))/(-1.91275729542212-0.344193203671007*(-2.99428964346217+4.38888348998079/(-2.85369664524702+0.525563442389905*B2+B2*COS(3.10463810559498*COS(0.891941454495948*(4.38888348998079/(-6.45816380592759-0.930766521179757*B2)+0.216844753627145*(1.64686568436068+32.6562960430631/SIN(4.69237334887556+0.977040748286438*(-1.0034425620328+B2)))+3.10463810559498*A2*SIN(0.970645957317775*(3.30386236010148+3.01892781434028*SIN(0.0398437791555164+0.68427529911992*B2)))))))+6.10673313768426*SIN(0.982847461064206*(3.8647768204005+3.01892781434028*SIN(0.0398437791555164+0.68427529911992*B2))))))</f>
        <v>#NAME?</v>
      </c>
      <c r="CJ2" t="e">
        <f t="shared" ref="CJ2:CJ33" ca="1" si="84">-2.53538001515763+0.787981818347263/(1.75104353123216+0.920770837123875*COS(30.6267439013831*(3.85548390218424-1.22028522025927*A2))*COS(2.33341406131542*B2))-1.17395074656324/(-0.102880699536384+COS(0.970158169284869-COS((-8.09244218131859+B2)*(4.82167162146245+0.892008308560504*_xludf.Csc(1.10214350961724+2.57005674176339*COS(B2)*COS(1.3750577389378*SIN(4.38888348998079*SIN(B2)))*_xludf.Csc(4.32868285742212*COS(3.53977960545111*(-0.0990673640486293+B2))))-0.133687772985852*(12.584661969583+A2+(4.01425577763392*COS(1.67204813636182/B2))/(-0.663566361640531+0.891941454495948*(-2.99428964346217+4.38888348998079/(0.407900594325699-0.999325768576598*B2)+6.10673313768426*SIN(B2)))))))+(2.44885058952523*COS((15.2803726736218*(-1.51710578095748-0.085288534571217*SIN(4.69237334887556+0.977040748286438*(-1.0034425620328+B2))))/B2))/(-1.91275729542212-0.344193203671007*(-2.99428964346217+4.38888348998079/(-2.85369664524702+0.525563442389905*B2+B2*COS(3.10463810559498*COS(0.891941454495948*(4.38888348998079/(-6.45816380592759-0.930766521179757*B2)+0.216844753627145*(1.64686568436068+32.6562960430631/SIN(4.69237334887556+0.977040748286438*(-1.0034425620328+B2)))+3.10463810559498*A2*SIN(0.970645957317775*(3.30386236010148+3.01892781434028*SIN(0.0398437791555164+0.68427529911992*B2)))))))+6.10673313768426*SIN(0.982847461064206*(3.8647768204005+B2)))))</f>
        <v>#NAME?</v>
      </c>
      <c r="CK2">
        <f t="shared" ref="CK2:CK33" si="85">-2.53538001515763+0.780059983330297/(1.75104353123216+0.920770837123875*COS(30.6267439013831*(3.85548390218424-1.22028522025927*A2))*COS(2.3364983618542*B2))-1.17395074656324/(-1.08970726038248-B2+COS(0.970158169284869-COS(4.19086399424798*COS(B2)*SIN(B2))))</f>
        <v>-1.9201389375011568</v>
      </c>
      <c r="CL2">
        <f t="shared" ref="CL2:CL33" si="86">-2.53538001515763+0.780059983330297/(1.75104353123216+0.920770837123875*COS(30.6267439013831*(3.85548390218424-1.22028522025927*A2))*COS((2.26232388633918*B2)/SIN((4.46491320015797*(0.0104239707108729-B2))/B2)))-1.17395074656324/(-4.02543794144377-2.48562107855926*(-4.01236775500626-SIN(1.68307575195236+COS(0.244046543898768/B2))))</f>
        <v>-2.2107301690951537</v>
      </c>
      <c r="CM2">
        <f t="shared" ref="CM2:CM33" si="87">-2.53538001515763+0.780059983330297/(1.75104353123216+0.920770837123875*COS(30.6267439013831*(3.85548390218424-1.22028522025927*A2))*COS((2.26232388633918*B2)/SIN((4.46491320015797*(0.0104239707108729-B2))/B2)))-1.17395074656324/(-4.02543794144377-2.48562107855926*(-4.01236775500626-SIN(1.68307575195236+COS(0.244046543898768/B2))))</f>
        <v>-2.2107301690951537</v>
      </c>
      <c r="CN2">
        <f t="shared" ref="CN2:CN33" si="88">-2.53538001515763+0.780059983330297/(1.75104353123216+0.920770837123875*COS(30.6267439013831*(3.85548390218424-1.22028522025927*A2))*COS((2.26232388633918*B2)/SIN((4.46491320015797*(0.0104239707108729-B2))/B2)))-1.17395074656324/(-4.02543794144377-2.48562107855926*(-4.01236775500626-SIN(1.68307575195236+COS(0.244046543898768/B2))))</f>
        <v>-2.2107301690951537</v>
      </c>
      <c r="CO2">
        <f t="shared" ref="CO2:CO33" si="89">-2.53538001515763+0.780059983330297/(1.75104353123216+0.920770837123875*COS(30.6267439013831*(3.85548390218424-1.22028522025927*A2))*COS((2.26232388633918*B2)/SIN((4.46491320015797*(0.0104239707108729-B2))/B2)))-1.17395074656324/(-4.02543794144377-2.48562107855926*(-4.01236775500626-SIN(1.68307575195236+COS(0.244046543898768/B2))))</f>
        <v>-2.2107301690951537</v>
      </c>
      <c r="CP2">
        <f t="shared" ref="CP2:CP33" si="90">-6.48502186754103+0.780059983330297/(1.75104353123216+0.920770837123875*COS(30.6267439013831*(3.85548390218424-1.22028522025927*A2))*COS((2.26232388633918*B2)/SIN((4.46491320015797*(0.0104239707108729-B2))/B2)))</f>
        <v>-5.9938253827603498</v>
      </c>
      <c r="CQ2">
        <f t="shared" ref="CQ2:CQ33" si="91">-2.53538001515763+0.780059983330297/(1.75104353123216+0.920770837123875*COS(30.6267439013831*(3.85548390218424-1.22028522025927*A2))*COS((2.26232388633918*B2)/SIN((4.46491320015797*(0.0104239707108729-B2))/B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2))))))))/(3.69848324037571-0.085288534571217*SIN(0.977040748286438*(-1.0034425620328+B2)-0.085288534571217*SIN(4.69237334887556+0.977040748286438*(-1.0034425620328+B2))))))))</f>
        <v>-1.8859000612713119</v>
      </c>
      <c r="CR2">
        <f t="shared" ref="CR2:CR33" si="92">-2.53538001515763+0.780059983330297/(1.75104353123216+0.920770837123875*COS(30.6267439013831*(3.85548390218424-1.22028522025927*A2))*COS((2.26232388633918*B2)/SIN((4.46491320015797*(0.0104239707108729-B2))/B2)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2))))))))/(3.69848324037571-0.085288534571217*SIN(0.977040748286438*(-1.0034425620328+B2)-0.085288534571217*SIN(4.69237334887556+0.977040748286438*(-1.0034425620328+B2))))))))</f>
        <v>-1.8859000612713119</v>
      </c>
      <c r="CS2" t="e">
        <f t="shared" ref="CS2:CS33" si="93">-2.53538001515763+0.787981818347263/(1.75104353123216-0.828257123886134*COS(30.6267439013831*(3.85548390218424-1.22028522025927*A2))*COS(2.3364983618542*B2))-1.17395074656324/(-1.08970726038248-B2+COS(0.970158169284869-COS(3.35351215638373*COS(B2)^2*(4.82167162146245+0.415665886847509*(7.5617222555395+A2+3.04283391879382/B2)-0.892008308560504/COS(30.9095163742833+(0.579975494035767*COS(B2)*COS(1.3750577389378*SIN(4.38888348998079*SIN(B2))))/SIN(0.234990843821049*(-3.53977960545111-SIN(0.757335698941963*COS(171.354165997469/B2)*SIN(3.43689890591473-COS(10.4210669354735*(1.99594335397759-0.495255411950829*COS(0.332099886715785/SIN(0.867277469748485-COS(10.4210669354735*(-0.0821323230144477-0.382095311146127*(3.30386236010148+4.38417312211862/(-1.18506813461532+4.38888348998079/B2)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2)))))))*(B2-8.08845973366274*SIN(B2))))+2.16573234696969/(-4.02543794144377-4.75123511441601*(4.80458120979862+(4.42417907631947*COS(0.315118259777248*B2))/(-4.02543794144377-4.75123511441601*(-0.0463344736960289-SIN(1.68307575195236+COS((0.933698605719809*(-8.08659236886415+B2))/(COS(0.710809971653287*SIN(1.32336584838561*SIN(0.987711766462689*(-0.970158169284869+COS(12.1130486169505*COS(4.38888348998079*B2))))))*(0.0104239707108729-B2+0.145215261394385*SIN(4.172523531424+0.977040748286438*(17.8628331842245+B2)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2))))-0.113225606212894*COS(B2))*COS(0.332099886715785/SIN(0.867277469748485+2.62583154338191*COS(0.313659330569682*B2)-COS(1.50473634000143*(-0.189309768993577-0.382095311146127*(3.30386236010148+4.38417312211862/(-1.18506813461532+4.38888348998079/B2)+1.83745493597157*COS(0.596752411656072*(-3.81221146125725-0.610038504065784*(-1.66169941542143+COS(6.17799041170864/A2))+COS(2.53538001515763+1.17395074656324/(-0.102880699536384+COS(1.54930788009319*SIN((-2.85369664524702+0.525563442389905*B2+B2*COS(3.10463810559498*COS(0.891941454495948*(4.38888348998079/(-6.45816380592759-0.996203716565432*B2)+0.216844753627145*(-3.1671161522807+B2-2.01562374312393*COS(B2))+3.10463810559498*A2*SIN(0.970645957317775*(3.30386236010148+3.01892781434028*SIN(0.0398437791555164+0.68427529911992*B2)))))))*(4.78027452898951+0.0988261080324625*(-0.299426324523994+0.556153597123559*COS(2.81201129084223*SIN(4.38888348998079+3.14383711712105*SIN(3.26326372784542*SIN(3.64384120598492-B2))))))))-2.41668037049394/(-4.02543794144377-4.75123511441601*(-0.10836742529682+(10.8651683445539*COS(0.704120545279541*B2))/(-4.02543794144377-4.75123511441601*(-4.01236775500626-SIN(1.68307575195236+COS((6.45954096046735*(-8.08659236886415+B2))/(3.69848324037571+0.188572790656832*SIN(4.172523531424+0.977040748286438*(17.8628331842245+B2))))))))))))))))))))+(-19.7456867666596*COS(9.97668976511667*COS(1.83745493597157*B2)))/(-4.02543794144377+0.45017225038641*(-4.01236775500626+SIN(1.36297950839016-0.69368257590981*(1.52544079625912+2*A2+3.04283391879382/B2)-COS(1.22028522025927-A2)))))))+(19.7456867666596*COS(0.313659330569682*B2))/(-4.02543794144377-2.48562107855926*(-4.01236775500626-SIN(1.68307575195236+COS((1.18502010407427*(0.675414338333634+0.445738967950897/(-3.53977960545111-SIN(0.720640553761703+0.995871158593384*B2))))/(3.69848324037571-0.085288534571217*SIN(4.172523531424+0.977040748286438*(-1.0034425620328+B2)))))))))*(3.36345130193881+0.998926750306103*COS(B2)*(-4.83333429355996+COS(5.81456547166478*(0.204366940786288*B2+0.0395560655776378/COS(3.43984988479375+0.68427529911992*B2))))*SIN(4.20944892536231*COS(30.6267439013831*(3.85548390218424-1.22028522025927*A2))*COS(2.34127318896247*(0.0104239707108729-B2))))))+(19.7456867666596*COS(0.315118259777248*B2))/(-4.02543794144377+0.45017225038641*(-4.01236775500626-SIN(1.68307575195236+COS(1.22028522025927*A2)))))))))))))</f>
        <v>#DIV/0!</v>
      </c>
      <c r="CT2">
        <f t="shared" ref="CT2:CT33" si="94">-2.53538001515763-1.17395074656324/(-1.08970726038248-B2+COS(0.970158169284869-COS(3.23746204424493*COS(B2)*(4.82167162146245+0.415665886847509*(7.22790459282486+A2+3.04283391879382/B2)-0.892008308560504/COS(19.1189505399703+(0.579975494035767*COS(B2)*COS(1.3750577389378*SIN(4.38888348998079*SIN(B2))))/SIN(0.234990843821049*(-3.53977960545111+SIN(0.618053781215391*COS(171.354165997469/B2)*SIN(3.43689890591473-3.9136062699127*COS(0.315118259777248*B2)-COS(10.4210669354735*(3.34177042754182-0.495255411950829*COS(0.332099886715785/SIN(0.867277469748485+13.8797733191252*COS(0.313659330569682*B2)-COS(10.4210669354735*(-0.189309768993577-0.771511632030511*(3.30386236010148+4.38417312211862/(-7.23120876718858+4.38888348998079/B2)+1.83745493597157*COS(0.606314107521993*(-2.53538001515763+B2/(1.52085826862378+COS(B2)))))*SIN(3.53977960545111*(-17.1881574278849+B2))))))*(3.30386236010148+1.83745493597157*COS(2.14621831230364*(-0.720640553761703+0.0149486471701785/(3.85548390218424-1.22028522025927*A2)))+0.998926750306103*COS(B2)*(-4.83333429355996+COS(6.09685031462364*(-1.04594800429935*(-1.36297950839016+COS(1.22028522025927*A2))+0.0395560655776378/COS(0.144691715076527+0.553054737700968/B2))))*SIN(4.20944892536231*COS(30.6267439013831*(3.85548390218424-1.22028522025927*A2))*COS(2.34127318896247*(0.0104239707108729-B2)))))))))))))))+0.787981818347263/(1.75104353123216+0.920770837123875*COS(30.6267439013831*(3.85548390218424-1.22028522025927*A2))*COS(1.75104353123216+0.920770837123875*COS(30.6267439013831*(3.85548390218424-1.22028522025927*A2))*COS((2.26232388633918*B2)/SIN((4.46491320015797*(0.0104239707108729-B2))/B2))))</f>
        <v>-1.9681294917378565</v>
      </c>
      <c r="CU2">
        <f t="shared" ref="CU2:CU33" si="95">-2.53538001515763-1.17395074656324/(-1.08970726038248-B2+COS(0.970158169284869-COS(3.23746204424493*COS(B2)*(4.82167162146245+0.415665886847509*(7.22790459282486+A2+3.04283391879382/B2)-0.892008308560504/COS(19.1189505399703+(0.579975494035767*COS(B2)*COS(1.3750577389378*SIN(4.38888348998079*SIN(B2))))/SIN(0.234990843821049*(-3.53977960545111+SIN(0.618053781215391*COS(171.354165997469/B2)*SIN(3.43689890591473-3.9136062699127*COS(0.315118259777248*B2)-COS(10.4210669354735*(3.34177042754182-0.495255411950829*COS(0.332099886715785/SIN(0.867277469748485+13.8797733191252*COS(0.313659330569682*B2)-COS(10.4210669354735*(-0.189309768993577-0.771511632030511*(3.30386236010148+4.38417312211862/(-7.23120876718858+4.38888348998079/B2)+1.83745493597157*COS(0.606314107521993*(-2.53538001515763+B2/(1.52085826862378+COS(B2)))))*SIN(3.53977960545111*(-17.1881574278849+B2))))))*(3.30386236010148+1.83745493597157*COS(2.14621831230364*(-0.720640553761703+0.0149486471701785/(3.85548390218424-1.22028522025927*A2)))+0.998926750306103*COS(B2)*(-4.83333429355996+COS(6.09685031462364*(-1.04594800429935*(-1.36297950839016+COS(1.22028522025927*A2))+0.0395560655776378/COS(0.144691715076527+0.553054737700968/B2))))*SIN(4.20944892536231*COS(30.6267439013831*(3.85548390218424-1.22028522025927*A2))*COS(2.34127318896247*(0.0104239707108729-B2)))))))))))))))+0.787981818347263/(1.75104353123216+0.920770837123875*COS(30.6267439013831*(3.85548390218424-1.22028522025927*A2))*COS(1.75104353123216+0.920770837123875*COS(30.6267439013831*(3.85548390218424-1.22028522025927*A2))*COS((2.26232388633918*B2)/SIN((4.46491320015797*(0.0104239707108729-B2))/B2))))</f>
        <v>-1.9681294917378565</v>
      </c>
      <c r="CV2">
        <f t="shared" ref="CV2:CV33" si="96">-2.53538001515763-1.17395074656324/(-1.08970726038248-B2+COS(0.970158169284869-COS(3.23746204424493*COS(B2)*(4.82167162146245+0.415665886847509*(7.22790459282486+A2+3.04283391879382/B2)-0.892008308560504/COS(19.1189505399703+(0.579975494035767*COS(B2)*COS(1.3750577389378*SIN(4.38888348998079*SIN(B2))))/SIN(0.234990843821049*(-3.53977960545111+SIN(0.618053781215391*COS(171.354165997469/B2)*SIN(3.43689890591473-3.9136062699127*COS(0.315118259777248*B2)-COS(10.4210669354735*(3.34177042754182-0.495255411950829*COS(0.332099886715785/SIN(0.867277469748485+13.8797733191252*COS(0.313659330569682*B2)-COS(10.4210669354735*(-0.189309768993577-0.771511632030511*(3.30386236010148+4.38417312211862/(-7.23120876718858+4.38888348998079/B2)+1.83745493597157*COS(0.606314107521993*(-2.53538001515763+B2/(1.52085826862378+COS(B2)))))*SIN(3.53977960545111*(-17.1881574278849+B2))))))*(3.30386236010148+1.83745493597157*COS(2.14621831230364*(-0.720640553761703+0.0149486471701785/(3.85548390218424-1.22028522025927*A2)))+0.998926750306103*COS(B2)*(-4.83333429355996+COS(6.09685031462364*(-1.04594800429935*(-1.36297950839016+COS(1.22028522025927*A2))+0.0395560655776378/COS(0.144691715076527+0.553054737700968/B2))))*SIN(4.20944892536231*COS(30.6267439013831*(3.85548390218424-1.22028522025927*A2))*COS(2.34127318896247*(0.0104239707108729-B2)))))))))))))))+0.787981818347263/(1.75104353123216+0.920770837123875*COS(30.6267439013831*(3.85548390218424-1.22028522025927*A2))*COS(1.75104353123216+0.920770837123875*COS(30.6267439013831*(3.85548390218424-1.22028522025927*A2))*COS((2.26232388633918*B2)/SIN((4.46491320015797*(0.0104239707108729-B2))/B2))))</f>
        <v>-1.9681294917378565</v>
      </c>
      <c r="CW2" t="e">
        <f t="shared" ref="CW2:CW33" si="97">-2.53538001515763-1.17395074656324/(-1.08970726038248-B2+COS(0.970158169284869-COS(2.62961822039689*COS(B2)*(4.82167162146245+0.415665886847509*(7.22790459282486+A2+3.04283391879382/B2)-0.789446730108993/COS(19.1189505399703+(0.579975494035767*COS(B2)*COS(1.3750577389378*SIN(4.38888348998079*SIN(B2))))/SIN(0.234990843821049*(-3.53977960545111+SIN(0.122592574522691*B2*COS(171.354165997469/B2)*SIN(3.43689890591473-3.9136062699127*COS(0.315118259777248*B2)-COS(10.4210669354735*(3.34177042754182-0.495255411950829*COS(0.332099886715785/SIN(0.867277469748485+13.8797733191252*COS(0.313659330569682*B2)-COS(10.4210669354735*(-0.189309768993577-0.382095311146127*(3.30386236010148+4.38417312211862/(-7.23120876718858+4.38888348998079/B2)+1.83745493597157*COS(0.606314107521993*(-2.53538001515763+B2/(1.52085826862378+COS(B2)))))))))*(3.30386236010148+1.83745493597157*COS(2.14621831230364*(-0.720640553761703+0.0149486471701785/(3.85548390218424-1.22028522025927*A2)))+0.998926750306103*COS(B2)*(-4.83333429355996+COS(6.09685031462364*(-1.04594800429935*(-1.36297950839016+COS(1.22028522025927*A2))+0.0395560655776378/COS(0.144691715076527+0.553054737700968/B2))))*SIN(4.20944892536231*COS(30.6267439013831*(3.85548390218424-1.22028522025927*A2))*COS(2.27046775438192*(0.0104239707108729-B2)))))))))))))))+0.787981818347263/(1.75104353123216+3.5105239358063*COS(30.6267439013831*(3.85548390218424-1.22028522025927*A2))*COS(0.999945670909258*(-3.81221146125725-0.610038504065784*(-1.66169941542143+COS(1.59435500026644/(A2*B2)))+COS(2.53538001515763-1.59564235378922/(0.190119685841844+3.01892781434028*COS(1.54930788009319*SIN(2.30617602209105*B2*(1.430675542427-0.735983794532307*(-0.299426324523994+0.556153597123559*COS(4.19069048026533*SIN(4.38888348998079-3.14383711712105*SIN(3.26326372784542*SIN(2.20644239778946+B2))))))*SIN(B2)))))))*COS(1.75104353123216+0.920770837123875*COS(30.6267439013831*(3.85548390218424-1.22028522025927*A2))*COS((2.26232388633918*B2)/SIN((4.46491320015797*(0.0104239707108729-B2))/B2))))</f>
        <v>#DIV/0!</v>
      </c>
      <c r="CX2">
        <f t="shared" ref="CX2:CX33" si="98">-2.53538001515763-1.17395074656324/(-1.08970726038248-B2+COS(0.970158169284869-COS(3.23746204424493*COS(B2)*(4.82167162146245+0.415665886847509*(7.22790459282486+A2+3.04283391879382/B2)-0.892008308560504/COS(19.1189505399703+(0.579975494035767*COS(B2)*COS(1.3750577389378*SIN(4.38888348998079*SIN(B2))))/SIN(0.234990843821049*(-3.53977960545111+SIN(5.03752580502412*B2))))))))+0.787981818347263/(1.75104353123216+0.920770837123875*COS(30.6267439013831*(3.85548390218424-1.22028522025927*A2))*COS(1.75104353123216+0.920770837123875*COS(30.6267439013831*(3.85548390218424-1.22028522025927*A2))*COS((2.26232388633918*B2)/SIN((4.46491320015797*(0.0104239707108729-B2))/B2))))</f>
        <v>-1.9678096368719955</v>
      </c>
      <c r="CY2" t="e">
        <f t="shared" ref="CY2:CY33" si="99">-2.53538001515763-1.17395074656324/(-1.08970726038248-B2+COS(0.970158169284869-COS(2.62961822039689*COS(B2)*(4.82167162146245+0.415665886847509*(7.22790459282486+A2+3.04283391879382/B2)-0.892008308560504/COS(19.1189505399703+(0.579975494035767*COS(B2)*COS(1.3750577389378*SIN(4.38888348998079*SIN(B2))))/SIN(0.234990843821049*(-3.53977960545111+SIN(0.122592574522691*B2*COS(171.354165997469/B2)*SIN(3.43689890591473-3.9136062699127*COS(3.12754931813664*B2)-COS(10.4210669354735*(3.34177042754182-0.495255411950829*COS(0.332099886715785/SIN(0.867277469748485+13.8797733191252*COS(0.313659330569682*B2)-COS(10.4210669354735*(-0.189309768993577-0.382095311146127*(3.30386236010148+4.38417312211862/(-7.23120876718858+4.38888348998079/B2)+1.83745493597157*COS(0.606314107521993*(-2.53538001515763+B2/(1.52085826862378+COS(B2)))))))))*(3.30386236010148+1.83745493597157*COS(1.92359162914591*(-0.720640553761703+0.0149486471701785/(3.85548390218424-1.22028522025927*A2)))+0.998926750306103*COS(B2)*(-4.83333429355996+COS(6.09685031462364*(-1.04594800429935*(-1.36297950839016+COS(1.22028522025927*A2))+0.0395560655776378/COS(0.144691715076527+0.553054737700968/B2))))*SIN(4.20944892536231*COS(30.6267439013831*(3.85548390218424-1.22028522025927*A2))*COS(2.27046775438192*(0.0104239707108729-B2)))))))))))))))+0.787981818347263/(1.75104353123216+3.5105239358063*COS(30.6267439013831*(3.85548390218424-1.22028522025927*A2))*COS(0.999945670909258*(-3.81221146125725-0.610038504065784*(-1.66169941542143+COS(1.59435500026644/(A2*B2)))+COS(2.53538001515763-1.59564235378922/(0.190119685841844+3.01892781434028*COS(1.54930788009319*SIN(2.30617602209105*B2*SIN(B2)*(1.75104353123216-0.735983794532307*(-0.299426324523994+0.556153597123559*COS(4.19069048026533*SIN(4.38888348998079-3.14383711712105*SIN(3.26326372784542*SIN(2.20644239778946+B2)))))+0.405976899997257*SIN(17.9638256434066*COS(3.53977960545111*(-1.67619991593421-B2))))))))))*COS(1.75104353123216+0.920770837123875*COS(114.169882444315*(3.85548390218424-1.22028522025927*A2))*COS((2.26232388633918*B2)/SIN((4.46491320015797*(0.0104239707108729-B2))/B2))))</f>
        <v>#DIV/0!</v>
      </c>
    </row>
    <row r="3" spans="1:103" x14ac:dyDescent="0.25">
      <c r="A3">
        <v>6.9306930693069313E-2</v>
      </c>
      <c r="B3">
        <v>2.9412145614624023</v>
      </c>
      <c r="C3">
        <v>-1.9253362548745776</v>
      </c>
      <c r="D3">
        <f t="shared" si="0"/>
        <v>0.41596789411162</v>
      </c>
      <c r="E3">
        <f t="shared" si="1"/>
        <v>1.590814618268459</v>
      </c>
      <c r="F3">
        <f t="shared" si="2"/>
        <v>-0.2670028877862396</v>
      </c>
      <c r="G3">
        <f t="shared" si="3"/>
        <v>-0.2670028877862396</v>
      </c>
      <c r="H3">
        <f t="shared" si="4"/>
        <v>-5.3760419899278246E-2</v>
      </c>
      <c r="I3">
        <f t="shared" si="5"/>
        <v>-5.3760419899278246E-2</v>
      </c>
      <c r="J3">
        <f t="shared" si="6"/>
        <v>-3.2008317215266517</v>
      </c>
      <c r="K3">
        <f t="shared" si="7"/>
        <v>-3.2008317215266517</v>
      </c>
      <c r="L3">
        <f t="shared" si="8"/>
        <v>-2.4570926345739013</v>
      </c>
      <c r="M3">
        <f t="shared" si="9"/>
        <v>0.96854335408579606</v>
      </c>
      <c r="N3">
        <f t="shared" si="10"/>
        <v>-1.3802282716922747</v>
      </c>
      <c r="O3">
        <f t="shared" si="11"/>
        <v>-1.976962892162788</v>
      </c>
      <c r="P3">
        <f t="shared" si="12"/>
        <v>3.9526703695263103</v>
      </c>
      <c r="Q3">
        <f t="shared" si="13"/>
        <v>4.8840718371353509E-2</v>
      </c>
      <c r="R3">
        <f t="shared" si="14"/>
        <v>4.8840718371353509E-2</v>
      </c>
      <c r="S3" t="e">
        <f t="shared" ca="1" si="15"/>
        <v>#NAME?</v>
      </c>
      <c r="T3" t="e">
        <f t="shared" ca="1" si="16"/>
        <v>#NAME?</v>
      </c>
      <c r="U3" t="e">
        <f t="shared" ca="1" si="17"/>
        <v>#NAME?</v>
      </c>
      <c r="V3">
        <f t="shared" si="18"/>
        <v>-0.76279343771818886</v>
      </c>
      <c r="W3" t="e">
        <f t="shared" ca="1" si="19"/>
        <v>#NAME?</v>
      </c>
      <c r="X3" t="e">
        <f t="shared" ca="1" si="20"/>
        <v>#NAME?</v>
      </c>
      <c r="Y3">
        <f t="shared" si="21"/>
        <v>-4.8795101124073614</v>
      </c>
      <c r="Z3" t="e">
        <f t="shared" ca="1" si="22"/>
        <v>#NAME?</v>
      </c>
      <c r="AA3" t="e">
        <f t="shared" ca="1" si="23"/>
        <v>#NAME?</v>
      </c>
      <c r="AB3">
        <f t="shared" si="24"/>
        <v>-5.7582855775015034</v>
      </c>
      <c r="AC3">
        <f t="shared" si="25"/>
        <v>-5.7582855775015034</v>
      </c>
      <c r="AD3">
        <f t="shared" si="26"/>
        <v>20.612846250436981</v>
      </c>
      <c r="AE3">
        <f t="shared" si="27"/>
        <v>-5.0987388362314849</v>
      </c>
      <c r="AF3">
        <f t="shared" si="28"/>
        <v>-5.6528737076983342</v>
      </c>
      <c r="AG3">
        <f t="shared" si="29"/>
        <v>-5.6528737076983342</v>
      </c>
      <c r="AH3">
        <f t="shared" si="30"/>
        <v>-5.6528737076983342</v>
      </c>
      <c r="AI3">
        <f t="shared" si="31"/>
        <v>-3.1359827062373791</v>
      </c>
      <c r="AJ3">
        <f t="shared" si="32"/>
        <v>-3.3539399854154439E-2</v>
      </c>
      <c r="AK3">
        <f t="shared" si="33"/>
        <v>-3.3539399854154439E-2</v>
      </c>
      <c r="AL3" t="e">
        <f t="shared" ca="1" si="34"/>
        <v>#NAME?</v>
      </c>
      <c r="AM3" t="e">
        <f t="shared" ca="1" si="35"/>
        <v>#NAME?</v>
      </c>
      <c r="AN3" t="e">
        <f t="shared" ca="1" si="36"/>
        <v>#NAME?</v>
      </c>
      <c r="AO3" t="e">
        <f t="shared" ca="1" si="37"/>
        <v>#NAME?</v>
      </c>
      <c r="AP3" t="e">
        <f t="shared" ca="1" si="38"/>
        <v>#NAME?</v>
      </c>
      <c r="AQ3" t="e">
        <f t="shared" ca="1" si="39"/>
        <v>#NAME?</v>
      </c>
      <c r="AR3" t="e">
        <f t="shared" ca="1" si="40"/>
        <v>#NAME?</v>
      </c>
      <c r="AS3" t="e">
        <f t="shared" ca="1" si="41"/>
        <v>#NAME?</v>
      </c>
      <c r="AT3" t="e">
        <f t="shared" ca="1" si="42"/>
        <v>#NAME?</v>
      </c>
      <c r="AU3" t="e">
        <f t="shared" ca="1" si="43"/>
        <v>#NAME?</v>
      </c>
      <c r="AV3" t="e">
        <f t="shared" ca="1" si="44"/>
        <v>#NAME?</v>
      </c>
      <c r="AW3">
        <f t="shared" si="45"/>
        <v>5.5367724454963065</v>
      </c>
      <c r="AX3">
        <f t="shared" si="46"/>
        <v>5.5367724454963065</v>
      </c>
      <c r="AY3">
        <f t="shared" si="47"/>
        <v>5.5367724454963065</v>
      </c>
      <c r="AZ3">
        <f t="shared" si="48"/>
        <v>3.1211508401861918</v>
      </c>
      <c r="BA3">
        <f t="shared" si="49"/>
        <v>3.8508255640630678</v>
      </c>
      <c r="BB3" t="e">
        <f t="shared" ca="1" si="50"/>
        <v>#NAME?</v>
      </c>
      <c r="BC3" t="e">
        <f t="shared" ca="1" si="51"/>
        <v>#NAME?</v>
      </c>
      <c r="BD3" t="e">
        <f t="shared" ca="1" si="52"/>
        <v>#NAME?</v>
      </c>
      <c r="BE3" t="e">
        <f t="shared" ca="1" si="53"/>
        <v>#NAME?</v>
      </c>
      <c r="BF3" t="e">
        <f t="shared" ca="1" si="54"/>
        <v>#NAME?</v>
      </c>
      <c r="BG3" t="e">
        <f t="shared" ca="1" si="55"/>
        <v>#NAME?</v>
      </c>
      <c r="BH3" t="e">
        <f t="shared" ca="1" si="56"/>
        <v>#NAME?</v>
      </c>
      <c r="BI3" t="e">
        <f t="shared" ca="1" si="57"/>
        <v>#NAME?</v>
      </c>
      <c r="BJ3" t="e">
        <f t="shared" ca="1" si="58"/>
        <v>#NAME?</v>
      </c>
      <c r="BK3" t="e">
        <f t="shared" ca="1" si="59"/>
        <v>#NAME?</v>
      </c>
      <c r="BL3">
        <f t="shared" si="60"/>
        <v>-3.2218612593272784</v>
      </c>
      <c r="BM3">
        <f t="shared" si="61"/>
        <v>-3.1499601440112479</v>
      </c>
      <c r="BN3">
        <f t="shared" si="62"/>
        <v>-7.2059869021772016</v>
      </c>
      <c r="BO3">
        <f t="shared" si="63"/>
        <v>-4.5669558705587585</v>
      </c>
      <c r="BP3">
        <f t="shared" si="64"/>
        <v>-3.2169808276560703</v>
      </c>
      <c r="BQ3">
        <f t="shared" si="65"/>
        <v>-0.5671227243535204</v>
      </c>
      <c r="BR3">
        <f t="shared" si="66"/>
        <v>-3.4025271417684388</v>
      </c>
      <c r="BS3">
        <f t="shared" si="67"/>
        <v>-3.580555545339287</v>
      </c>
      <c r="BT3" t="e">
        <f t="shared" ca="1" si="68"/>
        <v>#NAME?</v>
      </c>
      <c r="BU3" t="e">
        <f t="shared" ca="1" si="69"/>
        <v>#NAME?</v>
      </c>
      <c r="BV3">
        <f t="shared" si="70"/>
        <v>-3.483687764989873</v>
      </c>
      <c r="BW3" t="e">
        <f t="shared" ca="1" si="71"/>
        <v>#NAME?</v>
      </c>
      <c r="BX3" t="e">
        <f t="shared" ca="1" si="72"/>
        <v>#NAME?</v>
      </c>
      <c r="BY3" t="e">
        <f t="shared" ca="1" si="73"/>
        <v>#NAME?</v>
      </c>
      <c r="BZ3" t="e">
        <f t="shared" ca="1" si="74"/>
        <v>#NAME?</v>
      </c>
      <c r="CA3" t="e">
        <f t="shared" ca="1" si="75"/>
        <v>#NAME?</v>
      </c>
      <c r="CB3" t="e">
        <f t="shared" ca="1" si="76"/>
        <v>#NAME?</v>
      </c>
      <c r="CC3" t="e">
        <f t="shared" ca="1" si="77"/>
        <v>#NAME?</v>
      </c>
      <c r="CD3" t="e">
        <f t="shared" ca="1" si="78"/>
        <v>#NAME?</v>
      </c>
      <c r="CE3">
        <f t="shared" si="79"/>
        <v>-1.5281400732701531</v>
      </c>
      <c r="CF3">
        <f t="shared" si="80"/>
        <v>-1.5182271951097435</v>
      </c>
      <c r="CG3" t="e">
        <f t="shared" ca="1" si="81"/>
        <v>#NAME?</v>
      </c>
      <c r="CH3" t="e">
        <f t="shared" ca="1" si="82"/>
        <v>#NAME?</v>
      </c>
      <c r="CI3" t="e">
        <f t="shared" ca="1" si="83"/>
        <v>#NAME?</v>
      </c>
      <c r="CJ3" t="e">
        <f t="shared" ca="1" si="84"/>
        <v>#NAME?</v>
      </c>
      <c r="CK3">
        <f t="shared" si="85"/>
        <v>-1.4976224728519871</v>
      </c>
      <c r="CL3">
        <f t="shared" si="86"/>
        <v>-2.050234261824746</v>
      </c>
      <c r="CM3">
        <f t="shared" si="87"/>
        <v>-2.050234261824746</v>
      </c>
      <c r="CN3">
        <f t="shared" si="88"/>
        <v>-2.050234261824746</v>
      </c>
      <c r="CO3">
        <f t="shared" si="89"/>
        <v>-2.050234261824746</v>
      </c>
      <c r="CP3">
        <f t="shared" si="90"/>
        <v>-5.8334911979400896</v>
      </c>
      <c r="CQ3">
        <f t="shared" si="91"/>
        <v>-1.7255603925939229</v>
      </c>
      <c r="CR3">
        <f t="shared" si="92"/>
        <v>-1.7255603925939229</v>
      </c>
      <c r="CS3">
        <f t="shared" si="93"/>
        <v>-1.8061958360513</v>
      </c>
      <c r="CT3">
        <f t="shared" si="94"/>
        <v>-1.7293203542971516</v>
      </c>
      <c r="CU3">
        <f t="shared" si="95"/>
        <v>-1.7293203542971516</v>
      </c>
      <c r="CV3">
        <f t="shared" si="96"/>
        <v>-1.7293203542971516</v>
      </c>
      <c r="CW3">
        <f t="shared" si="97"/>
        <v>-1.8547495493957036</v>
      </c>
      <c r="CX3">
        <f t="shared" si="98"/>
        <v>-1.7394883172913032</v>
      </c>
      <c r="CY3">
        <f t="shared" si="99"/>
        <v>-1.8950445024958795</v>
      </c>
    </row>
    <row r="4" spans="1:103" x14ac:dyDescent="0.25">
      <c r="A4">
        <v>0.13861386138613863</v>
      </c>
      <c r="B4">
        <v>0.35055577754974365</v>
      </c>
      <c r="C4">
        <v>1.9476154443604641</v>
      </c>
      <c r="D4">
        <f t="shared" si="0"/>
        <v>4.9683957474241723E-2</v>
      </c>
      <c r="E4">
        <f t="shared" si="1"/>
        <v>-1.7079397732073904</v>
      </c>
      <c r="F4">
        <f t="shared" si="2"/>
        <v>0.51929437228515607</v>
      </c>
      <c r="G4">
        <f t="shared" si="3"/>
        <v>0.51929437228515607</v>
      </c>
      <c r="H4">
        <f t="shared" si="4"/>
        <v>0.10455873244237203</v>
      </c>
      <c r="I4">
        <f t="shared" si="5"/>
        <v>0.10455873244237203</v>
      </c>
      <c r="J4">
        <f t="shared" si="6"/>
        <v>-3.207164637206037</v>
      </c>
      <c r="K4">
        <f t="shared" si="7"/>
        <v>-3.207164637206037</v>
      </c>
      <c r="L4">
        <f t="shared" si="8"/>
        <v>-1.9915983381824671</v>
      </c>
      <c r="M4">
        <f t="shared" si="9"/>
        <v>0.96858044101168961</v>
      </c>
      <c r="N4">
        <f t="shared" si="10"/>
        <v>-2.481743537317993</v>
      </c>
      <c r="O4">
        <f t="shared" si="11"/>
        <v>-1.9363073193269564</v>
      </c>
      <c r="P4">
        <f t="shared" si="12"/>
        <v>-6.8129995938595416</v>
      </c>
      <c r="Q4">
        <f t="shared" si="13"/>
        <v>0.14976652101407883</v>
      </c>
      <c r="R4">
        <f t="shared" si="14"/>
        <v>0.14976652101407883</v>
      </c>
      <c r="S4" t="e">
        <f t="shared" ca="1" si="15"/>
        <v>#NAME?</v>
      </c>
      <c r="T4" t="e">
        <f t="shared" ca="1" si="16"/>
        <v>#NAME?</v>
      </c>
      <c r="U4" t="e">
        <f t="shared" ca="1" si="17"/>
        <v>#NAME?</v>
      </c>
      <c r="V4">
        <f t="shared" si="18"/>
        <v>-0.75392588298101904</v>
      </c>
      <c r="W4" t="e">
        <f t="shared" ca="1" si="19"/>
        <v>#NAME?</v>
      </c>
      <c r="X4" t="e">
        <f t="shared" ca="1" si="20"/>
        <v>#NAME?</v>
      </c>
      <c r="Y4">
        <f t="shared" si="21"/>
        <v>-5.9626080167397681</v>
      </c>
      <c r="Z4" t="e">
        <f t="shared" ca="1" si="22"/>
        <v>#NAME?</v>
      </c>
      <c r="AA4" t="e">
        <f t="shared" ca="1" si="23"/>
        <v>#NAME?</v>
      </c>
      <c r="AB4">
        <f t="shared" si="24"/>
        <v>-3.0578746788170053</v>
      </c>
      <c r="AC4">
        <f t="shared" si="25"/>
        <v>-3.0578746788170053</v>
      </c>
      <c r="AD4">
        <f t="shared" si="26"/>
        <v>-6.2352220121458899</v>
      </c>
      <c r="AE4">
        <f t="shared" si="27"/>
        <v>-3.0242316220313348</v>
      </c>
      <c r="AF4">
        <f t="shared" si="28"/>
        <v>-5.8212364487742496</v>
      </c>
      <c r="AG4">
        <f t="shared" si="29"/>
        <v>-5.8212364487742496</v>
      </c>
      <c r="AH4">
        <f t="shared" si="30"/>
        <v>-5.8212364487742496</v>
      </c>
      <c r="AI4">
        <f t="shared" si="31"/>
        <v>-2.8683718230752731</v>
      </c>
      <c r="AJ4">
        <f t="shared" si="32"/>
        <v>9.6974176592080887</v>
      </c>
      <c r="AK4">
        <f t="shared" si="33"/>
        <v>9.6974176592080887</v>
      </c>
      <c r="AL4" t="e">
        <f t="shared" ca="1" si="34"/>
        <v>#NAME?</v>
      </c>
      <c r="AM4" t="e">
        <f t="shared" ca="1" si="35"/>
        <v>#NAME?</v>
      </c>
      <c r="AN4" t="e">
        <f t="shared" ca="1" si="36"/>
        <v>#NAME?</v>
      </c>
      <c r="AO4" t="e">
        <f t="shared" ca="1" si="37"/>
        <v>#NAME?</v>
      </c>
      <c r="AP4" t="e">
        <f t="shared" ca="1" si="38"/>
        <v>#NAME?</v>
      </c>
      <c r="AQ4" t="e">
        <f t="shared" ca="1" si="39"/>
        <v>#NAME?</v>
      </c>
      <c r="AR4" t="e">
        <f t="shared" ca="1" si="40"/>
        <v>#NAME?</v>
      </c>
      <c r="AS4" t="e">
        <f t="shared" ca="1" si="41"/>
        <v>#NAME?</v>
      </c>
      <c r="AT4" t="e">
        <f t="shared" ca="1" si="42"/>
        <v>#NAME?</v>
      </c>
      <c r="AU4" t="e">
        <f t="shared" ca="1" si="43"/>
        <v>#NAME?</v>
      </c>
      <c r="AV4" t="e">
        <f t="shared" ca="1" si="44"/>
        <v>#NAME?</v>
      </c>
      <c r="AW4">
        <f t="shared" si="45"/>
        <v>-11.270086155719437</v>
      </c>
      <c r="AX4">
        <f t="shared" si="46"/>
        <v>-11.270086155719437</v>
      </c>
      <c r="AY4">
        <f t="shared" si="47"/>
        <v>-11.270086155719437</v>
      </c>
      <c r="AZ4">
        <f t="shared" si="48"/>
        <v>-7.837701563262093</v>
      </c>
      <c r="BA4">
        <f t="shared" si="49"/>
        <v>-8.6411606547075444</v>
      </c>
      <c r="BB4" t="e">
        <f t="shared" ca="1" si="50"/>
        <v>#NAME?</v>
      </c>
      <c r="BC4" t="e">
        <f t="shared" ca="1" si="51"/>
        <v>#NAME?</v>
      </c>
      <c r="BD4" t="e">
        <f t="shared" ca="1" si="52"/>
        <v>#NAME?</v>
      </c>
      <c r="BE4" t="e">
        <f t="shared" ca="1" si="53"/>
        <v>#NAME?</v>
      </c>
      <c r="BF4" t="e">
        <f t="shared" ca="1" si="54"/>
        <v>#NAME?</v>
      </c>
      <c r="BG4" t="e">
        <f t="shared" ca="1" si="55"/>
        <v>#NAME?</v>
      </c>
      <c r="BH4" t="e">
        <f t="shared" ca="1" si="56"/>
        <v>#NAME?</v>
      </c>
      <c r="BI4" t="e">
        <f t="shared" ca="1" si="57"/>
        <v>#NAME?</v>
      </c>
      <c r="BJ4" t="e">
        <f t="shared" ca="1" si="58"/>
        <v>#NAME?</v>
      </c>
      <c r="BK4" t="e">
        <f t="shared" ca="1" si="59"/>
        <v>#NAME?</v>
      </c>
      <c r="BL4">
        <f t="shared" si="60"/>
        <v>-3.5748369372257107</v>
      </c>
      <c r="BM4">
        <f t="shared" si="61"/>
        <v>-3.5018221048366005</v>
      </c>
      <c r="BN4">
        <f t="shared" si="62"/>
        <v>3.1961216166988264</v>
      </c>
      <c r="BO4">
        <f t="shared" si="63"/>
        <v>-2.9823363574693107</v>
      </c>
      <c r="BP4">
        <f t="shared" si="64"/>
        <v>-3.5843951646961671</v>
      </c>
      <c r="BQ4">
        <f t="shared" si="65"/>
        <v>-0.31557559902701754</v>
      </c>
      <c r="BR4">
        <f t="shared" si="66"/>
        <v>-5.2552369776412817</v>
      </c>
      <c r="BS4">
        <f t="shared" si="67"/>
        <v>-6.2650508417406066</v>
      </c>
      <c r="BT4" t="e">
        <f t="shared" ca="1" si="68"/>
        <v>#NAME?</v>
      </c>
      <c r="BU4" t="e">
        <f t="shared" ca="1" si="69"/>
        <v>#NAME?</v>
      </c>
      <c r="BV4">
        <f t="shared" si="70"/>
        <v>-5.8159453748004761</v>
      </c>
      <c r="BW4" t="e">
        <f t="shared" ca="1" si="71"/>
        <v>#NAME?</v>
      </c>
      <c r="BX4" t="e">
        <f t="shared" ca="1" si="72"/>
        <v>#NAME?</v>
      </c>
      <c r="BY4" t="e">
        <f t="shared" ca="1" si="73"/>
        <v>#NAME?</v>
      </c>
      <c r="BZ4" t="e">
        <f t="shared" ca="1" si="74"/>
        <v>#NAME?</v>
      </c>
      <c r="CA4" t="e">
        <f t="shared" ca="1" si="75"/>
        <v>#NAME?</v>
      </c>
      <c r="CB4" t="e">
        <f t="shared" ca="1" si="76"/>
        <v>#NAME?</v>
      </c>
      <c r="CC4" t="e">
        <f t="shared" ca="1" si="77"/>
        <v>#NAME?</v>
      </c>
      <c r="CD4" t="e">
        <f t="shared" ca="1" si="78"/>
        <v>#NAME?</v>
      </c>
      <c r="CE4">
        <f t="shared" si="79"/>
        <v>-1.2204356000713121</v>
      </c>
      <c r="CF4">
        <f t="shared" si="80"/>
        <v>-1.5478697484721864</v>
      </c>
      <c r="CG4" t="e">
        <f t="shared" ca="1" si="81"/>
        <v>#NAME?</v>
      </c>
      <c r="CH4" t="e">
        <f t="shared" ca="1" si="82"/>
        <v>#NAME?</v>
      </c>
      <c r="CI4" t="e">
        <f t="shared" ca="1" si="83"/>
        <v>#NAME?</v>
      </c>
      <c r="CJ4" t="e">
        <f t="shared" ca="1" si="84"/>
        <v>#NAME?</v>
      </c>
      <c r="CK4">
        <f t="shared" si="85"/>
        <v>-0.55360687290354282</v>
      </c>
      <c r="CL4">
        <f t="shared" si="86"/>
        <v>-2.3584778595400144</v>
      </c>
      <c r="CM4">
        <f t="shared" si="87"/>
        <v>-2.3584778595400144</v>
      </c>
      <c r="CN4">
        <f t="shared" si="88"/>
        <v>-2.3584778595400144</v>
      </c>
      <c r="CO4">
        <f t="shared" si="89"/>
        <v>-2.3584778595400144</v>
      </c>
      <c r="CP4">
        <f t="shared" si="90"/>
        <v>-6.1522642205921931</v>
      </c>
      <c r="CQ4">
        <f t="shared" si="91"/>
        <v>-2.0448933524698409</v>
      </c>
      <c r="CR4">
        <f t="shared" si="92"/>
        <v>-2.0448933524698409</v>
      </c>
      <c r="CS4">
        <f t="shared" si="93"/>
        <v>0.78850630420065482</v>
      </c>
      <c r="CT4">
        <f t="shared" si="94"/>
        <v>0.63500839252648922</v>
      </c>
      <c r="CU4">
        <f t="shared" si="95"/>
        <v>0.63500839252648922</v>
      </c>
      <c r="CV4">
        <f t="shared" si="96"/>
        <v>0.63500839252648922</v>
      </c>
      <c r="CW4">
        <f t="shared" si="97"/>
        <v>-0.58541827007322844</v>
      </c>
      <c r="CX4">
        <f t="shared" si="98"/>
        <v>0.62251054508317971</v>
      </c>
      <c r="CY4">
        <f t="shared" si="99"/>
        <v>-0.17845446192260211</v>
      </c>
    </row>
    <row r="5" spans="1:103" x14ac:dyDescent="0.25">
      <c r="A5">
        <v>0.20792079207920794</v>
      </c>
      <c r="B5">
        <v>6.1845569610595703</v>
      </c>
      <c r="C5">
        <v>2.0940535661937703</v>
      </c>
      <c r="D5">
        <f t="shared" si="0"/>
        <v>0.86820407465692084</v>
      </c>
      <c r="E5">
        <f t="shared" si="1"/>
        <v>1.251926321027804</v>
      </c>
      <c r="F5">
        <f t="shared" si="2"/>
        <v>-0.67763136219974396</v>
      </c>
      <c r="G5">
        <f t="shared" si="3"/>
        <v>-0.67763136219974396</v>
      </c>
      <c r="H5">
        <f t="shared" si="4"/>
        <v>-0.13643952269888371</v>
      </c>
      <c r="I5">
        <f t="shared" si="5"/>
        <v>-0.13643952269888371</v>
      </c>
      <c r="J5">
        <f t="shared" si="6"/>
        <v>-3.1787874230541355</v>
      </c>
      <c r="K5">
        <f t="shared" si="7"/>
        <v>-3.1787874230541355</v>
      </c>
      <c r="L5">
        <f t="shared" si="8"/>
        <v>1.9229932313913345E-3</v>
      </c>
      <c r="M5">
        <f t="shared" si="9"/>
        <v>0.96841423223573442</v>
      </c>
      <c r="N5">
        <f t="shared" si="10"/>
        <v>-1.8679585338889964</v>
      </c>
      <c r="O5">
        <f t="shared" si="11"/>
        <v>-3.4710671691108113</v>
      </c>
      <c r="P5">
        <f t="shared" si="12"/>
        <v>-14.956056443657122</v>
      </c>
      <c r="Q5">
        <f t="shared" si="13"/>
        <v>-3.6602122567722337</v>
      </c>
      <c r="R5">
        <f t="shared" si="14"/>
        <v>-3.6602122567722337</v>
      </c>
      <c r="S5" t="e">
        <f t="shared" ca="1" si="15"/>
        <v>#NAME?</v>
      </c>
      <c r="T5" t="e">
        <f t="shared" ca="1" si="16"/>
        <v>#NAME?</v>
      </c>
      <c r="U5" t="e">
        <f t="shared" ca="1" si="17"/>
        <v>#NAME?</v>
      </c>
      <c r="V5">
        <f t="shared" si="18"/>
        <v>-0.67951285041248644</v>
      </c>
      <c r="W5" t="e">
        <f t="shared" ca="1" si="19"/>
        <v>#NAME?</v>
      </c>
      <c r="X5" t="e">
        <f t="shared" ca="1" si="20"/>
        <v>#NAME?</v>
      </c>
      <c r="Y5">
        <f t="shared" si="21"/>
        <v>12.734103674216616</v>
      </c>
      <c r="Z5" t="e">
        <f t="shared" ca="1" si="22"/>
        <v>#NAME?</v>
      </c>
      <c r="AA5" t="e">
        <f t="shared" ca="1" si="23"/>
        <v>#NAME?</v>
      </c>
      <c r="AB5">
        <f t="shared" si="24"/>
        <v>-2.0073238394787376</v>
      </c>
      <c r="AC5">
        <f t="shared" si="25"/>
        <v>-2.0073238394787376</v>
      </c>
      <c r="AD5">
        <f t="shared" si="26"/>
        <v>-3.0273099103502874</v>
      </c>
      <c r="AE5">
        <f t="shared" si="27"/>
        <v>-2.1209323082135434</v>
      </c>
      <c r="AF5">
        <f t="shared" si="28"/>
        <v>-4.3835163482125266</v>
      </c>
      <c r="AG5">
        <f t="shared" si="29"/>
        <v>-4.3835163482125266</v>
      </c>
      <c r="AH5">
        <f t="shared" si="30"/>
        <v>-4.3835163482125266</v>
      </c>
      <c r="AI5">
        <f t="shared" si="31"/>
        <v>-5.1630963858699808</v>
      </c>
      <c r="AJ5">
        <f t="shared" si="32"/>
        <v>-1.4713059039075205</v>
      </c>
      <c r="AK5">
        <f t="shared" si="33"/>
        <v>-1.4713059039075205</v>
      </c>
      <c r="AL5" t="e">
        <f t="shared" ca="1" si="34"/>
        <v>#NAME?</v>
      </c>
      <c r="AM5" t="e">
        <f t="shared" ca="1" si="35"/>
        <v>#NAME?</v>
      </c>
      <c r="AN5" t="e">
        <f t="shared" ca="1" si="36"/>
        <v>#NAME?</v>
      </c>
      <c r="AO5" t="e">
        <f t="shared" ca="1" si="37"/>
        <v>#NAME?</v>
      </c>
      <c r="AP5" t="e">
        <f t="shared" ca="1" si="38"/>
        <v>#NAME?</v>
      </c>
      <c r="AQ5" t="e">
        <f t="shared" ca="1" si="39"/>
        <v>#NAME?</v>
      </c>
      <c r="AR5" t="e">
        <f t="shared" ca="1" si="40"/>
        <v>#NAME?</v>
      </c>
      <c r="AS5" t="e">
        <f t="shared" ca="1" si="41"/>
        <v>#NAME?</v>
      </c>
      <c r="AT5" t="e">
        <f t="shared" ca="1" si="42"/>
        <v>#NAME?</v>
      </c>
      <c r="AU5" t="e">
        <f t="shared" ca="1" si="43"/>
        <v>#NAME?</v>
      </c>
      <c r="AV5" t="e">
        <f t="shared" ca="1" si="44"/>
        <v>#NAME?</v>
      </c>
      <c r="AW5">
        <f t="shared" si="45"/>
        <v>2.4996934030077194</v>
      </c>
      <c r="AX5">
        <f t="shared" si="46"/>
        <v>2.4996934030077194</v>
      </c>
      <c r="AY5">
        <f t="shared" si="47"/>
        <v>2.4996934030077194</v>
      </c>
      <c r="AZ5">
        <f t="shared" si="48"/>
        <v>1.4819168759989467</v>
      </c>
      <c r="BA5">
        <f t="shared" si="49"/>
        <v>1.6869054099917573</v>
      </c>
      <c r="BB5" t="e">
        <f t="shared" ca="1" si="50"/>
        <v>#NAME?</v>
      </c>
      <c r="BC5" t="e">
        <f t="shared" ca="1" si="51"/>
        <v>#NAME?</v>
      </c>
      <c r="BD5" t="e">
        <f t="shared" ca="1" si="52"/>
        <v>#NAME?</v>
      </c>
      <c r="BE5" t="e">
        <f t="shared" ca="1" si="53"/>
        <v>#NAME?</v>
      </c>
      <c r="BF5" t="e">
        <f t="shared" ca="1" si="54"/>
        <v>#NAME?</v>
      </c>
      <c r="BG5" t="e">
        <f t="shared" ca="1" si="55"/>
        <v>#NAME?</v>
      </c>
      <c r="BH5" t="e">
        <f t="shared" ca="1" si="56"/>
        <v>#NAME?</v>
      </c>
      <c r="BI5" t="e">
        <f t="shared" ca="1" si="57"/>
        <v>#NAME?</v>
      </c>
      <c r="BJ5" t="e">
        <f t="shared" ca="1" si="58"/>
        <v>#NAME?</v>
      </c>
      <c r="BK5" t="e">
        <f t="shared" ca="1" si="59"/>
        <v>#NAME?</v>
      </c>
      <c r="BL5">
        <f t="shared" si="60"/>
        <v>-17.54436494503069</v>
      </c>
      <c r="BM5">
        <f t="shared" si="61"/>
        <v>-9.3548014698761648</v>
      </c>
      <c r="BN5">
        <f t="shared" si="62"/>
        <v>-3.0516981940126562</v>
      </c>
      <c r="BO5">
        <f t="shared" si="63"/>
        <v>-9.022441955684771</v>
      </c>
      <c r="BP5">
        <f t="shared" si="64"/>
        <v>-18.076401876945532</v>
      </c>
      <c r="BQ5">
        <f t="shared" si="65"/>
        <v>-0.48104179578420525</v>
      </c>
      <c r="BR5">
        <f t="shared" si="66"/>
        <v>2.4661588109100832</v>
      </c>
      <c r="BS5">
        <f t="shared" si="67"/>
        <v>-1053.4882208568001</v>
      </c>
      <c r="BT5" t="e">
        <f t="shared" ca="1" si="68"/>
        <v>#NAME?</v>
      </c>
      <c r="BU5" t="e">
        <f t="shared" ca="1" si="69"/>
        <v>#NAME?</v>
      </c>
      <c r="BV5">
        <f t="shared" si="70"/>
        <v>-8.3199789159946747E-2</v>
      </c>
      <c r="BW5" t="e">
        <f t="shared" ca="1" si="71"/>
        <v>#NAME?</v>
      </c>
      <c r="BX5" t="e">
        <f t="shared" ca="1" si="72"/>
        <v>#NAME?</v>
      </c>
      <c r="BY5" t="e">
        <f t="shared" ca="1" si="73"/>
        <v>#NAME?</v>
      </c>
      <c r="BZ5" t="e">
        <f t="shared" ca="1" si="74"/>
        <v>#NAME?</v>
      </c>
      <c r="CA5" t="e">
        <f t="shared" ca="1" si="75"/>
        <v>#NAME?</v>
      </c>
      <c r="CB5" t="e">
        <f t="shared" ca="1" si="76"/>
        <v>#NAME?</v>
      </c>
      <c r="CC5" t="e">
        <f t="shared" ca="1" si="77"/>
        <v>#NAME?</v>
      </c>
      <c r="CD5" t="e">
        <f t="shared" ca="1" si="78"/>
        <v>#NAME?</v>
      </c>
      <c r="CE5">
        <f t="shared" si="79"/>
        <v>-1.9760189063998603</v>
      </c>
      <c r="CF5">
        <f t="shared" si="80"/>
        <v>-1.9586139866445158</v>
      </c>
      <c r="CG5" t="e">
        <f t="shared" ca="1" si="81"/>
        <v>#NAME?</v>
      </c>
      <c r="CH5" t="e">
        <f t="shared" ca="1" si="82"/>
        <v>#NAME?</v>
      </c>
      <c r="CI5" t="e">
        <f t="shared" ca="1" si="83"/>
        <v>#NAME?</v>
      </c>
      <c r="CJ5" t="e">
        <f t="shared" ca="1" si="84"/>
        <v>#NAME?</v>
      </c>
      <c r="CK5">
        <f t="shared" si="85"/>
        <v>-1.9615678799102614</v>
      </c>
      <c r="CL5">
        <f t="shared" si="86"/>
        <v>-2.3165394753850066</v>
      </c>
      <c r="CM5">
        <f t="shared" si="87"/>
        <v>-2.3165394753850066</v>
      </c>
      <c r="CN5">
        <f t="shared" si="88"/>
        <v>-2.3165394753850066</v>
      </c>
      <c r="CO5">
        <f t="shared" si="89"/>
        <v>-2.3165394753850066</v>
      </c>
      <c r="CP5">
        <f t="shared" si="90"/>
        <v>-6.099656524314244</v>
      </c>
      <c r="CQ5">
        <f t="shared" si="91"/>
        <v>-1.9917030084789173</v>
      </c>
      <c r="CR5">
        <f t="shared" si="92"/>
        <v>-1.9917030084789173</v>
      </c>
      <c r="CS5">
        <f t="shared" si="93"/>
        <v>-1.8477982053533548</v>
      </c>
      <c r="CT5">
        <f t="shared" si="94"/>
        <v>-2.0033726423366174</v>
      </c>
      <c r="CU5">
        <f t="shared" si="95"/>
        <v>-2.0033726423366174</v>
      </c>
      <c r="CV5">
        <f t="shared" si="96"/>
        <v>-2.0033726423366174</v>
      </c>
      <c r="CW5">
        <f t="shared" si="97"/>
        <v>-1.6412411791223298</v>
      </c>
      <c r="CX5">
        <f t="shared" si="98"/>
        <v>-2.0006574809598794</v>
      </c>
      <c r="CY5">
        <f t="shared" si="99"/>
        <v>9.5380007552755774E-2</v>
      </c>
    </row>
    <row r="6" spans="1:103" x14ac:dyDescent="0.25">
      <c r="A6">
        <v>0.27722772277227725</v>
      </c>
      <c r="B6">
        <v>8.72235107421875</v>
      </c>
      <c r="C6">
        <v>-1.3883825820103297</v>
      </c>
      <c r="D6">
        <f t="shared" si="0"/>
        <v>1.2128785156945407</v>
      </c>
      <c r="E6">
        <f t="shared" si="1"/>
        <v>0.49113561525313293</v>
      </c>
      <c r="F6">
        <f t="shared" si="2"/>
        <v>0.18327356277819046</v>
      </c>
      <c r="G6">
        <f t="shared" si="3"/>
        <v>0.18327356277819046</v>
      </c>
      <c r="H6">
        <f t="shared" si="4"/>
        <v>3.6901712086651196E-2</v>
      </c>
      <c r="I6">
        <f t="shared" si="5"/>
        <v>3.6901712086651196E-2</v>
      </c>
      <c r="J6">
        <f t="shared" si="6"/>
        <v>-3.1506435305022711</v>
      </c>
      <c r="K6">
        <f t="shared" si="7"/>
        <v>-3.1506435305022711</v>
      </c>
      <c r="L6">
        <f t="shared" si="8"/>
        <v>-2.3366708257969844</v>
      </c>
      <c r="M6">
        <f t="shared" si="9"/>
        <v>0.96824932462496971</v>
      </c>
      <c r="N6">
        <f t="shared" si="10"/>
        <v>-1.0179944143357691</v>
      </c>
      <c r="O6">
        <f t="shared" si="11"/>
        <v>-1.7427916484633641</v>
      </c>
      <c r="P6">
        <f t="shared" si="12"/>
        <v>0.31868012526151412</v>
      </c>
      <c r="Q6">
        <f t="shared" si="13"/>
        <v>0.6301612871810478</v>
      </c>
      <c r="R6">
        <f t="shared" si="14"/>
        <v>0.6301612871810478</v>
      </c>
      <c r="S6" t="e">
        <f t="shared" ca="1" si="15"/>
        <v>#NAME?</v>
      </c>
      <c r="T6" t="e">
        <f t="shared" ca="1" si="16"/>
        <v>#NAME?</v>
      </c>
      <c r="U6" t="e">
        <f t="shared" ca="1" si="17"/>
        <v>#NAME?</v>
      </c>
      <c r="V6">
        <f t="shared" si="18"/>
        <v>-0.7063453694171884</v>
      </c>
      <c r="W6" t="e">
        <f t="shared" ca="1" si="19"/>
        <v>#NAME?</v>
      </c>
      <c r="X6" t="e">
        <f t="shared" ca="1" si="20"/>
        <v>#NAME?</v>
      </c>
      <c r="Y6">
        <f t="shared" si="21"/>
        <v>45.646749530492819</v>
      </c>
      <c r="Z6" t="e">
        <f t="shared" ca="1" si="22"/>
        <v>#NAME?</v>
      </c>
      <c r="AA6" t="e">
        <f t="shared" ca="1" si="23"/>
        <v>#NAME?</v>
      </c>
      <c r="AB6">
        <f t="shared" si="24"/>
        <v>-2.8379141623904864</v>
      </c>
      <c r="AC6">
        <f t="shared" si="25"/>
        <v>-2.8379141623904864</v>
      </c>
      <c r="AD6">
        <f t="shared" si="26"/>
        <v>-2.8502370781677291</v>
      </c>
      <c r="AE6">
        <f t="shared" si="27"/>
        <v>-2.7146359110513019</v>
      </c>
      <c r="AF6">
        <f t="shared" si="28"/>
        <v>-2.6558859621590685</v>
      </c>
      <c r="AG6">
        <f t="shared" si="29"/>
        <v>-2.6558859621590685</v>
      </c>
      <c r="AH6">
        <f t="shared" si="30"/>
        <v>-2.6558859621590685</v>
      </c>
      <c r="AI6">
        <f t="shared" si="31"/>
        <v>-2.7235150371635282</v>
      </c>
      <c r="AJ6">
        <f t="shared" si="32"/>
        <v>2.6254111896998462</v>
      </c>
      <c r="AK6">
        <f t="shared" si="33"/>
        <v>2.6254111896998462</v>
      </c>
      <c r="AL6" t="e">
        <f t="shared" ca="1" si="34"/>
        <v>#NAME?</v>
      </c>
      <c r="AM6" t="e">
        <f t="shared" ca="1" si="35"/>
        <v>#NAME?</v>
      </c>
      <c r="AN6" t="e">
        <f t="shared" ca="1" si="36"/>
        <v>#NAME?</v>
      </c>
      <c r="AO6" t="e">
        <f t="shared" ca="1" si="37"/>
        <v>#NAME?</v>
      </c>
      <c r="AP6" t="e">
        <f t="shared" ca="1" si="38"/>
        <v>#NAME?</v>
      </c>
      <c r="AQ6" t="e">
        <f t="shared" ca="1" si="39"/>
        <v>#NAME?</v>
      </c>
      <c r="AR6" t="e">
        <f t="shared" ca="1" si="40"/>
        <v>#NAME?</v>
      </c>
      <c r="AS6" t="e">
        <f t="shared" ca="1" si="41"/>
        <v>#NAME?</v>
      </c>
      <c r="AT6" t="e">
        <f t="shared" ca="1" si="42"/>
        <v>#NAME?</v>
      </c>
      <c r="AU6" t="e">
        <f t="shared" ca="1" si="43"/>
        <v>#NAME?</v>
      </c>
      <c r="AV6" t="e">
        <f t="shared" ca="1" si="44"/>
        <v>#NAME?</v>
      </c>
      <c r="AW6">
        <f t="shared" si="45"/>
        <v>-2.360709632174534</v>
      </c>
      <c r="AX6">
        <f t="shared" si="46"/>
        <v>-2.360709632174534</v>
      </c>
      <c r="AY6">
        <f t="shared" si="47"/>
        <v>-2.360709632174534</v>
      </c>
      <c r="AZ6">
        <f t="shared" si="48"/>
        <v>-2.3575390354367274</v>
      </c>
      <c r="BA6">
        <f t="shared" si="49"/>
        <v>-2.3576500618604133</v>
      </c>
      <c r="BB6" t="e">
        <f t="shared" ca="1" si="50"/>
        <v>#NAME?</v>
      </c>
      <c r="BC6" t="e">
        <f t="shared" ca="1" si="51"/>
        <v>#NAME?</v>
      </c>
      <c r="BD6" t="e">
        <f t="shared" ca="1" si="52"/>
        <v>#NAME?</v>
      </c>
      <c r="BE6" t="e">
        <f t="shared" ca="1" si="53"/>
        <v>#NAME?</v>
      </c>
      <c r="BF6" t="e">
        <f t="shared" ca="1" si="54"/>
        <v>#NAME?</v>
      </c>
      <c r="BG6" t="e">
        <f t="shared" ca="1" si="55"/>
        <v>#NAME?</v>
      </c>
      <c r="BH6" t="e">
        <f t="shared" ca="1" si="56"/>
        <v>#NAME?</v>
      </c>
      <c r="BI6" t="e">
        <f t="shared" ca="1" si="57"/>
        <v>#NAME?</v>
      </c>
      <c r="BJ6" t="e">
        <f t="shared" ca="1" si="58"/>
        <v>#NAME?</v>
      </c>
      <c r="BK6" t="e">
        <f t="shared" ca="1" si="59"/>
        <v>#NAME?</v>
      </c>
      <c r="BL6">
        <f t="shared" si="60"/>
        <v>-2.9556154208088041</v>
      </c>
      <c r="BM6">
        <f t="shared" si="61"/>
        <v>-2.8720652363122765</v>
      </c>
      <c r="BN6">
        <f t="shared" si="62"/>
        <v>-6.578921254113391</v>
      </c>
      <c r="BO6">
        <f t="shared" si="63"/>
        <v>-9.9967056379415826</v>
      </c>
      <c r="BP6">
        <f t="shared" si="64"/>
        <v>-2.9045976922064032</v>
      </c>
      <c r="BQ6">
        <f t="shared" si="65"/>
        <v>-0.26922321010866135</v>
      </c>
      <c r="BR6">
        <f t="shared" si="66"/>
        <v>0.45391553795053419</v>
      </c>
      <c r="BS6">
        <f t="shared" si="67"/>
        <v>0.41497327295887265</v>
      </c>
      <c r="BT6" t="e">
        <f t="shared" ca="1" si="68"/>
        <v>#NAME?</v>
      </c>
      <c r="BU6" t="e">
        <f t="shared" ca="1" si="69"/>
        <v>#NAME?</v>
      </c>
      <c r="BV6">
        <f t="shared" si="70"/>
        <v>0.51252236744245128</v>
      </c>
      <c r="BW6" t="e">
        <f t="shared" ca="1" si="71"/>
        <v>#NAME?</v>
      </c>
      <c r="BX6" t="e">
        <f t="shared" ca="1" si="72"/>
        <v>#NAME?</v>
      </c>
      <c r="BY6" t="e">
        <f t="shared" ca="1" si="73"/>
        <v>#NAME?</v>
      </c>
      <c r="BZ6" t="e">
        <f t="shared" ca="1" si="74"/>
        <v>#NAME?</v>
      </c>
      <c r="CA6" t="e">
        <f t="shared" ca="1" si="75"/>
        <v>#NAME?</v>
      </c>
      <c r="CB6" t="e">
        <f t="shared" ca="1" si="76"/>
        <v>#NAME?</v>
      </c>
      <c r="CC6" t="e">
        <f t="shared" ca="1" si="77"/>
        <v>#NAME?</v>
      </c>
      <c r="CD6" t="e">
        <f t="shared" ca="1" si="78"/>
        <v>#NAME?</v>
      </c>
      <c r="CE6">
        <f t="shared" si="79"/>
        <v>-1.9817696537433844</v>
      </c>
      <c r="CF6">
        <f t="shared" si="80"/>
        <v>-1.9800829805986191</v>
      </c>
      <c r="CG6" t="e">
        <f t="shared" ca="1" si="81"/>
        <v>#NAME?</v>
      </c>
      <c r="CH6" t="e">
        <f t="shared" ca="1" si="82"/>
        <v>#NAME?</v>
      </c>
      <c r="CI6" t="e">
        <f t="shared" ca="1" si="83"/>
        <v>#NAME?</v>
      </c>
      <c r="CJ6" t="e">
        <f t="shared" ca="1" si="84"/>
        <v>#NAME?</v>
      </c>
      <c r="CK6">
        <f t="shared" si="85"/>
        <v>-1.9745049328240254</v>
      </c>
      <c r="CL6">
        <f t="shared" si="86"/>
        <v>-2.262110232968856</v>
      </c>
      <c r="CM6">
        <f t="shared" si="87"/>
        <v>-2.262110232968856</v>
      </c>
      <c r="CN6">
        <f t="shared" si="88"/>
        <v>-2.262110232968856</v>
      </c>
      <c r="CO6">
        <f t="shared" si="89"/>
        <v>-2.262110232968856</v>
      </c>
      <c r="CP6">
        <f t="shared" si="90"/>
        <v>-6.0452069061850047</v>
      </c>
      <c r="CQ6">
        <f t="shared" si="91"/>
        <v>-1.9383145949278497</v>
      </c>
      <c r="CR6">
        <f t="shared" si="92"/>
        <v>-1.9383145949278497</v>
      </c>
      <c r="CS6">
        <f t="shared" si="93"/>
        <v>-1.9552428833534623</v>
      </c>
      <c r="CT6">
        <f t="shared" si="94"/>
        <v>-1.9325963736072977</v>
      </c>
      <c r="CU6">
        <f t="shared" si="95"/>
        <v>-1.9325963736072977</v>
      </c>
      <c r="CV6">
        <f t="shared" si="96"/>
        <v>-1.9325963736072977</v>
      </c>
      <c r="CW6">
        <f t="shared" si="97"/>
        <v>-2.0055747992113693</v>
      </c>
      <c r="CX6">
        <f t="shared" si="98"/>
        <v>-1.9327981601539754</v>
      </c>
      <c r="CY6">
        <f t="shared" si="99"/>
        <v>-2.0462281732631258</v>
      </c>
    </row>
    <row r="7" spans="1:103" x14ac:dyDescent="0.25">
      <c r="A7">
        <v>0.34653465346534656</v>
      </c>
      <c r="B7">
        <v>5.3691749572753906</v>
      </c>
      <c r="C7">
        <v>1.3935509404034341</v>
      </c>
      <c r="D7">
        <f t="shared" si="0"/>
        <v>0.75552122709456893</v>
      </c>
      <c r="E7">
        <f t="shared" si="1"/>
        <v>1.6086067735691847</v>
      </c>
      <c r="F7">
        <f t="shared" si="2"/>
        <v>0.68148878406988278</v>
      </c>
      <c r="G7">
        <f t="shared" si="3"/>
        <v>0.68148878406988278</v>
      </c>
      <c r="H7">
        <f t="shared" si="4"/>
        <v>0.13721620575720833</v>
      </c>
      <c r="I7">
        <f t="shared" si="5"/>
        <v>0.13721620575720833</v>
      </c>
      <c r="J7">
        <f t="shared" si="6"/>
        <v>-3.185802999624844</v>
      </c>
      <c r="K7">
        <f t="shared" si="7"/>
        <v>-3.185802999624844</v>
      </c>
      <c r="L7">
        <f t="shared" si="8"/>
        <v>-1.9467120870040471</v>
      </c>
      <c r="M7">
        <f t="shared" si="9"/>
        <v>0.96845532946928259</v>
      </c>
      <c r="N7">
        <f t="shared" si="10"/>
        <v>-1.2128648194852567</v>
      </c>
      <c r="O7">
        <f t="shared" si="11"/>
        <v>-1.9909697261393686</v>
      </c>
      <c r="P7">
        <f t="shared" si="12"/>
        <v>-0.40089494167698714</v>
      </c>
      <c r="Q7">
        <f t="shared" si="13"/>
        <v>1.406932387451143E-2</v>
      </c>
      <c r="R7">
        <f t="shared" si="14"/>
        <v>1.406932387451143E-2</v>
      </c>
      <c r="S7" t="e">
        <f t="shared" ca="1" si="15"/>
        <v>#NAME?</v>
      </c>
      <c r="T7" t="e">
        <f t="shared" ca="1" si="16"/>
        <v>#NAME?</v>
      </c>
      <c r="U7" t="e">
        <f t="shared" ca="1" si="17"/>
        <v>#NAME?</v>
      </c>
      <c r="V7">
        <f t="shared" si="18"/>
        <v>-0.77337784100689733</v>
      </c>
      <c r="W7" t="e">
        <f t="shared" ca="1" si="19"/>
        <v>#NAME?</v>
      </c>
      <c r="X7" t="e">
        <f t="shared" ca="1" si="20"/>
        <v>#NAME?</v>
      </c>
      <c r="Y7">
        <f t="shared" si="21"/>
        <v>-3.7265549076211903</v>
      </c>
      <c r="Z7" t="e">
        <f t="shared" ca="1" si="22"/>
        <v>#NAME?</v>
      </c>
      <c r="AA7" t="e">
        <f t="shared" ca="1" si="23"/>
        <v>#NAME?</v>
      </c>
      <c r="AB7">
        <f t="shared" si="24"/>
        <v>-11.281795524001593</v>
      </c>
      <c r="AC7">
        <f t="shared" si="25"/>
        <v>-11.281795524001593</v>
      </c>
      <c r="AD7">
        <f t="shared" si="26"/>
        <v>-3.2995886389202558</v>
      </c>
      <c r="AE7">
        <f t="shared" si="27"/>
        <v>-4.2506802872328633</v>
      </c>
      <c r="AF7">
        <f t="shared" si="28"/>
        <v>-5.2507439869897752</v>
      </c>
      <c r="AG7">
        <f t="shared" si="29"/>
        <v>-5.2507439869897752</v>
      </c>
      <c r="AH7">
        <f t="shared" si="30"/>
        <v>-5.2507439869897752</v>
      </c>
      <c r="AI7">
        <f t="shared" si="31"/>
        <v>-3.2227114734100275</v>
      </c>
      <c r="AJ7">
        <f t="shared" si="32"/>
        <v>-0.92436365936736387</v>
      </c>
      <c r="AK7">
        <f t="shared" si="33"/>
        <v>-0.92436365936736387</v>
      </c>
      <c r="AL7" t="e">
        <f t="shared" ca="1" si="34"/>
        <v>#NAME?</v>
      </c>
      <c r="AM7" t="e">
        <f t="shared" ca="1" si="35"/>
        <v>#NAME?</v>
      </c>
      <c r="AN7" t="e">
        <f t="shared" ca="1" si="36"/>
        <v>#NAME?</v>
      </c>
      <c r="AO7" t="e">
        <f t="shared" ca="1" si="37"/>
        <v>#NAME?</v>
      </c>
      <c r="AP7" t="e">
        <f t="shared" ca="1" si="38"/>
        <v>#NAME?</v>
      </c>
      <c r="AQ7" t="e">
        <f t="shared" ca="1" si="39"/>
        <v>#NAME?</v>
      </c>
      <c r="AR7" t="e">
        <f t="shared" ca="1" si="40"/>
        <v>#NAME?</v>
      </c>
      <c r="AS7" t="e">
        <f t="shared" ca="1" si="41"/>
        <v>#NAME?</v>
      </c>
      <c r="AT7" t="e">
        <f t="shared" ca="1" si="42"/>
        <v>#NAME?</v>
      </c>
      <c r="AU7" t="e">
        <f t="shared" ca="1" si="43"/>
        <v>#NAME?</v>
      </c>
      <c r="AV7" t="e">
        <f t="shared" ca="1" si="44"/>
        <v>#NAME?</v>
      </c>
      <c r="AW7">
        <f t="shared" si="45"/>
        <v>14.959897633571572</v>
      </c>
      <c r="AX7">
        <f t="shared" si="46"/>
        <v>14.959897633571572</v>
      </c>
      <c r="AY7">
        <f t="shared" si="47"/>
        <v>14.959897633571572</v>
      </c>
      <c r="AZ7">
        <f t="shared" si="48"/>
        <v>9.7755337752016267</v>
      </c>
      <c r="BA7">
        <f t="shared" si="49"/>
        <v>8.072242417050667</v>
      </c>
      <c r="BB7" t="e">
        <f t="shared" ca="1" si="50"/>
        <v>#NAME?</v>
      </c>
      <c r="BC7" t="e">
        <f t="shared" ca="1" si="51"/>
        <v>#NAME?</v>
      </c>
      <c r="BD7" t="e">
        <f t="shared" ca="1" si="52"/>
        <v>#NAME?</v>
      </c>
      <c r="BE7" t="e">
        <f t="shared" ca="1" si="53"/>
        <v>#NAME?</v>
      </c>
      <c r="BF7" t="e">
        <f t="shared" ca="1" si="54"/>
        <v>#NAME?</v>
      </c>
      <c r="BG7" t="e">
        <f t="shared" ca="1" si="55"/>
        <v>#NAME?</v>
      </c>
      <c r="BH7" t="e">
        <f t="shared" ca="1" si="56"/>
        <v>#NAME?</v>
      </c>
      <c r="BI7" t="e">
        <f t="shared" ca="1" si="57"/>
        <v>#NAME?</v>
      </c>
      <c r="BJ7" t="e">
        <f t="shared" ca="1" si="58"/>
        <v>#NAME?</v>
      </c>
      <c r="BK7" t="e">
        <f t="shared" ca="1" si="59"/>
        <v>#NAME?</v>
      </c>
      <c r="BL7">
        <f t="shared" si="60"/>
        <v>-3.9528092554857222</v>
      </c>
      <c r="BM7">
        <f t="shared" si="61"/>
        <v>-3.6944701160149167</v>
      </c>
      <c r="BN7">
        <f t="shared" si="62"/>
        <v>-1.1027662196431962</v>
      </c>
      <c r="BO7">
        <f t="shared" si="63"/>
        <v>-2.0016879793893256</v>
      </c>
      <c r="BP7">
        <f t="shared" si="64"/>
        <v>-3.9517001050106</v>
      </c>
      <c r="BQ7">
        <f t="shared" si="65"/>
        <v>-0.93225504185558139</v>
      </c>
      <c r="BR7">
        <f t="shared" si="66"/>
        <v>2.8813851745607502</v>
      </c>
      <c r="BS7">
        <f t="shared" si="67"/>
        <v>3.0659333219419342</v>
      </c>
      <c r="BT7" t="e">
        <f t="shared" ca="1" si="68"/>
        <v>#NAME?</v>
      </c>
      <c r="BU7" t="e">
        <f t="shared" ca="1" si="69"/>
        <v>#NAME?</v>
      </c>
      <c r="BV7">
        <f t="shared" si="70"/>
        <v>-7.0820263388519269</v>
      </c>
      <c r="BW7" t="e">
        <f t="shared" ca="1" si="71"/>
        <v>#NAME?</v>
      </c>
      <c r="BX7" t="e">
        <f t="shared" ca="1" si="72"/>
        <v>#NAME?</v>
      </c>
      <c r="BY7" t="e">
        <f t="shared" ca="1" si="73"/>
        <v>#NAME?</v>
      </c>
      <c r="BZ7" t="e">
        <f t="shared" ca="1" si="74"/>
        <v>#NAME?</v>
      </c>
      <c r="CA7" t="e">
        <f t="shared" ca="1" si="75"/>
        <v>#NAME?</v>
      </c>
      <c r="CB7" t="e">
        <f t="shared" ca="1" si="76"/>
        <v>#NAME?</v>
      </c>
      <c r="CC7" t="e">
        <f t="shared" ca="1" si="77"/>
        <v>#NAME?</v>
      </c>
      <c r="CD7" t="e">
        <f t="shared" ca="1" si="78"/>
        <v>#NAME?</v>
      </c>
      <c r="CE7">
        <f t="shared" si="79"/>
        <v>-1.8466372639109725</v>
      </c>
      <c r="CF7">
        <f t="shared" si="80"/>
        <v>-1.8721704597068154</v>
      </c>
      <c r="CG7" t="e">
        <f t="shared" ca="1" si="81"/>
        <v>#NAME?</v>
      </c>
      <c r="CH7" t="e">
        <f t="shared" ca="1" si="82"/>
        <v>#NAME?</v>
      </c>
      <c r="CI7" t="e">
        <f t="shared" ca="1" si="83"/>
        <v>#NAME?</v>
      </c>
      <c r="CJ7" t="e">
        <f t="shared" ca="1" si="84"/>
        <v>#NAME?</v>
      </c>
      <c r="CK7">
        <f t="shared" si="85"/>
        <v>-1.875296110704596</v>
      </c>
      <c r="CL7">
        <f t="shared" si="86"/>
        <v>-2.228172567335414</v>
      </c>
      <c r="CM7">
        <f t="shared" si="87"/>
        <v>-2.228172567335414</v>
      </c>
      <c r="CN7">
        <f t="shared" si="88"/>
        <v>-2.228172567335414</v>
      </c>
      <c r="CO7">
        <f t="shared" si="89"/>
        <v>-2.228172567335414</v>
      </c>
      <c r="CP7">
        <f t="shared" si="90"/>
        <v>-6.011303000726544</v>
      </c>
      <c r="CQ7">
        <f t="shared" si="91"/>
        <v>-1.9037321794295856</v>
      </c>
      <c r="CR7">
        <f t="shared" si="92"/>
        <v>-1.9037321794295856</v>
      </c>
      <c r="CS7">
        <f t="shared" si="93"/>
        <v>-1.9272635778425298</v>
      </c>
      <c r="CT7">
        <f t="shared" si="94"/>
        <v>-1.8969567396040474</v>
      </c>
      <c r="CU7">
        <f t="shared" si="95"/>
        <v>-1.8969567396040474</v>
      </c>
      <c r="CV7">
        <f t="shared" si="96"/>
        <v>-1.8969567396040474</v>
      </c>
      <c r="CW7">
        <f t="shared" si="97"/>
        <v>-1.8641014947254271</v>
      </c>
      <c r="CX7">
        <f t="shared" si="98"/>
        <v>-1.895209270510702</v>
      </c>
      <c r="CY7">
        <f t="shared" si="99"/>
        <v>-1.9112297023396159</v>
      </c>
    </row>
    <row r="8" spans="1:103" x14ac:dyDescent="0.25">
      <c r="A8">
        <v>0.41584158415841588</v>
      </c>
      <c r="B8">
        <v>2.3794937133789063</v>
      </c>
      <c r="C8">
        <v>-1.2403508993688974</v>
      </c>
      <c r="D8">
        <f t="shared" si="0"/>
        <v>0.33677688244506682</v>
      </c>
      <c r="E8">
        <f t="shared" si="1"/>
        <v>-1.7410454832999016</v>
      </c>
      <c r="F8">
        <f t="shared" si="2"/>
        <v>-0.67379139512554398</v>
      </c>
      <c r="G8">
        <f t="shared" si="3"/>
        <v>-0.67379139512554398</v>
      </c>
      <c r="H8">
        <f t="shared" si="4"/>
        <v>-0.13566635412374206</v>
      </c>
      <c r="I8">
        <f t="shared" si="5"/>
        <v>-0.13566635412374206</v>
      </c>
      <c r="J8">
        <f t="shared" si="6"/>
        <v>-3.2030562423418658</v>
      </c>
      <c r="K8">
        <f t="shared" si="7"/>
        <v>-3.2030562423418658</v>
      </c>
      <c r="L8">
        <f t="shared" si="8"/>
        <v>-0.78945563983202027</v>
      </c>
      <c r="M8">
        <f t="shared" si="9"/>
        <v>0.96855638173598191</v>
      </c>
      <c r="N8">
        <f t="shared" si="10"/>
        <v>-1.5178968746193364</v>
      </c>
      <c r="O8">
        <f t="shared" si="11"/>
        <v>-1.9362615464246753</v>
      </c>
      <c r="P8">
        <f t="shared" si="12"/>
        <v>15.109301615953779</v>
      </c>
      <c r="Q8">
        <f t="shared" si="13"/>
        <v>0.14988015037851204</v>
      </c>
      <c r="R8">
        <f t="shared" si="14"/>
        <v>0.14988015037851204</v>
      </c>
      <c r="S8" t="e">
        <f t="shared" ca="1" si="15"/>
        <v>#NAME?</v>
      </c>
      <c r="T8" t="e">
        <f t="shared" ca="1" si="16"/>
        <v>#NAME?</v>
      </c>
      <c r="U8" t="e">
        <f t="shared" ca="1" si="17"/>
        <v>#NAME?</v>
      </c>
      <c r="V8">
        <f t="shared" si="18"/>
        <v>-0.7586685728468634</v>
      </c>
      <c r="W8" t="e">
        <f t="shared" ca="1" si="19"/>
        <v>#NAME?</v>
      </c>
      <c r="X8" t="e">
        <f t="shared" ca="1" si="20"/>
        <v>#NAME?</v>
      </c>
      <c r="Y8">
        <f t="shared" si="21"/>
        <v>-5.0890175601762095</v>
      </c>
      <c r="Z8" t="e">
        <f t="shared" ca="1" si="22"/>
        <v>#NAME?</v>
      </c>
      <c r="AA8" t="e">
        <f t="shared" ca="1" si="23"/>
        <v>#NAME?</v>
      </c>
      <c r="AB8">
        <f t="shared" si="24"/>
        <v>-2.8841321754247415</v>
      </c>
      <c r="AC8">
        <f t="shared" si="25"/>
        <v>-2.8841321754247415</v>
      </c>
      <c r="AD8">
        <f t="shared" si="26"/>
        <v>-3.4390607409070011</v>
      </c>
      <c r="AE8">
        <f t="shared" si="27"/>
        <v>-3.0246840937400368</v>
      </c>
      <c r="AF8">
        <f t="shared" si="28"/>
        <v>-4.4970657599301571</v>
      </c>
      <c r="AG8">
        <f t="shared" si="29"/>
        <v>-4.4970657599301571</v>
      </c>
      <c r="AH8">
        <f t="shared" si="30"/>
        <v>-4.4970657599301571</v>
      </c>
      <c r="AI8">
        <f t="shared" si="31"/>
        <v>-3.0620123899281664</v>
      </c>
      <c r="AJ8">
        <f t="shared" si="32"/>
        <v>-0.9308615000976419</v>
      </c>
      <c r="AK8">
        <f t="shared" si="33"/>
        <v>-0.9308615000976419</v>
      </c>
      <c r="AL8" t="e">
        <f t="shared" ca="1" si="34"/>
        <v>#NAME?</v>
      </c>
      <c r="AM8" t="e">
        <f t="shared" ca="1" si="35"/>
        <v>#NAME?</v>
      </c>
      <c r="AN8" t="e">
        <f t="shared" ca="1" si="36"/>
        <v>#NAME?</v>
      </c>
      <c r="AO8" t="e">
        <f t="shared" ca="1" si="37"/>
        <v>#NAME?</v>
      </c>
      <c r="AP8" t="e">
        <f t="shared" ca="1" si="38"/>
        <v>#NAME?</v>
      </c>
      <c r="AQ8" t="e">
        <f t="shared" ca="1" si="39"/>
        <v>#NAME?</v>
      </c>
      <c r="AR8" t="e">
        <f t="shared" ca="1" si="40"/>
        <v>#NAME?</v>
      </c>
      <c r="AS8" t="e">
        <f t="shared" ca="1" si="41"/>
        <v>#NAME?</v>
      </c>
      <c r="AT8" t="e">
        <f t="shared" ca="1" si="42"/>
        <v>#NAME?</v>
      </c>
      <c r="AU8" t="e">
        <f t="shared" ca="1" si="43"/>
        <v>#NAME?</v>
      </c>
      <c r="AV8" t="e">
        <f t="shared" ca="1" si="44"/>
        <v>#NAME?</v>
      </c>
      <c r="AW8">
        <f t="shared" si="45"/>
        <v>-3.3120988239055813</v>
      </c>
      <c r="AX8">
        <f t="shared" si="46"/>
        <v>-3.3120988239055813</v>
      </c>
      <c r="AY8">
        <f t="shared" si="47"/>
        <v>-3.3120988239055813</v>
      </c>
      <c r="AZ8">
        <f t="shared" si="48"/>
        <v>-2.9143278380402906</v>
      </c>
      <c r="BA8">
        <f t="shared" si="49"/>
        <v>-2.901932827578392</v>
      </c>
      <c r="BB8" t="e">
        <f t="shared" ca="1" si="50"/>
        <v>#NAME?</v>
      </c>
      <c r="BC8" t="e">
        <f t="shared" ca="1" si="51"/>
        <v>#NAME?</v>
      </c>
      <c r="BD8" t="e">
        <f t="shared" ca="1" si="52"/>
        <v>#NAME?</v>
      </c>
      <c r="BE8" t="e">
        <f t="shared" ca="1" si="53"/>
        <v>#NAME?</v>
      </c>
      <c r="BF8" t="e">
        <f t="shared" ca="1" si="54"/>
        <v>#NAME?</v>
      </c>
      <c r="BG8" t="e">
        <f t="shared" ca="1" si="55"/>
        <v>#NAME?</v>
      </c>
      <c r="BH8" t="e">
        <f t="shared" ca="1" si="56"/>
        <v>#NAME?</v>
      </c>
      <c r="BI8" t="e">
        <f t="shared" ca="1" si="57"/>
        <v>#NAME?</v>
      </c>
      <c r="BJ8" t="e">
        <f t="shared" ca="1" si="58"/>
        <v>#NAME?</v>
      </c>
      <c r="BK8" t="e">
        <f t="shared" ca="1" si="59"/>
        <v>#NAME?</v>
      </c>
      <c r="BL8">
        <f t="shared" si="60"/>
        <v>2.5474925271602746</v>
      </c>
      <c r="BM8">
        <f t="shared" si="61"/>
        <v>2.6772153919108166</v>
      </c>
      <c r="BN8">
        <f t="shared" si="62"/>
        <v>-0.46296298224344667</v>
      </c>
      <c r="BO8">
        <f t="shared" si="63"/>
        <v>-2.901790804363396</v>
      </c>
      <c r="BP8">
        <f t="shared" si="64"/>
        <v>2.8478695958020919</v>
      </c>
      <c r="BQ8">
        <f t="shared" si="65"/>
        <v>-0.43091715072727044</v>
      </c>
      <c r="BR8">
        <f t="shared" si="66"/>
        <v>-3.4088512353280542</v>
      </c>
      <c r="BS8">
        <f t="shared" si="67"/>
        <v>-3.6174449268807765</v>
      </c>
      <c r="BT8" t="e">
        <f t="shared" ca="1" si="68"/>
        <v>#NAME?</v>
      </c>
      <c r="BU8" t="e">
        <f t="shared" ca="1" si="69"/>
        <v>#NAME?</v>
      </c>
      <c r="BV8">
        <f t="shared" si="70"/>
        <v>-4.3516516635513032</v>
      </c>
      <c r="BW8" t="e">
        <f t="shared" ca="1" si="71"/>
        <v>#NAME?</v>
      </c>
      <c r="BX8" t="e">
        <f t="shared" ca="1" si="72"/>
        <v>#NAME?</v>
      </c>
      <c r="BY8" t="e">
        <f t="shared" ca="1" si="73"/>
        <v>#NAME?</v>
      </c>
      <c r="BZ8" t="e">
        <f t="shared" ca="1" si="74"/>
        <v>#NAME?</v>
      </c>
      <c r="CA8" t="e">
        <f t="shared" ca="1" si="75"/>
        <v>#NAME?</v>
      </c>
      <c r="CB8" t="e">
        <f t="shared" ca="1" si="76"/>
        <v>#NAME?</v>
      </c>
      <c r="CC8" t="e">
        <f t="shared" ca="1" si="77"/>
        <v>#NAME?</v>
      </c>
      <c r="CD8" t="e">
        <f t="shared" ca="1" si="78"/>
        <v>#NAME?</v>
      </c>
      <c r="CE8">
        <f t="shared" si="79"/>
        <v>-1.5264808338881626</v>
      </c>
      <c r="CF8">
        <f t="shared" si="80"/>
        <v>-1.5543210553397406</v>
      </c>
      <c r="CG8" t="e">
        <f t="shared" ca="1" si="81"/>
        <v>#NAME?</v>
      </c>
      <c r="CH8" t="e">
        <f t="shared" ca="1" si="82"/>
        <v>#NAME?</v>
      </c>
      <c r="CI8" t="e">
        <f t="shared" ca="1" si="83"/>
        <v>#NAME?</v>
      </c>
      <c r="CJ8" t="e">
        <f t="shared" ca="1" si="84"/>
        <v>#NAME?</v>
      </c>
      <c r="CK8">
        <f t="shared" si="85"/>
        <v>-1.6519475952540452</v>
      </c>
      <c r="CL8">
        <f t="shared" si="86"/>
        <v>-2.164830239991276</v>
      </c>
      <c r="CM8">
        <f t="shared" si="87"/>
        <v>-2.164830239991276</v>
      </c>
      <c r="CN8">
        <f t="shared" si="88"/>
        <v>-2.164830239991276</v>
      </c>
      <c r="CO8">
        <f t="shared" si="89"/>
        <v>-2.164830239991276</v>
      </c>
      <c r="CP8">
        <f t="shared" si="90"/>
        <v>-5.9481822874158778</v>
      </c>
      <c r="CQ8">
        <f t="shared" si="91"/>
        <v>-1.840263449744391</v>
      </c>
      <c r="CR8">
        <f t="shared" si="92"/>
        <v>-1.840263449744391</v>
      </c>
      <c r="CS8">
        <f t="shared" si="93"/>
        <v>-1.6903557774645652</v>
      </c>
      <c r="CT8">
        <f t="shared" si="94"/>
        <v>-1.7201034564650399</v>
      </c>
      <c r="CU8">
        <f t="shared" si="95"/>
        <v>-1.7201034564650399</v>
      </c>
      <c r="CV8">
        <f t="shared" si="96"/>
        <v>-1.7201034564650399</v>
      </c>
      <c r="CW8">
        <f t="shared" si="97"/>
        <v>-1.7012823747715489</v>
      </c>
      <c r="CX8">
        <f t="shared" si="98"/>
        <v>-1.6947753130303447</v>
      </c>
      <c r="CY8">
        <f t="shared" si="99"/>
        <v>-1.2969349511891763</v>
      </c>
    </row>
    <row r="9" spans="1:103" x14ac:dyDescent="0.25">
      <c r="A9">
        <v>0.48514851485148519</v>
      </c>
      <c r="B9">
        <v>1.1325949430465698</v>
      </c>
      <c r="C9">
        <v>1.0888252619304075</v>
      </c>
      <c r="D9">
        <f t="shared" si="0"/>
        <v>0.1604751453405871</v>
      </c>
      <c r="E9">
        <f t="shared" si="1"/>
        <v>0.60695365662182665</v>
      </c>
      <c r="F9">
        <f t="shared" si="2"/>
        <v>0.61496855216627311</v>
      </c>
      <c r="G9">
        <f t="shared" si="3"/>
        <v>0.61496855216627311</v>
      </c>
      <c r="H9">
        <f t="shared" si="4"/>
        <v>0.12382250942461114</v>
      </c>
      <c r="I9">
        <f t="shared" si="5"/>
        <v>0.12382250942461114</v>
      </c>
      <c r="J9">
        <f t="shared" si="6"/>
        <v>-3.206309797438081</v>
      </c>
      <c r="K9">
        <f t="shared" si="7"/>
        <v>-3.206309797438081</v>
      </c>
      <c r="L9">
        <f t="shared" si="8"/>
        <v>-1.9659648773574088</v>
      </c>
      <c r="M9">
        <f t="shared" si="9"/>
        <v>0.96857543507670052</v>
      </c>
      <c r="N9">
        <f t="shared" si="10"/>
        <v>-2.2591687724292195</v>
      </c>
      <c r="O9">
        <f t="shared" si="11"/>
        <v>-2.2732869824387998</v>
      </c>
      <c r="P9">
        <f t="shared" si="12"/>
        <v>5.7241397568302279</v>
      </c>
      <c r="Q9">
        <f t="shared" si="13"/>
        <v>-0.68677175901879994</v>
      </c>
      <c r="R9">
        <f t="shared" si="14"/>
        <v>-0.68677175901879994</v>
      </c>
      <c r="S9" t="e">
        <f t="shared" ca="1" si="15"/>
        <v>#NAME?</v>
      </c>
      <c r="T9" t="e">
        <f t="shared" ca="1" si="16"/>
        <v>#NAME?</v>
      </c>
      <c r="U9" t="e">
        <f t="shared" ca="1" si="17"/>
        <v>#NAME?</v>
      </c>
      <c r="V9">
        <f t="shared" si="18"/>
        <v>-0.62954357533814698</v>
      </c>
      <c r="W9" t="e">
        <f t="shared" ca="1" si="19"/>
        <v>#NAME?</v>
      </c>
      <c r="X9" t="e">
        <f t="shared" ca="1" si="20"/>
        <v>#NAME?</v>
      </c>
      <c r="Y9">
        <f t="shared" si="21"/>
        <v>6.3678147250873511</v>
      </c>
      <c r="Z9" t="e">
        <f t="shared" ca="1" si="22"/>
        <v>#NAME?</v>
      </c>
      <c r="AA9" t="e">
        <f t="shared" ca="1" si="23"/>
        <v>#NAME?</v>
      </c>
      <c r="AB9">
        <f t="shared" si="24"/>
        <v>-3.1499483657763276</v>
      </c>
      <c r="AC9">
        <f t="shared" si="25"/>
        <v>-3.1499483657763276</v>
      </c>
      <c r="AD9">
        <f t="shared" si="26"/>
        <v>-3.2103328719146966</v>
      </c>
      <c r="AE9">
        <f t="shared" si="27"/>
        <v>-2.4905508031131358</v>
      </c>
      <c r="AF9">
        <f t="shared" si="28"/>
        <v>-4.5996782727429508</v>
      </c>
      <c r="AG9">
        <f t="shared" si="29"/>
        <v>-4.5996782727429508</v>
      </c>
      <c r="AH9">
        <f t="shared" si="30"/>
        <v>-4.5996782727429508</v>
      </c>
      <c r="AI9">
        <f t="shared" si="31"/>
        <v>-3.9627601440380702</v>
      </c>
      <c r="AJ9">
        <f t="shared" si="32"/>
        <v>-0.70468334391792697</v>
      </c>
      <c r="AK9">
        <f t="shared" si="33"/>
        <v>-0.70468334391792697</v>
      </c>
      <c r="AL9" t="e">
        <f t="shared" ca="1" si="34"/>
        <v>#NAME?</v>
      </c>
      <c r="AM9" t="e">
        <f t="shared" ca="1" si="35"/>
        <v>#NAME?</v>
      </c>
      <c r="AN9" t="e">
        <f t="shared" ca="1" si="36"/>
        <v>#NAME?</v>
      </c>
      <c r="AO9" t="e">
        <f t="shared" ca="1" si="37"/>
        <v>#NAME?</v>
      </c>
      <c r="AP9" t="e">
        <f t="shared" ca="1" si="38"/>
        <v>#NAME?</v>
      </c>
      <c r="AQ9" t="e">
        <f t="shared" ca="1" si="39"/>
        <v>#NAME?</v>
      </c>
      <c r="AR9" t="e">
        <f t="shared" ca="1" si="40"/>
        <v>#NAME?</v>
      </c>
      <c r="AS9" t="e">
        <f t="shared" ca="1" si="41"/>
        <v>#NAME?</v>
      </c>
      <c r="AT9" t="e">
        <f t="shared" ca="1" si="42"/>
        <v>#NAME?</v>
      </c>
      <c r="AU9" t="e">
        <f t="shared" ca="1" si="43"/>
        <v>#NAME?</v>
      </c>
      <c r="AV9" t="e">
        <f t="shared" ca="1" si="44"/>
        <v>#NAME?</v>
      </c>
      <c r="AW9">
        <f t="shared" si="45"/>
        <v>13.340013648110286</v>
      </c>
      <c r="AX9">
        <f t="shared" si="46"/>
        <v>13.340013648110286</v>
      </c>
      <c r="AY9">
        <f t="shared" si="47"/>
        <v>13.340013648110286</v>
      </c>
      <c r="AZ9">
        <f t="shared" si="48"/>
        <v>8.4223152559654899</v>
      </c>
      <c r="BA9">
        <f t="shared" si="49"/>
        <v>4.6251625409121457</v>
      </c>
      <c r="BB9" t="e">
        <f t="shared" ca="1" si="50"/>
        <v>#NAME?</v>
      </c>
      <c r="BC9" t="e">
        <f t="shared" ca="1" si="51"/>
        <v>#NAME?</v>
      </c>
      <c r="BD9" t="e">
        <f t="shared" ca="1" si="52"/>
        <v>#NAME?</v>
      </c>
      <c r="BE9" t="e">
        <f t="shared" ca="1" si="53"/>
        <v>#NAME?</v>
      </c>
      <c r="BF9" t="e">
        <f t="shared" ca="1" si="54"/>
        <v>#NAME?</v>
      </c>
      <c r="BG9" t="e">
        <f t="shared" ca="1" si="55"/>
        <v>#NAME?</v>
      </c>
      <c r="BH9" t="e">
        <f t="shared" ca="1" si="56"/>
        <v>#NAME?</v>
      </c>
      <c r="BI9" t="e">
        <f t="shared" ca="1" si="57"/>
        <v>#NAME?</v>
      </c>
      <c r="BJ9" t="e">
        <f t="shared" ca="1" si="58"/>
        <v>#NAME?</v>
      </c>
      <c r="BK9" t="e">
        <f t="shared" ca="1" si="59"/>
        <v>#NAME?</v>
      </c>
      <c r="BL9">
        <f t="shared" si="60"/>
        <v>-2.8796025292674594</v>
      </c>
      <c r="BM9">
        <f t="shared" si="61"/>
        <v>-2.8070255996534206</v>
      </c>
      <c r="BN9">
        <f t="shared" si="62"/>
        <v>0.40877578201963516</v>
      </c>
      <c r="BO9">
        <f t="shared" si="63"/>
        <v>-4.7630554184572027</v>
      </c>
      <c r="BP9">
        <f t="shared" si="64"/>
        <v>-2.8405738448231892</v>
      </c>
      <c r="BQ9">
        <f t="shared" si="65"/>
        <v>-1.3381966917942116</v>
      </c>
      <c r="BR9">
        <f t="shared" si="66"/>
        <v>1.0824568014075284</v>
      </c>
      <c r="BS9">
        <f t="shared" si="67"/>
        <v>1.0655791851055518</v>
      </c>
      <c r="BT9" t="e">
        <f t="shared" ca="1" si="68"/>
        <v>#NAME?</v>
      </c>
      <c r="BU9" t="e">
        <f t="shared" ca="1" si="69"/>
        <v>#NAME?</v>
      </c>
      <c r="BV9">
        <f t="shared" si="70"/>
        <v>-5.7459813130415434</v>
      </c>
      <c r="BW9" t="e">
        <f t="shared" ca="1" si="71"/>
        <v>#NAME?</v>
      </c>
      <c r="BX9" t="e">
        <f t="shared" ca="1" si="72"/>
        <v>#NAME?</v>
      </c>
      <c r="BY9" t="e">
        <f t="shared" ca="1" si="73"/>
        <v>#NAME?</v>
      </c>
      <c r="BZ9" t="e">
        <f t="shared" ca="1" si="74"/>
        <v>#NAME?</v>
      </c>
      <c r="CA9" t="e">
        <f t="shared" ca="1" si="75"/>
        <v>#NAME?</v>
      </c>
      <c r="CB9" t="e">
        <f t="shared" ca="1" si="76"/>
        <v>#NAME?</v>
      </c>
      <c r="CC9" t="e">
        <f t="shared" ca="1" si="77"/>
        <v>#NAME?</v>
      </c>
      <c r="CD9" t="e">
        <f t="shared" ca="1" si="78"/>
        <v>#NAME?</v>
      </c>
      <c r="CE9">
        <f t="shared" si="79"/>
        <v>-0.85208029236852123</v>
      </c>
      <c r="CF9">
        <f t="shared" si="80"/>
        <v>-0.84979974013125803</v>
      </c>
      <c r="CG9" t="e">
        <f t="shared" ca="1" si="81"/>
        <v>#NAME?</v>
      </c>
      <c r="CH9" t="e">
        <f t="shared" ca="1" si="82"/>
        <v>#NAME?</v>
      </c>
      <c r="CI9" t="e">
        <f t="shared" ca="1" si="83"/>
        <v>#NAME?</v>
      </c>
      <c r="CJ9" t="e">
        <f t="shared" ca="1" si="84"/>
        <v>#NAME?</v>
      </c>
      <c r="CK9">
        <f t="shared" si="85"/>
        <v>-1.1145554576394012</v>
      </c>
      <c r="CL9">
        <f t="shared" si="86"/>
        <v>-1.9680849781887728</v>
      </c>
      <c r="CM9">
        <f t="shared" si="87"/>
        <v>-1.9680849781887728</v>
      </c>
      <c r="CN9">
        <f t="shared" si="88"/>
        <v>-1.9680849781887728</v>
      </c>
      <c r="CO9">
        <f t="shared" si="89"/>
        <v>-1.9680849781887728</v>
      </c>
      <c r="CP9">
        <f t="shared" si="90"/>
        <v>-5.7523633666677974</v>
      </c>
      <c r="CQ9">
        <f t="shared" si="91"/>
        <v>-1.6446193658499881</v>
      </c>
      <c r="CR9">
        <f t="shared" si="92"/>
        <v>-1.6446193658499881</v>
      </c>
      <c r="CS9">
        <f t="shared" si="93"/>
        <v>-1.4186259866304545</v>
      </c>
      <c r="CT9">
        <f t="shared" si="94"/>
        <v>-1.3385464254947257</v>
      </c>
      <c r="CU9">
        <f t="shared" si="95"/>
        <v>-1.3385464254947257</v>
      </c>
      <c r="CV9">
        <f t="shared" si="96"/>
        <v>-1.3385464254947257</v>
      </c>
      <c r="CW9">
        <f t="shared" si="97"/>
        <v>-0.532491800362491</v>
      </c>
      <c r="CX9">
        <f t="shared" si="98"/>
        <v>-1.3388926247599024</v>
      </c>
      <c r="CY9">
        <f t="shared" si="99"/>
        <v>-1.7959373999206423</v>
      </c>
    </row>
    <row r="10" spans="1:103" x14ac:dyDescent="0.25">
      <c r="A10">
        <v>0.5544554455445545</v>
      </c>
      <c r="B10">
        <v>0.18077254295349121</v>
      </c>
      <c r="C10">
        <v>2.24110046025557</v>
      </c>
      <c r="D10">
        <f t="shared" si="0"/>
        <v>2.5621308772988769E-2</v>
      </c>
      <c r="E10">
        <f t="shared" si="1"/>
        <v>0.39926095898358926</v>
      </c>
      <c r="F10">
        <f t="shared" si="2"/>
        <v>-0.32082525704265091</v>
      </c>
      <c r="G10">
        <f t="shared" si="3"/>
        <v>-0.32082525704265091</v>
      </c>
      <c r="H10">
        <f t="shared" si="4"/>
        <v>-6.4597430671668093E-2</v>
      </c>
      <c r="I10">
        <f t="shared" si="5"/>
        <v>-6.4597430671668093E-2</v>
      </c>
      <c r="J10">
        <f t="shared" si="6"/>
        <v>-3.2072294273314119</v>
      </c>
      <c r="K10">
        <f t="shared" si="7"/>
        <v>-3.2072294273314119</v>
      </c>
      <c r="L10">
        <f t="shared" si="8"/>
        <v>-1.9930244103826638</v>
      </c>
      <c r="M10">
        <f t="shared" si="9"/>
        <v>0.96858082041971638</v>
      </c>
      <c r="N10">
        <f t="shared" si="10"/>
        <v>-2.5043129447100472</v>
      </c>
      <c r="O10">
        <f t="shared" si="11"/>
        <v>-1.9818144995935068</v>
      </c>
      <c r="P10">
        <f t="shared" si="12"/>
        <v>-5.2793490852911642</v>
      </c>
      <c r="Q10">
        <f t="shared" si="13"/>
        <v>3.6796800652374673E-2</v>
      </c>
      <c r="R10">
        <f t="shared" si="14"/>
        <v>3.6796800652374673E-2</v>
      </c>
      <c r="S10" t="e">
        <f t="shared" ca="1" si="15"/>
        <v>#NAME?</v>
      </c>
      <c r="T10" t="e">
        <f t="shared" ca="1" si="16"/>
        <v>#NAME?</v>
      </c>
      <c r="U10" t="e">
        <f t="shared" ca="1" si="17"/>
        <v>#NAME?</v>
      </c>
      <c r="V10">
        <f t="shared" si="18"/>
        <v>-0.76814067646142403</v>
      </c>
      <c r="W10" t="e">
        <f t="shared" ca="1" si="19"/>
        <v>#NAME?</v>
      </c>
      <c r="X10" t="e">
        <f t="shared" ca="1" si="20"/>
        <v>#NAME?</v>
      </c>
      <c r="Y10">
        <f t="shared" si="21"/>
        <v>-4.1794455605922405</v>
      </c>
      <c r="Z10" t="e">
        <f t="shared" ca="1" si="22"/>
        <v>#NAME?</v>
      </c>
      <c r="AA10" t="e">
        <f t="shared" ca="1" si="23"/>
        <v>#NAME?</v>
      </c>
      <c r="AB10">
        <f t="shared" si="24"/>
        <v>-2.1325403412724411</v>
      </c>
      <c r="AC10">
        <f t="shared" si="25"/>
        <v>-2.1325403412724411</v>
      </c>
      <c r="AD10">
        <f t="shared" si="26"/>
        <v>-4.5275476893404853</v>
      </c>
      <c r="AE10">
        <f t="shared" si="27"/>
        <v>-3.0643456885199294</v>
      </c>
      <c r="AF10">
        <f t="shared" si="28"/>
        <v>-5.4791873287815758</v>
      </c>
      <c r="AG10">
        <f t="shared" si="29"/>
        <v>-5.4791873287815758</v>
      </c>
      <c r="AH10">
        <f t="shared" si="30"/>
        <v>-5.4791873287815758</v>
      </c>
      <c r="AI10">
        <f t="shared" si="31"/>
        <v>-3.2331225625413951</v>
      </c>
      <c r="AJ10">
        <f t="shared" si="32"/>
        <v>7.8008237313041766</v>
      </c>
      <c r="AK10">
        <f t="shared" si="33"/>
        <v>7.8008237313041766</v>
      </c>
      <c r="AL10" t="e">
        <f t="shared" ca="1" si="34"/>
        <v>#NAME?</v>
      </c>
      <c r="AM10" t="e">
        <f t="shared" ca="1" si="35"/>
        <v>#NAME?</v>
      </c>
      <c r="AN10" t="e">
        <f t="shared" ca="1" si="36"/>
        <v>#NAME?</v>
      </c>
      <c r="AO10" t="e">
        <f t="shared" ca="1" si="37"/>
        <v>#NAME?</v>
      </c>
      <c r="AP10" t="e">
        <f t="shared" ca="1" si="38"/>
        <v>#NAME?</v>
      </c>
      <c r="AQ10" t="e">
        <f t="shared" ca="1" si="39"/>
        <v>#NAME?</v>
      </c>
      <c r="AR10" t="e">
        <f t="shared" ca="1" si="40"/>
        <v>#NAME?</v>
      </c>
      <c r="AS10" t="e">
        <f t="shared" ca="1" si="41"/>
        <v>#NAME?</v>
      </c>
      <c r="AT10" t="e">
        <f t="shared" ca="1" si="42"/>
        <v>#NAME?</v>
      </c>
      <c r="AU10" t="e">
        <f t="shared" ca="1" si="43"/>
        <v>#NAME?</v>
      </c>
      <c r="AV10" t="e">
        <f t="shared" ca="1" si="44"/>
        <v>#NAME?</v>
      </c>
      <c r="AW10">
        <f t="shared" si="45"/>
        <v>-7.2289483521144415</v>
      </c>
      <c r="AX10">
        <f t="shared" si="46"/>
        <v>-7.2289483521144415</v>
      </c>
      <c r="AY10">
        <f t="shared" si="47"/>
        <v>-7.2289483521144415</v>
      </c>
      <c r="AZ10">
        <f t="shared" si="48"/>
        <v>-6.0213994838532523</v>
      </c>
      <c r="BA10">
        <f t="shared" si="49"/>
        <v>-4.782534746506883</v>
      </c>
      <c r="BB10" t="e">
        <f t="shared" ca="1" si="50"/>
        <v>#NAME?</v>
      </c>
      <c r="BC10" t="e">
        <f t="shared" ca="1" si="51"/>
        <v>#NAME?</v>
      </c>
      <c r="BD10" t="e">
        <f t="shared" ca="1" si="52"/>
        <v>#NAME?</v>
      </c>
      <c r="BE10" t="e">
        <f t="shared" ca="1" si="53"/>
        <v>#NAME?</v>
      </c>
      <c r="BF10" t="e">
        <f t="shared" ca="1" si="54"/>
        <v>#NAME?</v>
      </c>
      <c r="BG10" t="e">
        <f t="shared" ca="1" si="55"/>
        <v>#NAME?</v>
      </c>
      <c r="BH10" t="e">
        <f t="shared" ca="1" si="56"/>
        <v>#NAME?</v>
      </c>
      <c r="BI10" t="e">
        <f t="shared" ca="1" si="57"/>
        <v>#NAME?</v>
      </c>
      <c r="BJ10" t="e">
        <f t="shared" ca="1" si="58"/>
        <v>#NAME?</v>
      </c>
      <c r="BK10" t="e">
        <f t="shared" ca="1" si="59"/>
        <v>#NAME?</v>
      </c>
      <c r="BL10">
        <f t="shared" si="60"/>
        <v>-3.8660870214270227</v>
      </c>
      <c r="BM10">
        <f t="shared" si="61"/>
        <v>-3.5915277011149285</v>
      </c>
      <c r="BN10">
        <f t="shared" si="62"/>
        <v>-6.3012588500371347</v>
      </c>
      <c r="BO10">
        <f t="shared" si="63"/>
        <v>-2.9402556393360633</v>
      </c>
      <c r="BP10">
        <f t="shared" si="64"/>
        <v>-3.870558763038443</v>
      </c>
      <c r="BQ10">
        <f t="shared" si="65"/>
        <v>-0.90680008434979731</v>
      </c>
      <c r="BR10">
        <f t="shared" si="66"/>
        <v>-3.3128255812527518</v>
      </c>
      <c r="BS10">
        <f t="shared" si="67"/>
        <v>-3.3629443326300938</v>
      </c>
      <c r="BT10" t="e">
        <f t="shared" ca="1" si="68"/>
        <v>#NAME?</v>
      </c>
      <c r="BU10" t="e">
        <f t="shared" ca="1" si="69"/>
        <v>#NAME?</v>
      </c>
      <c r="BV10">
        <f t="shared" si="70"/>
        <v>-3.3078450381740128</v>
      </c>
      <c r="BW10" t="e">
        <f t="shared" ca="1" si="71"/>
        <v>#NAME?</v>
      </c>
      <c r="BX10" t="e">
        <f t="shared" ca="1" si="72"/>
        <v>#NAME?</v>
      </c>
      <c r="BY10" t="e">
        <f t="shared" ca="1" si="73"/>
        <v>#NAME?</v>
      </c>
      <c r="BZ10" t="e">
        <f t="shared" ca="1" si="74"/>
        <v>#NAME?</v>
      </c>
      <c r="CA10" t="e">
        <f t="shared" ca="1" si="75"/>
        <v>#NAME?</v>
      </c>
      <c r="CB10" t="e">
        <f t="shared" ca="1" si="76"/>
        <v>#NAME?</v>
      </c>
      <c r="CC10" t="e">
        <f t="shared" ca="1" si="77"/>
        <v>#NAME?</v>
      </c>
      <c r="CD10" t="e">
        <f t="shared" ca="1" si="78"/>
        <v>#NAME?</v>
      </c>
      <c r="CE10">
        <f t="shared" si="79"/>
        <v>2.4854953889605094</v>
      </c>
      <c r="CF10">
        <f t="shared" si="80"/>
        <v>2.6601265469076241</v>
      </c>
      <c r="CG10" t="e">
        <f t="shared" ca="1" si="81"/>
        <v>#NAME?</v>
      </c>
      <c r="CH10" t="e">
        <f t="shared" ca="1" si="82"/>
        <v>#NAME?</v>
      </c>
      <c r="CI10" t="e">
        <f t="shared" ca="1" si="83"/>
        <v>#NAME?</v>
      </c>
      <c r="CJ10" t="e">
        <f t="shared" ca="1" si="84"/>
        <v>#NAME?</v>
      </c>
      <c r="CK10">
        <f t="shared" si="85"/>
        <v>2.267916068663923</v>
      </c>
      <c r="CL10">
        <f t="shared" si="86"/>
        <v>-1.8374978423606623</v>
      </c>
      <c r="CM10">
        <f t="shared" si="87"/>
        <v>-1.8374978423606623</v>
      </c>
      <c r="CN10">
        <f t="shared" si="88"/>
        <v>-1.8374978423606623</v>
      </c>
      <c r="CO10">
        <f t="shared" si="89"/>
        <v>-1.8374978423606623</v>
      </c>
      <c r="CP10">
        <f t="shared" si="90"/>
        <v>-5.6456703354398812</v>
      </c>
      <c r="CQ10">
        <f t="shared" si="91"/>
        <v>-1.5382132970821107</v>
      </c>
      <c r="CR10">
        <f t="shared" si="92"/>
        <v>-1.5382132970821107</v>
      </c>
      <c r="CS10">
        <f t="shared" si="93"/>
        <v>1.9704937847853836</v>
      </c>
      <c r="CT10">
        <f t="shared" si="94"/>
        <v>1.1005036379426416</v>
      </c>
      <c r="CU10">
        <f t="shared" si="95"/>
        <v>1.1005036379426416</v>
      </c>
      <c r="CV10">
        <f t="shared" si="96"/>
        <v>1.1005036379426416</v>
      </c>
      <c r="CW10">
        <f t="shared" si="97"/>
        <v>1.4275387100187</v>
      </c>
      <c r="CX10">
        <f t="shared" si="98"/>
        <v>1.3156164311634901</v>
      </c>
      <c r="CY10">
        <f t="shared" si="99"/>
        <v>1.1824130069484071</v>
      </c>
    </row>
    <row r="11" spans="1:103" x14ac:dyDescent="0.25">
      <c r="A11">
        <v>0.62376237623762387</v>
      </c>
      <c r="B11">
        <v>0.82786858081817627</v>
      </c>
      <c r="C11">
        <v>1.6597437481976458</v>
      </c>
      <c r="D11">
        <f t="shared" si="0"/>
        <v>0.11731658265324608</v>
      </c>
      <c r="E11">
        <f t="shared" si="1"/>
        <v>0.72567008725335347</v>
      </c>
      <c r="F11">
        <f t="shared" si="2"/>
        <v>-9.5173703384366037E-2</v>
      </c>
      <c r="G11">
        <f t="shared" si="3"/>
        <v>-9.5173703384366037E-2</v>
      </c>
      <c r="H11">
        <f t="shared" si="4"/>
        <v>-1.9163007185934146E-2</v>
      </c>
      <c r="I11">
        <f t="shared" si="5"/>
        <v>-1.9163007185934146E-2</v>
      </c>
      <c r="J11">
        <f t="shared" si="6"/>
        <v>-3.2067516093185411</v>
      </c>
      <c r="K11">
        <f t="shared" si="7"/>
        <v>-3.2067516093185411</v>
      </c>
      <c r="L11">
        <f t="shared" si="8"/>
        <v>-1.9808844698828709</v>
      </c>
      <c r="M11">
        <f t="shared" si="9"/>
        <v>0.96857802233108736</v>
      </c>
      <c r="N11">
        <f t="shared" si="10"/>
        <v>-2.3717786624810371</v>
      </c>
      <c r="O11">
        <f t="shared" si="11"/>
        <v>-2.5167140157021906</v>
      </c>
      <c r="P11">
        <f t="shared" si="12"/>
        <v>12.631076745217037</v>
      </c>
      <c r="Q11">
        <f t="shared" si="13"/>
        <v>-1.2910694482003469</v>
      </c>
      <c r="R11">
        <f t="shared" si="14"/>
        <v>-1.2910694482003469</v>
      </c>
      <c r="S11" t="e">
        <f t="shared" ca="1" si="15"/>
        <v>#NAME?</v>
      </c>
      <c r="T11" t="e">
        <f t="shared" ca="1" si="16"/>
        <v>#NAME?</v>
      </c>
      <c r="U11" t="e">
        <f t="shared" ca="1" si="17"/>
        <v>#NAME?</v>
      </c>
      <c r="V11">
        <f t="shared" si="18"/>
        <v>-0.67754307155168414</v>
      </c>
      <c r="W11" t="e">
        <f t="shared" ca="1" si="19"/>
        <v>#NAME?</v>
      </c>
      <c r="X11" t="e">
        <f t="shared" ca="1" si="20"/>
        <v>#NAME?</v>
      </c>
      <c r="Y11">
        <f t="shared" si="21"/>
        <v>13.901826238774195</v>
      </c>
      <c r="Z11" t="e">
        <f t="shared" ca="1" si="22"/>
        <v>#NAME?</v>
      </c>
      <c r="AA11" t="e">
        <f t="shared" ca="1" si="23"/>
        <v>#NAME?</v>
      </c>
      <c r="AB11">
        <f t="shared" si="24"/>
        <v>-2.4076349709456641</v>
      </c>
      <c r="AC11">
        <f t="shared" si="25"/>
        <v>-2.4076349709456641</v>
      </c>
      <c r="AD11">
        <f t="shared" si="26"/>
        <v>-3.1237267297624083</v>
      </c>
      <c r="AE11">
        <f t="shared" si="27"/>
        <v>-2.1853870642805617</v>
      </c>
      <c r="AF11">
        <f t="shared" si="28"/>
        <v>-4.5789234424741592</v>
      </c>
      <c r="AG11">
        <f t="shared" si="29"/>
        <v>-4.5789234424741592</v>
      </c>
      <c r="AH11">
        <f t="shared" si="30"/>
        <v>-4.5789234424741592</v>
      </c>
      <c r="AI11">
        <f t="shared" si="31"/>
        <v>-3.0173072819547677</v>
      </c>
      <c r="AJ11">
        <f t="shared" si="32"/>
        <v>7.0592358968906783</v>
      </c>
      <c r="AK11">
        <f t="shared" si="33"/>
        <v>7.0592358968906783</v>
      </c>
      <c r="AL11" t="e">
        <f t="shared" ca="1" si="34"/>
        <v>#NAME?</v>
      </c>
      <c r="AM11" t="e">
        <f t="shared" ca="1" si="35"/>
        <v>#NAME?</v>
      </c>
      <c r="AN11" t="e">
        <f t="shared" ca="1" si="36"/>
        <v>#NAME?</v>
      </c>
      <c r="AO11" t="e">
        <f t="shared" ca="1" si="37"/>
        <v>#NAME?</v>
      </c>
      <c r="AP11" t="e">
        <f t="shared" ca="1" si="38"/>
        <v>#NAME?</v>
      </c>
      <c r="AQ11" t="e">
        <f t="shared" ca="1" si="39"/>
        <v>#NAME?</v>
      </c>
      <c r="AR11" t="e">
        <f t="shared" ca="1" si="40"/>
        <v>#NAME?</v>
      </c>
      <c r="AS11" t="e">
        <f t="shared" ca="1" si="41"/>
        <v>#NAME?</v>
      </c>
      <c r="AT11" t="e">
        <f t="shared" ca="1" si="42"/>
        <v>#NAME?</v>
      </c>
      <c r="AU11" t="e">
        <f t="shared" ca="1" si="43"/>
        <v>#NAME?</v>
      </c>
      <c r="AV11" t="e">
        <f t="shared" ca="1" si="44"/>
        <v>#NAME?</v>
      </c>
      <c r="AW11">
        <f t="shared" si="45"/>
        <v>-8.0268781836797594</v>
      </c>
      <c r="AX11">
        <f t="shared" si="46"/>
        <v>-8.0268781836797594</v>
      </c>
      <c r="AY11">
        <f t="shared" si="47"/>
        <v>-8.0268781836797594</v>
      </c>
      <c r="AZ11">
        <f t="shared" si="48"/>
        <v>-5.9387794296239038</v>
      </c>
      <c r="BA11">
        <f t="shared" si="49"/>
        <v>-6.1775451160499646</v>
      </c>
      <c r="BB11" t="e">
        <f t="shared" ca="1" si="50"/>
        <v>#NAME?</v>
      </c>
      <c r="BC11" t="e">
        <f t="shared" ca="1" si="51"/>
        <v>#NAME?</v>
      </c>
      <c r="BD11" t="e">
        <f t="shared" ca="1" si="52"/>
        <v>#NAME?</v>
      </c>
      <c r="BE11" t="e">
        <f t="shared" ca="1" si="53"/>
        <v>#NAME?</v>
      </c>
      <c r="BF11" t="e">
        <f t="shared" ca="1" si="54"/>
        <v>#NAME?</v>
      </c>
      <c r="BG11" t="e">
        <f t="shared" ca="1" si="55"/>
        <v>#NAME?</v>
      </c>
      <c r="BH11" t="e">
        <f t="shared" ca="1" si="56"/>
        <v>#NAME?</v>
      </c>
      <c r="BI11" t="e">
        <f t="shared" ca="1" si="57"/>
        <v>#NAME?</v>
      </c>
      <c r="BJ11" t="e">
        <f t="shared" ca="1" si="58"/>
        <v>#NAME?</v>
      </c>
      <c r="BK11" t="e">
        <f t="shared" ca="1" si="59"/>
        <v>#NAME?</v>
      </c>
      <c r="BL11">
        <f t="shared" si="60"/>
        <v>-4.6515144937414759</v>
      </c>
      <c r="BM11">
        <f t="shared" si="61"/>
        <v>-4.0616400253970184</v>
      </c>
      <c r="BN11">
        <f t="shared" si="62"/>
        <v>-0.7095425820534691</v>
      </c>
      <c r="BO11">
        <f t="shared" si="63"/>
        <v>-2.9445961193875947</v>
      </c>
      <c r="BP11">
        <f t="shared" si="64"/>
        <v>-4.7546414262619798</v>
      </c>
      <c r="BQ11">
        <f t="shared" si="65"/>
        <v>-2.4138255526586381</v>
      </c>
      <c r="BR11">
        <f t="shared" si="66"/>
        <v>-3.5706705473239726</v>
      </c>
      <c r="BS11">
        <f t="shared" si="67"/>
        <v>-3.5731264281779946</v>
      </c>
      <c r="BT11" t="e">
        <f t="shared" ca="1" si="68"/>
        <v>#NAME?</v>
      </c>
      <c r="BU11" t="e">
        <f t="shared" ca="1" si="69"/>
        <v>#NAME?</v>
      </c>
      <c r="BV11">
        <f t="shared" si="70"/>
        <v>-3.6180258270255328</v>
      </c>
      <c r="BW11" t="e">
        <f t="shared" ca="1" si="71"/>
        <v>#NAME?</v>
      </c>
      <c r="BX11" t="e">
        <f t="shared" ca="1" si="72"/>
        <v>#NAME?</v>
      </c>
      <c r="BY11" t="e">
        <f t="shared" ca="1" si="73"/>
        <v>#NAME?</v>
      </c>
      <c r="BZ11" t="e">
        <f t="shared" ca="1" si="74"/>
        <v>#NAME?</v>
      </c>
      <c r="CA11" t="e">
        <f t="shared" ca="1" si="75"/>
        <v>#NAME?</v>
      </c>
      <c r="CB11" t="e">
        <f t="shared" ca="1" si="76"/>
        <v>#NAME?</v>
      </c>
      <c r="CC11" t="e">
        <f t="shared" ca="1" si="77"/>
        <v>#NAME?</v>
      </c>
      <c r="CD11" t="e">
        <f t="shared" ca="1" si="78"/>
        <v>#NAME?</v>
      </c>
      <c r="CE11">
        <f t="shared" si="79"/>
        <v>-0.75724770852781864</v>
      </c>
      <c r="CF11">
        <f t="shared" si="80"/>
        <v>-1.4951500596206195</v>
      </c>
      <c r="CG11" t="e">
        <f t="shared" ca="1" si="81"/>
        <v>#NAME?</v>
      </c>
      <c r="CH11" t="e">
        <f t="shared" ca="1" si="82"/>
        <v>#NAME?</v>
      </c>
      <c r="CI11" t="e">
        <f t="shared" ca="1" si="83"/>
        <v>#NAME?</v>
      </c>
      <c r="CJ11" t="e">
        <f t="shared" ca="1" si="84"/>
        <v>#NAME?</v>
      </c>
      <c r="CK11">
        <f t="shared" si="85"/>
        <v>-1.3556155630856792</v>
      </c>
      <c r="CL11">
        <f t="shared" si="86"/>
        <v>-2.1602701866998171</v>
      </c>
      <c r="CM11">
        <f t="shared" si="87"/>
        <v>-2.1602701866998171</v>
      </c>
      <c r="CN11">
        <f t="shared" si="88"/>
        <v>-2.1602701866998171</v>
      </c>
      <c r="CO11">
        <f t="shared" si="89"/>
        <v>-2.1602701866998171</v>
      </c>
      <c r="CP11">
        <f t="shared" si="90"/>
        <v>-5.9455636759777963</v>
      </c>
      <c r="CQ11">
        <f t="shared" si="91"/>
        <v>-1.8375413395565918</v>
      </c>
      <c r="CR11">
        <f t="shared" si="92"/>
        <v>-1.8375413395565918</v>
      </c>
      <c r="CS11">
        <f t="shared" si="93"/>
        <v>-0.86338999967284602</v>
      </c>
      <c r="CT11">
        <f t="shared" si="94"/>
        <v>-0.83021714785348255</v>
      </c>
      <c r="CU11">
        <f t="shared" si="95"/>
        <v>-0.83021714785348255</v>
      </c>
      <c r="CV11">
        <f t="shared" si="96"/>
        <v>-0.83021714785348255</v>
      </c>
      <c r="CW11">
        <f t="shared" si="97"/>
        <v>-1.5865851249941105</v>
      </c>
      <c r="CX11">
        <f t="shared" si="98"/>
        <v>-0.83017120599202032</v>
      </c>
      <c r="CY11">
        <f t="shared" si="99"/>
        <v>-1.5462785774272461</v>
      </c>
    </row>
    <row r="12" spans="1:103" x14ac:dyDescent="0.25">
      <c r="A12">
        <v>0.69306930693069324</v>
      </c>
      <c r="B12">
        <v>2.0563249588012695</v>
      </c>
      <c r="C12">
        <v>-0.59371142042607916</v>
      </c>
      <c r="D12">
        <f t="shared" si="0"/>
        <v>0.29114217121519259</v>
      </c>
      <c r="E12">
        <f t="shared" si="1"/>
        <v>-0.77601730978210903</v>
      </c>
      <c r="F12">
        <f t="shared" si="2"/>
        <v>-0.6391925585455055</v>
      </c>
      <c r="G12">
        <f t="shared" si="3"/>
        <v>-0.6391925585455055</v>
      </c>
      <c r="H12">
        <f t="shared" si="4"/>
        <v>-0.12869995762521985</v>
      </c>
      <c r="I12">
        <f t="shared" si="5"/>
        <v>-0.12869995762521985</v>
      </c>
      <c r="J12">
        <f t="shared" si="6"/>
        <v>-3.2041225098498991</v>
      </c>
      <c r="K12">
        <f t="shared" si="7"/>
        <v>-3.2041225098498991</v>
      </c>
      <c r="L12">
        <f t="shared" si="8"/>
        <v>-1.7453725485809615</v>
      </c>
      <c r="M12">
        <f t="shared" si="9"/>
        <v>0.9685626260651552</v>
      </c>
      <c r="N12">
        <f t="shared" si="10"/>
        <v>-1.7206881459107395</v>
      </c>
      <c r="O12">
        <f t="shared" si="11"/>
        <v>4.3225611679101821</v>
      </c>
      <c r="P12">
        <f t="shared" si="12"/>
        <v>2115.1699552450386</v>
      </c>
      <c r="Q12">
        <f t="shared" si="13"/>
        <v>15.687152459724524</v>
      </c>
      <c r="R12">
        <f t="shared" si="14"/>
        <v>15.687152459724524</v>
      </c>
      <c r="S12" t="e">
        <f t="shared" ca="1" si="15"/>
        <v>#NAME?</v>
      </c>
      <c r="T12" t="e">
        <f t="shared" ca="1" si="16"/>
        <v>#NAME?</v>
      </c>
      <c r="U12" t="e">
        <f t="shared" ca="1" si="17"/>
        <v>#NAME?</v>
      </c>
      <c r="V12">
        <f t="shared" si="18"/>
        <v>-0.71409224199646781</v>
      </c>
      <c r="W12" t="e">
        <f t="shared" ca="1" si="19"/>
        <v>#NAME?</v>
      </c>
      <c r="X12" t="e">
        <f t="shared" ca="1" si="20"/>
        <v>#NAME?</v>
      </c>
      <c r="Y12">
        <f t="shared" si="21"/>
        <v>-36.459721477391724</v>
      </c>
      <c r="Z12" t="e">
        <f t="shared" ca="1" si="22"/>
        <v>#NAME?</v>
      </c>
      <c r="AA12" t="e">
        <f t="shared" ca="1" si="23"/>
        <v>#NAME?</v>
      </c>
      <c r="AB12">
        <f t="shared" si="24"/>
        <v>-2.9377518090113721</v>
      </c>
      <c r="AC12">
        <f t="shared" si="25"/>
        <v>-2.9377518090113721</v>
      </c>
      <c r="AD12">
        <f t="shared" si="26"/>
        <v>-2.9944833300229652</v>
      </c>
      <c r="AE12">
        <f t="shared" si="27"/>
        <v>-2.6732972685730436</v>
      </c>
      <c r="AF12">
        <f t="shared" si="28"/>
        <v>2892.9421717483688</v>
      </c>
      <c r="AG12">
        <f t="shared" si="29"/>
        <v>2892.9421717483688</v>
      </c>
      <c r="AH12">
        <f t="shared" si="30"/>
        <v>2892.9421717483688</v>
      </c>
      <c r="AI12">
        <f t="shared" si="31"/>
        <v>-3.1300027910804218</v>
      </c>
      <c r="AJ12">
        <f t="shared" si="32"/>
        <v>-1.2182029405338917</v>
      </c>
      <c r="AK12">
        <f t="shared" si="33"/>
        <v>-1.2182029405338917</v>
      </c>
      <c r="AL12" t="e">
        <f t="shared" ca="1" si="34"/>
        <v>#NAME?</v>
      </c>
      <c r="AM12" t="e">
        <f t="shared" ca="1" si="35"/>
        <v>#NAME?</v>
      </c>
      <c r="AN12" t="e">
        <f t="shared" ca="1" si="36"/>
        <v>#NAME?</v>
      </c>
      <c r="AO12" t="e">
        <f t="shared" ca="1" si="37"/>
        <v>#NAME?</v>
      </c>
      <c r="AP12" t="e">
        <f t="shared" ca="1" si="38"/>
        <v>#NAME?</v>
      </c>
      <c r="AQ12" t="e">
        <f t="shared" ca="1" si="39"/>
        <v>#NAME?</v>
      </c>
      <c r="AR12" t="e">
        <f t="shared" ca="1" si="40"/>
        <v>#NAME?</v>
      </c>
      <c r="AS12" t="e">
        <f t="shared" ca="1" si="41"/>
        <v>#NAME?</v>
      </c>
      <c r="AT12" t="e">
        <f t="shared" ca="1" si="42"/>
        <v>#NAME?</v>
      </c>
      <c r="AU12" t="e">
        <f t="shared" ca="1" si="43"/>
        <v>#NAME?</v>
      </c>
      <c r="AV12" t="e">
        <f t="shared" ca="1" si="44"/>
        <v>#NAME?</v>
      </c>
      <c r="AW12">
        <f t="shared" si="45"/>
        <v>-1.2093891398020591</v>
      </c>
      <c r="AX12">
        <f t="shared" si="46"/>
        <v>-1.2093891398020591</v>
      </c>
      <c r="AY12">
        <f t="shared" si="47"/>
        <v>-1.2093891398020591</v>
      </c>
      <c r="AZ12">
        <f t="shared" si="48"/>
        <v>-1.5946946382618616</v>
      </c>
      <c r="BA12">
        <f t="shared" si="49"/>
        <v>-1.7364887699277323</v>
      </c>
      <c r="BB12" t="e">
        <f t="shared" ca="1" si="50"/>
        <v>#NAME?</v>
      </c>
      <c r="BC12" t="e">
        <f t="shared" ca="1" si="51"/>
        <v>#NAME?</v>
      </c>
      <c r="BD12" t="e">
        <f t="shared" ca="1" si="52"/>
        <v>#NAME?</v>
      </c>
      <c r="BE12" t="e">
        <f t="shared" ca="1" si="53"/>
        <v>#NAME?</v>
      </c>
      <c r="BF12" t="e">
        <f t="shared" ca="1" si="54"/>
        <v>#NAME?</v>
      </c>
      <c r="BG12" t="e">
        <f t="shared" ca="1" si="55"/>
        <v>#NAME?</v>
      </c>
      <c r="BH12" t="e">
        <f t="shared" ca="1" si="56"/>
        <v>#NAME?</v>
      </c>
      <c r="BI12" t="e">
        <f t="shared" ca="1" si="57"/>
        <v>#NAME?</v>
      </c>
      <c r="BJ12" t="e">
        <f t="shared" ca="1" si="58"/>
        <v>#NAME?</v>
      </c>
      <c r="BK12" t="e">
        <f t="shared" ca="1" si="59"/>
        <v>#NAME?</v>
      </c>
      <c r="BL12">
        <f t="shared" si="60"/>
        <v>-4.8876422901054744</v>
      </c>
      <c r="BM12">
        <f t="shared" si="61"/>
        <v>-4.1848564155245702</v>
      </c>
      <c r="BN12">
        <f t="shared" si="62"/>
        <v>-7.1009332718504901</v>
      </c>
      <c r="BO12">
        <f t="shared" si="63"/>
        <v>-2.8817653161911143</v>
      </c>
      <c r="BP12">
        <f t="shared" si="64"/>
        <v>-4.9258884739363911</v>
      </c>
      <c r="BQ12">
        <f t="shared" si="65"/>
        <v>-0.18409757292326545</v>
      </c>
      <c r="BR12">
        <f t="shared" si="66"/>
        <v>3.1513582907694571</v>
      </c>
      <c r="BS12">
        <f t="shared" si="67"/>
        <v>3.4112841405623686</v>
      </c>
      <c r="BT12" t="e">
        <f t="shared" ca="1" si="68"/>
        <v>#NAME?</v>
      </c>
      <c r="BU12" t="e">
        <f t="shared" ca="1" si="69"/>
        <v>#NAME?</v>
      </c>
      <c r="BV12">
        <f t="shared" si="70"/>
        <v>-4.9325150013783965</v>
      </c>
      <c r="BW12" t="e">
        <f t="shared" ca="1" si="71"/>
        <v>#NAME?</v>
      </c>
      <c r="BX12" t="e">
        <f t="shared" ca="1" si="72"/>
        <v>#NAME?</v>
      </c>
      <c r="BY12" t="e">
        <f t="shared" ca="1" si="73"/>
        <v>#NAME?</v>
      </c>
      <c r="BZ12" t="e">
        <f t="shared" ca="1" si="74"/>
        <v>#NAME?</v>
      </c>
      <c r="CA12" t="e">
        <f t="shared" ca="1" si="75"/>
        <v>#NAME?</v>
      </c>
      <c r="CB12" t="e">
        <f t="shared" ca="1" si="76"/>
        <v>#NAME?</v>
      </c>
      <c r="CC12" t="e">
        <f t="shared" ca="1" si="77"/>
        <v>#NAME?</v>
      </c>
      <c r="CD12" t="e">
        <f t="shared" ca="1" si="78"/>
        <v>#NAME?</v>
      </c>
      <c r="CE12">
        <f t="shared" si="79"/>
        <v>-1.7455344408143731</v>
      </c>
      <c r="CF12">
        <f t="shared" si="80"/>
        <v>-1.5847849170120338</v>
      </c>
      <c r="CG12" t="e">
        <f t="shared" ca="1" si="81"/>
        <v>#NAME?</v>
      </c>
      <c r="CH12" t="e">
        <f t="shared" ca="1" si="82"/>
        <v>#NAME?</v>
      </c>
      <c r="CI12" t="e">
        <f t="shared" ca="1" si="83"/>
        <v>#NAME?</v>
      </c>
      <c r="CJ12" t="e">
        <f t="shared" ca="1" si="84"/>
        <v>#NAME?</v>
      </c>
      <c r="CK12">
        <f t="shared" si="85"/>
        <v>-1.6474182831422906</v>
      </c>
      <c r="CL12">
        <f t="shared" si="86"/>
        <v>-2.2428978405924864</v>
      </c>
      <c r="CM12">
        <f t="shared" si="87"/>
        <v>-2.2428978405924864</v>
      </c>
      <c r="CN12">
        <f t="shared" si="88"/>
        <v>-2.2428978405924864</v>
      </c>
      <c r="CO12">
        <f t="shared" si="89"/>
        <v>-2.2428978405924864</v>
      </c>
      <c r="CP12">
        <f t="shared" si="90"/>
        <v>-6.0263429715065016</v>
      </c>
      <c r="CQ12">
        <f t="shared" si="91"/>
        <v>-1.9193137767687232</v>
      </c>
      <c r="CR12">
        <f t="shared" si="92"/>
        <v>-1.9193137767687232</v>
      </c>
      <c r="CS12">
        <f t="shared" si="93"/>
        <v>-1.5484504803943608</v>
      </c>
      <c r="CT12">
        <f t="shared" si="94"/>
        <v>-1.5677194751683312</v>
      </c>
      <c r="CU12">
        <f t="shared" si="95"/>
        <v>-1.5677194751683312</v>
      </c>
      <c r="CV12">
        <f t="shared" si="96"/>
        <v>-1.5677194751683312</v>
      </c>
      <c r="CW12">
        <f t="shared" si="97"/>
        <v>-1.6921564417779327</v>
      </c>
      <c r="CX12">
        <f t="shared" si="98"/>
        <v>-1.5662914900326457</v>
      </c>
      <c r="CY12">
        <f t="shared" si="99"/>
        <v>-1.7108993170462841</v>
      </c>
    </row>
    <row r="13" spans="1:103" x14ac:dyDescent="0.25">
      <c r="A13">
        <v>0.76237623762376261</v>
      </c>
      <c r="B13">
        <v>5.0419149398803711</v>
      </c>
      <c r="C13">
        <v>1.0192126305032636</v>
      </c>
      <c r="D13">
        <f t="shared" si="0"/>
        <v>0.71007695431705942</v>
      </c>
      <c r="E13">
        <f t="shared" si="1"/>
        <v>0.84608798235629346</v>
      </c>
      <c r="F13">
        <f t="shared" si="2"/>
        <v>0.67925692837766005</v>
      </c>
      <c r="G13">
        <f t="shared" si="3"/>
        <v>0.67925692837766005</v>
      </c>
      <c r="H13">
        <f t="shared" si="4"/>
        <v>0.13676682672553078</v>
      </c>
      <c r="I13">
        <f t="shared" si="5"/>
        <v>0.13676682672553078</v>
      </c>
      <c r="J13">
        <f t="shared" si="6"/>
        <v>-3.1883407572371674</v>
      </c>
      <c r="K13">
        <f t="shared" si="7"/>
        <v>-3.1883407572371674</v>
      </c>
      <c r="L13">
        <f t="shared" si="8"/>
        <v>-1.1571014628367164</v>
      </c>
      <c r="M13">
        <f t="shared" si="9"/>
        <v>0.96847019465197137</v>
      </c>
      <c r="N13">
        <f t="shared" si="10"/>
        <v>-2.1656465993341438</v>
      </c>
      <c r="O13">
        <f t="shared" si="11"/>
        <v>-1.8968455022290067</v>
      </c>
      <c r="P13">
        <f t="shared" si="12"/>
        <v>1.0041357824405792</v>
      </c>
      <c r="Q13">
        <f t="shared" si="13"/>
        <v>0.24772887368915497</v>
      </c>
      <c r="R13">
        <f t="shared" si="14"/>
        <v>0.24772887368915497</v>
      </c>
      <c r="S13" t="e">
        <f t="shared" ca="1" si="15"/>
        <v>#NAME?</v>
      </c>
      <c r="T13" t="e">
        <f t="shared" ca="1" si="16"/>
        <v>#NAME?</v>
      </c>
      <c r="U13" t="e">
        <f t="shared" ca="1" si="17"/>
        <v>#NAME?</v>
      </c>
      <c r="V13">
        <f t="shared" si="18"/>
        <v>-0.75657467706888193</v>
      </c>
      <c r="W13" t="e">
        <f t="shared" ca="1" si="19"/>
        <v>#NAME?</v>
      </c>
      <c r="X13" t="e">
        <f t="shared" ca="1" si="20"/>
        <v>#NAME?</v>
      </c>
      <c r="Y13">
        <f t="shared" si="21"/>
        <v>-5.1785843253916344</v>
      </c>
      <c r="Z13" t="e">
        <f t="shared" ca="1" si="22"/>
        <v>#NAME?</v>
      </c>
      <c r="AA13" t="e">
        <f t="shared" ca="1" si="23"/>
        <v>#NAME?</v>
      </c>
      <c r="AB13">
        <f t="shared" si="24"/>
        <v>-3.1450904024230768</v>
      </c>
      <c r="AC13">
        <f t="shared" si="25"/>
        <v>-3.1450904024230768</v>
      </c>
      <c r="AD13">
        <f t="shared" si="26"/>
        <v>-10.179046786591179</v>
      </c>
      <c r="AE13">
        <f t="shared" si="27"/>
        <v>-3.0247213663618786</v>
      </c>
      <c r="AF13">
        <f t="shared" si="28"/>
        <v>-5.7230250097778983</v>
      </c>
      <c r="AG13">
        <f t="shared" si="29"/>
        <v>-5.7230250097778983</v>
      </c>
      <c r="AH13">
        <f t="shared" si="30"/>
        <v>-5.7230250097778983</v>
      </c>
      <c r="AI13">
        <f t="shared" si="31"/>
        <v>-2.8538387383618771</v>
      </c>
      <c r="AJ13">
        <f t="shared" si="32"/>
        <v>0.24415090967534758</v>
      </c>
      <c r="AK13">
        <f t="shared" si="33"/>
        <v>0.24415090967534758</v>
      </c>
      <c r="AL13" t="e">
        <f t="shared" ca="1" si="34"/>
        <v>#NAME?</v>
      </c>
      <c r="AM13" t="e">
        <f t="shared" ca="1" si="35"/>
        <v>#NAME?</v>
      </c>
      <c r="AN13" t="e">
        <f t="shared" ca="1" si="36"/>
        <v>#NAME?</v>
      </c>
      <c r="AO13" t="e">
        <f t="shared" ca="1" si="37"/>
        <v>#NAME?</v>
      </c>
      <c r="AP13" t="e">
        <f t="shared" ca="1" si="38"/>
        <v>#NAME?</v>
      </c>
      <c r="AQ13" t="e">
        <f t="shared" ca="1" si="39"/>
        <v>#NAME?</v>
      </c>
      <c r="AR13" t="e">
        <f t="shared" ca="1" si="40"/>
        <v>#NAME?</v>
      </c>
      <c r="AS13" t="e">
        <f t="shared" ca="1" si="41"/>
        <v>#NAME?</v>
      </c>
      <c r="AT13" t="e">
        <f t="shared" ca="1" si="42"/>
        <v>#NAME?</v>
      </c>
      <c r="AU13" t="e">
        <f t="shared" ca="1" si="43"/>
        <v>#NAME?</v>
      </c>
      <c r="AV13" t="e">
        <f t="shared" ca="1" si="44"/>
        <v>#NAME?</v>
      </c>
      <c r="AW13">
        <f t="shared" si="45"/>
        <v>-10.759592914914812</v>
      </c>
      <c r="AX13">
        <f t="shared" si="46"/>
        <v>-10.759592914914812</v>
      </c>
      <c r="AY13">
        <f t="shared" si="47"/>
        <v>-10.759592914914812</v>
      </c>
      <c r="AZ13">
        <f t="shared" si="48"/>
        <v>-7.2833274092213633</v>
      </c>
      <c r="BA13">
        <f t="shared" si="49"/>
        <v>-9.556286763683854</v>
      </c>
      <c r="BB13" t="e">
        <f t="shared" ca="1" si="50"/>
        <v>#NAME?</v>
      </c>
      <c r="BC13" t="e">
        <f t="shared" ca="1" si="51"/>
        <v>#NAME?</v>
      </c>
      <c r="BD13" t="e">
        <f t="shared" ca="1" si="52"/>
        <v>#NAME?</v>
      </c>
      <c r="BE13" t="e">
        <f t="shared" ca="1" si="53"/>
        <v>#NAME?</v>
      </c>
      <c r="BF13" t="e">
        <f t="shared" ca="1" si="54"/>
        <v>#NAME?</v>
      </c>
      <c r="BG13" t="e">
        <f t="shared" ca="1" si="55"/>
        <v>#NAME?</v>
      </c>
      <c r="BH13" t="e">
        <f t="shared" ca="1" si="56"/>
        <v>#NAME?</v>
      </c>
      <c r="BI13" t="e">
        <f t="shared" ca="1" si="57"/>
        <v>#NAME?</v>
      </c>
      <c r="BJ13" t="e">
        <f t="shared" ca="1" si="58"/>
        <v>#NAME?</v>
      </c>
      <c r="BK13" t="e">
        <f t="shared" ca="1" si="59"/>
        <v>#NAME?</v>
      </c>
      <c r="BL13">
        <f t="shared" si="60"/>
        <v>-3.5746251382942176</v>
      </c>
      <c r="BM13">
        <f t="shared" si="61"/>
        <v>-3.4975440101035478</v>
      </c>
      <c r="BN13">
        <f t="shared" si="62"/>
        <v>11.947613500899337</v>
      </c>
      <c r="BO13">
        <f t="shared" si="63"/>
        <v>-3.5236156463234338</v>
      </c>
      <c r="BP13">
        <f t="shared" si="64"/>
        <v>-3.6186985870420441</v>
      </c>
      <c r="BQ13">
        <f t="shared" si="65"/>
        <v>1.5496181515558189</v>
      </c>
      <c r="BR13">
        <f t="shared" si="66"/>
        <v>2.6661348264646247</v>
      </c>
      <c r="BS13">
        <f t="shared" si="67"/>
        <v>-20.815523513568454</v>
      </c>
      <c r="BT13" t="e">
        <f t="shared" ca="1" si="68"/>
        <v>#NAME?</v>
      </c>
      <c r="BU13" t="e">
        <f t="shared" ca="1" si="69"/>
        <v>#NAME?</v>
      </c>
      <c r="BV13">
        <f t="shared" si="70"/>
        <v>-4.1608249597737288</v>
      </c>
      <c r="BW13" t="e">
        <f t="shared" ca="1" si="71"/>
        <v>#NAME?</v>
      </c>
      <c r="BX13" t="e">
        <f t="shared" ca="1" si="72"/>
        <v>#NAME?</v>
      </c>
      <c r="BY13" t="e">
        <f t="shared" ca="1" si="73"/>
        <v>#NAME?</v>
      </c>
      <c r="BZ13" t="e">
        <f t="shared" ca="1" si="74"/>
        <v>#NAME?</v>
      </c>
      <c r="CA13" t="e">
        <f t="shared" ca="1" si="75"/>
        <v>#NAME?</v>
      </c>
      <c r="CB13" t="e">
        <f t="shared" ca="1" si="76"/>
        <v>#NAME?</v>
      </c>
      <c r="CC13" t="e">
        <f t="shared" ca="1" si="77"/>
        <v>#NAME?</v>
      </c>
      <c r="CD13" t="e">
        <f t="shared" ca="1" si="78"/>
        <v>#NAME?</v>
      </c>
      <c r="CE13">
        <f t="shared" si="79"/>
        <v>-1.8580170275389745</v>
      </c>
      <c r="CF13">
        <f t="shared" si="80"/>
        <v>-1.8523445579131632</v>
      </c>
      <c r="CG13" t="e">
        <f t="shared" ca="1" si="81"/>
        <v>#NAME?</v>
      </c>
      <c r="CH13" t="e">
        <f t="shared" ca="1" si="82"/>
        <v>#NAME?</v>
      </c>
      <c r="CI13" t="e">
        <f t="shared" ca="1" si="83"/>
        <v>#NAME?</v>
      </c>
      <c r="CJ13" t="e">
        <f t="shared" ca="1" si="84"/>
        <v>#NAME?</v>
      </c>
      <c r="CK13">
        <f t="shared" si="85"/>
        <v>-1.8618605759836397</v>
      </c>
      <c r="CL13">
        <f t="shared" si="86"/>
        <v>-2.2473482128395572</v>
      </c>
      <c r="CM13">
        <f t="shared" si="87"/>
        <v>-2.2473482128395572</v>
      </c>
      <c r="CN13">
        <f t="shared" si="88"/>
        <v>-2.2473482128395572</v>
      </c>
      <c r="CO13">
        <f t="shared" si="89"/>
        <v>-2.2473482128395572</v>
      </c>
      <c r="CP13">
        <f t="shared" si="90"/>
        <v>-6.0304859275196669</v>
      </c>
      <c r="CQ13">
        <f t="shared" si="91"/>
        <v>-1.9231840142062355</v>
      </c>
      <c r="CR13">
        <f t="shared" si="92"/>
        <v>-1.9231840142062355</v>
      </c>
      <c r="CS13">
        <f t="shared" si="93"/>
        <v>-1.9095796383598422</v>
      </c>
      <c r="CT13">
        <f t="shared" si="94"/>
        <v>-1.876065304175571</v>
      </c>
      <c r="CU13">
        <f t="shared" si="95"/>
        <v>-1.876065304175571</v>
      </c>
      <c r="CV13">
        <f t="shared" si="96"/>
        <v>-1.876065304175571</v>
      </c>
      <c r="CW13">
        <f t="shared" si="97"/>
        <v>-1.8506703217020946</v>
      </c>
      <c r="CX13">
        <f t="shared" si="98"/>
        <v>-1.8760501375961098</v>
      </c>
      <c r="CY13">
        <f t="shared" si="99"/>
        <v>-1.8301201013821757</v>
      </c>
    </row>
    <row r="14" spans="1:103" x14ac:dyDescent="0.25">
      <c r="A14">
        <v>0.83168316831683198</v>
      </c>
      <c r="B14">
        <v>0.56955993175506592</v>
      </c>
      <c r="C14">
        <v>2.0882366720345344</v>
      </c>
      <c r="D14">
        <f t="shared" si="0"/>
        <v>8.0719155751060173E-2</v>
      </c>
      <c r="E14">
        <f t="shared" si="1"/>
        <v>-1.2060657910177519</v>
      </c>
      <c r="F14">
        <f t="shared" si="2"/>
        <v>0.55080097403986983</v>
      </c>
      <c r="G14">
        <f t="shared" si="3"/>
        <v>0.55080097403986983</v>
      </c>
      <c r="H14">
        <f t="shared" si="4"/>
        <v>0.1109025145414211</v>
      </c>
      <c r="I14">
        <f t="shared" si="5"/>
        <v>0.1109025145414211</v>
      </c>
      <c r="J14">
        <f t="shared" si="6"/>
        <v>-3.2070174152301067</v>
      </c>
      <c r="K14">
        <f t="shared" si="7"/>
        <v>-3.2070174152301067</v>
      </c>
      <c r="L14">
        <f t="shared" si="8"/>
        <v>-1.9881041775953132</v>
      </c>
      <c r="M14">
        <f t="shared" si="9"/>
        <v>0.96857957888521762</v>
      </c>
      <c r="N14">
        <f t="shared" si="10"/>
        <v>-2.4405068915062449</v>
      </c>
      <c r="O14">
        <f t="shared" si="11"/>
        <v>-1.6204679634799253</v>
      </c>
      <c r="P14">
        <f t="shared" si="12"/>
        <v>-17.08777233315784</v>
      </c>
      <c r="Q14">
        <f t="shared" si="13"/>
        <v>0.93382484983754799</v>
      </c>
      <c r="R14">
        <f t="shared" si="14"/>
        <v>0.93382484983754799</v>
      </c>
      <c r="S14" t="e">
        <f t="shared" ca="1" si="15"/>
        <v>#NAME?</v>
      </c>
      <c r="T14" t="e">
        <f t="shared" ca="1" si="16"/>
        <v>#NAME?</v>
      </c>
      <c r="U14" t="e">
        <f t="shared" ca="1" si="17"/>
        <v>#NAME?</v>
      </c>
      <c r="V14">
        <f t="shared" si="18"/>
        <v>-0.72380002764111295</v>
      </c>
      <c r="W14" t="e">
        <f t="shared" ca="1" si="19"/>
        <v>#NAME?</v>
      </c>
      <c r="X14" t="e">
        <f t="shared" ca="1" si="20"/>
        <v>#NAME?</v>
      </c>
      <c r="Y14">
        <f t="shared" si="21"/>
        <v>-19.745408938231609</v>
      </c>
      <c r="Z14" t="e">
        <f t="shared" ca="1" si="22"/>
        <v>#NAME?</v>
      </c>
      <c r="AA14" t="e">
        <f t="shared" ca="1" si="23"/>
        <v>#NAME?</v>
      </c>
      <c r="AB14">
        <f t="shared" si="24"/>
        <v>-3.0233279977722591</v>
      </c>
      <c r="AC14">
        <f t="shared" si="25"/>
        <v>-3.0233279977722591</v>
      </c>
      <c r="AD14">
        <f t="shared" si="26"/>
        <v>-2.4631688688034741</v>
      </c>
      <c r="AE14">
        <f t="shared" si="27"/>
        <v>-2.8765987362914123</v>
      </c>
      <c r="AF14">
        <f t="shared" si="28"/>
        <v>-7.4478840498614778</v>
      </c>
      <c r="AG14">
        <f t="shared" si="29"/>
        <v>-7.4478840498614778</v>
      </c>
      <c r="AH14">
        <f t="shared" si="30"/>
        <v>-7.4478840498614778</v>
      </c>
      <c r="AI14">
        <f t="shared" si="31"/>
        <v>-2.3942136441632882</v>
      </c>
      <c r="AJ14">
        <f t="shared" si="32"/>
        <v>13.216213384966565</v>
      </c>
      <c r="AK14">
        <f t="shared" si="33"/>
        <v>13.216213384966565</v>
      </c>
      <c r="AL14" t="e">
        <f t="shared" ca="1" si="34"/>
        <v>#NAME?</v>
      </c>
      <c r="AM14" t="e">
        <f t="shared" ca="1" si="35"/>
        <v>#NAME?</v>
      </c>
      <c r="AN14" t="e">
        <f t="shared" ca="1" si="36"/>
        <v>#NAME?</v>
      </c>
      <c r="AO14" t="e">
        <f t="shared" ca="1" si="37"/>
        <v>#NAME?</v>
      </c>
      <c r="AP14" t="e">
        <f t="shared" ca="1" si="38"/>
        <v>#NAME?</v>
      </c>
      <c r="AQ14" t="e">
        <f t="shared" ca="1" si="39"/>
        <v>#NAME?</v>
      </c>
      <c r="AR14" t="e">
        <f t="shared" ca="1" si="40"/>
        <v>#NAME?</v>
      </c>
      <c r="AS14" t="e">
        <f t="shared" ca="1" si="41"/>
        <v>#NAME?</v>
      </c>
      <c r="AT14" t="e">
        <f t="shared" ca="1" si="42"/>
        <v>#NAME?</v>
      </c>
      <c r="AU14" t="e">
        <f t="shared" ca="1" si="43"/>
        <v>#NAME?</v>
      </c>
      <c r="AV14" t="e">
        <f t="shared" ca="1" si="44"/>
        <v>#NAME?</v>
      </c>
      <c r="AW14">
        <f t="shared" si="45"/>
        <v>-6.0072348329296297</v>
      </c>
      <c r="AX14">
        <f t="shared" si="46"/>
        <v>-6.0072348329296297</v>
      </c>
      <c r="AY14">
        <f t="shared" si="47"/>
        <v>-6.0072348329296297</v>
      </c>
      <c r="AZ14">
        <f t="shared" si="48"/>
        <v>-4.9557141797864404</v>
      </c>
      <c r="BA14">
        <f t="shared" si="49"/>
        <v>-5.3667166002299114</v>
      </c>
      <c r="BB14" t="e">
        <f t="shared" ca="1" si="50"/>
        <v>#NAME?</v>
      </c>
      <c r="BC14" t="e">
        <f t="shared" ca="1" si="51"/>
        <v>#NAME?</v>
      </c>
      <c r="BD14" t="e">
        <f t="shared" ca="1" si="52"/>
        <v>#NAME?</v>
      </c>
      <c r="BE14" t="e">
        <f t="shared" ca="1" si="53"/>
        <v>#NAME?</v>
      </c>
      <c r="BF14" t="e">
        <f t="shared" ca="1" si="54"/>
        <v>#NAME?</v>
      </c>
      <c r="BG14" t="e">
        <f t="shared" ca="1" si="55"/>
        <v>#NAME?</v>
      </c>
      <c r="BH14" t="e">
        <f t="shared" ca="1" si="56"/>
        <v>#NAME?</v>
      </c>
      <c r="BI14" t="e">
        <f t="shared" ca="1" si="57"/>
        <v>#NAME?</v>
      </c>
      <c r="BJ14" t="e">
        <f t="shared" ca="1" si="58"/>
        <v>#NAME?</v>
      </c>
      <c r="BK14" t="e">
        <f t="shared" ca="1" si="59"/>
        <v>#NAME?</v>
      </c>
      <c r="BL14">
        <f t="shared" si="60"/>
        <v>-3.088158423991274</v>
      </c>
      <c r="BM14">
        <f t="shared" si="61"/>
        <v>-3.0158429077100499</v>
      </c>
      <c r="BN14">
        <f t="shared" si="62"/>
        <v>2.9013684783280538</v>
      </c>
      <c r="BO14">
        <f t="shared" si="63"/>
        <v>-2.960580666499065</v>
      </c>
      <c r="BP14">
        <f t="shared" si="64"/>
        <v>-3.0605835155474295</v>
      </c>
      <c r="BQ14">
        <f t="shared" si="65"/>
        <v>-0.46414989440035415</v>
      </c>
      <c r="BR14">
        <f t="shared" si="66"/>
        <v>-3.5662342589501739</v>
      </c>
      <c r="BS14">
        <f t="shared" si="67"/>
        <v>-3.5988141486611491</v>
      </c>
      <c r="BT14" t="e">
        <f t="shared" ca="1" si="68"/>
        <v>#NAME?</v>
      </c>
      <c r="BU14" t="e">
        <f t="shared" ca="1" si="69"/>
        <v>#NAME?</v>
      </c>
      <c r="BV14">
        <f t="shared" si="70"/>
        <v>-3.4908843259717854</v>
      </c>
      <c r="BW14" t="e">
        <f t="shared" ca="1" si="71"/>
        <v>#NAME?</v>
      </c>
      <c r="BX14" t="e">
        <f t="shared" ca="1" si="72"/>
        <v>#NAME?</v>
      </c>
      <c r="BY14" t="e">
        <f t="shared" ca="1" si="73"/>
        <v>#NAME?</v>
      </c>
      <c r="BZ14" t="e">
        <f t="shared" ca="1" si="74"/>
        <v>#NAME?</v>
      </c>
      <c r="CA14" t="e">
        <f t="shared" ca="1" si="75"/>
        <v>#NAME?</v>
      </c>
      <c r="CB14" t="e">
        <f t="shared" ca="1" si="76"/>
        <v>#NAME?</v>
      </c>
      <c r="CC14" t="e">
        <f t="shared" ca="1" si="77"/>
        <v>#NAME?</v>
      </c>
      <c r="CD14" t="e">
        <f t="shared" ca="1" si="78"/>
        <v>#NAME?</v>
      </c>
      <c r="CE14">
        <f t="shared" si="79"/>
        <v>-1.0687962621866738</v>
      </c>
      <c r="CF14">
        <f t="shared" si="80"/>
        <v>-0.38177101190387441</v>
      </c>
      <c r="CG14" t="e">
        <f t="shared" ca="1" si="81"/>
        <v>#NAME?</v>
      </c>
      <c r="CH14" t="e">
        <f t="shared" ca="1" si="82"/>
        <v>#NAME?</v>
      </c>
      <c r="CI14" t="e">
        <f t="shared" ca="1" si="83"/>
        <v>#NAME?</v>
      </c>
      <c r="CJ14" t="e">
        <f t="shared" ca="1" si="84"/>
        <v>#NAME?</v>
      </c>
      <c r="CK14">
        <f t="shared" si="85"/>
        <v>-1.2738866115371168</v>
      </c>
      <c r="CL14">
        <f t="shared" si="86"/>
        <v>-2.2779619356754388</v>
      </c>
      <c r="CM14">
        <f t="shared" si="87"/>
        <v>-2.2779619356754388</v>
      </c>
      <c r="CN14">
        <f t="shared" si="88"/>
        <v>-2.2779619356754388</v>
      </c>
      <c r="CO14">
        <f t="shared" si="89"/>
        <v>-2.2779619356754388</v>
      </c>
      <c r="CP14">
        <f t="shared" si="90"/>
        <v>-6.0655610940621587</v>
      </c>
      <c r="CQ14">
        <f t="shared" si="91"/>
        <v>-1.9575422833896119</v>
      </c>
      <c r="CR14">
        <f t="shared" si="92"/>
        <v>-1.9575422833896119</v>
      </c>
      <c r="CS14">
        <f t="shared" si="93"/>
        <v>-1.4693474517069971</v>
      </c>
      <c r="CT14">
        <f t="shared" si="94"/>
        <v>-0.33609989919091332</v>
      </c>
      <c r="CU14">
        <f t="shared" si="95"/>
        <v>-0.33609989919091332</v>
      </c>
      <c r="CV14">
        <f t="shared" si="96"/>
        <v>-0.33609989919091332</v>
      </c>
      <c r="CW14">
        <f t="shared" si="97"/>
        <v>-1.4904088972136629</v>
      </c>
      <c r="CX14">
        <f t="shared" si="98"/>
        <v>-0.33516955142730198</v>
      </c>
      <c r="CY14">
        <f t="shared" si="99"/>
        <v>-1.3635492434943461</v>
      </c>
    </row>
    <row r="15" spans="1:103" x14ac:dyDescent="0.25">
      <c r="A15">
        <v>0.90099009900990135</v>
      </c>
      <c r="B15">
        <v>9.586329460144043</v>
      </c>
      <c r="C15">
        <v>-1.5385465796638325</v>
      </c>
      <c r="D15">
        <f t="shared" si="0"/>
        <v>1.3277145522431573</v>
      </c>
      <c r="E15">
        <f t="shared" si="1"/>
        <v>-7.0115952237944604E-2</v>
      </c>
      <c r="F15">
        <f t="shared" si="2"/>
        <v>-8.5572778418920151E-2</v>
      </c>
      <c r="G15">
        <f t="shared" si="3"/>
        <v>-8.5572778418920151E-2</v>
      </c>
      <c r="H15">
        <f t="shared" si="4"/>
        <v>-1.7229882934570017E-2</v>
      </c>
      <c r="I15">
        <f t="shared" si="5"/>
        <v>-1.7229882934570017E-2</v>
      </c>
      <c r="J15">
        <f t="shared" si="6"/>
        <v>-3.1388915050002275</v>
      </c>
      <c r="K15">
        <f t="shared" si="7"/>
        <v>-3.1388915050002275</v>
      </c>
      <c r="L15">
        <f t="shared" si="8"/>
        <v>-2.483099382158275</v>
      </c>
      <c r="M15">
        <f t="shared" si="9"/>
        <v>0.96818044491734379</v>
      </c>
      <c r="N15">
        <f t="shared" si="10"/>
        <v>-1.1134284539453303</v>
      </c>
      <c r="O15">
        <f t="shared" si="11"/>
        <v>-2.2526211670275011</v>
      </c>
      <c r="P15">
        <f t="shared" si="12"/>
        <v>-2.6679926519937887</v>
      </c>
      <c r="Q15">
        <f t="shared" si="13"/>
        <v>-0.63546971449777123</v>
      </c>
      <c r="R15">
        <f t="shared" si="14"/>
        <v>-0.63546971449777123</v>
      </c>
      <c r="S15" t="e">
        <f t="shared" ca="1" si="15"/>
        <v>#NAME?</v>
      </c>
      <c r="T15" t="e">
        <f t="shared" ca="1" si="16"/>
        <v>#NAME?</v>
      </c>
      <c r="U15" t="e">
        <f t="shared" ca="1" si="17"/>
        <v>#NAME?</v>
      </c>
      <c r="V15">
        <f t="shared" si="18"/>
        <v>-0.62787665193293518</v>
      </c>
      <c r="W15" t="e">
        <f t="shared" ca="1" si="19"/>
        <v>#NAME?</v>
      </c>
      <c r="X15" t="e">
        <f t="shared" ca="1" si="20"/>
        <v>#NAME?</v>
      </c>
      <c r="Y15">
        <f t="shared" si="21"/>
        <v>6.6612912232845911</v>
      </c>
      <c r="Z15" t="e">
        <f t="shared" ca="1" si="22"/>
        <v>#NAME?</v>
      </c>
      <c r="AA15" t="e">
        <f t="shared" ca="1" si="23"/>
        <v>#NAME?</v>
      </c>
      <c r="AB15">
        <f t="shared" si="24"/>
        <v>-2.9681304917746374</v>
      </c>
      <c r="AC15">
        <f t="shared" si="25"/>
        <v>-2.9681304917746374</v>
      </c>
      <c r="AD15">
        <f t="shared" si="26"/>
        <v>-3.0898622305485919</v>
      </c>
      <c r="AE15">
        <f t="shared" si="27"/>
        <v>-2.9994701250966131</v>
      </c>
      <c r="AF15">
        <f t="shared" si="28"/>
        <v>-3.8900858579745803</v>
      </c>
      <c r="AG15">
        <f t="shared" si="29"/>
        <v>-3.8900858579745803</v>
      </c>
      <c r="AH15">
        <f t="shared" si="30"/>
        <v>-3.8900858579745803</v>
      </c>
      <c r="AI15">
        <f t="shared" si="31"/>
        <v>-2.5483496721667529</v>
      </c>
      <c r="AJ15">
        <f t="shared" si="32"/>
        <v>2.4819881044554135</v>
      </c>
      <c r="AK15">
        <f t="shared" si="33"/>
        <v>2.4819881044554135</v>
      </c>
      <c r="AL15" t="e">
        <f t="shared" ca="1" si="34"/>
        <v>#NAME?</v>
      </c>
      <c r="AM15" t="e">
        <f t="shared" ca="1" si="35"/>
        <v>#NAME?</v>
      </c>
      <c r="AN15" t="e">
        <f t="shared" ca="1" si="36"/>
        <v>#NAME?</v>
      </c>
      <c r="AO15" t="e">
        <f t="shared" ca="1" si="37"/>
        <v>#NAME?</v>
      </c>
      <c r="AP15" t="e">
        <f t="shared" ca="1" si="38"/>
        <v>#NAME?</v>
      </c>
      <c r="AQ15" t="e">
        <f t="shared" ca="1" si="39"/>
        <v>#NAME?</v>
      </c>
      <c r="AR15" t="e">
        <f t="shared" ca="1" si="40"/>
        <v>#NAME?</v>
      </c>
      <c r="AS15" t="e">
        <f t="shared" ca="1" si="41"/>
        <v>#NAME?</v>
      </c>
      <c r="AT15" t="e">
        <f t="shared" ca="1" si="42"/>
        <v>#NAME?</v>
      </c>
      <c r="AU15" t="e">
        <f t="shared" ca="1" si="43"/>
        <v>#NAME?</v>
      </c>
      <c r="AV15" t="e">
        <f t="shared" ca="1" si="44"/>
        <v>#NAME?</v>
      </c>
      <c r="AW15">
        <f t="shared" si="45"/>
        <v>-7.5995850923637276</v>
      </c>
      <c r="AX15">
        <f t="shared" si="46"/>
        <v>-7.5995850923637276</v>
      </c>
      <c r="AY15">
        <f t="shared" si="47"/>
        <v>-7.5995850923637276</v>
      </c>
      <c r="AZ15">
        <f t="shared" si="48"/>
        <v>-5.5051069044126972</v>
      </c>
      <c r="BA15">
        <f t="shared" si="49"/>
        <v>-7.0269983438636414</v>
      </c>
      <c r="BB15" t="e">
        <f t="shared" ca="1" si="50"/>
        <v>#NAME?</v>
      </c>
      <c r="BC15" t="e">
        <f t="shared" ca="1" si="51"/>
        <v>#NAME?</v>
      </c>
      <c r="BD15" t="e">
        <f t="shared" ca="1" si="52"/>
        <v>#NAME?</v>
      </c>
      <c r="BE15" t="e">
        <f t="shared" ca="1" si="53"/>
        <v>#NAME?</v>
      </c>
      <c r="BF15" t="e">
        <f t="shared" ca="1" si="54"/>
        <v>#NAME?</v>
      </c>
      <c r="BG15" t="e">
        <f t="shared" ca="1" si="55"/>
        <v>#NAME?</v>
      </c>
      <c r="BH15" t="e">
        <f t="shared" ca="1" si="56"/>
        <v>#NAME?</v>
      </c>
      <c r="BI15" t="e">
        <f t="shared" ca="1" si="57"/>
        <v>#NAME?</v>
      </c>
      <c r="BJ15" t="e">
        <f t="shared" ca="1" si="58"/>
        <v>#NAME?</v>
      </c>
      <c r="BK15" t="e">
        <f t="shared" ca="1" si="59"/>
        <v>#NAME?</v>
      </c>
      <c r="BL15">
        <f t="shared" si="60"/>
        <v>-14.916074155024381</v>
      </c>
      <c r="BM15">
        <f t="shared" si="61"/>
        <v>-7.3514935435176412</v>
      </c>
      <c r="BN15">
        <f t="shared" si="62"/>
        <v>-1.1374182772626356</v>
      </c>
      <c r="BO15">
        <f t="shared" si="63"/>
        <v>-3.4399110139450744</v>
      </c>
      <c r="BP15">
        <f t="shared" si="64"/>
        <v>-14.338639103813811</v>
      </c>
      <c r="BQ15">
        <f t="shared" si="65"/>
        <v>-0.61444240927583771</v>
      </c>
      <c r="BR15">
        <f t="shared" si="66"/>
        <v>1.4113421064443123</v>
      </c>
      <c r="BS15">
        <f t="shared" si="67"/>
        <v>1.2453614801236492</v>
      </c>
      <c r="BT15" t="e">
        <f t="shared" ca="1" si="68"/>
        <v>#NAME?</v>
      </c>
      <c r="BU15" t="e">
        <f t="shared" ca="1" si="69"/>
        <v>#NAME?</v>
      </c>
      <c r="BV15">
        <f t="shared" si="70"/>
        <v>1.9234057456701077</v>
      </c>
      <c r="BW15" t="e">
        <f t="shared" ca="1" si="71"/>
        <v>#NAME?</v>
      </c>
      <c r="BX15" t="e">
        <f t="shared" ca="1" si="72"/>
        <v>#NAME?</v>
      </c>
      <c r="BY15" t="e">
        <f t="shared" ca="1" si="73"/>
        <v>#NAME?</v>
      </c>
      <c r="BZ15" t="e">
        <f t="shared" ca="1" si="74"/>
        <v>#NAME?</v>
      </c>
      <c r="CA15" t="e">
        <f t="shared" ca="1" si="75"/>
        <v>#NAME?</v>
      </c>
      <c r="CB15" t="e">
        <f t="shared" ca="1" si="76"/>
        <v>#NAME?</v>
      </c>
      <c r="CC15" t="e">
        <f t="shared" ca="1" si="77"/>
        <v>#NAME?</v>
      </c>
      <c r="CD15" t="e">
        <f t="shared" ca="1" si="78"/>
        <v>#NAME?</v>
      </c>
      <c r="CE15">
        <f t="shared" si="79"/>
        <v>-2.1062470404461364</v>
      </c>
      <c r="CF15">
        <f t="shared" si="80"/>
        <v>-2.115788091874637</v>
      </c>
      <c r="CG15" t="e">
        <f t="shared" ca="1" si="81"/>
        <v>#NAME?</v>
      </c>
      <c r="CH15" t="e">
        <f t="shared" ca="1" si="82"/>
        <v>#NAME?</v>
      </c>
      <c r="CI15" t="e">
        <f t="shared" ca="1" si="83"/>
        <v>#NAME?</v>
      </c>
      <c r="CJ15" t="e">
        <f t="shared" ca="1" si="84"/>
        <v>#NAME?</v>
      </c>
      <c r="CK15">
        <f t="shared" si="85"/>
        <v>-2.1052916355408029</v>
      </c>
      <c r="CL15">
        <f t="shared" si="86"/>
        <v>-2.3930305176249775</v>
      </c>
      <c r="CM15">
        <f t="shared" si="87"/>
        <v>-2.3930305176249775</v>
      </c>
      <c r="CN15">
        <f t="shared" si="88"/>
        <v>-2.3930305176249775</v>
      </c>
      <c r="CO15">
        <f t="shared" si="89"/>
        <v>-2.3930305176249775</v>
      </c>
      <c r="CP15">
        <f t="shared" si="90"/>
        <v>-6.1761236436439786</v>
      </c>
      <c r="CQ15">
        <f t="shared" si="91"/>
        <v>-2.0681709617947175</v>
      </c>
      <c r="CR15">
        <f t="shared" si="92"/>
        <v>-2.0681709617947175</v>
      </c>
      <c r="CS15">
        <f t="shared" si="93"/>
        <v>-1.6672540211793909</v>
      </c>
      <c r="CT15">
        <f t="shared" si="94"/>
        <v>-2.103874969154047</v>
      </c>
      <c r="CU15">
        <f t="shared" si="95"/>
        <v>-2.103874969154047</v>
      </c>
      <c r="CV15">
        <f t="shared" si="96"/>
        <v>-2.103874969154047</v>
      </c>
      <c r="CW15">
        <f t="shared" si="97"/>
        <v>-5.3853779211439665</v>
      </c>
      <c r="CX15">
        <f t="shared" si="98"/>
        <v>-2.1020459504189883</v>
      </c>
      <c r="CY15">
        <f t="shared" si="99"/>
        <v>-2.1854024607428295</v>
      </c>
    </row>
    <row r="16" spans="1:103" x14ac:dyDescent="0.25">
      <c r="A16">
        <v>0.97029702970297071</v>
      </c>
      <c r="B16">
        <v>9.4208946228027344</v>
      </c>
      <c r="C16">
        <v>-1.5336451780298188</v>
      </c>
      <c r="D16">
        <f t="shared" si="0"/>
        <v>1.3058368063085342</v>
      </c>
      <c r="E16">
        <f t="shared" si="1"/>
        <v>1.3589714220553286</v>
      </c>
      <c r="F16">
        <f t="shared" si="2"/>
        <v>0.16869172622032988</v>
      </c>
      <c r="G16">
        <f t="shared" si="3"/>
        <v>0.16869172622032988</v>
      </c>
      <c r="H16">
        <f t="shared" si="4"/>
        <v>3.3965692694678043E-2</v>
      </c>
      <c r="I16">
        <f t="shared" si="5"/>
        <v>3.3965692694678043E-2</v>
      </c>
      <c r="J16">
        <f t="shared" si="6"/>
        <v>-3.1412268503101943</v>
      </c>
      <c r="K16">
        <f t="shared" si="7"/>
        <v>-3.1412268503101943</v>
      </c>
      <c r="L16">
        <f t="shared" si="8"/>
        <v>-0.94805173591188097</v>
      </c>
      <c r="M16">
        <f t="shared" si="9"/>
        <v>0.96819413350148464</v>
      </c>
      <c r="N16">
        <f t="shared" si="10"/>
        <v>-1.4895951242537449</v>
      </c>
      <c r="O16">
        <f t="shared" si="11"/>
        <v>-2.2587569475183149</v>
      </c>
      <c r="P16">
        <f t="shared" si="12"/>
        <v>-2.7168570651836612</v>
      </c>
      <c r="Q16">
        <f t="shared" si="13"/>
        <v>-0.65070153950182574</v>
      </c>
      <c r="R16">
        <f t="shared" si="14"/>
        <v>-0.65070153950182574</v>
      </c>
      <c r="S16" t="e">
        <f t="shared" ca="1" si="15"/>
        <v>#NAME?</v>
      </c>
      <c r="T16" t="e">
        <f t="shared" ca="1" si="16"/>
        <v>#NAME?</v>
      </c>
      <c r="U16" t="e">
        <f t="shared" ca="1" si="17"/>
        <v>#NAME?</v>
      </c>
      <c r="V16">
        <f t="shared" si="18"/>
        <v>-0.61784725713306088</v>
      </c>
      <c r="W16" t="e">
        <f t="shared" ca="1" si="19"/>
        <v>#NAME?</v>
      </c>
      <c r="X16" t="e">
        <f t="shared" ca="1" si="20"/>
        <v>#NAME?</v>
      </c>
      <c r="Y16">
        <f t="shared" si="21"/>
        <v>5.8515507629767054</v>
      </c>
      <c r="Z16" t="e">
        <f t="shared" ca="1" si="22"/>
        <v>#NAME?</v>
      </c>
      <c r="AA16" t="e">
        <f t="shared" ca="1" si="23"/>
        <v>#NAME?</v>
      </c>
      <c r="AB16">
        <f t="shared" si="24"/>
        <v>-6.1306348508933901</v>
      </c>
      <c r="AC16">
        <f t="shared" si="25"/>
        <v>-6.1306348508933901</v>
      </c>
      <c r="AD16">
        <f t="shared" si="26"/>
        <v>-3.967167960407183</v>
      </c>
      <c r="AE16">
        <f t="shared" si="27"/>
        <v>-5.7789889768742766</v>
      </c>
      <c r="AF16">
        <f t="shared" si="28"/>
        <v>-4.5583645438027816</v>
      </c>
      <c r="AG16">
        <f t="shared" si="29"/>
        <v>-4.5583645438027816</v>
      </c>
      <c r="AH16">
        <f t="shared" si="30"/>
        <v>-4.5583645438027816</v>
      </c>
      <c r="AI16">
        <f t="shared" si="31"/>
        <v>-3.7790430556928181</v>
      </c>
      <c r="AJ16">
        <f t="shared" si="32"/>
        <v>3.6142052097327886</v>
      </c>
      <c r="AK16">
        <f t="shared" si="33"/>
        <v>3.6142052097327886</v>
      </c>
      <c r="AL16" t="e">
        <f t="shared" ca="1" si="34"/>
        <v>#NAME?</v>
      </c>
      <c r="AM16" t="e">
        <f t="shared" ca="1" si="35"/>
        <v>#NAME?</v>
      </c>
      <c r="AN16" t="e">
        <f t="shared" ca="1" si="36"/>
        <v>#NAME?</v>
      </c>
      <c r="AO16" t="e">
        <f t="shared" ca="1" si="37"/>
        <v>#NAME?</v>
      </c>
      <c r="AP16" t="e">
        <f t="shared" ca="1" si="38"/>
        <v>#NAME?</v>
      </c>
      <c r="AQ16" t="e">
        <f t="shared" ca="1" si="39"/>
        <v>#NAME?</v>
      </c>
      <c r="AR16" t="e">
        <f t="shared" ca="1" si="40"/>
        <v>#NAME?</v>
      </c>
      <c r="AS16" t="e">
        <f t="shared" ca="1" si="41"/>
        <v>#NAME?</v>
      </c>
      <c r="AT16" t="e">
        <f t="shared" ca="1" si="42"/>
        <v>#NAME?</v>
      </c>
      <c r="AU16" t="e">
        <f t="shared" ca="1" si="43"/>
        <v>#NAME?</v>
      </c>
      <c r="AV16" t="e">
        <f t="shared" ca="1" si="44"/>
        <v>#NAME?</v>
      </c>
      <c r="AW16">
        <f t="shared" si="45"/>
        <v>-20.03168873338652</v>
      </c>
      <c r="AX16">
        <f t="shared" si="46"/>
        <v>-20.03168873338652</v>
      </c>
      <c r="AY16">
        <f t="shared" si="47"/>
        <v>-20.03168873338652</v>
      </c>
      <c r="AZ16">
        <f t="shared" si="48"/>
        <v>-14.344229489343828</v>
      </c>
      <c r="BA16">
        <f t="shared" si="49"/>
        <v>-16.349464079485475</v>
      </c>
      <c r="BB16" t="e">
        <f t="shared" ca="1" si="50"/>
        <v>#NAME?</v>
      </c>
      <c r="BC16" t="e">
        <f t="shared" ca="1" si="51"/>
        <v>#NAME?</v>
      </c>
      <c r="BD16" t="e">
        <f t="shared" ca="1" si="52"/>
        <v>#NAME?</v>
      </c>
      <c r="BE16" t="e">
        <f t="shared" ca="1" si="53"/>
        <v>#NAME?</v>
      </c>
      <c r="BF16" t="e">
        <f t="shared" ca="1" si="54"/>
        <v>#NAME?</v>
      </c>
      <c r="BG16" t="e">
        <f t="shared" ca="1" si="55"/>
        <v>#NAME?</v>
      </c>
      <c r="BH16" t="e">
        <f t="shared" ca="1" si="56"/>
        <v>#NAME?</v>
      </c>
      <c r="BI16" t="e">
        <f t="shared" ca="1" si="57"/>
        <v>#NAME?</v>
      </c>
      <c r="BJ16" t="e">
        <f t="shared" ca="1" si="58"/>
        <v>#NAME?</v>
      </c>
      <c r="BK16" t="e">
        <f t="shared" ca="1" si="59"/>
        <v>#NAME?</v>
      </c>
      <c r="BL16">
        <f t="shared" si="60"/>
        <v>-9.3417749023930696</v>
      </c>
      <c r="BM16">
        <f t="shared" si="61"/>
        <v>-6.4219145917224933</v>
      </c>
      <c r="BN16">
        <f t="shared" si="62"/>
        <v>-1.2503427384201977</v>
      </c>
      <c r="BO16">
        <f t="shared" si="63"/>
        <v>-3.035136881084961</v>
      </c>
      <c r="BP16">
        <f t="shared" si="64"/>
        <v>-8.7986073994165857</v>
      </c>
      <c r="BQ16">
        <f t="shared" si="65"/>
        <v>-1.0391406575160917</v>
      </c>
      <c r="BR16">
        <f t="shared" si="66"/>
        <v>-3.6709601596393169</v>
      </c>
      <c r="BS16">
        <f t="shared" si="67"/>
        <v>-3.6845738753886366</v>
      </c>
      <c r="BT16" t="e">
        <f t="shared" ca="1" si="68"/>
        <v>#NAME?</v>
      </c>
      <c r="BU16" t="e">
        <f t="shared" ca="1" si="69"/>
        <v>#NAME?</v>
      </c>
      <c r="BV16">
        <f t="shared" si="70"/>
        <v>-3.7632975080565165</v>
      </c>
      <c r="BW16" t="e">
        <f t="shared" ca="1" si="71"/>
        <v>#NAME?</v>
      </c>
      <c r="BX16" t="e">
        <f t="shared" ca="1" si="72"/>
        <v>#NAME?</v>
      </c>
      <c r="BY16" t="e">
        <f t="shared" ca="1" si="73"/>
        <v>#NAME?</v>
      </c>
      <c r="BZ16" t="e">
        <f t="shared" ca="1" si="74"/>
        <v>#NAME?</v>
      </c>
      <c r="CA16" t="e">
        <f t="shared" ca="1" si="75"/>
        <v>#NAME?</v>
      </c>
      <c r="CB16" t="e">
        <f t="shared" ca="1" si="76"/>
        <v>#NAME?</v>
      </c>
      <c r="CC16" t="e">
        <f t="shared" ca="1" si="77"/>
        <v>#NAME?</v>
      </c>
      <c r="CD16" t="e">
        <f t="shared" ca="1" si="78"/>
        <v>#NAME?</v>
      </c>
      <c r="CE16">
        <f t="shared" si="79"/>
        <v>-1.4820164797508211</v>
      </c>
      <c r="CF16">
        <f t="shared" si="80"/>
        <v>-1.4942356952074038</v>
      </c>
      <c r="CG16" t="e">
        <f t="shared" ca="1" si="81"/>
        <v>#NAME?</v>
      </c>
      <c r="CH16" t="e">
        <f t="shared" ca="1" si="82"/>
        <v>#NAME?</v>
      </c>
      <c r="CI16" t="e">
        <f t="shared" ca="1" si="83"/>
        <v>#NAME?</v>
      </c>
      <c r="CJ16" t="e">
        <f t="shared" ca="1" si="84"/>
        <v>#NAME?</v>
      </c>
      <c r="CK16">
        <f t="shared" si="85"/>
        <v>-1.4822023893101743</v>
      </c>
      <c r="CL16">
        <f t="shared" si="86"/>
        <v>-1.7721540783047662</v>
      </c>
      <c r="CM16">
        <f t="shared" si="87"/>
        <v>-1.7721540783047662</v>
      </c>
      <c r="CN16">
        <f t="shared" si="88"/>
        <v>-1.7721540783047662</v>
      </c>
      <c r="CO16">
        <f t="shared" si="89"/>
        <v>-1.7721540783047662</v>
      </c>
      <c r="CP16">
        <f t="shared" si="90"/>
        <v>-5.5552478087894013</v>
      </c>
      <c r="CQ16">
        <f t="shared" si="91"/>
        <v>-1.4472253468025578</v>
      </c>
      <c r="CR16">
        <f t="shared" si="92"/>
        <v>-1.4472253468025578</v>
      </c>
      <c r="CS16">
        <f t="shared" si="93"/>
        <v>-2.1055097173034216</v>
      </c>
      <c r="CT16">
        <f t="shared" si="94"/>
        <v>-2.0857048817029784</v>
      </c>
      <c r="CU16">
        <f t="shared" si="95"/>
        <v>-2.0857048817029784</v>
      </c>
      <c r="CV16">
        <f t="shared" si="96"/>
        <v>-2.0857048817029784</v>
      </c>
      <c r="CW16">
        <f t="shared" si="97"/>
        <v>-29.871049169839953</v>
      </c>
      <c r="CX16">
        <f t="shared" si="98"/>
        <v>-2.0934677317696768</v>
      </c>
      <c r="CY16">
        <f t="shared" si="99"/>
        <v>-2.2201790637325276</v>
      </c>
    </row>
    <row r="17" spans="1:103" x14ac:dyDescent="0.25">
      <c r="A17">
        <v>1.0396039603960401</v>
      </c>
      <c r="B17">
        <v>6.4396829605102539</v>
      </c>
      <c r="C17">
        <v>2.4722667126271505</v>
      </c>
      <c r="D17">
        <f t="shared" si="0"/>
        <v>0.90328907201513453</v>
      </c>
      <c r="E17">
        <f t="shared" si="1"/>
        <v>-1.0759713901784922</v>
      </c>
      <c r="F17">
        <f t="shared" si="2"/>
        <v>0.30617262097668552</v>
      </c>
      <c r="G17">
        <f t="shared" si="3"/>
        <v>0.30617262097668552</v>
      </c>
      <c r="H17">
        <f t="shared" si="4"/>
        <v>6.1647155960900701E-2</v>
      </c>
      <c r="I17">
        <f t="shared" si="5"/>
        <v>6.1647155960900701E-2</v>
      </c>
      <c r="J17">
        <f t="shared" si="6"/>
        <v>-3.1763894645439317</v>
      </c>
      <c r="K17">
        <f t="shared" si="7"/>
        <v>-3.1763894645439317</v>
      </c>
      <c r="L17">
        <f t="shared" si="8"/>
        <v>-2.2932524095703459</v>
      </c>
      <c r="M17">
        <f t="shared" si="9"/>
        <v>0.96840018407132389</v>
      </c>
      <c r="N17">
        <f t="shared" si="10"/>
        <v>-1.7149031818734277</v>
      </c>
      <c r="O17">
        <f t="shared" si="11"/>
        <v>-2.3277808029375273</v>
      </c>
      <c r="P17">
        <f t="shared" si="12"/>
        <v>-3.8346077097676603</v>
      </c>
      <c r="Q17">
        <f t="shared" si="13"/>
        <v>-0.82205044750539769</v>
      </c>
      <c r="R17">
        <f t="shared" si="14"/>
        <v>-0.82205044750539769</v>
      </c>
      <c r="S17" t="e">
        <f t="shared" ca="1" si="15"/>
        <v>#NAME?</v>
      </c>
      <c r="T17" t="e">
        <f t="shared" ca="1" si="16"/>
        <v>#NAME?</v>
      </c>
      <c r="U17" t="e">
        <f t="shared" ca="1" si="17"/>
        <v>#NAME?</v>
      </c>
      <c r="V17">
        <f t="shared" si="18"/>
        <v>-0.63690293169459933</v>
      </c>
      <c r="W17" t="e">
        <f t="shared" ca="1" si="19"/>
        <v>#NAME?</v>
      </c>
      <c r="X17" t="e">
        <f t="shared" ca="1" si="20"/>
        <v>#NAME?</v>
      </c>
      <c r="Y17">
        <f t="shared" si="21"/>
        <v>6.6050392599538927</v>
      </c>
      <c r="Z17" t="e">
        <f t="shared" ca="1" si="22"/>
        <v>#NAME?</v>
      </c>
      <c r="AA17" t="e">
        <f t="shared" ca="1" si="23"/>
        <v>#NAME?</v>
      </c>
      <c r="AB17">
        <f t="shared" si="24"/>
        <v>-4.2966859868563141</v>
      </c>
      <c r="AC17">
        <f t="shared" si="25"/>
        <v>-4.2966859868563141</v>
      </c>
      <c r="AD17">
        <f t="shared" si="26"/>
        <v>-4.1309463802112116</v>
      </c>
      <c r="AE17">
        <f t="shared" si="27"/>
        <v>-3.0091478220747749</v>
      </c>
      <c r="AF17">
        <f t="shared" si="28"/>
        <v>-5.0048695163271208</v>
      </c>
      <c r="AG17">
        <f t="shared" si="29"/>
        <v>-5.0048695163271208</v>
      </c>
      <c r="AH17">
        <f t="shared" si="30"/>
        <v>-5.0048695163271208</v>
      </c>
      <c r="AI17">
        <f t="shared" si="31"/>
        <v>-4.0845917514218852</v>
      </c>
      <c r="AJ17">
        <f t="shared" si="32"/>
        <v>-2.2539343688519526</v>
      </c>
      <c r="AK17">
        <f t="shared" si="33"/>
        <v>-2.2539343688519526</v>
      </c>
      <c r="AL17" t="e">
        <f t="shared" ca="1" si="34"/>
        <v>#NAME?</v>
      </c>
      <c r="AM17" t="e">
        <f t="shared" ca="1" si="35"/>
        <v>#NAME?</v>
      </c>
      <c r="AN17" t="e">
        <f t="shared" ca="1" si="36"/>
        <v>#NAME?</v>
      </c>
      <c r="AO17" t="e">
        <f t="shared" ca="1" si="37"/>
        <v>#NAME?</v>
      </c>
      <c r="AP17" t="e">
        <f t="shared" ca="1" si="38"/>
        <v>#NAME?</v>
      </c>
      <c r="AQ17" t="e">
        <f t="shared" ca="1" si="39"/>
        <v>#NAME?</v>
      </c>
      <c r="AR17" t="e">
        <f t="shared" ca="1" si="40"/>
        <v>#NAME?</v>
      </c>
      <c r="AS17" t="e">
        <f t="shared" ca="1" si="41"/>
        <v>#NAME?</v>
      </c>
      <c r="AT17" t="e">
        <f t="shared" ca="1" si="42"/>
        <v>#NAME?</v>
      </c>
      <c r="AU17" t="e">
        <f t="shared" ca="1" si="43"/>
        <v>#NAME?</v>
      </c>
      <c r="AV17" t="e">
        <f t="shared" ca="1" si="44"/>
        <v>#NAME?</v>
      </c>
      <c r="AW17">
        <f t="shared" si="45"/>
        <v>-2.9624189181237117</v>
      </c>
      <c r="AX17">
        <f t="shared" si="46"/>
        <v>-2.9624189181237117</v>
      </c>
      <c r="AY17">
        <f t="shared" si="47"/>
        <v>-2.9624189181237117</v>
      </c>
      <c r="AZ17">
        <f t="shared" si="48"/>
        <v>-2.7458906285029108</v>
      </c>
      <c r="BA17">
        <f t="shared" si="49"/>
        <v>-2.4719720042577045</v>
      </c>
      <c r="BB17" t="e">
        <f t="shared" ca="1" si="50"/>
        <v>#NAME?</v>
      </c>
      <c r="BC17" t="e">
        <f t="shared" ca="1" si="51"/>
        <v>#NAME?</v>
      </c>
      <c r="BD17" t="e">
        <f t="shared" ca="1" si="52"/>
        <v>#NAME?</v>
      </c>
      <c r="BE17" t="e">
        <f t="shared" ca="1" si="53"/>
        <v>#NAME?</v>
      </c>
      <c r="BF17" t="e">
        <f t="shared" ca="1" si="54"/>
        <v>#NAME?</v>
      </c>
      <c r="BG17" t="e">
        <f t="shared" ca="1" si="55"/>
        <v>#NAME?</v>
      </c>
      <c r="BH17" t="e">
        <f t="shared" ca="1" si="56"/>
        <v>#NAME?</v>
      </c>
      <c r="BI17" t="e">
        <f t="shared" ca="1" si="57"/>
        <v>#NAME?</v>
      </c>
      <c r="BJ17" t="e">
        <f t="shared" ca="1" si="58"/>
        <v>#NAME?</v>
      </c>
      <c r="BK17" t="e">
        <f t="shared" ca="1" si="59"/>
        <v>#NAME?</v>
      </c>
      <c r="BL17">
        <f t="shared" si="60"/>
        <v>-14.700705802956756</v>
      </c>
      <c r="BM17">
        <f t="shared" si="61"/>
        <v>-7.1921962168081421</v>
      </c>
      <c r="BN17">
        <f t="shared" si="62"/>
        <v>-1.2424977626934934</v>
      </c>
      <c r="BO17">
        <f t="shared" si="63"/>
        <v>-3.4680144358460341</v>
      </c>
      <c r="BP17">
        <f t="shared" si="64"/>
        <v>-12.427265581121171</v>
      </c>
      <c r="BQ17">
        <f t="shared" si="65"/>
        <v>-0.17668504023768539</v>
      </c>
      <c r="BR17">
        <f t="shared" si="66"/>
        <v>-3.422644844414612</v>
      </c>
      <c r="BS17">
        <f t="shared" si="67"/>
        <v>-3.2408508001318328</v>
      </c>
      <c r="BT17" t="e">
        <f t="shared" ca="1" si="68"/>
        <v>#NAME?</v>
      </c>
      <c r="BU17" t="e">
        <f t="shared" ca="1" si="69"/>
        <v>#NAME?</v>
      </c>
      <c r="BV17">
        <f t="shared" si="70"/>
        <v>-3.4155186570064187</v>
      </c>
      <c r="BW17" t="e">
        <f t="shared" ca="1" si="71"/>
        <v>#NAME?</v>
      </c>
      <c r="BX17" t="e">
        <f t="shared" ca="1" si="72"/>
        <v>#NAME?</v>
      </c>
      <c r="BY17" t="e">
        <f t="shared" ca="1" si="73"/>
        <v>#NAME?</v>
      </c>
      <c r="BZ17" t="e">
        <f t="shared" ca="1" si="74"/>
        <v>#NAME?</v>
      </c>
      <c r="CA17" t="e">
        <f t="shared" ca="1" si="75"/>
        <v>#NAME?</v>
      </c>
      <c r="CB17" t="e">
        <f t="shared" ca="1" si="76"/>
        <v>#NAME?</v>
      </c>
      <c r="CC17" t="e">
        <f t="shared" ca="1" si="77"/>
        <v>#NAME?</v>
      </c>
      <c r="CD17" t="e">
        <f t="shared" ca="1" si="78"/>
        <v>#NAME?</v>
      </c>
      <c r="CE17">
        <f t="shared" si="79"/>
        <v>-2.0169826770344934</v>
      </c>
      <c r="CF17">
        <f t="shared" si="80"/>
        <v>-2.0484394854453218</v>
      </c>
      <c r="CG17" t="e">
        <f t="shared" ca="1" si="81"/>
        <v>#NAME?</v>
      </c>
      <c r="CH17" t="e">
        <f t="shared" ca="1" si="82"/>
        <v>#NAME?</v>
      </c>
      <c r="CI17" t="e">
        <f t="shared" ca="1" si="83"/>
        <v>#NAME?</v>
      </c>
      <c r="CJ17" t="e">
        <f t="shared" ca="1" si="84"/>
        <v>#NAME?</v>
      </c>
      <c r="CK17">
        <f t="shared" si="85"/>
        <v>-2.0186538208998157</v>
      </c>
      <c r="CL17">
        <f t="shared" si="86"/>
        <v>-2.365083221131691</v>
      </c>
      <c r="CM17">
        <f t="shared" si="87"/>
        <v>-2.365083221131691</v>
      </c>
      <c r="CN17">
        <f t="shared" si="88"/>
        <v>-2.365083221131691</v>
      </c>
      <c r="CO17">
        <f t="shared" si="89"/>
        <v>-2.365083221131691</v>
      </c>
      <c r="CP17">
        <f t="shared" si="90"/>
        <v>-6.1481970883302219</v>
      </c>
      <c r="CQ17">
        <f t="shared" si="91"/>
        <v>-2.0409435484160157</v>
      </c>
      <c r="CR17">
        <f t="shared" si="92"/>
        <v>-2.0409435484160157</v>
      </c>
      <c r="CS17">
        <f t="shared" si="93"/>
        <v>-1.7514033995519569</v>
      </c>
      <c r="CT17">
        <f t="shared" si="94"/>
        <v>-2.0054968691530082</v>
      </c>
      <c r="CU17">
        <f t="shared" si="95"/>
        <v>-2.0054968691530082</v>
      </c>
      <c r="CV17">
        <f t="shared" si="96"/>
        <v>-2.0054968691530082</v>
      </c>
      <c r="CW17">
        <f t="shared" si="97"/>
        <v>-1.6745262823627614</v>
      </c>
      <c r="CX17">
        <f t="shared" si="98"/>
        <v>-2.0068036708398722</v>
      </c>
      <c r="CY17">
        <f t="shared" si="99"/>
        <v>-2.092852933989513</v>
      </c>
    </row>
    <row r="18" spans="1:103" x14ac:dyDescent="0.25">
      <c r="A18">
        <v>1.1089108910891095</v>
      </c>
      <c r="B18">
        <v>1.8257462978363037</v>
      </c>
      <c r="C18">
        <v>2.2086410761428921E-2</v>
      </c>
      <c r="D18">
        <f t="shared" si="0"/>
        <v>0.25855383521110675</v>
      </c>
      <c r="E18">
        <f t="shared" si="1"/>
        <v>1.683894627274753</v>
      </c>
      <c r="F18">
        <f t="shared" si="2"/>
        <v>-0.63336868402821456</v>
      </c>
      <c r="G18">
        <f t="shared" si="3"/>
        <v>-0.63336868402821456</v>
      </c>
      <c r="H18">
        <f t="shared" si="4"/>
        <v>-0.12752733383045053</v>
      </c>
      <c r="I18">
        <f t="shared" si="5"/>
        <v>-0.12752733383045053</v>
      </c>
      <c r="J18">
        <f t="shared" si="6"/>
        <v>-3.2047879105520609</v>
      </c>
      <c r="K18">
        <f t="shared" si="7"/>
        <v>-3.2047879105520609</v>
      </c>
      <c r="L18">
        <f t="shared" si="8"/>
        <v>-1.861456401076637</v>
      </c>
      <c r="M18">
        <f t="shared" si="9"/>
        <v>0.9685665227708562</v>
      </c>
      <c r="N18">
        <f t="shared" si="10"/>
        <v>-1.8744882935728489</v>
      </c>
      <c r="O18">
        <f t="shared" si="11"/>
        <v>-2.3874836397074315</v>
      </c>
      <c r="P18">
        <f t="shared" si="12"/>
        <v>100.29127942756057</v>
      </c>
      <c r="Q18">
        <f t="shared" si="13"/>
        <v>-0.97026030659117579</v>
      </c>
      <c r="R18">
        <f t="shared" si="14"/>
        <v>-0.97026030659117579</v>
      </c>
      <c r="S18" t="e">
        <f t="shared" ca="1" si="15"/>
        <v>#NAME?</v>
      </c>
      <c r="T18" t="e">
        <f t="shared" ca="1" si="16"/>
        <v>#NAME?</v>
      </c>
      <c r="U18" t="e">
        <f t="shared" ca="1" si="17"/>
        <v>#NAME?</v>
      </c>
      <c r="V18">
        <f t="shared" si="18"/>
        <v>-0.67201176431183085</v>
      </c>
      <c r="W18" t="e">
        <f t="shared" ca="1" si="19"/>
        <v>#NAME?</v>
      </c>
      <c r="X18" t="e">
        <f t="shared" ca="1" si="20"/>
        <v>#NAME?</v>
      </c>
      <c r="Y18">
        <f t="shared" si="21"/>
        <v>12.777208653507147</v>
      </c>
      <c r="Z18" t="e">
        <f t="shared" ca="1" si="22"/>
        <v>#NAME?</v>
      </c>
      <c r="AA18" t="e">
        <f t="shared" ca="1" si="23"/>
        <v>#NAME?</v>
      </c>
      <c r="AB18">
        <f t="shared" si="24"/>
        <v>-2.0949991248500992</v>
      </c>
      <c r="AC18">
        <f t="shared" si="25"/>
        <v>-2.0949991248500992</v>
      </c>
      <c r="AD18">
        <f t="shared" si="26"/>
        <v>-2.8503826096703291</v>
      </c>
      <c r="AE18">
        <f t="shared" si="27"/>
        <v>-2.9572982924545177</v>
      </c>
      <c r="AF18">
        <f t="shared" si="28"/>
        <v>-5.4997473084871613</v>
      </c>
      <c r="AG18">
        <f t="shared" si="29"/>
        <v>-5.4997473084871613</v>
      </c>
      <c r="AH18">
        <f t="shared" si="30"/>
        <v>-5.4997473084871613</v>
      </c>
      <c r="AI18">
        <f t="shared" si="31"/>
        <v>6.3643561033505325</v>
      </c>
      <c r="AJ18">
        <f t="shared" si="32"/>
        <v>-1.4985809504963443</v>
      </c>
      <c r="AK18">
        <f t="shared" si="33"/>
        <v>-1.4985809504963443</v>
      </c>
      <c r="AL18" t="e">
        <f t="shared" ca="1" si="34"/>
        <v>#NAME?</v>
      </c>
      <c r="AM18" t="e">
        <f t="shared" ca="1" si="35"/>
        <v>#NAME?</v>
      </c>
      <c r="AN18" t="e">
        <f t="shared" ca="1" si="36"/>
        <v>#NAME?</v>
      </c>
      <c r="AO18" t="e">
        <f t="shared" ca="1" si="37"/>
        <v>#NAME?</v>
      </c>
      <c r="AP18" t="e">
        <f t="shared" ca="1" si="38"/>
        <v>#NAME?</v>
      </c>
      <c r="AQ18" t="e">
        <f t="shared" ca="1" si="39"/>
        <v>#NAME?</v>
      </c>
      <c r="AR18" t="e">
        <f t="shared" ca="1" si="40"/>
        <v>#NAME?</v>
      </c>
      <c r="AS18" t="e">
        <f t="shared" ca="1" si="41"/>
        <v>#NAME?</v>
      </c>
      <c r="AT18" t="e">
        <f t="shared" ca="1" si="42"/>
        <v>#NAME?</v>
      </c>
      <c r="AU18" t="e">
        <f t="shared" ca="1" si="43"/>
        <v>#NAME?</v>
      </c>
      <c r="AV18" t="e">
        <f t="shared" ca="1" si="44"/>
        <v>#NAME?</v>
      </c>
      <c r="AW18">
        <f t="shared" si="45"/>
        <v>5.0398431775216892</v>
      </c>
      <c r="AX18">
        <f t="shared" si="46"/>
        <v>5.0398431775216892</v>
      </c>
      <c r="AY18">
        <f t="shared" si="47"/>
        <v>5.0398431775216892</v>
      </c>
      <c r="AZ18">
        <f t="shared" si="48"/>
        <v>2.8321238954400707</v>
      </c>
      <c r="BA18">
        <f t="shared" si="49"/>
        <v>3.4900444584809582</v>
      </c>
      <c r="BB18" t="e">
        <f t="shared" ca="1" si="50"/>
        <v>#NAME?</v>
      </c>
      <c r="BC18" t="e">
        <f t="shared" ca="1" si="51"/>
        <v>#NAME?</v>
      </c>
      <c r="BD18" t="e">
        <f t="shared" ca="1" si="52"/>
        <v>#NAME?</v>
      </c>
      <c r="BE18" t="e">
        <f t="shared" ca="1" si="53"/>
        <v>#NAME?</v>
      </c>
      <c r="BF18" t="e">
        <f t="shared" ca="1" si="54"/>
        <v>#NAME?</v>
      </c>
      <c r="BG18" t="e">
        <f t="shared" ca="1" si="55"/>
        <v>#NAME?</v>
      </c>
      <c r="BH18" t="e">
        <f t="shared" ca="1" si="56"/>
        <v>#NAME?</v>
      </c>
      <c r="BI18" t="e">
        <f t="shared" ca="1" si="57"/>
        <v>#NAME?</v>
      </c>
      <c r="BJ18" t="e">
        <f t="shared" ca="1" si="58"/>
        <v>#NAME?</v>
      </c>
      <c r="BK18" t="e">
        <f t="shared" ca="1" si="59"/>
        <v>#NAME?</v>
      </c>
      <c r="BL18">
        <f t="shared" si="60"/>
        <v>-8.6327955618764136</v>
      </c>
      <c r="BM18">
        <f t="shared" si="61"/>
        <v>-5.4555342216212663</v>
      </c>
      <c r="BN18">
        <f t="shared" si="62"/>
        <v>0.58132270195477909</v>
      </c>
      <c r="BO18">
        <f t="shared" si="63"/>
        <v>-3.077756001247872</v>
      </c>
      <c r="BP18">
        <f t="shared" si="64"/>
        <v>-9.0379151422128672</v>
      </c>
      <c r="BQ18">
        <f t="shared" si="65"/>
        <v>-0.50846242484415793</v>
      </c>
      <c r="BR18">
        <f t="shared" si="66"/>
        <v>0.5734897102299823</v>
      </c>
      <c r="BS18">
        <f t="shared" si="67"/>
        <v>0.57118332934493177</v>
      </c>
      <c r="BT18" t="e">
        <f t="shared" ca="1" si="68"/>
        <v>#NAME?</v>
      </c>
      <c r="BU18" t="e">
        <f t="shared" ca="1" si="69"/>
        <v>#NAME?</v>
      </c>
      <c r="BV18">
        <f t="shared" si="70"/>
        <v>0.10133124213788358</v>
      </c>
      <c r="BW18" t="e">
        <f t="shared" ca="1" si="71"/>
        <v>#NAME?</v>
      </c>
      <c r="BX18" t="e">
        <f t="shared" ca="1" si="72"/>
        <v>#NAME?</v>
      </c>
      <c r="BY18" t="e">
        <f t="shared" ca="1" si="73"/>
        <v>#NAME?</v>
      </c>
      <c r="BZ18" t="e">
        <f t="shared" ca="1" si="74"/>
        <v>#NAME?</v>
      </c>
      <c r="CA18" t="e">
        <f t="shared" ca="1" si="75"/>
        <v>#NAME?</v>
      </c>
      <c r="CB18" t="e">
        <f t="shared" ca="1" si="76"/>
        <v>#NAME?</v>
      </c>
      <c r="CC18" t="e">
        <f t="shared" ca="1" si="77"/>
        <v>#NAME?</v>
      </c>
      <c r="CD18" t="e">
        <f t="shared" ca="1" si="78"/>
        <v>#NAME?</v>
      </c>
      <c r="CE18">
        <f t="shared" si="79"/>
        <v>-1.6734840021156914</v>
      </c>
      <c r="CF18">
        <f t="shared" si="80"/>
        <v>-1.5069491897918077</v>
      </c>
      <c r="CG18" t="e">
        <f t="shared" ca="1" si="81"/>
        <v>#NAME?</v>
      </c>
      <c r="CH18" t="e">
        <f t="shared" ca="1" si="82"/>
        <v>#NAME?</v>
      </c>
      <c r="CI18" t="e">
        <f t="shared" ca="1" si="83"/>
        <v>#NAME?</v>
      </c>
      <c r="CJ18" t="e">
        <f t="shared" ca="1" si="84"/>
        <v>#NAME?</v>
      </c>
      <c r="CK18">
        <f t="shared" si="85"/>
        <v>-1.4715973697577762</v>
      </c>
      <c r="CL18">
        <f t="shared" si="86"/>
        <v>-2.2222870346795172</v>
      </c>
      <c r="CM18">
        <f t="shared" si="87"/>
        <v>-2.2222870346795172</v>
      </c>
      <c r="CN18">
        <f t="shared" si="88"/>
        <v>-2.2222870346795172</v>
      </c>
      <c r="CO18">
        <f t="shared" si="89"/>
        <v>-2.2222870346795172</v>
      </c>
      <c r="CP18">
        <f t="shared" si="90"/>
        <v>-6.0058306287442553</v>
      </c>
      <c r="CQ18">
        <f t="shared" si="91"/>
        <v>-1.8978266483126707</v>
      </c>
      <c r="CR18">
        <f t="shared" si="92"/>
        <v>-1.8978266483126707</v>
      </c>
      <c r="CS18">
        <f t="shared" si="93"/>
        <v>-1.642190392880972</v>
      </c>
      <c r="CT18">
        <f t="shared" si="94"/>
        <v>-1.4680582678461023</v>
      </c>
      <c r="CU18">
        <f t="shared" si="95"/>
        <v>-1.4680582678461023</v>
      </c>
      <c r="CV18">
        <f t="shared" si="96"/>
        <v>-1.4680582678461023</v>
      </c>
      <c r="CW18">
        <f t="shared" si="97"/>
        <v>-1.502229013149984</v>
      </c>
      <c r="CX18">
        <f t="shared" si="98"/>
        <v>-1.4680589507660922</v>
      </c>
      <c r="CY18">
        <f t="shared" si="99"/>
        <v>-1.59442167838194</v>
      </c>
    </row>
    <row r="19" spans="1:103" x14ac:dyDescent="0.25">
      <c r="A19">
        <v>1.1782178217821788</v>
      </c>
      <c r="B19">
        <v>6.0028314590454102</v>
      </c>
      <c r="C19">
        <v>2.4775355403671795</v>
      </c>
      <c r="D19">
        <f t="shared" si="0"/>
        <v>0.84316126051706075</v>
      </c>
      <c r="E19">
        <f t="shared" si="1"/>
        <v>-0.81637561613316245</v>
      </c>
      <c r="F19">
        <f t="shared" si="2"/>
        <v>0.25517892601928605</v>
      </c>
      <c r="G19">
        <f t="shared" si="3"/>
        <v>0.25517892601928605</v>
      </c>
      <c r="H19">
        <f t="shared" si="4"/>
        <v>5.1379692279682837E-2</v>
      </c>
      <c r="I19">
        <f t="shared" si="5"/>
        <v>5.1379692279682837E-2</v>
      </c>
      <c r="J19">
        <f t="shared" si="6"/>
        <v>-3.1804365472440859</v>
      </c>
      <c r="K19">
        <f t="shared" si="7"/>
        <v>-3.1804365472440859</v>
      </c>
      <c r="L19">
        <f t="shared" si="8"/>
        <v>-1.9079132089382438</v>
      </c>
      <c r="M19">
        <f t="shared" si="9"/>
        <v>0.96842389316579414</v>
      </c>
      <c r="N19">
        <f t="shared" si="10"/>
        <v>-1.7790338903221619</v>
      </c>
      <c r="O19">
        <f t="shared" si="11"/>
        <v>-1.7150367539247493</v>
      </c>
      <c r="P19">
        <f t="shared" si="12"/>
        <v>2.1299769701924642</v>
      </c>
      <c r="Q19">
        <f t="shared" si="13"/>
        <v>0.69906168171945915</v>
      </c>
      <c r="R19">
        <f t="shared" si="14"/>
        <v>0.69906168171945915</v>
      </c>
      <c r="S19" t="e">
        <f t="shared" ca="1" si="15"/>
        <v>#NAME?</v>
      </c>
      <c r="T19" t="e">
        <f t="shared" ca="1" si="16"/>
        <v>#NAME?</v>
      </c>
      <c r="U19" t="e">
        <f t="shared" ca="1" si="17"/>
        <v>#NAME?</v>
      </c>
      <c r="V19">
        <f t="shared" si="18"/>
        <v>-0.71267490976453429</v>
      </c>
      <c r="W19" t="e">
        <f t="shared" ca="1" si="19"/>
        <v>#NAME?</v>
      </c>
      <c r="X19" t="e">
        <f t="shared" ca="1" si="20"/>
        <v>#NAME?</v>
      </c>
      <c r="Y19">
        <f t="shared" si="21"/>
        <v>-459.51249611435594</v>
      </c>
      <c r="Z19" t="e">
        <f t="shared" ca="1" si="22"/>
        <v>#NAME?</v>
      </c>
      <c r="AA19" t="e">
        <f t="shared" ca="1" si="23"/>
        <v>#NAME?</v>
      </c>
      <c r="AB19">
        <f t="shared" si="24"/>
        <v>-2.8508739895224129</v>
      </c>
      <c r="AC19">
        <f t="shared" si="25"/>
        <v>-2.8508739895224129</v>
      </c>
      <c r="AD19">
        <f t="shared" si="26"/>
        <v>-2.852134276778413</v>
      </c>
      <c r="AE19">
        <f t="shared" si="27"/>
        <v>-2.7177197768860042</v>
      </c>
      <c r="AF19">
        <f t="shared" si="28"/>
        <v>5.8694975929403848</v>
      </c>
      <c r="AG19">
        <f t="shared" si="29"/>
        <v>5.8694975929403848</v>
      </c>
      <c r="AH19">
        <f t="shared" si="30"/>
        <v>5.8694975929403848</v>
      </c>
      <c r="AI19">
        <f t="shared" si="31"/>
        <v>-1.9455987620988715</v>
      </c>
      <c r="AJ19">
        <f t="shared" si="32"/>
        <v>-1.2544450160122556</v>
      </c>
      <c r="AK19">
        <f t="shared" si="33"/>
        <v>-1.2544450160122556</v>
      </c>
      <c r="AL19" t="e">
        <f t="shared" ca="1" si="34"/>
        <v>#NAME?</v>
      </c>
      <c r="AM19" t="e">
        <f t="shared" ca="1" si="35"/>
        <v>#NAME?</v>
      </c>
      <c r="AN19" t="e">
        <f t="shared" ca="1" si="36"/>
        <v>#NAME?</v>
      </c>
      <c r="AO19" t="e">
        <f t="shared" ca="1" si="37"/>
        <v>#NAME?</v>
      </c>
      <c r="AP19" t="e">
        <f t="shared" ca="1" si="38"/>
        <v>#NAME?</v>
      </c>
      <c r="AQ19" t="e">
        <f t="shared" ca="1" si="39"/>
        <v>#NAME?</v>
      </c>
      <c r="AR19" t="e">
        <f t="shared" ca="1" si="40"/>
        <v>#NAME?</v>
      </c>
      <c r="AS19" t="e">
        <f t="shared" ca="1" si="41"/>
        <v>#NAME?</v>
      </c>
      <c r="AT19" t="e">
        <f t="shared" ca="1" si="42"/>
        <v>#NAME?</v>
      </c>
      <c r="AU19" t="e">
        <f t="shared" ca="1" si="43"/>
        <v>#NAME?</v>
      </c>
      <c r="AV19" t="e">
        <f t="shared" ca="1" si="44"/>
        <v>#NAME?</v>
      </c>
      <c r="AW19">
        <f t="shared" si="45"/>
        <v>-2.9522222643981992</v>
      </c>
      <c r="AX19">
        <f t="shared" si="46"/>
        <v>-2.9522222643981992</v>
      </c>
      <c r="AY19">
        <f t="shared" si="47"/>
        <v>-2.9522222643981992</v>
      </c>
      <c r="AZ19">
        <f t="shared" si="48"/>
        <v>-2.8263757008675627</v>
      </c>
      <c r="BA19">
        <f t="shared" si="49"/>
        <v>-2.768190883841978</v>
      </c>
      <c r="BB19" t="e">
        <f t="shared" ca="1" si="50"/>
        <v>#NAME?</v>
      </c>
      <c r="BC19" t="e">
        <f t="shared" ca="1" si="51"/>
        <v>#NAME?</v>
      </c>
      <c r="BD19" t="e">
        <f t="shared" ca="1" si="52"/>
        <v>#NAME?</v>
      </c>
      <c r="BE19" t="e">
        <f t="shared" ca="1" si="53"/>
        <v>#NAME?</v>
      </c>
      <c r="BF19" t="e">
        <f t="shared" ca="1" si="54"/>
        <v>#NAME?</v>
      </c>
      <c r="BG19" t="e">
        <f t="shared" ca="1" si="55"/>
        <v>#NAME?</v>
      </c>
      <c r="BH19" t="e">
        <f t="shared" ca="1" si="56"/>
        <v>#NAME?</v>
      </c>
      <c r="BI19" t="e">
        <f t="shared" ca="1" si="57"/>
        <v>#NAME?</v>
      </c>
      <c r="BJ19" t="e">
        <f t="shared" ca="1" si="58"/>
        <v>#NAME?</v>
      </c>
      <c r="BK19" t="e">
        <f t="shared" ca="1" si="59"/>
        <v>#NAME?</v>
      </c>
      <c r="BL19">
        <f t="shared" si="60"/>
        <v>-4.0494819226682104</v>
      </c>
      <c r="BM19">
        <f t="shared" si="61"/>
        <v>-3.6737209830308011</v>
      </c>
      <c r="BN19">
        <f t="shared" si="62"/>
        <v>-0.85343753280050128</v>
      </c>
      <c r="BO19">
        <f t="shared" si="63"/>
        <v>-5.0157137106058807</v>
      </c>
      <c r="BP19">
        <f t="shared" si="64"/>
        <v>-4.0549342323989297</v>
      </c>
      <c r="BQ19">
        <f t="shared" si="65"/>
        <v>-0.37799962336669207</v>
      </c>
      <c r="BR19">
        <f t="shared" si="66"/>
        <v>-3.6447643443742388</v>
      </c>
      <c r="BS19">
        <f t="shared" si="67"/>
        <v>-3.2086032414693957</v>
      </c>
      <c r="BT19" t="e">
        <f t="shared" ca="1" si="68"/>
        <v>#NAME?</v>
      </c>
      <c r="BU19" t="e">
        <f t="shared" ca="1" si="69"/>
        <v>#NAME?</v>
      </c>
      <c r="BV19">
        <f t="shared" si="70"/>
        <v>-3.649497279269915</v>
      </c>
      <c r="BW19" t="e">
        <f t="shared" ca="1" si="71"/>
        <v>#NAME?</v>
      </c>
      <c r="BX19" t="e">
        <f t="shared" ca="1" si="72"/>
        <v>#NAME?</v>
      </c>
      <c r="BY19" t="e">
        <f t="shared" ca="1" si="73"/>
        <v>#NAME?</v>
      </c>
      <c r="BZ19" t="e">
        <f t="shared" ca="1" si="74"/>
        <v>#NAME?</v>
      </c>
      <c r="CA19" t="e">
        <f t="shared" ca="1" si="75"/>
        <v>#NAME?</v>
      </c>
      <c r="CB19" t="e">
        <f t="shared" ca="1" si="76"/>
        <v>#NAME?</v>
      </c>
      <c r="CC19" t="e">
        <f t="shared" ca="1" si="77"/>
        <v>#NAME?</v>
      </c>
      <c r="CD19" t="e">
        <f t="shared" ca="1" si="78"/>
        <v>#NAME?</v>
      </c>
      <c r="CE19">
        <f t="shared" si="79"/>
        <v>-1.9384525811298998</v>
      </c>
      <c r="CF19">
        <f t="shared" si="80"/>
        <v>-1.9037445333036649</v>
      </c>
      <c r="CG19" t="e">
        <f t="shared" ca="1" si="81"/>
        <v>#NAME?</v>
      </c>
      <c r="CH19" t="e">
        <f t="shared" ca="1" si="82"/>
        <v>#NAME?</v>
      </c>
      <c r="CI19" t="e">
        <f t="shared" ca="1" si="83"/>
        <v>#NAME?</v>
      </c>
      <c r="CJ19" t="e">
        <f t="shared" ca="1" si="84"/>
        <v>#NAME?</v>
      </c>
      <c r="CK19">
        <f t="shared" si="85"/>
        <v>-1.9070520490853726</v>
      </c>
      <c r="CL19">
        <f t="shared" si="86"/>
        <v>-2.2615618017435359</v>
      </c>
      <c r="CM19">
        <f t="shared" si="87"/>
        <v>-2.2615618017435359</v>
      </c>
      <c r="CN19">
        <f t="shared" si="88"/>
        <v>-2.2615618017435359</v>
      </c>
      <c r="CO19">
        <f t="shared" si="89"/>
        <v>-2.2615618017435359</v>
      </c>
      <c r="CP19">
        <f t="shared" si="90"/>
        <v>-6.0446813684211715</v>
      </c>
      <c r="CQ19">
        <f t="shared" si="91"/>
        <v>-1.9367585790764521</v>
      </c>
      <c r="CR19">
        <f t="shared" si="92"/>
        <v>-1.9367585790764521</v>
      </c>
      <c r="CS19">
        <f t="shared" si="93"/>
        <v>-1.9082685103168595</v>
      </c>
      <c r="CT19">
        <f t="shared" si="94"/>
        <v>-1.8909673026091254</v>
      </c>
      <c r="CU19">
        <f t="shared" si="95"/>
        <v>-1.8909673026091254</v>
      </c>
      <c r="CV19">
        <f t="shared" si="96"/>
        <v>-1.8909673026091254</v>
      </c>
      <c r="CW19">
        <f t="shared" si="97"/>
        <v>-1.9075957750129002</v>
      </c>
      <c r="CX19">
        <f t="shared" si="98"/>
        <v>-1.8911669444405514</v>
      </c>
      <c r="CY19">
        <f t="shared" si="99"/>
        <v>-1.9389543155683686</v>
      </c>
    </row>
    <row r="20" spans="1:103" x14ac:dyDescent="0.25">
      <c r="A20">
        <v>1.2475247524752482</v>
      </c>
      <c r="B20">
        <v>4.6018857955932617</v>
      </c>
      <c r="C20">
        <v>0.36353629684869748</v>
      </c>
      <c r="D20">
        <f t="shared" si="0"/>
        <v>0.64879482306605152</v>
      </c>
      <c r="E20">
        <f t="shared" si="1"/>
        <v>-1.7390536261940319</v>
      </c>
      <c r="F20">
        <f t="shared" si="2"/>
        <v>0.63717167947355224</v>
      </c>
      <c r="G20">
        <f t="shared" si="3"/>
        <v>0.63717167947355224</v>
      </c>
      <c r="H20">
        <f t="shared" si="4"/>
        <v>0.12829305825280241</v>
      </c>
      <c r="I20">
        <f t="shared" si="5"/>
        <v>0.12829305825280241</v>
      </c>
      <c r="J20">
        <f t="shared" si="6"/>
        <v>-3.1915017319081054</v>
      </c>
      <c r="K20">
        <f t="shared" si="7"/>
        <v>-3.1915017319081054</v>
      </c>
      <c r="L20">
        <f t="shared" si="8"/>
        <v>-2.3347943448407253</v>
      </c>
      <c r="M20">
        <f t="shared" si="9"/>
        <v>0.96848870965445921</v>
      </c>
      <c r="N20">
        <f t="shared" si="10"/>
        <v>-1.2612052618598026</v>
      </c>
      <c r="O20">
        <f t="shared" si="11"/>
        <v>-2.4511996073361355</v>
      </c>
      <c r="P20">
        <f t="shared" si="12"/>
        <v>-7.0075269252345747</v>
      </c>
      <c r="Q20">
        <f t="shared" si="13"/>
        <v>-1.1284325994783468</v>
      </c>
      <c r="R20">
        <f t="shared" si="14"/>
        <v>-1.1284325994783468</v>
      </c>
      <c r="S20" t="e">
        <f t="shared" ca="1" si="15"/>
        <v>#NAME?</v>
      </c>
      <c r="T20" t="e">
        <f t="shared" ca="1" si="16"/>
        <v>#NAME?</v>
      </c>
      <c r="U20" t="e">
        <f t="shared" ca="1" si="17"/>
        <v>#NAME?</v>
      </c>
      <c r="V20">
        <f t="shared" si="18"/>
        <v>-0.68913582207655721</v>
      </c>
      <c r="W20" t="e">
        <f t="shared" ca="1" si="19"/>
        <v>#NAME?</v>
      </c>
      <c r="X20" t="e">
        <f t="shared" ca="1" si="20"/>
        <v>#NAME?</v>
      </c>
      <c r="Y20">
        <f t="shared" si="21"/>
        <v>29.80295736621007</v>
      </c>
      <c r="Z20" t="e">
        <f t="shared" ca="1" si="22"/>
        <v>#NAME?</v>
      </c>
      <c r="AA20" t="e">
        <f t="shared" ca="1" si="23"/>
        <v>#NAME?</v>
      </c>
      <c r="AB20">
        <f t="shared" si="24"/>
        <v>-2.7543480636816415</v>
      </c>
      <c r="AC20">
        <f t="shared" si="25"/>
        <v>-2.7543480636816415</v>
      </c>
      <c r="AD20">
        <f t="shared" si="26"/>
        <v>-2.9148702076702278</v>
      </c>
      <c r="AE20">
        <f t="shared" si="27"/>
        <v>-2.8518649274565937</v>
      </c>
      <c r="AF20">
        <f t="shared" si="28"/>
        <v>-4.4209073505650469</v>
      </c>
      <c r="AG20">
        <f t="shared" si="29"/>
        <v>-4.4209073505650469</v>
      </c>
      <c r="AH20">
        <f t="shared" si="30"/>
        <v>-4.4209073505650469</v>
      </c>
      <c r="AI20">
        <f t="shared" si="31"/>
        <v>-2.3951967638199982</v>
      </c>
      <c r="AJ20">
        <f t="shared" si="32"/>
        <v>-0.62878953162343432</v>
      </c>
      <c r="AK20">
        <f t="shared" si="33"/>
        <v>-0.62878953162343432</v>
      </c>
      <c r="AL20" t="e">
        <f t="shared" ca="1" si="34"/>
        <v>#NAME?</v>
      </c>
      <c r="AM20" t="e">
        <f t="shared" ca="1" si="35"/>
        <v>#NAME?</v>
      </c>
      <c r="AN20" t="e">
        <f t="shared" ca="1" si="36"/>
        <v>#NAME?</v>
      </c>
      <c r="AO20" t="e">
        <f t="shared" ca="1" si="37"/>
        <v>#NAME?</v>
      </c>
      <c r="AP20" t="e">
        <f t="shared" ca="1" si="38"/>
        <v>#NAME?</v>
      </c>
      <c r="AQ20" t="e">
        <f t="shared" ca="1" si="39"/>
        <v>#NAME?</v>
      </c>
      <c r="AR20" t="e">
        <f t="shared" ca="1" si="40"/>
        <v>#NAME?</v>
      </c>
      <c r="AS20" t="e">
        <f t="shared" ca="1" si="41"/>
        <v>#NAME?</v>
      </c>
      <c r="AT20" t="e">
        <f t="shared" ca="1" si="42"/>
        <v>#NAME?</v>
      </c>
      <c r="AU20" t="e">
        <f t="shared" ca="1" si="43"/>
        <v>#NAME?</v>
      </c>
      <c r="AV20" t="e">
        <f t="shared" ca="1" si="44"/>
        <v>#NAME?</v>
      </c>
      <c r="AW20">
        <f t="shared" si="45"/>
        <v>-5.5885576298846438</v>
      </c>
      <c r="AX20">
        <f t="shared" si="46"/>
        <v>-5.5885576298846438</v>
      </c>
      <c r="AY20">
        <f t="shared" si="47"/>
        <v>-5.5885576298846438</v>
      </c>
      <c r="AZ20">
        <f t="shared" si="48"/>
        <v>-4.8446375722276338</v>
      </c>
      <c r="BA20">
        <f t="shared" si="49"/>
        <v>-3.9361000045723156</v>
      </c>
      <c r="BB20" t="e">
        <f t="shared" ca="1" si="50"/>
        <v>#NAME?</v>
      </c>
      <c r="BC20" t="e">
        <f t="shared" ca="1" si="51"/>
        <v>#NAME?</v>
      </c>
      <c r="BD20" t="e">
        <f t="shared" ca="1" si="52"/>
        <v>#NAME?</v>
      </c>
      <c r="BE20" t="e">
        <f t="shared" ca="1" si="53"/>
        <v>#NAME?</v>
      </c>
      <c r="BF20" t="e">
        <f t="shared" ca="1" si="54"/>
        <v>#NAME?</v>
      </c>
      <c r="BG20" t="e">
        <f t="shared" ca="1" si="55"/>
        <v>#NAME?</v>
      </c>
      <c r="BH20" t="e">
        <f t="shared" ca="1" si="56"/>
        <v>#NAME?</v>
      </c>
      <c r="BI20" t="e">
        <f t="shared" ca="1" si="57"/>
        <v>#NAME?</v>
      </c>
      <c r="BJ20" t="e">
        <f t="shared" ca="1" si="58"/>
        <v>#NAME?</v>
      </c>
      <c r="BK20" t="e">
        <f t="shared" ca="1" si="59"/>
        <v>#NAME?</v>
      </c>
      <c r="BL20">
        <f t="shared" si="60"/>
        <v>-2.9946455347899872</v>
      </c>
      <c r="BM20">
        <f t="shared" si="61"/>
        <v>-2.9197756683141813</v>
      </c>
      <c r="BN20">
        <f t="shared" si="62"/>
        <v>-5.9933770906463</v>
      </c>
      <c r="BO20">
        <f t="shared" si="63"/>
        <v>-6.0265149226497412</v>
      </c>
      <c r="BP20">
        <f t="shared" si="64"/>
        <v>-2.9712333428944282</v>
      </c>
      <c r="BQ20">
        <f t="shared" si="65"/>
        <v>-0.44823894877453607</v>
      </c>
      <c r="BR20">
        <f t="shared" si="66"/>
        <v>-7.2663611780846882</v>
      </c>
      <c r="BS20">
        <f t="shared" si="67"/>
        <v>-7.1578006210415914</v>
      </c>
      <c r="BT20" t="e">
        <f t="shared" ca="1" si="68"/>
        <v>#NAME?</v>
      </c>
      <c r="BU20" t="e">
        <f t="shared" ca="1" si="69"/>
        <v>#NAME?</v>
      </c>
      <c r="BV20">
        <f t="shared" si="70"/>
        <v>-3.6716424844636641</v>
      </c>
      <c r="BW20" t="e">
        <f t="shared" ca="1" si="71"/>
        <v>#NAME?</v>
      </c>
      <c r="BX20" t="e">
        <f t="shared" ca="1" si="72"/>
        <v>#NAME?</v>
      </c>
      <c r="BY20" t="e">
        <f t="shared" ca="1" si="73"/>
        <v>#NAME?</v>
      </c>
      <c r="BZ20" t="e">
        <f t="shared" ca="1" si="74"/>
        <v>#NAME?</v>
      </c>
      <c r="CA20" t="e">
        <f t="shared" ca="1" si="75"/>
        <v>#NAME?</v>
      </c>
      <c r="CB20" t="e">
        <f t="shared" ca="1" si="76"/>
        <v>#NAME?</v>
      </c>
      <c r="CC20" t="e">
        <f t="shared" ca="1" si="77"/>
        <v>#NAME?</v>
      </c>
      <c r="CD20" t="e">
        <f t="shared" ca="1" si="78"/>
        <v>#NAME?</v>
      </c>
      <c r="CE20">
        <f t="shared" si="79"/>
        <v>-1.9192419267277161</v>
      </c>
      <c r="CF20">
        <f t="shared" si="80"/>
        <v>-1.9034476072279449</v>
      </c>
      <c r="CG20" t="e">
        <f t="shared" ca="1" si="81"/>
        <v>#NAME?</v>
      </c>
      <c r="CH20" t="e">
        <f t="shared" ca="1" si="82"/>
        <v>#NAME?</v>
      </c>
      <c r="CI20" t="e">
        <f t="shared" ca="1" si="83"/>
        <v>#NAME?</v>
      </c>
      <c r="CJ20" t="e">
        <f t="shared" ca="1" si="84"/>
        <v>#NAME?</v>
      </c>
      <c r="CK20">
        <f t="shared" si="85"/>
        <v>-1.8759465280631398</v>
      </c>
      <c r="CL20">
        <f t="shared" si="86"/>
        <v>-2.2906510157218207</v>
      </c>
      <c r="CM20">
        <f t="shared" si="87"/>
        <v>-2.2906510157218207</v>
      </c>
      <c r="CN20">
        <f t="shared" si="88"/>
        <v>-2.2906510157218207</v>
      </c>
      <c r="CO20">
        <f t="shared" si="89"/>
        <v>-2.2906510157218207</v>
      </c>
      <c r="CP20">
        <f t="shared" si="90"/>
        <v>-6.0738010720718112</v>
      </c>
      <c r="CQ20">
        <f t="shared" si="91"/>
        <v>-1.9658050549931383</v>
      </c>
      <c r="CR20">
        <f t="shared" si="92"/>
        <v>-1.9658050549931383</v>
      </c>
      <c r="CS20">
        <f t="shared" si="93"/>
        <v>-1.7963521283296455</v>
      </c>
      <c r="CT20">
        <f t="shared" si="94"/>
        <v>-1.9372409217924846</v>
      </c>
      <c r="CU20">
        <f t="shared" si="95"/>
        <v>-1.9372409217924846</v>
      </c>
      <c r="CV20">
        <f t="shared" si="96"/>
        <v>-1.9372409217924846</v>
      </c>
      <c r="CW20">
        <f t="shared" si="97"/>
        <v>-1.8034131561680387</v>
      </c>
      <c r="CX20">
        <f t="shared" si="98"/>
        <v>-1.9372452118665029</v>
      </c>
      <c r="CY20">
        <f t="shared" si="99"/>
        <v>-1.5926914250887669</v>
      </c>
    </row>
    <row r="21" spans="1:103" x14ac:dyDescent="0.25">
      <c r="A21">
        <v>1.3168316831683176</v>
      </c>
      <c r="B21">
        <v>2.0233588218688965</v>
      </c>
      <c r="C21">
        <v>-0.26267837922360937</v>
      </c>
      <c r="D21">
        <f t="shared" si="0"/>
        <v>0.28648433491070108</v>
      </c>
      <c r="E21">
        <f t="shared" si="1"/>
        <v>1.7507845866615488</v>
      </c>
      <c r="F21">
        <f t="shared" si="2"/>
        <v>-1.8761701538771311E-2</v>
      </c>
      <c r="G21">
        <f t="shared" si="3"/>
        <v>-1.8761701538771311E-2</v>
      </c>
      <c r="H21">
        <f t="shared" si="4"/>
        <v>-3.7776256321122156E-3</v>
      </c>
      <c r="I21">
        <f t="shared" si="5"/>
        <v>-3.7776256321122156E-3</v>
      </c>
      <c r="J21">
        <f t="shared" si="6"/>
        <v>-3.2042225095951817</v>
      </c>
      <c r="K21">
        <f t="shared" si="7"/>
        <v>-3.2042225095951817</v>
      </c>
      <c r="L21">
        <f t="shared" si="8"/>
        <v>-1.7691250860985461</v>
      </c>
      <c r="M21">
        <f t="shared" si="9"/>
        <v>0.96856321168389237</v>
      </c>
      <c r="N21">
        <f t="shared" si="10"/>
        <v>-1.7427516381744932</v>
      </c>
      <c r="O21">
        <f t="shared" si="11"/>
        <v>-4.439142499392867</v>
      </c>
      <c r="P21">
        <f t="shared" si="12"/>
        <v>-1036.126620946068</v>
      </c>
      <c r="Q21">
        <f t="shared" si="13"/>
        <v>-6.0634198101836354</v>
      </c>
      <c r="R21">
        <f t="shared" si="14"/>
        <v>-6.0634198101836354</v>
      </c>
      <c r="S21" t="e">
        <f t="shared" ca="1" si="15"/>
        <v>#NAME?</v>
      </c>
      <c r="T21" t="e">
        <f t="shared" ca="1" si="16"/>
        <v>#NAME?</v>
      </c>
      <c r="U21" t="e">
        <f t="shared" ca="1" si="17"/>
        <v>#NAME?</v>
      </c>
      <c r="V21">
        <f t="shared" si="18"/>
        <v>-0.70831601883885098</v>
      </c>
      <c r="W21" t="e">
        <f t="shared" ca="1" si="19"/>
        <v>#NAME?</v>
      </c>
      <c r="X21" t="e">
        <f t="shared" ca="1" si="20"/>
        <v>#NAME?</v>
      </c>
      <c r="Y21">
        <f t="shared" si="21"/>
        <v>-95.21523285866202</v>
      </c>
      <c r="Z21" t="e">
        <f t="shared" ca="1" si="22"/>
        <v>#NAME?</v>
      </c>
      <c r="AA21" t="e">
        <f t="shared" ca="1" si="23"/>
        <v>#NAME?</v>
      </c>
      <c r="AB21">
        <f t="shared" si="24"/>
        <v>-2.8658784755502813</v>
      </c>
      <c r="AC21">
        <f t="shared" si="25"/>
        <v>-2.8658784755502813</v>
      </c>
      <c r="AD21">
        <f t="shared" si="26"/>
        <v>-2.9321619398507859</v>
      </c>
      <c r="AE21">
        <f t="shared" si="27"/>
        <v>-2.7023087055860064</v>
      </c>
      <c r="AF21">
        <f t="shared" si="28"/>
        <v>-11.764077016434166</v>
      </c>
      <c r="AG21">
        <f t="shared" si="29"/>
        <v>-11.764077016434166</v>
      </c>
      <c r="AH21">
        <f t="shared" si="30"/>
        <v>-11.764077016434166</v>
      </c>
      <c r="AI21">
        <f t="shared" si="31"/>
        <v>-3.3133484533140471</v>
      </c>
      <c r="AJ21">
        <f t="shared" si="32"/>
        <v>-1.2169694222714229</v>
      </c>
      <c r="AK21">
        <f t="shared" si="33"/>
        <v>-1.2169694222714229</v>
      </c>
      <c r="AL21" t="e">
        <f t="shared" ca="1" si="34"/>
        <v>#NAME?</v>
      </c>
      <c r="AM21" t="e">
        <f t="shared" ca="1" si="35"/>
        <v>#NAME?</v>
      </c>
      <c r="AN21" t="e">
        <f t="shared" ca="1" si="36"/>
        <v>#NAME?</v>
      </c>
      <c r="AO21" t="e">
        <f t="shared" ca="1" si="37"/>
        <v>#NAME?</v>
      </c>
      <c r="AP21" t="e">
        <f t="shared" ca="1" si="38"/>
        <v>#NAME?</v>
      </c>
      <c r="AQ21" t="e">
        <f t="shared" ca="1" si="39"/>
        <v>#NAME?</v>
      </c>
      <c r="AR21" t="e">
        <f t="shared" ca="1" si="40"/>
        <v>#NAME?</v>
      </c>
      <c r="AS21" t="e">
        <f t="shared" ca="1" si="41"/>
        <v>#NAME?</v>
      </c>
      <c r="AT21" t="e">
        <f t="shared" ca="1" si="42"/>
        <v>#NAME?</v>
      </c>
      <c r="AU21" t="e">
        <f t="shared" ca="1" si="43"/>
        <v>#NAME?</v>
      </c>
      <c r="AV21" t="e">
        <f t="shared" ca="1" si="44"/>
        <v>#NAME?</v>
      </c>
      <c r="AW21">
        <f t="shared" si="45"/>
        <v>-2.0364135729720974</v>
      </c>
      <c r="AX21">
        <f t="shared" si="46"/>
        <v>-2.0364135729720974</v>
      </c>
      <c r="AY21">
        <f t="shared" si="47"/>
        <v>-2.0364135729720974</v>
      </c>
      <c r="AZ21">
        <f t="shared" si="48"/>
        <v>-2.1105766018774381</v>
      </c>
      <c r="BA21">
        <f t="shared" si="49"/>
        <v>-2.174213276867893</v>
      </c>
      <c r="BB21" t="e">
        <f t="shared" ca="1" si="50"/>
        <v>#NAME?</v>
      </c>
      <c r="BC21" t="e">
        <f t="shared" ca="1" si="51"/>
        <v>#NAME?</v>
      </c>
      <c r="BD21" t="e">
        <f t="shared" ca="1" si="52"/>
        <v>#NAME?</v>
      </c>
      <c r="BE21" t="e">
        <f t="shared" ca="1" si="53"/>
        <v>#NAME?</v>
      </c>
      <c r="BF21" t="e">
        <f t="shared" ca="1" si="54"/>
        <v>#NAME?</v>
      </c>
      <c r="BG21" t="e">
        <f t="shared" ca="1" si="55"/>
        <v>#NAME?</v>
      </c>
      <c r="BH21" t="e">
        <f t="shared" ca="1" si="56"/>
        <v>#NAME?</v>
      </c>
      <c r="BI21" t="e">
        <f t="shared" ca="1" si="57"/>
        <v>#NAME?</v>
      </c>
      <c r="BJ21" t="e">
        <f t="shared" ca="1" si="58"/>
        <v>#NAME?</v>
      </c>
      <c r="BK21" t="e">
        <f t="shared" ca="1" si="59"/>
        <v>#NAME?</v>
      </c>
      <c r="BL21">
        <f t="shared" si="60"/>
        <v>-4.1528615345159698</v>
      </c>
      <c r="BM21">
        <f t="shared" si="61"/>
        <v>-3.6987989054371875</v>
      </c>
      <c r="BN21">
        <f t="shared" si="62"/>
        <v>-0.92113000695182445</v>
      </c>
      <c r="BO21">
        <f t="shared" si="63"/>
        <v>-2.903067706263244</v>
      </c>
      <c r="BP21">
        <f t="shared" si="64"/>
        <v>-4.3614352152113467</v>
      </c>
      <c r="BQ21">
        <f t="shared" si="65"/>
        <v>-0.27850953225353225</v>
      </c>
      <c r="BR21">
        <f t="shared" si="66"/>
        <v>-3.2079073309963189</v>
      </c>
      <c r="BS21">
        <f t="shared" si="67"/>
        <v>-3.6770345564702973</v>
      </c>
      <c r="BT21" t="e">
        <f t="shared" ca="1" si="68"/>
        <v>#NAME?</v>
      </c>
      <c r="BU21" t="e">
        <f t="shared" ca="1" si="69"/>
        <v>#NAME?</v>
      </c>
      <c r="BV21">
        <f t="shared" si="70"/>
        <v>-3.2097470320021699</v>
      </c>
      <c r="BW21" t="e">
        <f t="shared" ca="1" si="71"/>
        <v>#NAME?</v>
      </c>
      <c r="BX21" t="e">
        <f t="shared" ca="1" si="72"/>
        <v>#NAME?</v>
      </c>
      <c r="BY21" t="e">
        <f t="shared" ca="1" si="73"/>
        <v>#NAME?</v>
      </c>
      <c r="BZ21" t="e">
        <f t="shared" ca="1" si="74"/>
        <v>#NAME?</v>
      </c>
      <c r="CA21" t="e">
        <f t="shared" ca="1" si="75"/>
        <v>#NAME?</v>
      </c>
      <c r="CB21" t="e">
        <f t="shared" ca="1" si="76"/>
        <v>#NAME?</v>
      </c>
      <c r="CC21" t="e">
        <f t="shared" ca="1" si="77"/>
        <v>#NAME?</v>
      </c>
      <c r="CD21" t="e">
        <f t="shared" ca="1" si="78"/>
        <v>#NAME?</v>
      </c>
      <c r="CE21">
        <f t="shared" si="79"/>
        <v>-1.7564817980869163</v>
      </c>
      <c r="CF21">
        <f t="shared" si="80"/>
        <v>-1.5540922763964768</v>
      </c>
      <c r="CG21" t="e">
        <f t="shared" ca="1" si="81"/>
        <v>#NAME?</v>
      </c>
      <c r="CH21" t="e">
        <f t="shared" ca="1" si="82"/>
        <v>#NAME?</v>
      </c>
      <c r="CI21" t="e">
        <f t="shared" ca="1" si="83"/>
        <v>#NAME?</v>
      </c>
      <c r="CJ21" t="e">
        <f t="shared" ca="1" si="84"/>
        <v>#NAME?</v>
      </c>
      <c r="CK21">
        <f t="shared" si="85"/>
        <v>-1.6440789342970705</v>
      </c>
      <c r="CL21">
        <f t="shared" si="86"/>
        <v>-2.2645014797397089</v>
      </c>
      <c r="CM21">
        <f t="shared" si="87"/>
        <v>-2.2645014797397089</v>
      </c>
      <c r="CN21">
        <f t="shared" si="88"/>
        <v>-2.2645014797397089</v>
      </c>
      <c r="CO21">
        <f t="shared" si="89"/>
        <v>-2.2645014797397089</v>
      </c>
      <c r="CP21">
        <f t="shared" si="90"/>
        <v>-6.0479586706651354</v>
      </c>
      <c r="CQ21">
        <f t="shared" si="91"/>
        <v>-1.9410041279559058</v>
      </c>
      <c r="CR21">
        <f t="shared" si="92"/>
        <v>-1.9410041279559058</v>
      </c>
      <c r="CS21">
        <f t="shared" si="93"/>
        <v>-1.5515311610095033</v>
      </c>
      <c r="CT21">
        <f t="shared" si="94"/>
        <v>-1.5213181819785935</v>
      </c>
      <c r="CU21">
        <f t="shared" si="95"/>
        <v>-1.5213181819785935</v>
      </c>
      <c r="CV21">
        <f t="shared" si="96"/>
        <v>-1.5213181819785935</v>
      </c>
      <c r="CW21">
        <f t="shared" si="97"/>
        <v>-1.8550910417150246</v>
      </c>
      <c r="CX21">
        <f t="shared" si="98"/>
        <v>-1.5210035102661617</v>
      </c>
      <c r="CY21">
        <f t="shared" si="99"/>
        <v>-1.8674421938884016</v>
      </c>
    </row>
    <row r="22" spans="1:103" x14ac:dyDescent="0.25">
      <c r="A22">
        <v>1.3861386138613869</v>
      </c>
      <c r="B22">
        <v>2.8894209861755371</v>
      </c>
      <c r="C22">
        <v>-1.2978443455575071</v>
      </c>
      <c r="D22">
        <f t="shared" si="0"/>
        <v>0.40867373799825041</v>
      </c>
      <c r="E22">
        <f t="shared" si="1"/>
        <v>-1.640979623824034</v>
      </c>
      <c r="F22">
        <f t="shared" si="2"/>
        <v>0.1686908587853615</v>
      </c>
      <c r="G22">
        <f t="shared" si="3"/>
        <v>0.1686908587853615</v>
      </c>
      <c r="H22">
        <f t="shared" si="4"/>
        <v>3.3965518038633978E-2</v>
      </c>
      <c r="I22">
        <f t="shared" si="5"/>
        <v>3.3965518038633978E-2</v>
      </c>
      <c r="J22">
        <f t="shared" si="6"/>
        <v>-3.2010565507312299</v>
      </c>
      <c r="K22">
        <f t="shared" si="7"/>
        <v>-3.2010565507312299</v>
      </c>
      <c r="L22">
        <f t="shared" si="8"/>
        <v>-2.5016468743890745</v>
      </c>
      <c r="M22">
        <f t="shared" si="9"/>
        <v>0.9685446707905897</v>
      </c>
      <c r="N22">
        <f t="shared" si="10"/>
        <v>-1.372675147191488</v>
      </c>
      <c r="O22">
        <f t="shared" si="11"/>
        <v>-1.9846700783001499</v>
      </c>
      <c r="P22">
        <f t="shared" si="12"/>
        <v>3.9436453105481997</v>
      </c>
      <c r="Q22">
        <f t="shared" si="13"/>
        <v>2.9707942892549355E-2</v>
      </c>
      <c r="R22">
        <f t="shared" si="14"/>
        <v>2.9707942892549355E-2</v>
      </c>
      <c r="S22" t="e">
        <f t="shared" ca="1" si="15"/>
        <v>#NAME?</v>
      </c>
      <c r="T22" t="e">
        <f t="shared" ca="1" si="16"/>
        <v>#NAME?</v>
      </c>
      <c r="U22" t="e">
        <f t="shared" ca="1" si="17"/>
        <v>#NAME?</v>
      </c>
      <c r="V22">
        <f t="shared" si="18"/>
        <v>-0.76660109455177072</v>
      </c>
      <c r="W22" t="e">
        <f t="shared" ca="1" si="19"/>
        <v>#NAME?</v>
      </c>
      <c r="X22" t="e">
        <f t="shared" ca="1" si="20"/>
        <v>#NAME?</v>
      </c>
      <c r="Y22">
        <f t="shared" si="21"/>
        <v>-4.4274726052299087</v>
      </c>
      <c r="Z22" t="e">
        <f t="shared" ca="1" si="22"/>
        <v>#NAME?</v>
      </c>
      <c r="AA22" t="e">
        <f t="shared" ca="1" si="23"/>
        <v>#NAME?</v>
      </c>
      <c r="AB22">
        <f t="shared" si="24"/>
        <v>-4.2593838863928504</v>
      </c>
      <c r="AC22">
        <f t="shared" si="25"/>
        <v>-4.2593838863928504</v>
      </c>
      <c r="AD22">
        <f t="shared" si="26"/>
        <v>-2.1814287829405945</v>
      </c>
      <c r="AE22">
        <f t="shared" si="27"/>
        <v>-43.884133071394665</v>
      </c>
      <c r="AF22">
        <f t="shared" si="28"/>
        <v>-5.655653734134467</v>
      </c>
      <c r="AG22">
        <f t="shared" si="29"/>
        <v>-5.655653734134467</v>
      </c>
      <c r="AH22">
        <f t="shared" si="30"/>
        <v>-5.655653734134467</v>
      </c>
      <c r="AI22">
        <f t="shared" si="31"/>
        <v>-2.9129854632785497</v>
      </c>
      <c r="AJ22">
        <f t="shared" si="32"/>
        <v>-0.80767892519169915</v>
      </c>
      <c r="AK22">
        <f t="shared" si="33"/>
        <v>-0.80767892519169915</v>
      </c>
      <c r="AL22" t="e">
        <f t="shared" ca="1" si="34"/>
        <v>#NAME?</v>
      </c>
      <c r="AM22" t="e">
        <f t="shared" ca="1" si="35"/>
        <v>#NAME?</v>
      </c>
      <c r="AN22" t="e">
        <f t="shared" ca="1" si="36"/>
        <v>#NAME?</v>
      </c>
      <c r="AO22" t="e">
        <f t="shared" ca="1" si="37"/>
        <v>#NAME?</v>
      </c>
      <c r="AP22" t="e">
        <f t="shared" ca="1" si="38"/>
        <v>#NAME?</v>
      </c>
      <c r="AQ22" t="e">
        <f t="shared" ca="1" si="39"/>
        <v>#NAME?</v>
      </c>
      <c r="AR22" t="e">
        <f t="shared" ca="1" si="40"/>
        <v>#NAME?</v>
      </c>
      <c r="AS22" t="e">
        <f t="shared" ca="1" si="41"/>
        <v>#NAME?</v>
      </c>
      <c r="AT22" t="e">
        <f t="shared" ca="1" si="42"/>
        <v>#NAME?</v>
      </c>
      <c r="AU22" t="e">
        <f t="shared" ca="1" si="43"/>
        <v>#NAME?</v>
      </c>
      <c r="AV22" t="e">
        <f t="shared" ca="1" si="44"/>
        <v>#NAME?</v>
      </c>
      <c r="AW22">
        <f t="shared" si="45"/>
        <v>-11.221818121961022</v>
      </c>
      <c r="AX22">
        <f t="shared" si="46"/>
        <v>-11.221818121961022</v>
      </c>
      <c r="AY22">
        <f t="shared" si="47"/>
        <v>-11.221818121961022</v>
      </c>
      <c r="AZ22">
        <f t="shared" si="48"/>
        <v>-7.493796498959604</v>
      </c>
      <c r="BA22">
        <f t="shared" si="49"/>
        <v>-10.038801331444523</v>
      </c>
      <c r="BB22" t="e">
        <f t="shared" ca="1" si="50"/>
        <v>#NAME?</v>
      </c>
      <c r="BC22" t="e">
        <f t="shared" ca="1" si="51"/>
        <v>#NAME?</v>
      </c>
      <c r="BD22" t="e">
        <f t="shared" ca="1" si="52"/>
        <v>#NAME?</v>
      </c>
      <c r="BE22" t="e">
        <f t="shared" ca="1" si="53"/>
        <v>#NAME?</v>
      </c>
      <c r="BF22" t="e">
        <f t="shared" ca="1" si="54"/>
        <v>#NAME?</v>
      </c>
      <c r="BG22" t="e">
        <f t="shared" ca="1" si="55"/>
        <v>#NAME?</v>
      </c>
      <c r="BH22" t="e">
        <f t="shared" ca="1" si="56"/>
        <v>#NAME?</v>
      </c>
      <c r="BI22" t="e">
        <f t="shared" ca="1" si="57"/>
        <v>#NAME?</v>
      </c>
      <c r="BJ22" t="e">
        <f t="shared" ca="1" si="58"/>
        <v>#NAME?</v>
      </c>
      <c r="BK22" t="e">
        <f t="shared" ca="1" si="59"/>
        <v>#NAME?</v>
      </c>
      <c r="BL22">
        <f t="shared" si="60"/>
        <v>-6.8366544451563547</v>
      </c>
      <c r="BM22">
        <f t="shared" si="61"/>
        <v>-5.3529378003982533</v>
      </c>
      <c r="BN22">
        <f t="shared" si="62"/>
        <v>-1.3649930086007052</v>
      </c>
      <c r="BO22">
        <f t="shared" si="63"/>
        <v>-3.8738717861502119</v>
      </c>
      <c r="BP22">
        <f t="shared" si="64"/>
        <v>-8.3042671688537268</v>
      </c>
      <c r="BQ22">
        <f t="shared" si="65"/>
        <v>-0.55465693059614007</v>
      </c>
      <c r="BR22">
        <f t="shared" si="66"/>
        <v>-6.6210485874023171</v>
      </c>
      <c r="BS22">
        <f t="shared" si="67"/>
        <v>-26.361389174550023</v>
      </c>
      <c r="BT22" t="e">
        <f t="shared" ca="1" si="68"/>
        <v>#NAME?</v>
      </c>
      <c r="BU22" t="e">
        <f t="shared" ca="1" si="69"/>
        <v>#NAME?</v>
      </c>
      <c r="BV22">
        <f t="shared" si="70"/>
        <v>-3.3853443340298881</v>
      </c>
      <c r="BW22" t="e">
        <f t="shared" ca="1" si="71"/>
        <v>#NAME?</v>
      </c>
      <c r="BX22" t="e">
        <f t="shared" ca="1" si="72"/>
        <v>#NAME?</v>
      </c>
      <c r="BY22" t="e">
        <f t="shared" ca="1" si="73"/>
        <v>#NAME?</v>
      </c>
      <c r="BZ22" t="e">
        <f t="shared" ca="1" si="74"/>
        <v>#NAME?</v>
      </c>
      <c r="CA22" t="e">
        <f t="shared" ca="1" si="75"/>
        <v>#NAME?</v>
      </c>
      <c r="CB22" t="e">
        <f t="shared" ca="1" si="76"/>
        <v>#NAME?</v>
      </c>
      <c r="CC22" t="e">
        <f t="shared" ca="1" si="77"/>
        <v>#NAME?</v>
      </c>
      <c r="CD22" t="e">
        <f t="shared" ca="1" si="78"/>
        <v>#NAME?</v>
      </c>
      <c r="CE22">
        <f t="shared" si="79"/>
        <v>-1.3540650073038316</v>
      </c>
      <c r="CF22">
        <f t="shared" si="80"/>
        <v>-1.3613295348588139</v>
      </c>
      <c r="CG22" t="e">
        <f t="shared" ca="1" si="81"/>
        <v>#NAME?</v>
      </c>
      <c r="CH22" t="e">
        <f t="shared" ca="1" si="82"/>
        <v>#NAME?</v>
      </c>
      <c r="CI22" t="e">
        <f t="shared" ca="1" si="83"/>
        <v>#NAME?</v>
      </c>
      <c r="CJ22" t="e">
        <f t="shared" ca="1" si="84"/>
        <v>#NAME?</v>
      </c>
      <c r="CK22">
        <f t="shared" si="85"/>
        <v>-1.346580347837522</v>
      </c>
      <c r="CL22">
        <f t="shared" si="86"/>
        <v>-1.9013139886186505</v>
      </c>
      <c r="CM22">
        <f t="shared" si="87"/>
        <v>-1.9013139886186505</v>
      </c>
      <c r="CN22">
        <f t="shared" si="88"/>
        <v>-1.9013139886186505</v>
      </c>
      <c r="CO22">
        <f t="shared" si="89"/>
        <v>-1.9013139886186505</v>
      </c>
      <c r="CP22">
        <f t="shared" si="90"/>
        <v>-5.6845774503018829</v>
      </c>
      <c r="CQ22">
        <f t="shared" si="91"/>
        <v>-1.5766168253916855</v>
      </c>
      <c r="CR22">
        <f t="shared" si="92"/>
        <v>-1.5766168253916855</v>
      </c>
      <c r="CS22">
        <f t="shared" si="93"/>
        <v>-1.8205642945825908</v>
      </c>
      <c r="CT22">
        <f t="shared" si="94"/>
        <v>-1.5162491529949258</v>
      </c>
      <c r="CU22">
        <f t="shared" si="95"/>
        <v>-1.5162491529949258</v>
      </c>
      <c r="CV22">
        <f t="shared" si="96"/>
        <v>-1.5162491529949258</v>
      </c>
      <c r="CW22">
        <f t="shared" si="97"/>
        <v>-1.9301396827786088</v>
      </c>
      <c r="CX22">
        <f t="shared" si="98"/>
        <v>-1.5197794986372908</v>
      </c>
      <c r="CY22">
        <f t="shared" si="99"/>
        <v>-1.8150057521952729</v>
      </c>
    </row>
    <row r="23" spans="1:103" x14ac:dyDescent="0.25">
      <c r="A23">
        <v>1.4554455445544563</v>
      </c>
      <c r="B23">
        <v>5.9030237197875977</v>
      </c>
      <c r="C23">
        <v>2.5223803503118827</v>
      </c>
      <c r="D23">
        <f t="shared" si="0"/>
        <v>0.82938934135039444</v>
      </c>
      <c r="E23">
        <f t="shared" si="1"/>
        <v>-0.94542258677494229</v>
      </c>
      <c r="F23">
        <f t="shared" si="2"/>
        <v>0.53715354166244433</v>
      </c>
      <c r="G23">
        <f t="shared" si="3"/>
        <v>0.53715354166244433</v>
      </c>
      <c r="H23">
        <f t="shared" si="4"/>
        <v>0.10815463529097347</v>
      </c>
      <c r="I23">
        <f t="shared" si="5"/>
        <v>0.10815463529097347</v>
      </c>
      <c r="J23">
        <f t="shared" si="6"/>
        <v>-3.1813214150992533</v>
      </c>
      <c r="K23">
        <f t="shared" si="7"/>
        <v>-3.1813214150992533</v>
      </c>
      <c r="L23">
        <f t="shared" si="8"/>
        <v>-1.9631912168548986</v>
      </c>
      <c r="M23">
        <f t="shared" si="9"/>
        <v>0.96842907682294566</v>
      </c>
      <c r="N23">
        <f t="shared" si="10"/>
        <v>-1.6036098937000278</v>
      </c>
      <c r="O23">
        <f t="shared" si="11"/>
        <v>-1.8766357924994421</v>
      </c>
      <c r="P23">
        <f t="shared" si="12"/>
        <v>0.56661507908775643</v>
      </c>
      <c r="Q23">
        <f t="shared" si="13"/>
        <v>0.29789865444391384</v>
      </c>
      <c r="R23">
        <f t="shared" si="14"/>
        <v>0.29789865444391384</v>
      </c>
      <c r="S23" t="e">
        <f t="shared" ca="1" si="15"/>
        <v>#NAME?</v>
      </c>
      <c r="T23" t="e">
        <f t="shared" ca="1" si="16"/>
        <v>#NAME?</v>
      </c>
      <c r="U23" t="e">
        <f t="shared" ca="1" si="17"/>
        <v>#NAME?</v>
      </c>
      <c r="V23">
        <f t="shared" si="18"/>
        <v>-0.72919854148028407</v>
      </c>
      <c r="W23" t="e">
        <f t="shared" ca="1" si="19"/>
        <v>#NAME?</v>
      </c>
      <c r="X23" t="e">
        <f t="shared" ca="1" si="20"/>
        <v>#NAME?</v>
      </c>
      <c r="Y23">
        <f t="shared" si="21"/>
        <v>-18.516593093928236</v>
      </c>
      <c r="Z23" t="e">
        <f t="shared" ca="1" si="22"/>
        <v>#NAME?</v>
      </c>
      <c r="AA23" t="e">
        <f t="shared" ca="1" si="23"/>
        <v>#NAME?</v>
      </c>
      <c r="AB23">
        <f t="shared" si="24"/>
        <v>-2.6970165089609877</v>
      </c>
      <c r="AC23">
        <f t="shared" si="25"/>
        <v>-2.6970165089609877</v>
      </c>
      <c r="AD23">
        <f t="shared" si="26"/>
        <v>-3.1249873177167529</v>
      </c>
      <c r="AE23">
        <f t="shared" si="27"/>
        <v>-2.0044215754998032</v>
      </c>
      <c r="AF23">
        <f t="shared" si="28"/>
        <v>-6.1602054602955905</v>
      </c>
      <c r="AG23">
        <f t="shared" si="29"/>
        <v>-6.1602054602955905</v>
      </c>
      <c r="AH23">
        <f t="shared" si="30"/>
        <v>-6.1602054602955905</v>
      </c>
      <c r="AI23">
        <f t="shared" si="31"/>
        <v>-2.1200845983119425</v>
      </c>
      <c r="AJ23">
        <f t="shared" si="32"/>
        <v>-1.2835152595929655</v>
      </c>
      <c r="AK23">
        <f t="shared" si="33"/>
        <v>-1.2835152595929655</v>
      </c>
      <c r="AL23" t="e">
        <f t="shared" ca="1" si="34"/>
        <v>#NAME?</v>
      </c>
      <c r="AM23" t="e">
        <f t="shared" ca="1" si="35"/>
        <v>#NAME?</v>
      </c>
      <c r="AN23" t="e">
        <f t="shared" ca="1" si="36"/>
        <v>#NAME?</v>
      </c>
      <c r="AO23" t="e">
        <f t="shared" ca="1" si="37"/>
        <v>#NAME?</v>
      </c>
      <c r="AP23" t="e">
        <f t="shared" ca="1" si="38"/>
        <v>#NAME?</v>
      </c>
      <c r="AQ23" t="e">
        <f t="shared" ca="1" si="39"/>
        <v>#NAME?</v>
      </c>
      <c r="AR23" t="e">
        <f t="shared" ca="1" si="40"/>
        <v>#NAME?</v>
      </c>
      <c r="AS23" t="e">
        <f t="shared" ca="1" si="41"/>
        <v>#NAME?</v>
      </c>
      <c r="AT23" t="e">
        <f t="shared" ca="1" si="42"/>
        <v>#NAME?</v>
      </c>
      <c r="AU23" t="e">
        <f t="shared" ca="1" si="43"/>
        <v>#NAME?</v>
      </c>
      <c r="AV23" t="e">
        <f t="shared" ca="1" si="44"/>
        <v>#NAME?</v>
      </c>
      <c r="AW23">
        <f t="shared" si="45"/>
        <v>-7.4734474680678886</v>
      </c>
      <c r="AX23">
        <f t="shared" si="46"/>
        <v>-7.4734474680678886</v>
      </c>
      <c r="AY23">
        <f t="shared" si="47"/>
        <v>-7.4734474680678886</v>
      </c>
      <c r="AZ23">
        <f t="shared" si="48"/>
        <v>-6.4511737330408137</v>
      </c>
      <c r="BA23">
        <f t="shared" si="49"/>
        <v>-5.6069488990873779</v>
      </c>
      <c r="BB23" t="e">
        <f t="shared" ca="1" si="50"/>
        <v>#NAME?</v>
      </c>
      <c r="BC23" t="e">
        <f t="shared" ca="1" si="51"/>
        <v>#NAME?</v>
      </c>
      <c r="BD23" t="e">
        <f t="shared" ca="1" si="52"/>
        <v>#NAME?</v>
      </c>
      <c r="BE23" t="e">
        <f t="shared" ca="1" si="53"/>
        <v>#NAME?</v>
      </c>
      <c r="BF23" t="e">
        <f t="shared" ca="1" si="54"/>
        <v>#NAME?</v>
      </c>
      <c r="BG23" t="e">
        <f t="shared" ca="1" si="55"/>
        <v>#NAME?</v>
      </c>
      <c r="BH23" t="e">
        <f t="shared" ca="1" si="56"/>
        <v>#NAME?</v>
      </c>
      <c r="BI23" t="e">
        <f t="shared" ca="1" si="57"/>
        <v>#NAME?</v>
      </c>
      <c r="BJ23" t="e">
        <f t="shared" ca="1" si="58"/>
        <v>#NAME?</v>
      </c>
      <c r="BK23" t="e">
        <f t="shared" ca="1" si="59"/>
        <v>#NAME?</v>
      </c>
      <c r="BL23">
        <f t="shared" si="60"/>
        <v>-3.4652317975181499</v>
      </c>
      <c r="BM23">
        <f t="shared" si="61"/>
        <v>-3.3251732555290001</v>
      </c>
      <c r="BN23">
        <f t="shared" si="62"/>
        <v>-0.3648628407043919</v>
      </c>
      <c r="BO23">
        <f t="shared" si="63"/>
        <v>-8.4390758612815482</v>
      </c>
      <c r="BP23">
        <f t="shared" si="64"/>
        <v>-3.4461340251883295</v>
      </c>
      <c r="BQ23">
        <f t="shared" si="65"/>
        <v>-3.8807359542881761</v>
      </c>
      <c r="BR23">
        <f t="shared" si="66"/>
        <v>-4.9083456770101463</v>
      </c>
      <c r="BS23">
        <f t="shared" si="67"/>
        <v>-3.7708760617191839</v>
      </c>
      <c r="BT23" t="e">
        <f t="shared" ca="1" si="68"/>
        <v>#NAME?</v>
      </c>
      <c r="BU23" t="e">
        <f t="shared" ca="1" si="69"/>
        <v>#NAME?</v>
      </c>
      <c r="BV23">
        <f t="shared" si="70"/>
        <v>-7.0131798934300722</v>
      </c>
      <c r="BW23" t="e">
        <f t="shared" ca="1" si="71"/>
        <v>#NAME?</v>
      </c>
      <c r="BX23" t="e">
        <f t="shared" ca="1" si="72"/>
        <v>#NAME?</v>
      </c>
      <c r="BY23" t="e">
        <f t="shared" ca="1" si="73"/>
        <v>#NAME?</v>
      </c>
      <c r="BZ23" t="e">
        <f t="shared" ca="1" si="74"/>
        <v>#NAME?</v>
      </c>
      <c r="CA23" t="e">
        <f t="shared" ca="1" si="75"/>
        <v>#NAME?</v>
      </c>
      <c r="CB23" t="e">
        <f t="shared" ca="1" si="76"/>
        <v>#NAME?</v>
      </c>
      <c r="CC23" t="e">
        <f t="shared" ca="1" si="77"/>
        <v>#NAME?</v>
      </c>
      <c r="CD23" t="e">
        <f t="shared" ca="1" si="78"/>
        <v>#NAME?</v>
      </c>
      <c r="CE23">
        <f t="shared" si="79"/>
        <v>-1.9767826980101462</v>
      </c>
      <c r="CF23">
        <f t="shared" si="80"/>
        <v>-1.9426652029635068</v>
      </c>
      <c r="CG23" t="e">
        <f t="shared" ca="1" si="81"/>
        <v>#NAME?</v>
      </c>
      <c r="CH23" t="e">
        <f t="shared" ca="1" si="82"/>
        <v>#NAME?</v>
      </c>
      <c r="CI23" t="e">
        <f t="shared" ca="1" si="83"/>
        <v>#NAME?</v>
      </c>
      <c r="CJ23" t="e">
        <f t="shared" ca="1" si="84"/>
        <v>#NAME?</v>
      </c>
      <c r="CK23">
        <f t="shared" si="85"/>
        <v>-1.9509499159929926</v>
      </c>
      <c r="CL23">
        <f t="shared" si="86"/>
        <v>-2.3018515818127994</v>
      </c>
      <c r="CM23">
        <f t="shared" si="87"/>
        <v>-2.3018515818127994</v>
      </c>
      <c r="CN23">
        <f t="shared" si="88"/>
        <v>-2.3018515818127994</v>
      </c>
      <c r="CO23">
        <f t="shared" si="89"/>
        <v>-2.3018515818127994</v>
      </c>
      <c r="CP23">
        <f t="shared" si="90"/>
        <v>-6.0849726311950576</v>
      </c>
      <c r="CQ23">
        <f t="shared" si="91"/>
        <v>-1.97708659402329</v>
      </c>
      <c r="CR23">
        <f t="shared" si="92"/>
        <v>-1.97708659402329</v>
      </c>
      <c r="CS23">
        <f t="shared" si="93"/>
        <v>-1.8731283539003951</v>
      </c>
      <c r="CT23">
        <f t="shared" si="94"/>
        <v>-1.8433410006435575</v>
      </c>
      <c r="CU23">
        <f t="shared" si="95"/>
        <v>-1.8433410006435575</v>
      </c>
      <c r="CV23">
        <f t="shared" si="96"/>
        <v>-1.8433410006435575</v>
      </c>
      <c r="CW23">
        <f t="shared" si="97"/>
        <v>-2.0129073613935371</v>
      </c>
      <c r="CX23">
        <f t="shared" si="98"/>
        <v>-1.843588041548369</v>
      </c>
      <c r="CY23">
        <f t="shared" si="99"/>
        <v>-1.979193590596668</v>
      </c>
    </row>
    <row r="24" spans="1:103" x14ac:dyDescent="0.25">
      <c r="A24">
        <v>1.5247524752475257</v>
      </c>
      <c r="B24">
        <v>1.2691330909729004</v>
      </c>
      <c r="C24">
        <v>1.2848593751769524</v>
      </c>
      <c r="D24">
        <f t="shared" si="0"/>
        <v>0.17980622854122361</v>
      </c>
      <c r="E24">
        <f t="shared" si="1"/>
        <v>-1.6872339507323892</v>
      </c>
      <c r="F24">
        <f t="shared" si="2"/>
        <v>-0.31320166977878594</v>
      </c>
      <c r="G24">
        <f t="shared" si="3"/>
        <v>-0.31320166977878594</v>
      </c>
      <c r="H24">
        <f t="shared" si="4"/>
        <v>-6.3062438837526241E-2</v>
      </c>
      <c r="I24">
        <f t="shared" si="5"/>
        <v>-6.3062438837526241E-2</v>
      </c>
      <c r="J24">
        <f t="shared" si="6"/>
        <v>-3.2060668058305195</v>
      </c>
      <c r="K24">
        <f t="shared" si="7"/>
        <v>-3.2060668058305195</v>
      </c>
      <c r="L24">
        <f t="shared" si="8"/>
        <v>-1.9558582271065188</v>
      </c>
      <c r="M24">
        <f t="shared" si="9"/>
        <v>0.96857401210882321</v>
      </c>
      <c r="N24">
        <f t="shared" si="10"/>
        <v>-2.1969711266551726</v>
      </c>
      <c r="O24">
        <f t="shared" si="11"/>
        <v>-2.2555110524039459</v>
      </c>
      <c r="P24">
        <f t="shared" si="12"/>
        <v>6.2119642165385693</v>
      </c>
      <c r="Q24">
        <f t="shared" si="13"/>
        <v>-0.64264373716720824</v>
      </c>
      <c r="R24">
        <f t="shared" si="14"/>
        <v>-0.64264373716720824</v>
      </c>
      <c r="S24" t="e">
        <f t="shared" ca="1" si="15"/>
        <v>#NAME?</v>
      </c>
      <c r="T24" t="e">
        <f t="shared" ca="1" si="16"/>
        <v>#NAME?</v>
      </c>
      <c r="U24" t="e">
        <f t="shared" ca="1" si="17"/>
        <v>#NAME?</v>
      </c>
      <c r="V24">
        <f t="shared" si="18"/>
        <v>-0.61911326953475831</v>
      </c>
      <c r="W24" t="e">
        <f t="shared" ca="1" si="19"/>
        <v>#NAME?</v>
      </c>
      <c r="X24" t="e">
        <f t="shared" ca="1" si="20"/>
        <v>#NAME?</v>
      </c>
      <c r="Y24">
        <f t="shared" si="21"/>
        <v>5.8313872811133471</v>
      </c>
      <c r="Z24" t="e">
        <f t="shared" ca="1" si="22"/>
        <v>#NAME?</v>
      </c>
      <c r="AA24" t="e">
        <f t="shared" ca="1" si="23"/>
        <v>#NAME?</v>
      </c>
      <c r="AB24">
        <f t="shared" si="24"/>
        <v>-3.2087079541817185</v>
      </c>
      <c r="AC24">
        <f t="shared" si="25"/>
        <v>-3.2087079541817185</v>
      </c>
      <c r="AD24">
        <f t="shared" si="26"/>
        <v>-3.2087691187122345</v>
      </c>
      <c r="AE24">
        <f t="shared" si="27"/>
        <v>-2.8446126087044199</v>
      </c>
      <c r="AF24">
        <f t="shared" si="28"/>
        <v>-3.4165265585421243</v>
      </c>
      <c r="AG24">
        <f t="shared" si="29"/>
        <v>-3.4165265585421243</v>
      </c>
      <c r="AH24">
        <f t="shared" si="30"/>
        <v>-3.4165265585421243</v>
      </c>
      <c r="AI24">
        <f t="shared" si="31"/>
        <v>-5.3930267837964072</v>
      </c>
      <c r="AJ24">
        <f t="shared" si="32"/>
        <v>0.73614839565717993</v>
      </c>
      <c r="AK24">
        <f t="shared" si="33"/>
        <v>0.73614839565717993</v>
      </c>
      <c r="AL24" t="e">
        <f t="shared" ca="1" si="34"/>
        <v>#NAME?</v>
      </c>
      <c r="AM24" t="e">
        <f t="shared" ca="1" si="35"/>
        <v>#NAME?</v>
      </c>
      <c r="AN24" t="e">
        <f t="shared" ca="1" si="36"/>
        <v>#NAME?</v>
      </c>
      <c r="AO24" t="e">
        <f t="shared" ca="1" si="37"/>
        <v>#NAME?</v>
      </c>
      <c r="AP24" t="e">
        <f t="shared" ca="1" si="38"/>
        <v>#NAME?</v>
      </c>
      <c r="AQ24" t="e">
        <f t="shared" ca="1" si="39"/>
        <v>#NAME?</v>
      </c>
      <c r="AR24" t="e">
        <f t="shared" ca="1" si="40"/>
        <v>#NAME?</v>
      </c>
      <c r="AS24" t="e">
        <f t="shared" ca="1" si="41"/>
        <v>#NAME?</v>
      </c>
      <c r="AT24" t="e">
        <f t="shared" ca="1" si="42"/>
        <v>#NAME?</v>
      </c>
      <c r="AU24" t="e">
        <f t="shared" ca="1" si="43"/>
        <v>#NAME?</v>
      </c>
      <c r="AV24" t="e">
        <f t="shared" ca="1" si="44"/>
        <v>#NAME?</v>
      </c>
      <c r="AW24">
        <f t="shared" si="45"/>
        <v>-6.1854281052000744</v>
      </c>
      <c r="AX24">
        <f t="shared" si="46"/>
        <v>-6.1854281052000744</v>
      </c>
      <c r="AY24">
        <f t="shared" si="47"/>
        <v>-6.1854281052000744</v>
      </c>
      <c r="AZ24">
        <f t="shared" si="48"/>
        <v>-5.0271104569975043</v>
      </c>
      <c r="BA24">
        <f t="shared" si="49"/>
        <v>-4.6332989158836817</v>
      </c>
      <c r="BB24" t="e">
        <f t="shared" ca="1" si="50"/>
        <v>#NAME?</v>
      </c>
      <c r="BC24" t="e">
        <f t="shared" ca="1" si="51"/>
        <v>#NAME?</v>
      </c>
      <c r="BD24" t="e">
        <f t="shared" ca="1" si="52"/>
        <v>#NAME?</v>
      </c>
      <c r="BE24" t="e">
        <f t="shared" ca="1" si="53"/>
        <v>#NAME?</v>
      </c>
      <c r="BF24" t="e">
        <f t="shared" ca="1" si="54"/>
        <v>#NAME?</v>
      </c>
      <c r="BG24" t="e">
        <f t="shared" ca="1" si="55"/>
        <v>#NAME?</v>
      </c>
      <c r="BH24" t="e">
        <f t="shared" ca="1" si="56"/>
        <v>#NAME?</v>
      </c>
      <c r="BI24" t="e">
        <f t="shared" ca="1" si="57"/>
        <v>#NAME?</v>
      </c>
      <c r="BJ24" t="e">
        <f t="shared" ca="1" si="58"/>
        <v>#NAME?</v>
      </c>
      <c r="BK24" t="e">
        <f t="shared" ca="1" si="59"/>
        <v>#NAME?</v>
      </c>
      <c r="BL24">
        <f t="shared" si="60"/>
        <v>-6.2735669194682178</v>
      </c>
      <c r="BM24">
        <f t="shared" si="61"/>
        <v>-4.9501797365462084</v>
      </c>
      <c r="BN24">
        <f t="shared" si="62"/>
        <v>-0.45625408920856136</v>
      </c>
      <c r="BO24">
        <f t="shared" si="63"/>
        <v>-8.0157673469625639</v>
      </c>
      <c r="BP24">
        <f t="shared" si="64"/>
        <v>-6.2722521576220966</v>
      </c>
      <c r="BQ24">
        <f t="shared" si="65"/>
        <v>-0.89782058396567366</v>
      </c>
      <c r="BR24">
        <f t="shared" si="66"/>
        <v>-11.496359263287736</v>
      </c>
      <c r="BS24">
        <f t="shared" si="67"/>
        <v>3.4229014703771581</v>
      </c>
      <c r="BT24" t="e">
        <f t="shared" ca="1" si="68"/>
        <v>#NAME?</v>
      </c>
      <c r="BU24" t="e">
        <f t="shared" ca="1" si="69"/>
        <v>#NAME?</v>
      </c>
      <c r="BV24">
        <f t="shared" si="70"/>
        <v>-6.1566138919972691</v>
      </c>
      <c r="BW24" t="e">
        <f t="shared" ca="1" si="71"/>
        <v>#NAME?</v>
      </c>
      <c r="BX24" t="e">
        <f t="shared" ca="1" si="72"/>
        <v>#NAME?</v>
      </c>
      <c r="BY24" t="e">
        <f t="shared" ca="1" si="73"/>
        <v>#NAME?</v>
      </c>
      <c r="BZ24" t="e">
        <f t="shared" ca="1" si="74"/>
        <v>#NAME?</v>
      </c>
      <c r="CA24" t="e">
        <f t="shared" ca="1" si="75"/>
        <v>#NAME?</v>
      </c>
      <c r="CB24" t="e">
        <f t="shared" ca="1" si="76"/>
        <v>#NAME?</v>
      </c>
      <c r="CC24" t="e">
        <f t="shared" ca="1" si="77"/>
        <v>#NAME?</v>
      </c>
      <c r="CD24" t="e">
        <f t="shared" ca="1" si="78"/>
        <v>#NAME?</v>
      </c>
      <c r="CE24">
        <f t="shared" si="79"/>
        <v>-1.6799235741798904</v>
      </c>
      <c r="CF24">
        <f t="shared" si="80"/>
        <v>-1.4976350107438705</v>
      </c>
      <c r="CG24" t="e">
        <f t="shared" ca="1" si="81"/>
        <v>#NAME?</v>
      </c>
      <c r="CH24" t="e">
        <f t="shared" ca="1" si="82"/>
        <v>#NAME?</v>
      </c>
      <c r="CI24" t="e">
        <f t="shared" ca="1" si="83"/>
        <v>#NAME?</v>
      </c>
      <c r="CJ24" t="e">
        <f t="shared" ca="1" si="84"/>
        <v>#NAME?</v>
      </c>
      <c r="CK24">
        <f t="shared" si="85"/>
        <v>-1.3586197231910506</v>
      </c>
      <c r="CL24">
        <f t="shared" si="86"/>
        <v>-2.2906026188005706</v>
      </c>
      <c r="CM24">
        <f t="shared" si="87"/>
        <v>-2.2906026188005706</v>
      </c>
      <c r="CN24">
        <f t="shared" si="88"/>
        <v>-2.2906026188005706</v>
      </c>
      <c r="CO24">
        <f t="shared" si="89"/>
        <v>-2.2906026188005706</v>
      </c>
      <c r="CP24">
        <f t="shared" si="90"/>
        <v>-6.0746395253328327</v>
      </c>
      <c r="CQ24">
        <f t="shared" si="91"/>
        <v>-1.9667230462892089</v>
      </c>
      <c r="CR24">
        <f t="shared" si="92"/>
        <v>-1.9667230462892089</v>
      </c>
      <c r="CS24">
        <f t="shared" si="93"/>
        <v>-1.5910195566667387</v>
      </c>
      <c r="CT24">
        <f t="shared" si="94"/>
        <v>-1.5440644428881884</v>
      </c>
      <c r="CU24">
        <f t="shared" si="95"/>
        <v>-1.5440644428881884</v>
      </c>
      <c r="CV24">
        <f t="shared" si="96"/>
        <v>-1.5440644428881884</v>
      </c>
      <c r="CW24">
        <f t="shared" si="97"/>
        <v>-1.1733565680416289</v>
      </c>
      <c r="CX24">
        <f t="shared" si="98"/>
        <v>-1.5443662428758238</v>
      </c>
      <c r="CY24">
        <f t="shared" si="99"/>
        <v>-1.1964980983072757</v>
      </c>
    </row>
    <row r="25" spans="1:103" x14ac:dyDescent="0.25">
      <c r="A25">
        <v>1.594059405940595</v>
      </c>
      <c r="B25">
        <v>7.6398715972900391</v>
      </c>
      <c r="C25">
        <v>1.1402392451299799</v>
      </c>
      <c r="D25">
        <f t="shared" si="0"/>
        <v>1.0671000258931851</v>
      </c>
      <c r="E25">
        <f t="shared" si="1"/>
        <v>-1.7496323235893492</v>
      </c>
      <c r="F25">
        <f t="shared" si="2"/>
        <v>0.39885378353510009</v>
      </c>
      <c r="G25">
        <f t="shared" si="3"/>
        <v>0.39885378353510009</v>
      </c>
      <c r="H25">
        <f t="shared" si="4"/>
        <v>8.0308295760567E-2</v>
      </c>
      <c r="I25">
        <f t="shared" si="5"/>
        <v>8.0308295760567E-2</v>
      </c>
      <c r="J25">
        <f t="shared" si="6"/>
        <v>-3.1638137705017595</v>
      </c>
      <c r="K25">
        <f t="shared" si="7"/>
        <v>-3.1638137705017595</v>
      </c>
      <c r="L25">
        <f t="shared" si="8"/>
        <v>-2.2560012813864545</v>
      </c>
      <c r="M25">
        <f t="shared" si="9"/>
        <v>0.96832650306065093</v>
      </c>
      <c r="N25">
        <f t="shared" si="10"/>
        <v>-1.8579047050867183</v>
      </c>
      <c r="O25">
        <f t="shared" si="11"/>
        <v>-1.6909721677780327</v>
      </c>
      <c r="P25">
        <f t="shared" si="12"/>
        <v>1.1254187993128233</v>
      </c>
      <c r="Q25">
        <f t="shared" si="13"/>
        <v>0.75880103607389626</v>
      </c>
      <c r="R25">
        <f t="shared" si="14"/>
        <v>0.75880103607389626</v>
      </c>
      <c r="S25" t="e">
        <f t="shared" ca="1" si="15"/>
        <v>#NAME?</v>
      </c>
      <c r="T25" t="e">
        <f t="shared" ca="1" si="16"/>
        <v>#NAME?</v>
      </c>
      <c r="U25" t="e">
        <f t="shared" ca="1" si="17"/>
        <v>#NAME?</v>
      </c>
      <c r="V25">
        <f t="shared" si="18"/>
        <v>-0.74681501595491628</v>
      </c>
      <c r="W25" t="e">
        <f t="shared" ca="1" si="19"/>
        <v>#NAME?</v>
      </c>
      <c r="X25" t="e">
        <f t="shared" ca="1" si="20"/>
        <v>#NAME?</v>
      </c>
      <c r="Y25">
        <f t="shared" si="21"/>
        <v>-6.3296425200945787</v>
      </c>
      <c r="Z25" t="e">
        <f t="shared" ca="1" si="22"/>
        <v>#NAME?</v>
      </c>
      <c r="AA25" t="e">
        <f t="shared" ca="1" si="23"/>
        <v>#NAME?</v>
      </c>
      <c r="AB25">
        <f t="shared" si="24"/>
        <v>-3.1224373654286754</v>
      </c>
      <c r="AC25">
        <f t="shared" si="25"/>
        <v>-3.1224373654286754</v>
      </c>
      <c r="AD25">
        <f t="shared" si="26"/>
        <v>-0.63667187153523752</v>
      </c>
      <c r="AE25">
        <f t="shared" si="27"/>
        <v>-2.3406356560098045</v>
      </c>
      <c r="AF25">
        <f t="shared" si="28"/>
        <v>-4.9746024403210276</v>
      </c>
      <c r="AG25">
        <f t="shared" si="29"/>
        <v>-4.9746024403210276</v>
      </c>
      <c r="AH25">
        <f t="shared" si="30"/>
        <v>-4.9746024403210276</v>
      </c>
      <c r="AI25">
        <f t="shared" si="31"/>
        <v>-4.5367129582113614</v>
      </c>
      <c r="AJ25">
        <f t="shared" si="32"/>
        <v>10.496122919404524</v>
      </c>
      <c r="AK25">
        <f t="shared" si="33"/>
        <v>10.496122919404524</v>
      </c>
      <c r="AL25" t="e">
        <f t="shared" ca="1" si="34"/>
        <v>#NAME?</v>
      </c>
      <c r="AM25" t="e">
        <f t="shared" ca="1" si="35"/>
        <v>#NAME?</v>
      </c>
      <c r="AN25" t="e">
        <f t="shared" ca="1" si="36"/>
        <v>#NAME?</v>
      </c>
      <c r="AO25" t="e">
        <f t="shared" ca="1" si="37"/>
        <v>#NAME?</v>
      </c>
      <c r="AP25" t="e">
        <f t="shared" ca="1" si="38"/>
        <v>#NAME?</v>
      </c>
      <c r="AQ25" t="e">
        <f t="shared" ca="1" si="39"/>
        <v>#NAME?</v>
      </c>
      <c r="AR25" t="e">
        <f t="shared" ca="1" si="40"/>
        <v>#NAME?</v>
      </c>
      <c r="AS25" t="e">
        <f t="shared" ca="1" si="41"/>
        <v>#NAME?</v>
      </c>
      <c r="AT25" t="e">
        <f t="shared" ca="1" si="42"/>
        <v>#NAME?</v>
      </c>
      <c r="AU25" t="e">
        <f t="shared" ca="1" si="43"/>
        <v>#NAME?</v>
      </c>
      <c r="AV25" t="e">
        <f t="shared" ca="1" si="44"/>
        <v>#NAME?</v>
      </c>
      <c r="AW25">
        <f t="shared" si="45"/>
        <v>7.8739812436219596</v>
      </c>
      <c r="AX25">
        <f t="shared" si="46"/>
        <v>7.8739812436219596</v>
      </c>
      <c r="AY25">
        <f t="shared" si="47"/>
        <v>7.8739812436219596</v>
      </c>
      <c r="AZ25">
        <f t="shared" si="48"/>
        <v>4.3180875931232299</v>
      </c>
      <c r="BA25">
        <f t="shared" si="49"/>
        <v>3.4897357353537757</v>
      </c>
      <c r="BB25" t="e">
        <f t="shared" ca="1" si="50"/>
        <v>#NAME?</v>
      </c>
      <c r="BC25" t="e">
        <f t="shared" ca="1" si="51"/>
        <v>#NAME?</v>
      </c>
      <c r="BD25" t="e">
        <f t="shared" ca="1" si="52"/>
        <v>#NAME?</v>
      </c>
      <c r="BE25" t="e">
        <f t="shared" ca="1" si="53"/>
        <v>#NAME?</v>
      </c>
      <c r="BF25" t="e">
        <f t="shared" ca="1" si="54"/>
        <v>#NAME?</v>
      </c>
      <c r="BG25" t="e">
        <f t="shared" ca="1" si="55"/>
        <v>#NAME?</v>
      </c>
      <c r="BH25" t="e">
        <f t="shared" ca="1" si="56"/>
        <v>#NAME?</v>
      </c>
      <c r="BI25" t="e">
        <f t="shared" ca="1" si="57"/>
        <v>#NAME?</v>
      </c>
      <c r="BJ25" t="e">
        <f t="shared" ca="1" si="58"/>
        <v>#NAME?</v>
      </c>
      <c r="BK25" t="e">
        <f t="shared" ca="1" si="59"/>
        <v>#NAME?</v>
      </c>
      <c r="BL25">
        <f t="shared" si="60"/>
        <v>-3.1813309744567846</v>
      </c>
      <c r="BM25">
        <f t="shared" si="61"/>
        <v>-3.098770718520528</v>
      </c>
      <c r="BN25">
        <f t="shared" si="62"/>
        <v>-7.3190791919901406</v>
      </c>
      <c r="BO25">
        <f t="shared" si="63"/>
        <v>-5.5819378967210831</v>
      </c>
      <c r="BP25">
        <f t="shared" si="64"/>
        <v>-3.1821966846769172</v>
      </c>
      <c r="BQ25">
        <f t="shared" si="65"/>
        <v>3.3159367276941305</v>
      </c>
      <c r="BR25">
        <f t="shared" si="66"/>
        <v>-3.4806016059970837</v>
      </c>
      <c r="BS25">
        <f t="shared" si="67"/>
        <v>-3.4173402104438537</v>
      </c>
      <c r="BT25" t="e">
        <f t="shared" ca="1" si="68"/>
        <v>#NAME?</v>
      </c>
      <c r="BU25" t="e">
        <f t="shared" ca="1" si="69"/>
        <v>#NAME?</v>
      </c>
      <c r="BV25">
        <f t="shared" si="70"/>
        <v>-3.472338006230002</v>
      </c>
      <c r="BW25" t="e">
        <f t="shared" ca="1" si="71"/>
        <v>#NAME?</v>
      </c>
      <c r="BX25" t="e">
        <f t="shared" ca="1" si="72"/>
        <v>#NAME?</v>
      </c>
      <c r="BY25" t="e">
        <f t="shared" ca="1" si="73"/>
        <v>#NAME?</v>
      </c>
      <c r="BZ25" t="e">
        <f t="shared" ca="1" si="74"/>
        <v>#NAME?</v>
      </c>
      <c r="CA25" t="e">
        <f t="shared" ca="1" si="75"/>
        <v>#NAME?</v>
      </c>
      <c r="CB25" t="e">
        <f t="shared" ca="1" si="76"/>
        <v>#NAME?</v>
      </c>
      <c r="CC25" t="e">
        <f t="shared" ca="1" si="77"/>
        <v>#NAME?</v>
      </c>
      <c r="CD25" t="e">
        <f t="shared" ca="1" si="78"/>
        <v>#NAME?</v>
      </c>
      <c r="CE25">
        <f t="shared" si="79"/>
        <v>-1.9016229437627932</v>
      </c>
      <c r="CF25">
        <f t="shared" si="80"/>
        <v>-1.9075090529673386</v>
      </c>
      <c r="CG25" t="e">
        <f t="shared" ca="1" si="81"/>
        <v>#NAME?</v>
      </c>
      <c r="CH25" t="e">
        <f t="shared" ca="1" si="82"/>
        <v>#NAME?</v>
      </c>
      <c r="CI25" t="e">
        <f t="shared" ca="1" si="83"/>
        <v>#NAME?</v>
      </c>
      <c r="CJ25" t="e">
        <f t="shared" ca="1" si="84"/>
        <v>#NAME?</v>
      </c>
      <c r="CK25">
        <f t="shared" si="85"/>
        <v>-1.8855794118309248</v>
      </c>
      <c r="CL25">
        <f t="shared" si="86"/>
        <v>-2.2025765035432077</v>
      </c>
      <c r="CM25">
        <f t="shared" si="87"/>
        <v>-2.2025765035432077</v>
      </c>
      <c r="CN25">
        <f t="shared" si="88"/>
        <v>-2.2025765035432077</v>
      </c>
      <c r="CO25">
        <f t="shared" si="89"/>
        <v>-2.2025765035432077</v>
      </c>
      <c r="CP25">
        <f t="shared" si="90"/>
        <v>-5.9856794293637812</v>
      </c>
      <c r="CQ25">
        <f t="shared" si="91"/>
        <v>-1.8778942085725396</v>
      </c>
      <c r="CR25">
        <f t="shared" si="92"/>
        <v>-1.8778942085725396</v>
      </c>
      <c r="CS25">
        <f t="shared" si="93"/>
        <v>-1.9762209069504657</v>
      </c>
      <c r="CT25">
        <f t="shared" si="94"/>
        <v>-1.9342262574404085</v>
      </c>
      <c r="CU25">
        <f t="shared" si="95"/>
        <v>-1.9342262574404085</v>
      </c>
      <c r="CV25">
        <f t="shared" si="96"/>
        <v>-1.9342262574404085</v>
      </c>
      <c r="CW25">
        <f t="shared" si="97"/>
        <v>-1.9493410170637619</v>
      </c>
      <c r="CX25">
        <f t="shared" si="98"/>
        <v>-1.9342180771540274</v>
      </c>
      <c r="CY25">
        <f t="shared" si="99"/>
        <v>-1.9311275131501984</v>
      </c>
    </row>
    <row r="26" spans="1:103" x14ac:dyDescent="0.25">
      <c r="A26">
        <v>1.6633663366336644</v>
      </c>
      <c r="B26">
        <v>0.64609229564666748</v>
      </c>
      <c r="C26">
        <v>2.3359514626297777</v>
      </c>
      <c r="D26">
        <f t="shared" si="0"/>
        <v>9.1563344187104892E-2</v>
      </c>
      <c r="E26">
        <f t="shared" si="1"/>
        <v>-1.3168208673509452</v>
      </c>
      <c r="F26">
        <f t="shared" si="2"/>
        <v>-0.54629417725043616</v>
      </c>
      <c r="G26">
        <f t="shared" si="3"/>
        <v>-0.54629417725043616</v>
      </c>
      <c r="H26">
        <f t="shared" si="4"/>
        <v>-0.10999508133045653</v>
      </c>
      <c r="I26">
        <f t="shared" si="5"/>
        <v>-0.10999508133045653</v>
      </c>
      <c r="J26">
        <f t="shared" si="6"/>
        <v>-3.2069490603700848</v>
      </c>
      <c r="K26">
        <f t="shared" si="7"/>
        <v>-3.2069490603700848</v>
      </c>
      <c r="L26">
        <f t="shared" si="8"/>
        <v>-1.9863610180954607</v>
      </c>
      <c r="M26">
        <f t="shared" si="9"/>
        <v>0.9685791786010699</v>
      </c>
      <c r="N26">
        <f t="shared" si="10"/>
        <v>-2.422535539571677</v>
      </c>
      <c r="O26">
        <f t="shared" si="11"/>
        <v>-0.58071653974267989</v>
      </c>
      <c r="P26">
        <f t="shared" si="12"/>
        <v>-51.112665510419504</v>
      </c>
      <c r="Q26">
        <f t="shared" si="13"/>
        <v>3.51496538408459</v>
      </c>
      <c r="R26">
        <f t="shared" si="14"/>
        <v>3.51496538408459</v>
      </c>
      <c r="S26" t="e">
        <f t="shared" ca="1" si="15"/>
        <v>#NAME?</v>
      </c>
      <c r="T26" t="e">
        <f t="shared" ca="1" si="16"/>
        <v>#NAME?</v>
      </c>
      <c r="U26" t="e">
        <f t="shared" ca="1" si="17"/>
        <v>#NAME?</v>
      </c>
      <c r="V26">
        <f t="shared" si="18"/>
        <v>-0.71082452229070092</v>
      </c>
      <c r="W26" t="e">
        <f t="shared" ca="1" si="19"/>
        <v>#NAME?</v>
      </c>
      <c r="X26" t="e">
        <f t="shared" ca="1" si="20"/>
        <v>#NAME?</v>
      </c>
      <c r="Y26">
        <f t="shared" si="21"/>
        <v>-93.327468473095834</v>
      </c>
      <c r="Z26" t="e">
        <f t="shared" ca="1" si="22"/>
        <v>#NAME?</v>
      </c>
      <c r="AA26" t="e">
        <f t="shared" ca="1" si="23"/>
        <v>#NAME?</v>
      </c>
      <c r="AB26">
        <f t="shared" si="24"/>
        <v>-2.8987799166594068</v>
      </c>
      <c r="AC26">
        <f t="shared" si="25"/>
        <v>-2.8987799166594068</v>
      </c>
      <c r="AD26">
        <f t="shared" si="26"/>
        <v>-2.8388754342424645</v>
      </c>
      <c r="AE26">
        <f t="shared" si="27"/>
        <v>-2.7644135444645666</v>
      </c>
      <c r="AF26">
        <f t="shared" si="28"/>
        <v>1.0786235214483293</v>
      </c>
      <c r="AG26">
        <f t="shared" si="29"/>
        <v>1.0786235214483293</v>
      </c>
      <c r="AH26">
        <f t="shared" si="30"/>
        <v>1.0786235214483293</v>
      </c>
      <c r="AI26">
        <f t="shared" si="31"/>
        <v>-2.8066916324634663</v>
      </c>
      <c r="AJ26">
        <f t="shared" si="32"/>
        <v>13.608888033340587</v>
      </c>
      <c r="AK26">
        <f t="shared" si="33"/>
        <v>13.608888033340587</v>
      </c>
      <c r="AL26" t="e">
        <f t="shared" ca="1" si="34"/>
        <v>#NAME?</v>
      </c>
      <c r="AM26" t="e">
        <f t="shared" ca="1" si="35"/>
        <v>#NAME?</v>
      </c>
      <c r="AN26" t="e">
        <f t="shared" ca="1" si="36"/>
        <v>#NAME?</v>
      </c>
      <c r="AO26" t="e">
        <f t="shared" ca="1" si="37"/>
        <v>#NAME?</v>
      </c>
      <c r="AP26" t="e">
        <f t="shared" ca="1" si="38"/>
        <v>#NAME?</v>
      </c>
      <c r="AQ26" t="e">
        <f t="shared" ca="1" si="39"/>
        <v>#NAME?</v>
      </c>
      <c r="AR26" t="e">
        <f t="shared" ca="1" si="40"/>
        <v>#NAME?</v>
      </c>
      <c r="AS26" t="e">
        <f t="shared" ca="1" si="41"/>
        <v>#NAME?</v>
      </c>
      <c r="AT26" t="e">
        <f t="shared" ca="1" si="42"/>
        <v>#NAME?</v>
      </c>
      <c r="AU26" t="e">
        <f t="shared" ca="1" si="43"/>
        <v>#NAME?</v>
      </c>
      <c r="AV26" t="e">
        <f t="shared" ca="1" si="44"/>
        <v>#NAME?</v>
      </c>
      <c r="AW26">
        <f t="shared" si="45"/>
        <v>-2.191779797424291</v>
      </c>
      <c r="AX26">
        <f t="shared" si="46"/>
        <v>-2.191779797424291</v>
      </c>
      <c r="AY26">
        <f t="shared" si="47"/>
        <v>-2.191779797424291</v>
      </c>
      <c r="AZ26">
        <f t="shared" si="48"/>
        <v>-2.2551449455796355</v>
      </c>
      <c r="BA26">
        <f t="shared" si="49"/>
        <v>-2.2608270636550403</v>
      </c>
      <c r="BB26" t="e">
        <f t="shared" ca="1" si="50"/>
        <v>#NAME?</v>
      </c>
      <c r="BC26" t="e">
        <f t="shared" ca="1" si="51"/>
        <v>#NAME?</v>
      </c>
      <c r="BD26" t="e">
        <f t="shared" ca="1" si="52"/>
        <v>#NAME?</v>
      </c>
      <c r="BE26" t="e">
        <f t="shared" ca="1" si="53"/>
        <v>#NAME?</v>
      </c>
      <c r="BF26" t="e">
        <f t="shared" ca="1" si="54"/>
        <v>#NAME?</v>
      </c>
      <c r="BG26" t="e">
        <f t="shared" ca="1" si="55"/>
        <v>#NAME?</v>
      </c>
      <c r="BH26" t="e">
        <f t="shared" ca="1" si="56"/>
        <v>#NAME?</v>
      </c>
      <c r="BI26" t="e">
        <f t="shared" ca="1" si="57"/>
        <v>#NAME?</v>
      </c>
      <c r="BJ26" t="e">
        <f t="shared" ca="1" si="58"/>
        <v>#NAME?</v>
      </c>
      <c r="BK26" t="e">
        <f t="shared" ca="1" si="59"/>
        <v>#NAME?</v>
      </c>
      <c r="BL26">
        <f t="shared" si="60"/>
        <v>-3.0343651271155689</v>
      </c>
      <c r="BM26">
        <f t="shared" si="61"/>
        <v>-2.9171736005763225</v>
      </c>
      <c r="BN26">
        <f t="shared" si="62"/>
        <v>-0.93172398427099568</v>
      </c>
      <c r="BO26">
        <f t="shared" si="63"/>
        <v>-2.8649546494835367</v>
      </c>
      <c r="BP26">
        <f t="shared" si="64"/>
        <v>-2.9711708979052736</v>
      </c>
      <c r="BQ26">
        <f t="shared" si="65"/>
        <v>-0.23884650771228644</v>
      </c>
      <c r="BR26">
        <f t="shared" si="66"/>
        <v>0.65155644388108946</v>
      </c>
      <c r="BS26">
        <f t="shared" si="67"/>
        <v>0.4787011142897315</v>
      </c>
      <c r="BT26" t="e">
        <f t="shared" ca="1" si="68"/>
        <v>#NAME?</v>
      </c>
      <c r="BU26" t="e">
        <f t="shared" ca="1" si="69"/>
        <v>#NAME?</v>
      </c>
      <c r="BV26">
        <f t="shared" si="70"/>
        <v>24.335649050482044</v>
      </c>
      <c r="BW26" t="e">
        <f t="shared" ca="1" si="71"/>
        <v>#NAME?</v>
      </c>
      <c r="BX26" t="e">
        <f t="shared" ca="1" si="72"/>
        <v>#NAME?</v>
      </c>
      <c r="BY26" t="e">
        <f t="shared" ca="1" si="73"/>
        <v>#NAME?</v>
      </c>
      <c r="BZ26" t="e">
        <f t="shared" ca="1" si="74"/>
        <v>#NAME?</v>
      </c>
      <c r="CA26" t="e">
        <f t="shared" ca="1" si="75"/>
        <v>#NAME?</v>
      </c>
      <c r="CB26" t="e">
        <f t="shared" ca="1" si="76"/>
        <v>#NAME?</v>
      </c>
      <c r="CC26" t="e">
        <f t="shared" ca="1" si="77"/>
        <v>#NAME?</v>
      </c>
      <c r="CD26" t="e">
        <f t="shared" ca="1" si="78"/>
        <v>#NAME?</v>
      </c>
      <c r="CE26">
        <f t="shared" si="79"/>
        <v>-0.51210418970902638</v>
      </c>
      <c r="CF26">
        <f t="shared" si="80"/>
        <v>-1.5484343176965019</v>
      </c>
      <c r="CG26" t="e">
        <f t="shared" ca="1" si="81"/>
        <v>#NAME?</v>
      </c>
      <c r="CH26" t="e">
        <f t="shared" ca="1" si="82"/>
        <v>#NAME?</v>
      </c>
      <c r="CI26" t="e">
        <f t="shared" ca="1" si="83"/>
        <v>#NAME?</v>
      </c>
      <c r="CJ26" t="e">
        <f t="shared" ca="1" si="84"/>
        <v>#NAME?</v>
      </c>
      <c r="CK26">
        <f t="shared" si="85"/>
        <v>-1.3512179202385677</v>
      </c>
      <c r="CL26">
        <f t="shared" si="86"/>
        <v>-2.2587097192043624</v>
      </c>
      <c r="CM26">
        <f t="shared" si="87"/>
        <v>-2.2587097192043624</v>
      </c>
      <c r="CN26">
        <f t="shared" si="88"/>
        <v>-2.2587097192043624</v>
      </c>
      <c r="CO26">
        <f t="shared" si="89"/>
        <v>-2.2587097192043624</v>
      </c>
      <c r="CP26">
        <f t="shared" si="90"/>
        <v>-6.0453533834346063</v>
      </c>
      <c r="CQ26">
        <f t="shared" si="91"/>
        <v>-1.9376848689034021</v>
      </c>
      <c r="CR26">
        <f t="shared" si="92"/>
        <v>-1.9376848689034021</v>
      </c>
      <c r="CS26">
        <f t="shared" si="93"/>
        <v>-0.48027040382185859</v>
      </c>
      <c r="CT26">
        <f t="shared" si="94"/>
        <v>-0.45116808218540838</v>
      </c>
      <c r="CU26">
        <f t="shared" si="95"/>
        <v>-0.45116808218540838</v>
      </c>
      <c r="CV26">
        <f t="shared" si="96"/>
        <v>-0.45116808218540838</v>
      </c>
      <c r="CW26">
        <f t="shared" si="97"/>
        <v>-1.0846884894777418</v>
      </c>
      <c r="CX26">
        <f t="shared" si="98"/>
        <v>-0.45105259778788087</v>
      </c>
      <c r="CY26">
        <f t="shared" si="99"/>
        <v>-0.85691506493434522</v>
      </c>
    </row>
    <row r="27" spans="1:103" x14ac:dyDescent="0.25">
      <c r="A27">
        <v>1.7326732673267338</v>
      </c>
      <c r="B27">
        <v>3.5661859512329102</v>
      </c>
      <c r="C27">
        <v>-1.0604511211693479</v>
      </c>
      <c r="D27">
        <f t="shared" si="0"/>
        <v>0.50384299535740062</v>
      </c>
      <c r="E27">
        <f t="shared" si="1"/>
        <v>5.1326243129079886E-2</v>
      </c>
      <c r="F27">
        <f t="shared" si="2"/>
        <v>-0.61269080522798824</v>
      </c>
      <c r="G27">
        <f t="shared" si="3"/>
        <v>-0.61269080522798824</v>
      </c>
      <c r="H27">
        <f t="shared" si="4"/>
        <v>-0.12336389029565052</v>
      </c>
      <c r="I27">
        <f t="shared" si="5"/>
        <v>-0.12336389029565052</v>
      </c>
      <c r="J27">
        <f t="shared" si="6"/>
        <v>-3.1978031780333884</v>
      </c>
      <c r="K27">
        <f t="shared" si="7"/>
        <v>-3.1978031780333884</v>
      </c>
      <c r="L27">
        <f t="shared" si="8"/>
        <v>-2.2721268515062385</v>
      </c>
      <c r="M27">
        <f t="shared" si="9"/>
        <v>0.96852561711713514</v>
      </c>
      <c r="N27">
        <f t="shared" si="10"/>
        <v>-1.894407078239104</v>
      </c>
      <c r="O27">
        <f t="shared" si="11"/>
        <v>-2.496583126227335</v>
      </c>
      <c r="P27">
        <f t="shared" si="12"/>
        <v>-11.333494838619039</v>
      </c>
      <c r="Q27">
        <f t="shared" si="13"/>
        <v>-1.2410953355155749</v>
      </c>
      <c r="R27">
        <f t="shared" si="14"/>
        <v>-1.2410953355155749</v>
      </c>
      <c r="S27" t="e">
        <f t="shared" ca="1" si="15"/>
        <v>#NAME?</v>
      </c>
      <c r="T27" t="e">
        <f t="shared" ca="1" si="16"/>
        <v>#NAME?</v>
      </c>
      <c r="U27" t="e">
        <f t="shared" ca="1" si="17"/>
        <v>#NAME?</v>
      </c>
      <c r="V27">
        <f t="shared" si="18"/>
        <v>-0.6675371140181855</v>
      </c>
      <c r="W27" t="e">
        <f t="shared" ca="1" si="19"/>
        <v>#NAME?</v>
      </c>
      <c r="X27" t="e">
        <f t="shared" ca="1" si="20"/>
        <v>#NAME?</v>
      </c>
      <c r="Y27">
        <f t="shared" si="21"/>
        <v>10.279760217378712</v>
      </c>
      <c r="Z27" t="e">
        <f t="shared" ca="1" si="22"/>
        <v>#NAME?</v>
      </c>
      <c r="AA27" t="e">
        <f t="shared" ca="1" si="23"/>
        <v>#NAME?</v>
      </c>
      <c r="AB27">
        <f t="shared" si="24"/>
        <v>10.303046808870043</v>
      </c>
      <c r="AC27">
        <f t="shared" si="25"/>
        <v>10.303046808870043</v>
      </c>
      <c r="AD27">
        <f t="shared" si="26"/>
        <v>-2.656450803364315</v>
      </c>
      <c r="AE27">
        <f t="shared" si="27"/>
        <v>2.6538503805634592</v>
      </c>
      <c r="AF27">
        <f t="shared" si="28"/>
        <v>-4.793709506626854</v>
      </c>
      <c r="AG27">
        <f t="shared" si="29"/>
        <v>-4.793709506626854</v>
      </c>
      <c r="AH27">
        <f t="shared" si="30"/>
        <v>-4.793709506626854</v>
      </c>
      <c r="AI27">
        <f t="shared" si="31"/>
        <v>-3.3059084957595872</v>
      </c>
      <c r="AJ27">
        <f t="shared" si="32"/>
        <v>-0.19463923099649927</v>
      </c>
      <c r="AK27">
        <f t="shared" si="33"/>
        <v>-0.19463923099649927</v>
      </c>
      <c r="AL27" t="e">
        <f t="shared" ca="1" si="34"/>
        <v>#NAME?</v>
      </c>
      <c r="AM27" t="e">
        <f t="shared" ca="1" si="35"/>
        <v>#NAME?</v>
      </c>
      <c r="AN27" t="e">
        <f t="shared" ca="1" si="36"/>
        <v>#NAME?</v>
      </c>
      <c r="AO27" t="e">
        <f t="shared" ca="1" si="37"/>
        <v>#NAME?</v>
      </c>
      <c r="AP27" t="e">
        <f t="shared" ca="1" si="38"/>
        <v>#NAME?</v>
      </c>
      <c r="AQ27" t="e">
        <f t="shared" ca="1" si="39"/>
        <v>#NAME?</v>
      </c>
      <c r="AR27" t="e">
        <f t="shared" ca="1" si="40"/>
        <v>#NAME?</v>
      </c>
      <c r="AS27" t="e">
        <f t="shared" ca="1" si="41"/>
        <v>#NAME?</v>
      </c>
      <c r="AT27" t="e">
        <f t="shared" ca="1" si="42"/>
        <v>#NAME?</v>
      </c>
      <c r="AU27" t="e">
        <f t="shared" ca="1" si="43"/>
        <v>#NAME?</v>
      </c>
      <c r="AV27" t="e">
        <f t="shared" ca="1" si="44"/>
        <v>#NAME?</v>
      </c>
      <c r="AW27">
        <f t="shared" si="45"/>
        <v>5.6657762724308869</v>
      </c>
      <c r="AX27">
        <f t="shared" si="46"/>
        <v>5.6657762724308869</v>
      </c>
      <c r="AY27">
        <f t="shared" si="47"/>
        <v>5.6657762724308869</v>
      </c>
      <c r="AZ27">
        <f t="shared" si="48"/>
        <v>2.7928258123190215</v>
      </c>
      <c r="BA27">
        <f t="shared" si="49"/>
        <v>2.1020841497107394</v>
      </c>
      <c r="BB27" t="e">
        <f t="shared" ca="1" si="50"/>
        <v>#NAME?</v>
      </c>
      <c r="BC27" t="e">
        <f t="shared" ca="1" si="51"/>
        <v>#NAME?</v>
      </c>
      <c r="BD27" t="e">
        <f t="shared" ca="1" si="52"/>
        <v>#NAME?</v>
      </c>
      <c r="BE27" t="e">
        <f t="shared" ca="1" si="53"/>
        <v>#NAME?</v>
      </c>
      <c r="BF27" t="e">
        <f t="shared" ca="1" si="54"/>
        <v>#NAME?</v>
      </c>
      <c r="BG27" t="e">
        <f t="shared" ca="1" si="55"/>
        <v>#NAME?</v>
      </c>
      <c r="BH27" t="e">
        <f t="shared" ca="1" si="56"/>
        <v>#NAME?</v>
      </c>
      <c r="BI27" t="e">
        <f t="shared" ca="1" si="57"/>
        <v>#NAME?</v>
      </c>
      <c r="BJ27" t="e">
        <f t="shared" ca="1" si="58"/>
        <v>#NAME?</v>
      </c>
      <c r="BK27" t="e">
        <f t="shared" ca="1" si="59"/>
        <v>#NAME?</v>
      </c>
      <c r="BL27">
        <f t="shared" si="60"/>
        <v>-7.0088711422423131</v>
      </c>
      <c r="BM27">
        <f t="shared" si="61"/>
        <v>-4.665415878441042</v>
      </c>
      <c r="BN27">
        <f t="shared" si="62"/>
        <v>-0.18640546848088202</v>
      </c>
      <c r="BO27">
        <f t="shared" si="63"/>
        <v>-2.8405475767380111</v>
      </c>
      <c r="BP27">
        <f t="shared" si="64"/>
        <v>-7.908775750113703</v>
      </c>
      <c r="BQ27">
        <f t="shared" si="65"/>
        <v>-1.5006467656991611</v>
      </c>
      <c r="BR27">
        <f t="shared" si="66"/>
        <v>-3.227280186975273</v>
      </c>
      <c r="BS27">
        <f t="shared" si="67"/>
        <v>-3.7415813120831398</v>
      </c>
      <c r="BT27" t="e">
        <f t="shared" ca="1" si="68"/>
        <v>#NAME?</v>
      </c>
      <c r="BU27" t="e">
        <f t="shared" ca="1" si="69"/>
        <v>#NAME?</v>
      </c>
      <c r="BV27">
        <f t="shared" si="70"/>
        <v>-3.0661723739924573</v>
      </c>
      <c r="BW27" t="e">
        <f t="shared" ca="1" si="71"/>
        <v>#NAME?</v>
      </c>
      <c r="BX27" t="e">
        <f t="shared" ca="1" si="72"/>
        <v>#NAME?</v>
      </c>
      <c r="BY27" t="e">
        <f t="shared" ca="1" si="73"/>
        <v>#NAME?</v>
      </c>
      <c r="BZ27" t="e">
        <f t="shared" ca="1" si="74"/>
        <v>#NAME?</v>
      </c>
      <c r="CA27" t="e">
        <f t="shared" ca="1" si="75"/>
        <v>#NAME?</v>
      </c>
      <c r="CB27" t="e">
        <f t="shared" ca="1" si="76"/>
        <v>#NAME?</v>
      </c>
      <c r="CC27" t="e">
        <f t="shared" ca="1" si="77"/>
        <v>#NAME?</v>
      </c>
      <c r="CD27" t="e">
        <f t="shared" ca="1" si="78"/>
        <v>#NAME?</v>
      </c>
      <c r="CE27">
        <f t="shared" si="79"/>
        <v>-1.9105916690212885</v>
      </c>
      <c r="CF27">
        <f t="shared" si="80"/>
        <v>-1.9386668972104502</v>
      </c>
      <c r="CG27" t="e">
        <f t="shared" ca="1" si="81"/>
        <v>#NAME?</v>
      </c>
      <c r="CH27" t="e">
        <f t="shared" ca="1" si="82"/>
        <v>#NAME?</v>
      </c>
      <c r="CI27" t="e">
        <f t="shared" ca="1" si="83"/>
        <v>#NAME?</v>
      </c>
      <c r="CJ27" t="e">
        <f t="shared" ca="1" si="84"/>
        <v>#NAME?</v>
      </c>
      <c r="CK27">
        <f t="shared" si="85"/>
        <v>-1.889642398832214</v>
      </c>
      <c r="CL27">
        <f t="shared" si="86"/>
        <v>-2.345222804977086</v>
      </c>
      <c r="CM27">
        <f t="shared" si="87"/>
        <v>-2.345222804977086</v>
      </c>
      <c r="CN27">
        <f t="shared" si="88"/>
        <v>-2.345222804977086</v>
      </c>
      <c r="CO27">
        <f t="shared" si="89"/>
        <v>-2.345222804977086</v>
      </c>
      <c r="CP27">
        <f t="shared" si="90"/>
        <v>-6.1284219984599169</v>
      </c>
      <c r="CQ27">
        <f t="shared" si="91"/>
        <v>-2.0204397747699669</v>
      </c>
      <c r="CR27">
        <f t="shared" si="92"/>
        <v>-2.0204397747699669</v>
      </c>
      <c r="CS27">
        <f t="shared" si="93"/>
        <v>-1.72137186947748</v>
      </c>
      <c r="CT27">
        <f t="shared" si="94"/>
        <v>-1.9144761945270161</v>
      </c>
      <c r="CU27">
        <f t="shared" si="95"/>
        <v>-1.9144761945270161</v>
      </c>
      <c r="CV27">
        <f t="shared" si="96"/>
        <v>-1.9144761945270161</v>
      </c>
      <c r="CW27">
        <f t="shared" si="97"/>
        <v>2.7032885574351702</v>
      </c>
      <c r="CX27">
        <f t="shared" si="98"/>
        <v>-1.9135047471976823</v>
      </c>
      <c r="CY27">
        <f t="shared" si="99"/>
        <v>-0.77672252890092031</v>
      </c>
    </row>
    <row r="28" spans="1:103" x14ac:dyDescent="0.25">
      <c r="A28">
        <v>1.8019801980198031</v>
      </c>
      <c r="B28">
        <v>3.4029161930084229</v>
      </c>
      <c r="C28">
        <v>-1.1481557701046032</v>
      </c>
      <c r="D28">
        <f t="shared" si="0"/>
        <v>0.48091257814235699</v>
      </c>
      <c r="E28">
        <f t="shared" si="1"/>
        <v>-1.1849182763645172</v>
      </c>
      <c r="F28">
        <f t="shared" si="2"/>
        <v>0.61298774852798876</v>
      </c>
      <c r="G28">
        <f t="shared" si="3"/>
        <v>0.61298774852798876</v>
      </c>
      <c r="H28">
        <f t="shared" si="4"/>
        <v>0.12342367914897218</v>
      </c>
      <c r="I28">
        <f t="shared" si="5"/>
        <v>0.12342367914897218</v>
      </c>
      <c r="J28">
        <f t="shared" si="6"/>
        <v>-3.198650606553425</v>
      </c>
      <c r="K28">
        <f t="shared" si="7"/>
        <v>-3.198650606553425</v>
      </c>
      <c r="L28">
        <f t="shared" si="8"/>
        <v>-2.2925503025635923</v>
      </c>
      <c r="M28">
        <f t="shared" si="9"/>
        <v>0.96853058024302785</v>
      </c>
      <c r="N28">
        <f t="shared" si="10"/>
        <v>-1.6959131886656391</v>
      </c>
      <c r="O28">
        <f t="shared" si="11"/>
        <v>3.62236506184338</v>
      </c>
      <c r="P28">
        <f t="shared" si="12"/>
        <v>157.96003097260473</v>
      </c>
      <c r="Q28">
        <f t="shared" si="13"/>
        <v>13.948944162981007</v>
      </c>
      <c r="R28">
        <f t="shared" si="14"/>
        <v>13.948944162981007</v>
      </c>
      <c r="S28" t="e">
        <f t="shared" ca="1" si="15"/>
        <v>#NAME?</v>
      </c>
      <c r="T28" t="e">
        <f t="shared" ca="1" si="16"/>
        <v>#NAME?</v>
      </c>
      <c r="U28" t="e">
        <f t="shared" ca="1" si="17"/>
        <v>#NAME?</v>
      </c>
      <c r="V28">
        <f t="shared" si="18"/>
        <v>-0.69766524424546938</v>
      </c>
      <c r="W28" t="e">
        <f t="shared" ca="1" si="19"/>
        <v>#NAME?</v>
      </c>
      <c r="X28" t="e">
        <f t="shared" ca="1" si="20"/>
        <v>#NAME?</v>
      </c>
      <c r="Y28">
        <f t="shared" si="21"/>
        <v>31.894849440643711</v>
      </c>
      <c r="Z28" t="e">
        <f t="shared" ca="1" si="22"/>
        <v>#NAME?</v>
      </c>
      <c r="AA28" t="e">
        <f t="shared" ca="1" si="23"/>
        <v>#NAME?</v>
      </c>
      <c r="AB28">
        <f t="shared" si="24"/>
        <v>-2.663029189256561</v>
      </c>
      <c r="AC28">
        <f t="shared" si="25"/>
        <v>-2.663029189256561</v>
      </c>
      <c r="AD28">
        <f t="shared" si="26"/>
        <v>-2.9433438956394111</v>
      </c>
      <c r="AE28">
        <f t="shared" si="27"/>
        <v>-2.6231532846135606</v>
      </c>
      <c r="AF28">
        <f t="shared" si="28"/>
        <v>-3.9106585790826478</v>
      </c>
      <c r="AG28">
        <f t="shared" si="29"/>
        <v>-3.9106585790826478</v>
      </c>
      <c r="AH28">
        <f t="shared" si="30"/>
        <v>-3.9106585790826478</v>
      </c>
      <c r="AI28">
        <f t="shared" si="31"/>
        <v>-2.8098610845468359</v>
      </c>
      <c r="AJ28">
        <f t="shared" si="32"/>
        <v>-0.5914190573070196</v>
      </c>
      <c r="AK28">
        <f t="shared" si="33"/>
        <v>-0.5914190573070196</v>
      </c>
      <c r="AL28" t="e">
        <f t="shared" ca="1" si="34"/>
        <v>#NAME?</v>
      </c>
      <c r="AM28" t="e">
        <f t="shared" ca="1" si="35"/>
        <v>#NAME?</v>
      </c>
      <c r="AN28" t="e">
        <f t="shared" ca="1" si="36"/>
        <v>#NAME?</v>
      </c>
      <c r="AO28" t="e">
        <f t="shared" ca="1" si="37"/>
        <v>#NAME?</v>
      </c>
      <c r="AP28" t="e">
        <f t="shared" ca="1" si="38"/>
        <v>#NAME?</v>
      </c>
      <c r="AQ28" t="e">
        <f t="shared" ca="1" si="39"/>
        <v>#NAME?</v>
      </c>
      <c r="AR28" t="e">
        <f t="shared" ca="1" si="40"/>
        <v>#NAME?</v>
      </c>
      <c r="AS28" t="e">
        <f t="shared" ca="1" si="41"/>
        <v>#NAME?</v>
      </c>
      <c r="AT28" t="e">
        <f t="shared" ca="1" si="42"/>
        <v>#NAME?</v>
      </c>
      <c r="AU28" t="e">
        <f t="shared" ca="1" si="43"/>
        <v>#NAME?</v>
      </c>
      <c r="AV28" t="e">
        <f t="shared" ca="1" si="44"/>
        <v>#NAME?</v>
      </c>
      <c r="AW28">
        <f t="shared" si="45"/>
        <v>-1.3313588713489026</v>
      </c>
      <c r="AX28">
        <f t="shared" si="46"/>
        <v>-1.3313588713489026</v>
      </c>
      <c r="AY28">
        <f t="shared" si="47"/>
        <v>-1.3313588713489026</v>
      </c>
      <c r="AZ28">
        <f t="shared" si="48"/>
        <v>-1.5609065895156895</v>
      </c>
      <c r="BA28">
        <f t="shared" si="49"/>
        <v>-1.9373126350235919</v>
      </c>
      <c r="BB28" t="e">
        <f t="shared" ca="1" si="50"/>
        <v>#NAME?</v>
      </c>
      <c r="BC28" t="e">
        <f t="shared" ca="1" si="51"/>
        <v>#NAME?</v>
      </c>
      <c r="BD28" t="e">
        <f t="shared" ca="1" si="52"/>
        <v>#NAME?</v>
      </c>
      <c r="BE28" t="e">
        <f t="shared" ca="1" si="53"/>
        <v>#NAME?</v>
      </c>
      <c r="BF28" t="e">
        <f t="shared" ca="1" si="54"/>
        <v>#NAME?</v>
      </c>
      <c r="BG28" t="e">
        <f t="shared" ca="1" si="55"/>
        <v>#NAME?</v>
      </c>
      <c r="BH28" t="e">
        <f t="shared" ca="1" si="56"/>
        <v>#NAME?</v>
      </c>
      <c r="BI28" t="e">
        <f t="shared" ca="1" si="57"/>
        <v>#NAME?</v>
      </c>
      <c r="BJ28" t="e">
        <f t="shared" ca="1" si="58"/>
        <v>#NAME?</v>
      </c>
      <c r="BK28" t="e">
        <f t="shared" ca="1" si="59"/>
        <v>#NAME?</v>
      </c>
      <c r="BL28">
        <f t="shared" si="60"/>
        <v>-5.3167912684376768</v>
      </c>
      <c r="BM28">
        <f t="shared" si="61"/>
        <v>-4.381890519942079</v>
      </c>
      <c r="BN28">
        <f t="shared" si="62"/>
        <v>-0.94669228993372689</v>
      </c>
      <c r="BO28">
        <f t="shared" si="63"/>
        <v>-4.3518062588659578</v>
      </c>
      <c r="BP28">
        <f t="shared" si="64"/>
        <v>-5.4069340567238875</v>
      </c>
      <c r="BQ28">
        <f t="shared" si="65"/>
        <v>-0.40367824450968137</v>
      </c>
      <c r="BR28">
        <f t="shared" si="66"/>
        <v>-3.6935474838187794</v>
      </c>
      <c r="BS28">
        <f t="shared" si="67"/>
        <v>-3.6715798950696286</v>
      </c>
      <c r="BT28" t="e">
        <f t="shared" ca="1" si="68"/>
        <v>#NAME?</v>
      </c>
      <c r="BU28" t="e">
        <f t="shared" ca="1" si="69"/>
        <v>#NAME?</v>
      </c>
      <c r="BV28">
        <f t="shared" si="70"/>
        <v>-8.405665077271566</v>
      </c>
      <c r="BW28" t="e">
        <f t="shared" ca="1" si="71"/>
        <v>#NAME?</v>
      </c>
      <c r="BX28" t="e">
        <f t="shared" ca="1" si="72"/>
        <v>#NAME?</v>
      </c>
      <c r="BY28" t="e">
        <f t="shared" ca="1" si="73"/>
        <v>#NAME?</v>
      </c>
      <c r="BZ28" t="e">
        <f t="shared" ca="1" si="74"/>
        <v>#NAME?</v>
      </c>
      <c r="CA28" t="e">
        <f t="shared" ca="1" si="75"/>
        <v>#NAME?</v>
      </c>
      <c r="CB28" t="e">
        <f t="shared" ca="1" si="76"/>
        <v>#NAME?</v>
      </c>
      <c r="CC28" t="e">
        <f t="shared" ca="1" si="77"/>
        <v>#NAME?</v>
      </c>
      <c r="CD28" t="e">
        <f t="shared" ca="1" si="78"/>
        <v>#NAME?</v>
      </c>
      <c r="CE28">
        <f t="shared" si="79"/>
        <v>-1.73560070445134</v>
      </c>
      <c r="CF28">
        <f t="shared" si="80"/>
        <v>-1.735515497814788</v>
      </c>
      <c r="CG28" t="e">
        <f t="shared" ca="1" si="81"/>
        <v>#NAME?</v>
      </c>
      <c r="CH28" t="e">
        <f t="shared" ca="1" si="82"/>
        <v>#NAME?</v>
      </c>
      <c r="CI28" t="e">
        <f t="shared" ca="1" si="83"/>
        <v>#NAME?</v>
      </c>
      <c r="CJ28" t="e">
        <f t="shared" ca="1" si="84"/>
        <v>#NAME?</v>
      </c>
      <c r="CK28">
        <f t="shared" si="85"/>
        <v>-1.7426795118161227</v>
      </c>
      <c r="CL28">
        <f t="shared" si="86"/>
        <v>-2.2310582854886487</v>
      </c>
      <c r="CM28">
        <f t="shared" si="87"/>
        <v>-2.2310582854886487</v>
      </c>
      <c r="CN28">
        <f t="shared" si="88"/>
        <v>-2.2310582854886487</v>
      </c>
      <c r="CO28">
        <f t="shared" si="89"/>
        <v>-2.2310582854886487</v>
      </c>
      <c r="CP28">
        <f t="shared" si="90"/>
        <v>-6.0142695553998342</v>
      </c>
      <c r="CQ28">
        <f t="shared" si="91"/>
        <v>-1.9071303265511177</v>
      </c>
      <c r="CR28">
        <f t="shared" si="92"/>
        <v>-1.9071303265511177</v>
      </c>
      <c r="CS28">
        <f t="shared" si="93"/>
        <v>-1.7669954977640847</v>
      </c>
      <c r="CT28">
        <f t="shared" si="94"/>
        <v>-1.7304253635682487</v>
      </c>
      <c r="CU28">
        <f t="shared" si="95"/>
        <v>-1.7304253635682487</v>
      </c>
      <c r="CV28">
        <f t="shared" si="96"/>
        <v>-1.7304253635682487</v>
      </c>
      <c r="CW28">
        <f t="shared" si="97"/>
        <v>-1.8406846011526623</v>
      </c>
      <c r="CX28">
        <f t="shared" si="98"/>
        <v>-1.7303100688583379</v>
      </c>
      <c r="CY28">
        <f t="shared" si="99"/>
        <v>-1.8335365417061391</v>
      </c>
    </row>
    <row r="29" spans="1:103" x14ac:dyDescent="0.25">
      <c r="A29">
        <v>1.8712871287128725</v>
      </c>
      <c r="B29">
        <v>2.1187691688537598</v>
      </c>
      <c r="C29">
        <v>-0.23693483676809135</v>
      </c>
      <c r="D29">
        <f t="shared" si="0"/>
        <v>0.29996370328362693</v>
      </c>
      <c r="E29">
        <f t="shared" si="1"/>
        <v>1.6289788752212533</v>
      </c>
      <c r="F29">
        <f t="shared" si="2"/>
        <v>0.4647974680321415</v>
      </c>
      <c r="G29">
        <f t="shared" si="3"/>
        <v>0.4647974680321415</v>
      </c>
      <c r="H29">
        <f t="shared" si="4"/>
        <v>9.3585905593404087E-2</v>
      </c>
      <c r="I29">
        <f t="shared" si="5"/>
        <v>9.3585905593404087E-2</v>
      </c>
      <c r="J29">
        <f t="shared" si="6"/>
        <v>-3.2039286407370078</v>
      </c>
      <c r="K29">
        <f t="shared" si="7"/>
        <v>-3.2039286407370078</v>
      </c>
      <c r="L29">
        <f t="shared" si="8"/>
        <v>-1.6887644576119816</v>
      </c>
      <c r="M29">
        <f t="shared" si="9"/>
        <v>0.96856149072607844</v>
      </c>
      <c r="N29">
        <f t="shared" si="10"/>
        <v>-1.6791860309156603</v>
      </c>
      <c r="O29">
        <f t="shared" si="11"/>
        <v>-1.330476224972478</v>
      </c>
      <c r="P29">
        <f t="shared" si="12"/>
        <v>171.49288791046891</v>
      </c>
      <c r="Q29">
        <f t="shared" si="13"/>
        <v>1.6537175220379146</v>
      </c>
      <c r="R29">
        <f t="shared" si="14"/>
        <v>1.6537175220379146</v>
      </c>
      <c r="S29" t="e">
        <f t="shared" ca="1" si="15"/>
        <v>#NAME?</v>
      </c>
      <c r="T29" t="e">
        <f t="shared" ca="1" si="16"/>
        <v>#NAME?</v>
      </c>
      <c r="U29" t="e">
        <f t="shared" ca="1" si="17"/>
        <v>#NAME?</v>
      </c>
      <c r="V29">
        <f t="shared" si="18"/>
        <v>-0.72455784900360698</v>
      </c>
      <c r="W29" t="e">
        <f t="shared" ca="1" si="19"/>
        <v>#NAME?</v>
      </c>
      <c r="X29" t="e">
        <f t="shared" ca="1" si="20"/>
        <v>#NAME?</v>
      </c>
      <c r="Y29">
        <f t="shared" si="21"/>
        <v>-16.51424850714665</v>
      </c>
      <c r="Z29" t="e">
        <f t="shared" ca="1" si="22"/>
        <v>#NAME?</v>
      </c>
      <c r="AA29" t="e">
        <f t="shared" ca="1" si="23"/>
        <v>#NAME?</v>
      </c>
      <c r="AB29">
        <f t="shared" si="24"/>
        <v>-3.0214176760798672</v>
      </c>
      <c r="AC29">
        <f t="shared" si="25"/>
        <v>-3.0214176760798672</v>
      </c>
      <c r="AD29">
        <f t="shared" si="26"/>
        <v>-3.1081246039029775</v>
      </c>
      <c r="AE29">
        <f t="shared" si="27"/>
        <v>-2.6867033039455546</v>
      </c>
      <c r="AF29">
        <f t="shared" si="28"/>
        <v>-8.3281019941124956</v>
      </c>
      <c r="AG29">
        <f t="shared" si="29"/>
        <v>-8.3281019941124956</v>
      </c>
      <c r="AH29">
        <f t="shared" si="30"/>
        <v>-8.3281019941124956</v>
      </c>
      <c r="AI29">
        <f t="shared" si="31"/>
        <v>-2.7259821616044428</v>
      </c>
      <c r="AJ29">
        <f t="shared" si="32"/>
        <v>-1.1732624407164582</v>
      </c>
      <c r="AK29">
        <f t="shared" si="33"/>
        <v>-1.1732624407164582</v>
      </c>
      <c r="AL29" t="e">
        <f t="shared" ca="1" si="34"/>
        <v>#NAME?</v>
      </c>
      <c r="AM29" t="e">
        <f t="shared" ca="1" si="35"/>
        <v>#NAME?</v>
      </c>
      <c r="AN29" t="e">
        <f t="shared" ca="1" si="36"/>
        <v>#NAME?</v>
      </c>
      <c r="AO29" t="e">
        <f t="shared" ca="1" si="37"/>
        <v>#NAME?</v>
      </c>
      <c r="AP29" t="e">
        <f t="shared" ca="1" si="38"/>
        <v>#NAME?</v>
      </c>
      <c r="AQ29" t="e">
        <f t="shared" ca="1" si="39"/>
        <v>#NAME?</v>
      </c>
      <c r="AR29" t="e">
        <f t="shared" ca="1" si="40"/>
        <v>#NAME?</v>
      </c>
      <c r="AS29" t="e">
        <f t="shared" ca="1" si="41"/>
        <v>#NAME?</v>
      </c>
      <c r="AT29" t="e">
        <f t="shared" ca="1" si="42"/>
        <v>#NAME?</v>
      </c>
      <c r="AU29" t="e">
        <f t="shared" ca="1" si="43"/>
        <v>#NAME?</v>
      </c>
      <c r="AV29" t="e">
        <f t="shared" ca="1" si="44"/>
        <v>#NAME?</v>
      </c>
      <c r="AW29">
        <f t="shared" si="45"/>
        <v>0.96471398539566655</v>
      </c>
      <c r="AX29">
        <f t="shared" si="46"/>
        <v>0.96471398539566655</v>
      </c>
      <c r="AY29">
        <f t="shared" si="47"/>
        <v>0.96471398539566655</v>
      </c>
      <c r="AZ29">
        <f t="shared" si="48"/>
        <v>-0.24185582270421024</v>
      </c>
      <c r="BA29">
        <f t="shared" si="49"/>
        <v>-0.62718342893614909</v>
      </c>
      <c r="BB29" t="e">
        <f t="shared" ca="1" si="50"/>
        <v>#NAME?</v>
      </c>
      <c r="BC29" t="e">
        <f t="shared" ca="1" si="51"/>
        <v>#NAME?</v>
      </c>
      <c r="BD29" t="e">
        <f t="shared" ca="1" si="52"/>
        <v>#NAME?</v>
      </c>
      <c r="BE29" t="e">
        <f t="shared" ca="1" si="53"/>
        <v>#NAME?</v>
      </c>
      <c r="BF29" t="e">
        <f t="shared" ca="1" si="54"/>
        <v>#NAME?</v>
      </c>
      <c r="BG29" t="e">
        <f t="shared" ca="1" si="55"/>
        <v>#NAME?</v>
      </c>
      <c r="BH29" t="e">
        <f t="shared" ca="1" si="56"/>
        <v>#NAME?</v>
      </c>
      <c r="BI29" t="e">
        <f t="shared" ca="1" si="57"/>
        <v>#NAME?</v>
      </c>
      <c r="BJ29" t="e">
        <f t="shared" ca="1" si="58"/>
        <v>#NAME?</v>
      </c>
      <c r="BK29" t="e">
        <f t="shared" ca="1" si="59"/>
        <v>#NAME?</v>
      </c>
      <c r="BL29">
        <f t="shared" si="60"/>
        <v>-2.638588830911873</v>
      </c>
      <c r="BM29">
        <f t="shared" si="61"/>
        <v>-2.5648684378241535</v>
      </c>
      <c r="BN29">
        <f t="shared" si="62"/>
        <v>0.27533369171043343</v>
      </c>
      <c r="BO29">
        <f t="shared" si="63"/>
        <v>-2.81370787911758</v>
      </c>
      <c r="BP29">
        <f t="shared" si="64"/>
        <v>-2.6208151805009448</v>
      </c>
      <c r="BQ29">
        <f t="shared" si="65"/>
        <v>-0.43319355606004128</v>
      </c>
      <c r="BR29">
        <f t="shared" si="66"/>
        <v>1.6247600985438546</v>
      </c>
      <c r="BS29">
        <f t="shared" si="67"/>
        <v>1.1866811122327445</v>
      </c>
      <c r="BT29" t="e">
        <f t="shared" ca="1" si="68"/>
        <v>#NAME?</v>
      </c>
      <c r="BU29" t="e">
        <f t="shared" ca="1" si="69"/>
        <v>#NAME?</v>
      </c>
      <c r="BV29">
        <f t="shared" si="70"/>
        <v>-3.2236841747285472</v>
      </c>
      <c r="BW29" t="e">
        <f t="shared" ca="1" si="71"/>
        <v>#NAME?</v>
      </c>
      <c r="BX29" t="e">
        <f t="shared" ca="1" si="72"/>
        <v>#NAME?</v>
      </c>
      <c r="BY29" t="e">
        <f t="shared" ca="1" si="73"/>
        <v>#NAME?</v>
      </c>
      <c r="BZ29" t="e">
        <f t="shared" ca="1" si="74"/>
        <v>#NAME?</v>
      </c>
      <c r="CA29" t="e">
        <f t="shared" ca="1" si="75"/>
        <v>#NAME?</v>
      </c>
      <c r="CB29" t="e">
        <f t="shared" ca="1" si="76"/>
        <v>#NAME?</v>
      </c>
      <c r="CC29" t="e">
        <f t="shared" ca="1" si="77"/>
        <v>#NAME?</v>
      </c>
      <c r="CD29" t="e">
        <f t="shared" ca="1" si="78"/>
        <v>#NAME?</v>
      </c>
      <c r="CE29">
        <f t="shared" si="79"/>
        <v>-1.5640997476374527</v>
      </c>
      <c r="CF29">
        <f t="shared" si="80"/>
        <v>-1.5307386907209997</v>
      </c>
      <c r="CG29" t="e">
        <f t="shared" ca="1" si="81"/>
        <v>#NAME?</v>
      </c>
      <c r="CH29" t="e">
        <f t="shared" ca="1" si="82"/>
        <v>#NAME?</v>
      </c>
      <c r="CI29" t="e">
        <f t="shared" ca="1" si="83"/>
        <v>#NAME?</v>
      </c>
      <c r="CJ29" t="e">
        <f t="shared" ca="1" si="84"/>
        <v>#NAME?</v>
      </c>
      <c r="CK29">
        <f t="shared" si="85"/>
        <v>-1.6544117741500586</v>
      </c>
      <c r="CL29">
        <f t="shared" si="86"/>
        <v>-2.2221899223091488</v>
      </c>
      <c r="CM29">
        <f t="shared" si="87"/>
        <v>-2.2221899223091488</v>
      </c>
      <c r="CN29">
        <f t="shared" si="88"/>
        <v>-2.2221899223091488</v>
      </c>
      <c r="CO29">
        <f t="shared" si="89"/>
        <v>-2.2221899223091488</v>
      </c>
      <c r="CP29">
        <f t="shared" si="90"/>
        <v>-6.0056137230952142</v>
      </c>
      <c r="CQ29">
        <f t="shared" si="91"/>
        <v>-1.8980333819844459</v>
      </c>
      <c r="CR29">
        <f t="shared" si="92"/>
        <v>-1.8980333819844459</v>
      </c>
      <c r="CS29">
        <f t="shared" si="93"/>
        <v>-1.6406246947025758</v>
      </c>
      <c r="CT29">
        <f t="shared" si="94"/>
        <v>-1.5954222058647685</v>
      </c>
      <c r="CU29">
        <f t="shared" si="95"/>
        <v>-1.5954222058647685</v>
      </c>
      <c r="CV29">
        <f t="shared" si="96"/>
        <v>-1.5954222058647685</v>
      </c>
      <c r="CW29">
        <f t="shared" si="97"/>
        <v>-1.5885167079703941</v>
      </c>
      <c r="CX29">
        <f t="shared" si="98"/>
        <v>-1.6029869144307201</v>
      </c>
      <c r="CY29">
        <f t="shared" si="99"/>
        <v>-1.624620224504036</v>
      </c>
    </row>
    <row r="30" spans="1:103" x14ac:dyDescent="0.25">
      <c r="A30">
        <v>1.9405940594059419</v>
      </c>
      <c r="B30">
        <v>4.0538969039916992</v>
      </c>
      <c r="C30">
        <v>-0.39879622715450991</v>
      </c>
      <c r="D30">
        <f t="shared" si="0"/>
        <v>0.57221600973066444</v>
      </c>
      <c r="E30">
        <f t="shared" si="1"/>
        <v>1.6049244594805243</v>
      </c>
      <c r="F30">
        <f t="shared" si="2"/>
        <v>0.57067533678876259</v>
      </c>
      <c r="G30">
        <f t="shared" si="3"/>
        <v>0.57067533678876259</v>
      </c>
      <c r="H30">
        <f t="shared" si="4"/>
        <v>0.11490417195969757</v>
      </c>
      <c r="I30">
        <f t="shared" si="5"/>
        <v>0.11490417195969757</v>
      </c>
      <c r="J30">
        <f t="shared" si="6"/>
        <v>-3.1950350203950713</v>
      </c>
      <c r="K30">
        <f t="shared" si="7"/>
        <v>-3.1950350203950713</v>
      </c>
      <c r="L30">
        <f t="shared" si="8"/>
        <v>-2.2532060760238539</v>
      </c>
      <c r="M30">
        <f t="shared" si="9"/>
        <v>0.96850940446627909</v>
      </c>
      <c r="N30">
        <f t="shared" si="10"/>
        <v>-2.2240941955440037</v>
      </c>
      <c r="O30">
        <f t="shared" si="11"/>
        <v>-2.2528826282969034</v>
      </c>
      <c r="P30">
        <f t="shared" si="12"/>
        <v>-4.4798457924502877</v>
      </c>
      <c r="Q30">
        <f t="shared" si="13"/>
        <v>-0.6361187814431809</v>
      </c>
      <c r="R30">
        <f t="shared" si="14"/>
        <v>-0.6361187814431809</v>
      </c>
      <c r="S30" t="e">
        <f t="shared" ca="1" si="15"/>
        <v>#NAME?</v>
      </c>
      <c r="T30" t="e">
        <f t="shared" ca="1" si="16"/>
        <v>#NAME?</v>
      </c>
      <c r="U30" t="e">
        <f t="shared" ca="1" si="17"/>
        <v>#NAME?</v>
      </c>
      <c r="V30">
        <f t="shared" si="18"/>
        <v>-0.61785245898656727</v>
      </c>
      <c r="W30" t="e">
        <f t="shared" ca="1" si="19"/>
        <v>#NAME?</v>
      </c>
      <c r="X30" t="e">
        <f t="shared" ca="1" si="20"/>
        <v>#NAME?</v>
      </c>
      <c r="Y30">
        <f t="shared" si="21"/>
        <v>5.8057641346196629</v>
      </c>
      <c r="Z30" t="e">
        <f t="shared" ca="1" si="22"/>
        <v>#NAME?</v>
      </c>
      <c r="AA30" t="e">
        <f t="shared" ca="1" si="23"/>
        <v>#NAME?</v>
      </c>
      <c r="AB30">
        <f t="shared" si="24"/>
        <v>-3.1929798367144961</v>
      </c>
      <c r="AC30">
        <f t="shared" si="25"/>
        <v>-3.1929798367144961</v>
      </c>
      <c r="AD30">
        <f t="shared" si="26"/>
        <v>-0.97738974449568283</v>
      </c>
      <c r="AE30">
        <f t="shared" si="27"/>
        <v>-3.0241737244954372</v>
      </c>
      <c r="AF30">
        <f t="shared" si="28"/>
        <v>-4.9425345284470055</v>
      </c>
      <c r="AG30">
        <f t="shared" si="29"/>
        <v>-4.9425345284470055</v>
      </c>
      <c r="AH30">
        <f t="shared" si="30"/>
        <v>-4.9425345284470055</v>
      </c>
      <c r="AI30">
        <f t="shared" si="31"/>
        <v>-5.0072845572060345</v>
      </c>
      <c r="AJ30">
        <f t="shared" si="32"/>
        <v>-0.4786692612792165</v>
      </c>
      <c r="AK30">
        <f t="shared" si="33"/>
        <v>-0.4786692612792165</v>
      </c>
      <c r="AL30" t="e">
        <f t="shared" ca="1" si="34"/>
        <v>#NAME?</v>
      </c>
      <c r="AM30" t="e">
        <f t="shared" ca="1" si="35"/>
        <v>#NAME?</v>
      </c>
      <c r="AN30" t="e">
        <f t="shared" ca="1" si="36"/>
        <v>#NAME?</v>
      </c>
      <c r="AO30" t="e">
        <f t="shared" ca="1" si="37"/>
        <v>#NAME?</v>
      </c>
      <c r="AP30" t="e">
        <f t="shared" ca="1" si="38"/>
        <v>#NAME?</v>
      </c>
      <c r="AQ30" t="e">
        <f t="shared" ca="1" si="39"/>
        <v>#NAME?</v>
      </c>
      <c r="AR30" t="e">
        <f t="shared" ca="1" si="40"/>
        <v>#NAME?</v>
      </c>
      <c r="AS30" t="e">
        <f t="shared" ca="1" si="41"/>
        <v>#NAME?</v>
      </c>
      <c r="AT30" t="e">
        <f t="shared" ca="1" si="42"/>
        <v>#NAME?</v>
      </c>
      <c r="AU30" t="e">
        <f t="shared" ca="1" si="43"/>
        <v>#NAME?</v>
      </c>
      <c r="AV30" t="e">
        <f t="shared" ca="1" si="44"/>
        <v>#NAME?</v>
      </c>
      <c r="AW30">
        <f t="shared" si="45"/>
        <v>-16.38708862850574</v>
      </c>
      <c r="AX30">
        <f t="shared" si="46"/>
        <v>-16.38708862850574</v>
      </c>
      <c r="AY30">
        <f t="shared" si="47"/>
        <v>-16.38708862850574</v>
      </c>
      <c r="AZ30">
        <f t="shared" si="48"/>
        <v>-13.584799385239446</v>
      </c>
      <c r="BA30">
        <f t="shared" si="49"/>
        <v>-12.998150775131759</v>
      </c>
      <c r="BB30" t="e">
        <f t="shared" ca="1" si="50"/>
        <v>#NAME?</v>
      </c>
      <c r="BC30" t="e">
        <f t="shared" ca="1" si="51"/>
        <v>#NAME?</v>
      </c>
      <c r="BD30" t="e">
        <f t="shared" ca="1" si="52"/>
        <v>#NAME?</v>
      </c>
      <c r="BE30" t="e">
        <f t="shared" ca="1" si="53"/>
        <v>#NAME?</v>
      </c>
      <c r="BF30" t="e">
        <f t="shared" ca="1" si="54"/>
        <v>#NAME?</v>
      </c>
      <c r="BG30" t="e">
        <f t="shared" ca="1" si="55"/>
        <v>#NAME?</v>
      </c>
      <c r="BH30" t="e">
        <f t="shared" ca="1" si="56"/>
        <v>#NAME?</v>
      </c>
      <c r="BI30" t="e">
        <f t="shared" ca="1" si="57"/>
        <v>#NAME?</v>
      </c>
      <c r="BJ30" t="e">
        <f t="shared" ca="1" si="58"/>
        <v>#NAME?</v>
      </c>
      <c r="BK30" t="e">
        <f t="shared" ca="1" si="59"/>
        <v>#NAME?</v>
      </c>
      <c r="BL30">
        <f t="shared" si="60"/>
        <v>-9.8826650043329263</v>
      </c>
      <c r="BM30">
        <f t="shared" si="61"/>
        <v>-6.3843085999721154</v>
      </c>
      <c r="BN30">
        <f t="shared" si="62"/>
        <v>-0.65160659166167623</v>
      </c>
      <c r="BO30">
        <f t="shared" si="63"/>
        <v>-3.2256817575015932</v>
      </c>
      <c r="BP30">
        <f t="shared" si="64"/>
        <v>-13.052654157928277</v>
      </c>
      <c r="BQ30">
        <f t="shared" si="65"/>
        <v>-0.10697094041747668</v>
      </c>
      <c r="BR30">
        <f t="shared" si="66"/>
        <v>-7.2566080269058979</v>
      </c>
      <c r="BS30">
        <f t="shared" si="67"/>
        <v>-8.7891660614442948</v>
      </c>
      <c r="BT30" t="e">
        <f t="shared" ca="1" si="68"/>
        <v>#NAME?</v>
      </c>
      <c r="BU30" t="e">
        <f t="shared" ca="1" si="69"/>
        <v>#NAME?</v>
      </c>
      <c r="BV30">
        <f t="shared" si="70"/>
        <v>-3.3412428583809843</v>
      </c>
      <c r="BW30" t="e">
        <f t="shared" ca="1" si="71"/>
        <v>#NAME?</v>
      </c>
      <c r="BX30" t="e">
        <f t="shared" ca="1" si="72"/>
        <v>#NAME?</v>
      </c>
      <c r="BY30" t="e">
        <f t="shared" ca="1" si="73"/>
        <v>#NAME?</v>
      </c>
      <c r="BZ30" t="e">
        <f t="shared" ca="1" si="74"/>
        <v>#NAME?</v>
      </c>
      <c r="CA30" t="e">
        <f t="shared" ca="1" si="75"/>
        <v>#NAME?</v>
      </c>
      <c r="CB30" t="e">
        <f t="shared" ca="1" si="76"/>
        <v>#NAME?</v>
      </c>
      <c r="CC30" t="e">
        <f t="shared" ca="1" si="77"/>
        <v>#NAME?</v>
      </c>
      <c r="CD30" t="e">
        <f t="shared" ca="1" si="78"/>
        <v>#NAME?</v>
      </c>
      <c r="CE30">
        <f t="shared" si="79"/>
        <v>-1.8068876078746179</v>
      </c>
      <c r="CF30">
        <f t="shared" si="80"/>
        <v>-1.8705436283659307</v>
      </c>
      <c r="CG30" t="e">
        <f t="shared" ca="1" si="81"/>
        <v>#NAME?</v>
      </c>
      <c r="CH30" t="e">
        <f t="shared" ca="1" si="82"/>
        <v>#NAME?</v>
      </c>
      <c r="CI30" t="e">
        <f t="shared" ca="1" si="83"/>
        <v>#NAME?</v>
      </c>
      <c r="CJ30" t="e">
        <f t="shared" ca="1" si="84"/>
        <v>#NAME?</v>
      </c>
      <c r="CK30">
        <f t="shared" si="85"/>
        <v>-1.8547203116412652</v>
      </c>
      <c r="CL30">
        <f t="shared" si="86"/>
        <v>-2.2566709432051915</v>
      </c>
      <c r="CM30">
        <f t="shared" si="87"/>
        <v>-2.2566709432051915</v>
      </c>
      <c r="CN30">
        <f t="shared" si="88"/>
        <v>-2.2566709432051915</v>
      </c>
      <c r="CO30">
        <f t="shared" si="89"/>
        <v>-2.2566709432051915</v>
      </c>
      <c r="CP30">
        <f t="shared" si="90"/>
        <v>-6.0398423282802352</v>
      </c>
      <c r="CQ30">
        <f t="shared" si="91"/>
        <v>-1.9319182200823355</v>
      </c>
      <c r="CR30">
        <f t="shared" si="92"/>
        <v>-1.9319182200823355</v>
      </c>
      <c r="CS30">
        <f t="shared" si="93"/>
        <v>-1.8591695057348439</v>
      </c>
      <c r="CT30">
        <f t="shared" si="94"/>
        <v>-1.8717527430490311</v>
      </c>
      <c r="CU30">
        <f t="shared" si="95"/>
        <v>-1.8717527430490311</v>
      </c>
      <c r="CV30">
        <f t="shared" si="96"/>
        <v>-1.8717527430490311</v>
      </c>
      <c r="CW30">
        <f t="shared" si="97"/>
        <v>-1.8019081860238622</v>
      </c>
      <c r="CX30">
        <f t="shared" si="98"/>
        <v>-1.8658984481388159</v>
      </c>
      <c r="CY30">
        <f t="shared" si="99"/>
        <v>-1.8028521172677934</v>
      </c>
    </row>
    <row r="31" spans="1:103" x14ac:dyDescent="0.25">
      <c r="A31">
        <v>2.0099009900990112</v>
      </c>
      <c r="B31">
        <v>9.2324323654174805</v>
      </c>
      <c r="C31">
        <v>-1.1189816684882183</v>
      </c>
      <c r="D31">
        <f t="shared" si="0"/>
        <v>1.2808485803666279</v>
      </c>
      <c r="E31">
        <f t="shared" si="1"/>
        <v>4.4124125927414298E-2</v>
      </c>
      <c r="F31">
        <f t="shared" si="2"/>
        <v>-0.67690016672096431</v>
      </c>
      <c r="G31">
        <f t="shared" si="3"/>
        <v>-0.67690016672096431</v>
      </c>
      <c r="H31">
        <f t="shared" si="4"/>
        <v>-0.13629229816399735</v>
      </c>
      <c r="I31">
        <f t="shared" si="5"/>
        <v>-0.13629229816399735</v>
      </c>
      <c r="J31">
        <f t="shared" si="6"/>
        <v>-3.1438381942962197</v>
      </c>
      <c r="K31">
        <f t="shared" si="7"/>
        <v>-3.1438381942962197</v>
      </c>
      <c r="L31">
        <f t="shared" si="8"/>
        <v>-1.8291986788264607</v>
      </c>
      <c r="M31">
        <f t="shared" si="9"/>
        <v>0.96820943931246839</v>
      </c>
      <c r="N31">
        <f t="shared" si="10"/>
        <v>-1.8585427592605153</v>
      </c>
      <c r="O31">
        <f t="shared" si="11"/>
        <v>-2.298632957416638</v>
      </c>
      <c r="P31">
        <f t="shared" si="12"/>
        <v>-2.9597052301084394</v>
      </c>
      <c r="Q31">
        <f t="shared" si="13"/>
        <v>-0.74969210892335669</v>
      </c>
      <c r="R31">
        <f t="shared" si="14"/>
        <v>-0.74969210892335669</v>
      </c>
      <c r="S31" t="e">
        <f t="shared" ca="1" si="15"/>
        <v>#NAME?</v>
      </c>
      <c r="T31" t="e">
        <f t="shared" ca="1" si="16"/>
        <v>#NAME?</v>
      </c>
      <c r="U31" t="e">
        <f t="shared" ca="1" si="17"/>
        <v>#NAME?</v>
      </c>
      <c r="V31">
        <f t="shared" si="18"/>
        <v>-0.62474029103240503</v>
      </c>
      <c r="W31" t="e">
        <f t="shared" ca="1" si="19"/>
        <v>#NAME?</v>
      </c>
      <c r="X31" t="e">
        <f t="shared" ca="1" si="20"/>
        <v>#NAME?</v>
      </c>
      <c r="Y31">
        <f t="shared" si="21"/>
        <v>5.9440020683624297</v>
      </c>
      <c r="Z31" t="e">
        <f t="shared" ca="1" si="22"/>
        <v>#NAME?</v>
      </c>
      <c r="AA31" t="e">
        <f t="shared" ca="1" si="23"/>
        <v>#NAME?</v>
      </c>
      <c r="AB31">
        <f t="shared" si="24"/>
        <v>-3.9023591334213013</v>
      </c>
      <c r="AC31">
        <f t="shared" si="25"/>
        <v>-3.9023591334213013</v>
      </c>
      <c r="AD31">
        <f t="shared" si="26"/>
        <v>-2.8776448206101888</v>
      </c>
      <c r="AE31">
        <f t="shared" si="27"/>
        <v>-3.0492622235319948</v>
      </c>
      <c r="AF31">
        <f t="shared" si="28"/>
        <v>-4.6784603148808879</v>
      </c>
      <c r="AG31">
        <f t="shared" si="29"/>
        <v>-4.6784603148808879</v>
      </c>
      <c r="AH31">
        <f t="shared" si="30"/>
        <v>-4.6784603148808879</v>
      </c>
      <c r="AI31">
        <f t="shared" si="31"/>
        <v>-3.9494782430758542</v>
      </c>
      <c r="AJ31">
        <f t="shared" si="32"/>
        <v>2.7029954583789944</v>
      </c>
      <c r="AK31">
        <f t="shared" si="33"/>
        <v>2.7029954583789944</v>
      </c>
      <c r="AL31" t="e">
        <f t="shared" ca="1" si="34"/>
        <v>#NAME?</v>
      </c>
      <c r="AM31" t="e">
        <f t="shared" ca="1" si="35"/>
        <v>#NAME?</v>
      </c>
      <c r="AN31" t="e">
        <f t="shared" ca="1" si="36"/>
        <v>#NAME?</v>
      </c>
      <c r="AO31" t="e">
        <f t="shared" ca="1" si="37"/>
        <v>#NAME?</v>
      </c>
      <c r="AP31" t="e">
        <f t="shared" ca="1" si="38"/>
        <v>#NAME?</v>
      </c>
      <c r="AQ31" t="e">
        <f t="shared" ca="1" si="39"/>
        <v>#NAME?</v>
      </c>
      <c r="AR31" t="e">
        <f t="shared" ca="1" si="40"/>
        <v>#NAME?</v>
      </c>
      <c r="AS31" t="e">
        <f t="shared" ca="1" si="41"/>
        <v>#NAME?</v>
      </c>
      <c r="AT31" t="e">
        <f t="shared" ca="1" si="42"/>
        <v>#NAME?</v>
      </c>
      <c r="AU31" t="e">
        <f t="shared" ca="1" si="43"/>
        <v>#NAME?</v>
      </c>
      <c r="AV31" t="e">
        <f t="shared" ca="1" si="44"/>
        <v>#NAME?</v>
      </c>
      <c r="AW31">
        <f t="shared" si="45"/>
        <v>5.3408221468946024</v>
      </c>
      <c r="AX31">
        <f t="shared" si="46"/>
        <v>5.3408221468946024</v>
      </c>
      <c r="AY31">
        <f t="shared" si="47"/>
        <v>5.3408221468946024</v>
      </c>
      <c r="AZ31">
        <f t="shared" si="48"/>
        <v>2.1060744613935034</v>
      </c>
      <c r="BA31">
        <f t="shared" si="49"/>
        <v>2.864461330795665</v>
      </c>
      <c r="BB31" t="e">
        <f t="shared" ca="1" si="50"/>
        <v>#NAME?</v>
      </c>
      <c r="BC31" t="e">
        <f t="shared" ca="1" si="51"/>
        <v>#NAME?</v>
      </c>
      <c r="BD31" t="e">
        <f t="shared" ca="1" si="52"/>
        <v>#NAME?</v>
      </c>
      <c r="BE31" t="e">
        <f t="shared" ca="1" si="53"/>
        <v>#NAME?</v>
      </c>
      <c r="BF31" t="e">
        <f t="shared" ca="1" si="54"/>
        <v>#NAME?</v>
      </c>
      <c r="BG31" t="e">
        <f t="shared" ca="1" si="55"/>
        <v>#NAME?</v>
      </c>
      <c r="BH31" t="e">
        <f t="shared" ca="1" si="56"/>
        <v>#NAME?</v>
      </c>
      <c r="BI31" t="e">
        <f t="shared" ca="1" si="57"/>
        <v>#NAME?</v>
      </c>
      <c r="BJ31" t="e">
        <f t="shared" ca="1" si="58"/>
        <v>#NAME?</v>
      </c>
      <c r="BK31" t="e">
        <f t="shared" ca="1" si="59"/>
        <v>#NAME?</v>
      </c>
      <c r="BL31">
        <f t="shared" si="60"/>
        <v>-12.832363252158956</v>
      </c>
      <c r="BM31">
        <f t="shared" si="61"/>
        <v>-7.000571081286397</v>
      </c>
      <c r="BN31">
        <f t="shared" si="62"/>
        <v>-1.1368618578426093</v>
      </c>
      <c r="BO31">
        <f t="shared" si="63"/>
        <v>-3.0637718929290632</v>
      </c>
      <c r="BP31">
        <f t="shared" si="64"/>
        <v>-12.192317895285548</v>
      </c>
      <c r="BQ31">
        <f t="shared" si="65"/>
        <v>-0.59038436251717297</v>
      </c>
      <c r="BR31">
        <f t="shared" si="66"/>
        <v>8.1010614369419969</v>
      </c>
      <c r="BS31">
        <f t="shared" si="67"/>
        <v>8.3490195092382269</v>
      </c>
      <c r="BT31" t="e">
        <f t="shared" ca="1" si="68"/>
        <v>#NAME?</v>
      </c>
      <c r="BU31" t="e">
        <f t="shared" ca="1" si="69"/>
        <v>#NAME?</v>
      </c>
      <c r="BV31">
        <f t="shared" si="70"/>
        <v>-3.6825685937074923</v>
      </c>
      <c r="BW31" t="e">
        <f t="shared" ca="1" si="71"/>
        <v>#NAME?</v>
      </c>
      <c r="BX31" t="e">
        <f t="shared" ca="1" si="72"/>
        <v>#NAME?</v>
      </c>
      <c r="BY31" t="e">
        <f t="shared" ca="1" si="73"/>
        <v>#NAME?</v>
      </c>
      <c r="BZ31" t="e">
        <f t="shared" ca="1" si="74"/>
        <v>#NAME?</v>
      </c>
      <c r="CA31" t="e">
        <f t="shared" ca="1" si="75"/>
        <v>#NAME?</v>
      </c>
      <c r="CB31" t="e">
        <f t="shared" ca="1" si="76"/>
        <v>#NAME?</v>
      </c>
      <c r="CC31" t="e">
        <f t="shared" ca="1" si="77"/>
        <v>#NAME?</v>
      </c>
      <c r="CD31" t="e">
        <f t="shared" ca="1" si="78"/>
        <v>#NAME?</v>
      </c>
      <c r="CE31">
        <f t="shared" si="79"/>
        <v>-1.8321906362418425</v>
      </c>
      <c r="CF31">
        <f t="shared" si="80"/>
        <v>-1.8169244300096634</v>
      </c>
      <c r="CG31" t="e">
        <f t="shared" ca="1" si="81"/>
        <v>#NAME?</v>
      </c>
      <c r="CH31" t="e">
        <f t="shared" ca="1" si="82"/>
        <v>#NAME?</v>
      </c>
      <c r="CI31" t="e">
        <f t="shared" ca="1" si="83"/>
        <v>#NAME?</v>
      </c>
      <c r="CJ31" t="e">
        <f t="shared" ca="1" si="84"/>
        <v>#NAME?</v>
      </c>
      <c r="CK31">
        <f t="shared" si="85"/>
        <v>-1.8142714724676594</v>
      </c>
      <c r="CL31">
        <f t="shared" si="86"/>
        <v>-2.1063501766793862</v>
      </c>
      <c r="CM31">
        <f t="shared" si="87"/>
        <v>-2.1063501766793862</v>
      </c>
      <c r="CN31">
        <f t="shared" si="88"/>
        <v>-2.1063501766793862</v>
      </c>
      <c r="CO31">
        <f t="shared" si="89"/>
        <v>-2.1063501766793862</v>
      </c>
      <c r="CP31">
        <f t="shared" si="90"/>
        <v>-5.8894446357336285</v>
      </c>
      <c r="CQ31">
        <f t="shared" si="91"/>
        <v>-1.7814668243514284</v>
      </c>
      <c r="CR31">
        <f t="shared" si="92"/>
        <v>-1.7814668243514284</v>
      </c>
      <c r="CS31">
        <f t="shared" si="93"/>
        <v>-2.0432664138334236</v>
      </c>
      <c r="CT31">
        <f t="shared" si="94"/>
        <v>-1.9898448248091378</v>
      </c>
      <c r="CU31">
        <f t="shared" si="95"/>
        <v>-1.9898448248091378</v>
      </c>
      <c r="CV31">
        <f t="shared" si="96"/>
        <v>-1.9898448248091378</v>
      </c>
      <c r="CW31">
        <f t="shared" si="97"/>
        <v>-1.9176441964856807</v>
      </c>
      <c r="CX31">
        <f t="shared" si="98"/>
        <v>-1.9905088620015936</v>
      </c>
      <c r="CY31">
        <f t="shared" si="99"/>
        <v>-2.140813083016488</v>
      </c>
    </row>
    <row r="32" spans="1:103" x14ac:dyDescent="0.25">
      <c r="A32">
        <v>2.0792079207920806</v>
      </c>
      <c r="B32">
        <v>0.60791015625</v>
      </c>
      <c r="C32">
        <v>2.5038905374877718</v>
      </c>
      <c r="D32">
        <f t="shared" si="0"/>
        <v>8.6153252876776693E-2</v>
      </c>
      <c r="E32">
        <f t="shared" si="1"/>
        <v>1.7487770762805916</v>
      </c>
      <c r="F32">
        <f t="shared" si="2"/>
        <v>-7.096237814275915E-3</v>
      </c>
      <c r="G32">
        <f t="shared" si="3"/>
        <v>-7.096237814275915E-3</v>
      </c>
      <c r="H32">
        <f t="shared" si="4"/>
        <v>-1.4288112303340813E-3</v>
      </c>
      <c r="I32">
        <f t="shared" si="5"/>
        <v>-1.4288112303340813E-3</v>
      </c>
      <c r="J32">
        <f t="shared" si="6"/>
        <v>-3.2069842572911691</v>
      </c>
      <c r="K32">
        <f t="shared" si="7"/>
        <v>-3.2069842572911691</v>
      </c>
      <c r="L32">
        <f t="shared" si="8"/>
        <v>-1.9872681943859216</v>
      </c>
      <c r="M32">
        <f t="shared" si="9"/>
        <v>0.96857938471330274</v>
      </c>
      <c r="N32">
        <f t="shared" si="10"/>
        <v>-2.431743840261813</v>
      </c>
      <c r="O32">
        <f t="shared" si="11"/>
        <v>-1.367014854093513</v>
      </c>
      <c r="P32">
        <f t="shared" si="12"/>
        <v>-25.367402120659843</v>
      </c>
      <c r="Q32">
        <f t="shared" si="13"/>
        <v>1.5630118643806896</v>
      </c>
      <c r="R32">
        <f t="shared" si="14"/>
        <v>1.5630118643806896</v>
      </c>
      <c r="S32" t="e">
        <f t="shared" ca="1" si="15"/>
        <v>#NAME?</v>
      </c>
      <c r="T32" t="e">
        <f t="shared" ca="1" si="16"/>
        <v>#NAME?</v>
      </c>
      <c r="U32" t="e">
        <f t="shared" ca="1" si="17"/>
        <v>#NAME?</v>
      </c>
      <c r="V32">
        <f t="shared" si="18"/>
        <v>-0.71742019161708748</v>
      </c>
      <c r="W32" t="e">
        <f t="shared" ca="1" si="19"/>
        <v>#NAME?</v>
      </c>
      <c r="X32" t="e">
        <f t="shared" ca="1" si="20"/>
        <v>#NAME?</v>
      </c>
      <c r="Y32">
        <f t="shared" si="21"/>
        <v>-32.932395192312505</v>
      </c>
      <c r="Z32" t="e">
        <f t="shared" ca="1" si="22"/>
        <v>#NAME?</v>
      </c>
      <c r="AA32" t="e">
        <f t="shared" ca="1" si="23"/>
        <v>#NAME?</v>
      </c>
      <c r="AB32">
        <f t="shared" si="24"/>
        <v>-2.9717436265125499</v>
      </c>
      <c r="AC32">
        <f t="shared" si="25"/>
        <v>-2.9717436265125499</v>
      </c>
      <c r="AD32">
        <f t="shared" si="26"/>
        <v>-2.6929856539999601</v>
      </c>
      <c r="AE32">
        <f t="shared" si="27"/>
        <v>-2.8267461070429922</v>
      </c>
      <c r="AF32">
        <f t="shared" si="28"/>
        <v>-11.734900932097117</v>
      </c>
      <c r="AG32">
        <f t="shared" si="29"/>
        <v>-11.734900932097117</v>
      </c>
      <c r="AH32">
        <f t="shared" si="30"/>
        <v>-11.734900932097117</v>
      </c>
      <c r="AI32">
        <f t="shared" si="31"/>
        <v>-2.6343786208226136</v>
      </c>
      <c r="AJ32">
        <f t="shared" si="32"/>
        <v>13.574297020908485</v>
      </c>
      <c r="AK32">
        <f t="shared" si="33"/>
        <v>13.574297020908485</v>
      </c>
      <c r="AL32" t="e">
        <f t="shared" ca="1" si="34"/>
        <v>#NAME?</v>
      </c>
      <c r="AM32" t="e">
        <f t="shared" ca="1" si="35"/>
        <v>#NAME?</v>
      </c>
      <c r="AN32" t="e">
        <f t="shared" ca="1" si="36"/>
        <v>#NAME?</v>
      </c>
      <c r="AO32" t="e">
        <f t="shared" ca="1" si="37"/>
        <v>#NAME?</v>
      </c>
      <c r="AP32" t="e">
        <f t="shared" ca="1" si="38"/>
        <v>#NAME?</v>
      </c>
      <c r="AQ32" t="e">
        <f t="shared" ca="1" si="39"/>
        <v>#NAME?</v>
      </c>
      <c r="AR32" t="e">
        <f t="shared" ca="1" si="40"/>
        <v>#NAME?</v>
      </c>
      <c r="AS32" t="e">
        <f t="shared" ca="1" si="41"/>
        <v>#NAME?</v>
      </c>
      <c r="AT32" t="e">
        <f t="shared" ca="1" si="42"/>
        <v>#NAME?</v>
      </c>
      <c r="AU32" t="e">
        <f t="shared" ca="1" si="43"/>
        <v>#NAME?</v>
      </c>
      <c r="AV32" t="e">
        <f t="shared" ca="1" si="44"/>
        <v>#NAME?</v>
      </c>
      <c r="AW32">
        <f t="shared" si="45"/>
        <v>-4.8720752450466716</v>
      </c>
      <c r="AX32">
        <f t="shared" si="46"/>
        <v>-4.8720752450466716</v>
      </c>
      <c r="AY32">
        <f t="shared" si="47"/>
        <v>-4.8720752450466716</v>
      </c>
      <c r="AZ32">
        <f t="shared" si="48"/>
        <v>-4.3055945742414607</v>
      </c>
      <c r="BA32">
        <f t="shared" si="49"/>
        <v>-4.4090833234840501</v>
      </c>
      <c r="BB32" t="e">
        <f t="shared" ca="1" si="50"/>
        <v>#NAME?</v>
      </c>
      <c r="BC32" t="e">
        <f t="shared" ca="1" si="51"/>
        <v>#NAME?</v>
      </c>
      <c r="BD32" t="e">
        <f t="shared" ca="1" si="52"/>
        <v>#NAME?</v>
      </c>
      <c r="BE32" t="e">
        <f t="shared" ca="1" si="53"/>
        <v>#NAME?</v>
      </c>
      <c r="BF32" t="e">
        <f t="shared" ca="1" si="54"/>
        <v>#NAME?</v>
      </c>
      <c r="BG32" t="e">
        <f t="shared" ca="1" si="55"/>
        <v>#NAME?</v>
      </c>
      <c r="BH32" t="e">
        <f t="shared" ca="1" si="56"/>
        <v>#NAME?</v>
      </c>
      <c r="BI32" t="e">
        <f t="shared" ca="1" si="57"/>
        <v>#NAME?</v>
      </c>
      <c r="BJ32" t="e">
        <f t="shared" ca="1" si="58"/>
        <v>#NAME?</v>
      </c>
      <c r="BK32" t="e">
        <f t="shared" ca="1" si="59"/>
        <v>#NAME?</v>
      </c>
      <c r="BL32">
        <f t="shared" si="60"/>
        <v>-3.0544026652528293</v>
      </c>
      <c r="BM32">
        <f t="shared" si="61"/>
        <v>-2.9788316565010398</v>
      </c>
      <c r="BN32">
        <f t="shared" si="62"/>
        <v>-0.9685229028475244</v>
      </c>
      <c r="BO32">
        <f t="shared" si="63"/>
        <v>-2.8644355486382409</v>
      </c>
      <c r="BP32">
        <f t="shared" si="64"/>
        <v>-3.0179975677276842</v>
      </c>
      <c r="BQ32">
        <f t="shared" si="65"/>
        <v>-0.43114261996057485</v>
      </c>
      <c r="BR32">
        <f t="shared" si="66"/>
        <v>-16.727842176651311</v>
      </c>
      <c r="BS32">
        <f t="shared" si="67"/>
        <v>-20.7632250353785</v>
      </c>
      <c r="BT32" t="e">
        <f t="shared" ca="1" si="68"/>
        <v>#NAME?</v>
      </c>
      <c r="BU32" t="e">
        <f t="shared" ca="1" si="69"/>
        <v>#NAME?</v>
      </c>
      <c r="BV32">
        <f t="shared" si="70"/>
        <v>-3.7047433209589786</v>
      </c>
      <c r="BW32" t="e">
        <f t="shared" ca="1" si="71"/>
        <v>#NAME?</v>
      </c>
      <c r="BX32" t="e">
        <f t="shared" ca="1" si="72"/>
        <v>#NAME?</v>
      </c>
      <c r="BY32" t="e">
        <f t="shared" ca="1" si="73"/>
        <v>#NAME?</v>
      </c>
      <c r="BZ32" t="e">
        <f t="shared" ca="1" si="74"/>
        <v>#NAME?</v>
      </c>
      <c r="CA32" t="e">
        <f t="shared" ca="1" si="75"/>
        <v>#NAME?</v>
      </c>
      <c r="CB32" t="e">
        <f t="shared" ca="1" si="76"/>
        <v>#NAME?</v>
      </c>
      <c r="CC32" t="e">
        <f t="shared" ca="1" si="77"/>
        <v>#NAME?</v>
      </c>
      <c r="CD32" t="e">
        <f t="shared" ca="1" si="78"/>
        <v>#NAME?</v>
      </c>
      <c r="CE32">
        <f t="shared" si="79"/>
        <v>-0.66248690778634178</v>
      </c>
      <c r="CF32">
        <f t="shared" si="80"/>
        <v>-0.80150259589311013</v>
      </c>
      <c r="CG32" t="e">
        <f t="shared" ca="1" si="81"/>
        <v>#NAME?</v>
      </c>
      <c r="CH32" t="e">
        <f t="shared" ca="1" si="82"/>
        <v>#NAME?</v>
      </c>
      <c r="CI32" t="e">
        <f t="shared" ca="1" si="83"/>
        <v>#NAME?</v>
      </c>
      <c r="CJ32" t="e">
        <f t="shared" ca="1" si="84"/>
        <v>#NAME?</v>
      </c>
      <c r="CK32">
        <f t="shared" si="85"/>
        <v>-1.2643331989075999</v>
      </c>
      <c r="CL32">
        <f t="shared" si="86"/>
        <v>-2.2259243232873884</v>
      </c>
      <c r="CM32">
        <f t="shared" si="87"/>
        <v>-2.2259243232873884</v>
      </c>
      <c r="CN32">
        <f t="shared" si="88"/>
        <v>-2.2259243232873884</v>
      </c>
      <c r="CO32">
        <f t="shared" si="89"/>
        <v>-2.2259243232873884</v>
      </c>
      <c r="CP32">
        <f t="shared" si="90"/>
        <v>-6.0130032553448229</v>
      </c>
      <c r="CQ32">
        <f t="shared" si="91"/>
        <v>-1.9051469399792189</v>
      </c>
      <c r="CR32">
        <f t="shared" si="92"/>
        <v>-1.9051469399792189</v>
      </c>
      <c r="CS32">
        <f t="shared" si="93"/>
        <v>-1.4652615975203354</v>
      </c>
      <c r="CT32">
        <f t="shared" si="94"/>
        <v>-0.68164597306218155</v>
      </c>
      <c r="CU32">
        <f t="shared" si="95"/>
        <v>-0.68164597306218155</v>
      </c>
      <c r="CV32">
        <f t="shared" si="96"/>
        <v>-0.68164597306218155</v>
      </c>
      <c r="CW32">
        <f t="shared" si="97"/>
        <v>-1.4433576616111554</v>
      </c>
      <c r="CX32">
        <f t="shared" si="98"/>
        <v>-0.67021928534526176</v>
      </c>
      <c r="CY32">
        <f t="shared" si="99"/>
        <v>-1.3278447879882425</v>
      </c>
    </row>
    <row r="33" spans="1:103" x14ac:dyDescent="0.25">
      <c r="A33">
        <v>2.14851485148515</v>
      </c>
      <c r="B33">
        <v>1.602666974067688</v>
      </c>
      <c r="C33">
        <v>0.81550613708931718</v>
      </c>
      <c r="D33">
        <f t="shared" si="0"/>
        <v>0.22700575813019006</v>
      </c>
      <c r="E33">
        <f t="shared" si="1"/>
        <v>0.93342598941289268</v>
      </c>
      <c r="F33">
        <f t="shared" si="2"/>
        <v>-0.52552270116231337</v>
      </c>
      <c r="G33">
        <f t="shared" si="3"/>
        <v>-0.52552270116231337</v>
      </c>
      <c r="H33">
        <f t="shared" si="4"/>
        <v>-0.10581279219611837</v>
      </c>
      <c r="I33">
        <f t="shared" si="5"/>
        <v>-0.10581279219611837</v>
      </c>
      <c r="J33">
        <f t="shared" si="6"/>
        <v>-3.2053560622017141</v>
      </c>
      <c r="K33">
        <f t="shared" si="7"/>
        <v>-3.2053560622017141</v>
      </c>
      <c r="L33">
        <f t="shared" si="8"/>
        <v>-1.9148767344072326</v>
      </c>
      <c r="M33">
        <f t="shared" si="9"/>
        <v>0.96856984993997419</v>
      </c>
      <c r="N33">
        <f t="shared" si="10"/>
        <v>-2.0154120300872882</v>
      </c>
      <c r="O33">
        <f t="shared" si="11"/>
        <v>-2.2743519079911305</v>
      </c>
      <c r="P33">
        <f t="shared" si="12"/>
        <v>16.858089439182937</v>
      </c>
      <c r="Q33">
        <f t="shared" si="13"/>
        <v>-0.68941539330130541</v>
      </c>
      <c r="R33">
        <f t="shared" si="14"/>
        <v>-0.68941539330130541</v>
      </c>
      <c r="S33" t="e">
        <f t="shared" ca="1" si="15"/>
        <v>#NAME?</v>
      </c>
      <c r="T33" t="e">
        <f t="shared" ca="1" si="16"/>
        <v>#NAME?</v>
      </c>
      <c r="U33" t="e">
        <f t="shared" ca="1" si="17"/>
        <v>#NAME?</v>
      </c>
      <c r="V33">
        <f t="shared" si="18"/>
        <v>-0.63575894951808154</v>
      </c>
      <c r="W33" t="e">
        <f t="shared" ca="1" si="19"/>
        <v>#NAME?</v>
      </c>
      <c r="X33" t="e">
        <f t="shared" ca="1" si="20"/>
        <v>#NAME?</v>
      </c>
      <c r="Y33">
        <f t="shared" si="21"/>
        <v>6.9014423409266286</v>
      </c>
      <c r="Z33" t="e">
        <f t="shared" ca="1" si="22"/>
        <v>#NAME?</v>
      </c>
      <c r="AA33" t="e">
        <f t="shared" ca="1" si="23"/>
        <v>#NAME?</v>
      </c>
      <c r="AB33">
        <f t="shared" si="24"/>
        <v>-3.0374156937434758</v>
      </c>
      <c r="AC33">
        <f t="shared" si="25"/>
        <v>-3.0374156937434758</v>
      </c>
      <c r="AD33">
        <f t="shared" si="26"/>
        <v>-3.1025241573396936</v>
      </c>
      <c r="AE33">
        <f t="shared" si="27"/>
        <v>-3.0384558076366064</v>
      </c>
      <c r="AF33">
        <f t="shared" si="28"/>
        <v>-5.3628033145240828</v>
      </c>
      <c r="AG33">
        <f t="shared" si="29"/>
        <v>-5.3628033145240828</v>
      </c>
      <c r="AH33">
        <f t="shared" si="30"/>
        <v>-5.3628033145240828</v>
      </c>
      <c r="AI33">
        <f t="shared" si="31"/>
        <v>-3.2613089112858704</v>
      </c>
      <c r="AJ33">
        <f t="shared" si="32"/>
        <v>-1.9143164702705631</v>
      </c>
      <c r="AK33">
        <f t="shared" si="33"/>
        <v>-1.9143164702705631</v>
      </c>
      <c r="AL33" t="e">
        <f t="shared" ca="1" si="34"/>
        <v>#NAME?</v>
      </c>
      <c r="AM33" t="e">
        <f t="shared" ca="1" si="35"/>
        <v>#NAME?</v>
      </c>
      <c r="AN33" t="e">
        <f t="shared" ca="1" si="36"/>
        <v>#NAME?</v>
      </c>
      <c r="AO33" t="e">
        <f t="shared" ca="1" si="37"/>
        <v>#NAME?</v>
      </c>
      <c r="AP33" t="e">
        <f t="shared" ca="1" si="38"/>
        <v>#NAME?</v>
      </c>
      <c r="AQ33" t="e">
        <f t="shared" ca="1" si="39"/>
        <v>#NAME?</v>
      </c>
      <c r="AR33" t="e">
        <f t="shared" ca="1" si="40"/>
        <v>#NAME?</v>
      </c>
      <c r="AS33" t="e">
        <f t="shared" ca="1" si="41"/>
        <v>#NAME?</v>
      </c>
      <c r="AT33" t="e">
        <f t="shared" ca="1" si="42"/>
        <v>#NAME?</v>
      </c>
      <c r="AU33" t="e">
        <f t="shared" ca="1" si="43"/>
        <v>#NAME?</v>
      </c>
      <c r="AV33" t="e">
        <f t="shared" ca="1" si="44"/>
        <v>#NAME?</v>
      </c>
      <c r="AW33">
        <f t="shared" si="45"/>
        <v>-3.9031460600065939</v>
      </c>
      <c r="AX33">
        <f t="shared" si="46"/>
        <v>-3.9031460600065939</v>
      </c>
      <c r="AY33">
        <f t="shared" si="47"/>
        <v>-3.9031460600065939</v>
      </c>
      <c r="AZ33">
        <f t="shared" si="48"/>
        <v>-3.2844262255861678</v>
      </c>
      <c r="BA33">
        <f t="shared" si="49"/>
        <v>-4.3332101336514892</v>
      </c>
      <c r="BB33" t="e">
        <f t="shared" ca="1" si="50"/>
        <v>#NAME?</v>
      </c>
      <c r="BC33" t="e">
        <f t="shared" ca="1" si="51"/>
        <v>#NAME?</v>
      </c>
      <c r="BD33" t="e">
        <f t="shared" ca="1" si="52"/>
        <v>#NAME?</v>
      </c>
      <c r="BE33" t="e">
        <f t="shared" ca="1" si="53"/>
        <v>#NAME?</v>
      </c>
      <c r="BF33" t="e">
        <f t="shared" ca="1" si="54"/>
        <v>#NAME?</v>
      </c>
      <c r="BG33" t="e">
        <f t="shared" ca="1" si="55"/>
        <v>#NAME?</v>
      </c>
      <c r="BH33" t="e">
        <f t="shared" ca="1" si="56"/>
        <v>#NAME?</v>
      </c>
      <c r="BI33" t="e">
        <f t="shared" ca="1" si="57"/>
        <v>#NAME?</v>
      </c>
      <c r="BJ33" t="e">
        <f t="shared" ca="1" si="58"/>
        <v>#NAME?</v>
      </c>
      <c r="BK33" t="e">
        <f t="shared" ca="1" si="59"/>
        <v>#NAME?</v>
      </c>
      <c r="BL33">
        <f t="shared" si="60"/>
        <v>-3.1853223571355693</v>
      </c>
      <c r="BM33">
        <f t="shared" si="61"/>
        <v>-3.1121819032586626</v>
      </c>
      <c r="BN33">
        <f t="shared" si="62"/>
        <v>40.109471638986946</v>
      </c>
      <c r="BO33">
        <f t="shared" si="63"/>
        <v>-4.2810602774598001</v>
      </c>
      <c r="BP33">
        <f t="shared" si="64"/>
        <v>-3.178164330511839</v>
      </c>
      <c r="BQ33">
        <f t="shared" si="65"/>
        <v>-0.58661890912132297</v>
      </c>
      <c r="BR33">
        <f t="shared" si="66"/>
        <v>-4.9939258568192031</v>
      </c>
      <c r="BS33">
        <f t="shared" si="67"/>
        <v>-4.9153603428230923</v>
      </c>
      <c r="BT33" t="e">
        <f t="shared" ca="1" si="68"/>
        <v>#NAME?</v>
      </c>
      <c r="BU33" t="e">
        <f t="shared" ca="1" si="69"/>
        <v>#NAME?</v>
      </c>
      <c r="BV33">
        <f t="shared" si="70"/>
        <v>-4.2360556835267964</v>
      </c>
      <c r="BW33" t="e">
        <f t="shared" ca="1" si="71"/>
        <v>#NAME?</v>
      </c>
      <c r="BX33" t="e">
        <f t="shared" ca="1" si="72"/>
        <v>#NAME?</v>
      </c>
      <c r="BY33" t="e">
        <f t="shared" ca="1" si="73"/>
        <v>#NAME?</v>
      </c>
      <c r="BZ33" t="e">
        <f t="shared" ca="1" si="74"/>
        <v>#NAME?</v>
      </c>
      <c r="CA33" t="e">
        <f t="shared" ca="1" si="75"/>
        <v>#NAME?</v>
      </c>
      <c r="CB33" t="e">
        <f t="shared" ca="1" si="76"/>
        <v>#NAME?</v>
      </c>
      <c r="CC33" t="e">
        <f t="shared" ca="1" si="77"/>
        <v>#NAME?</v>
      </c>
      <c r="CD33" t="e">
        <f t="shared" ca="1" si="78"/>
        <v>#NAME?</v>
      </c>
      <c r="CE33">
        <f t="shared" si="79"/>
        <v>-1.1199691646681349</v>
      </c>
      <c r="CF33">
        <f t="shared" si="80"/>
        <v>-1.1940405318644753</v>
      </c>
      <c r="CG33" t="e">
        <f t="shared" ca="1" si="81"/>
        <v>#NAME?</v>
      </c>
      <c r="CH33" t="e">
        <f t="shared" ca="1" si="82"/>
        <v>#NAME?</v>
      </c>
      <c r="CI33" t="e">
        <f t="shared" ca="1" si="83"/>
        <v>#NAME?</v>
      </c>
      <c r="CJ33" t="e">
        <f t="shared" ca="1" si="84"/>
        <v>#NAME?</v>
      </c>
      <c r="CK33">
        <f t="shared" si="85"/>
        <v>-1.0581275619688406</v>
      </c>
      <c r="CL33">
        <f t="shared" si="86"/>
        <v>-1.9276672175060041</v>
      </c>
      <c r="CM33">
        <f t="shared" si="87"/>
        <v>-1.9276672175060041</v>
      </c>
      <c r="CN33">
        <f t="shared" si="88"/>
        <v>-1.9276672175060041</v>
      </c>
      <c r="CO33">
        <f t="shared" si="89"/>
        <v>-1.9276672175060041</v>
      </c>
      <c r="CP33">
        <f t="shared" si="90"/>
        <v>-5.7113488482961055</v>
      </c>
      <c r="CQ33">
        <f t="shared" si="91"/>
        <v>-1.6035038501560115</v>
      </c>
      <c r="CR33">
        <f t="shared" si="92"/>
        <v>-1.6035038501560115</v>
      </c>
      <c r="CS33">
        <f t="shared" si="93"/>
        <v>-1.5177169546936109</v>
      </c>
      <c r="CT33">
        <f t="shared" si="94"/>
        <v>-1.5123137389633823</v>
      </c>
      <c r="CU33">
        <f t="shared" si="95"/>
        <v>-1.5123137389633823</v>
      </c>
      <c r="CV33">
        <f t="shared" si="96"/>
        <v>-1.5123137389633823</v>
      </c>
      <c r="CW33">
        <f t="shared" si="97"/>
        <v>-20.884319992191987</v>
      </c>
      <c r="CX33">
        <f t="shared" si="98"/>
        <v>-1.5123067849943665</v>
      </c>
      <c r="CY33">
        <f t="shared" si="99"/>
        <v>-1.6689972768537213</v>
      </c>
    </row>
    <row r="34" spans="1:103" x14ac:dyDescent="0.25">
      <c r="A34">
        <v>2.2178217821782193</v>
      </c>
      <c r="B34">
        <v>8.2297506332397461</v>
      </c>
      <c r="C34">
        <v>0.1612379089481234</v>
      </c>
      <c r="D34">
        <f t="shared" ref="D34:D65" si="100">3.6602499406871*SIN(0.0387223447678864*B34)</f>
        <v>1.1467884329651825</v>
      </c>
      <c r="E34">
        <f t="shared" ref="E34:E65" si="101">1.75104353123216*COS(62.0979862251655*B34)</f>
        <v>-0.90347934976017485</v>
      </c>
      <c r="F34">
        <f t="shared" ref="F34:F65" si="102">-0.682834826093842*COS(6.89800044123182*(-0.758558339806912+8.36751927018415*B34))</f>
        <v>-7.739455361304011E-2</v>
      </c>
      <c r="G34">
        <f t="shared" ref="G34:G65" si="103">-0.682834826093842*COS(6.89800044123182*(-0.758558339806912+8.36751927018415*B34))</f>
        <v>-7.739455361304011E-2</v>
      </c>
      <c r="H34">
        <f t="shared" ref="H34:H65" si="104">-0.137487228235692*COS(6.89800044123182*(-0.758558339806912+8.36751927018415*B34))</f>
        <v>-1.5583216101712401E-2</v>
      </c>
      <c r="I34">
        <f t="shared" ref="I34:I65" si="105">-0.137487228235692*COS(6.89800044123182*(-0.758558339806912+8.36751927018415*B34))</f>
        <v>-1.5583216101712401E-2</v>
      </c>
      <c r="J34">
        <f t="shared" ref="J34:J65" si="106">0.939185325062333-4.14643644508667*COS(0.0189887298980037*(0.0104239707108729-B34))</f>
        <v>-3.1568514650927781</v>
      </c>
      <c r="K34">
        <f t="shared" ref="K34:K65" si="107">0.939185325062333-4.14643644508667*COS(0.0189887298980037*(0.0104239707108729-B34))</f>
        <v>-3.1568514650927781</v>
      </c>
      <c r="L34">
        <f t="shared" ref="L34:L65" si="108">-2.12308015877194+0.129569300180172/COS((4.63317180630867*B34)/(-9.86147533878599+B34))</f>
        <v>-2.7947427753714957</v>
      </c>
      <c r="M34">
        <f t="shared" ref="M34:M65" si="109">0.939185325062333+0.0293956223887295*COS(0.0172580123911547*(0.0104239707108729-B34))</f>
        <v>0.96828570529625368</v>
      </c>
      <c r="N34">
        <f t="shared" ref="N34:N65" si="110">-2.04284240933895+0.0691776291570159*B34-0.477654832648527*COS((4.63317180630867*B34)/(-6.92474727686258+B34))</f>
        <v>-1.1933059299247999</v>
      </c>
      <c r="O34">
        <f t="shared" ref="O34:O65" si="111">-2.12308015877194+0.129215724566975/COS(2.30140537652748*B34)</f>
        <v>-1.9933342160145202</v>
      </c>
      <c r="P34">
        <f t="shared" ref="P34:P65" si="112">-1.97489460550758+5.29213139525145/((-1.93163519161352+B34)*COS(2.30140537652748*B34))</f>
        <v>-1.1311744567496556</v>
      </c>
      <c r="Q34">
        <f t="shared" ref="Q34:Q65" si="113">-0.313889440961011+0.320772770036817/COS(2.30140537652748*B34)</f>
        <v>8.1995741244859088E-3</v>
      </c>
      <c r="R34">
        <f t="shared" ref="R34:R65" si="114">-0.313889440961011+0.320772770036817/COS(2.30140537652748*B34)</f>
        <v>8.1995741244859088E-3</v>
      </c>
      <c r="S34" t="e">
        <f t="shared" ref="S34:S65" ca="1" si="115">-1.03876260770818+0.0932471536291962*_xludf.Sec(2.30140537652748*B34)</f>
        <v>#NAME?</v>
      </c>
      <c r="T34" t="e">
        <f t="shared" ref="T34:T65" ca="1" si="116">-0.319265658446769-0.0878246729080054*_xludf.Sec(2.30140537652748*B34)</f>
        <v>#NAME?</v>
      </c>
      <c r="U34" t="e">
        <f t="shared" ref="U34:U65" ca="1" si="117">-1.03876260770818-0.0314171631864948*_xludf.Sec(2.30140537652748*B34)</f>
        <v>#NAME?</v>
      </c>
      <c r="V34">
        <f t="shared" ref="V34:V65" si="118">-1.25065691826588+2.47922225364319/(4.55545916732724+0.639038637545555*COS(2.34127318896247*B34))</f>
        <v>-0.76825587165872267</v>
      </c>
      <c r="W34" t="e">
        <f t="shared" ref="W34:W65" ca="1" si="119">-2.12308015877194-10.0045295265383*(-3.19244398732623+4.38888348998079*B34+0.286833528592101/(-1.02660156822043+0.228866264528742*COS(0.891343868123568*B34)))*_xludf.Sec(0.468476440148673*B34)*_xludf.Sec(2.35336687023739*B34)</f>
        <v>#NAME?</v>
      </c>
      <c r="X34" t="e">
        <f t="shared" ref="X34:X65" ca="1" si="120">-2.12308015877194+20.4507274309083*_xludf.Sec(2.35336687023739*B34)</f>
        <v>#NAME?</v>
      </c>
      <c r="Y34">
        <f t="shared" ref="Y34:Y65" si="121">1.02938741113269-4.74453729083839/COS(2.35336687023739*B34)</f>
        <v>-4.4317729513953203</v>
      </c>
      <c r="Z34" t="e">
        <f t="shared" ref="Z34:Z65" ca="1" si="122">-3.12179288783445+0.197825083469985*B34*_xludf.Sec(2.4293605945166*B34)*_xludf.Sec(0.114137895520679/((-2.52546085232433+(1.85063405272572*B34)/(0.0104239707108729-0.97296549133936*B34))*COS(4.30196983288598-B34)*COS(2.30140537652748*B34))+2.7676129357411*(1.64686568436068-2.59964545022312*(-2.12308015877194+78.2292589044328/COS(2.30140537652748*B34))*SIN(1.79746568418778+B34)))</f>
        <v>#NAME?</v>
      </c>
      <c r="AA34" t="e">
        <f t="shared" ref="AA34:AA65" ca="1" si="123">-3.12179288783445+0.197825083469985*B34*_xludf.Sec(2.4293605945166*B34)*_xludf.Sec(0.114137895520679/((-2.52546085232433+(1.85063405272572*B34)/(0.0104239707108729-0.97296549133936*B34))*COS(0.592898516856485-B34)*COS(2.30140537652748*B34))+2.7676129357411*(1.64686568436068-2.59964545022312*(-2.12308015877194+4.16655540004758/COS(2.30140537652748*B34))*SIN(1.79746568418778+B34)))</f>
        <v>#NAME?</v>
      </c>
      <c r="AB34">
        <f t="shared" ref="AB34:AB65" si="124">-3.38154063936382+2.47922225364319/(4.55545916732724+10.1703137869217*COS(2.34127318896247*B34)*COS(3.63811627751044+4.38888348998079*B34))</f>
        <v>8.9114565224669153</v>
      </c>
      <c r="AC34">
        <f t="shared" ref="AC34:AC65" si="125">-3.38154063936382+2.47922225364319/(4.55545916732724+10.1703137869217*COS(2.34127318896247*B34)*COS(3.63811627751044+4.38888348998079*B34))</f>
        <v>8.9114565224669153</v>
      </c>
      <c r="AD34">
        <f t="shared" ref="AD34:AD65" si="126">-3.19244398732623+2.47922225364319/(4.55545916732724+10.1703137869217*COS(2.34127318896247*B34)*COS(2.37798727809565+(0.0398437791555164+0.68427529911992*B34)*B34))+0.286833528592101/(-1.10214350961724+(-4.01425577763392*B34*COS(2.35336687023739*B34))/(-4.02543794144377-11.9733307643649*SIN(1.68307575195236+COS(0.997483071903992*(-3.36517341727201-1.32336584838561*SIN(3.26326372784542*COS(1.9070449451209*COS(4.38888348998079*B34))))+(2.33541554522187+4.69996028156384*SIN(B34))*SIN(0.00395691045705083/(-2.41640103524547-SIN(0.999317258394747*B34)))))))</f>
        <v>-2.665385242858699</v>
      </c>
      <c r="AE34">
        <f t="shared" ref="AE34:AE65" si="127">-3.25965967015153+2.47922225364319/(4.55545916732724-9.03079866436036*COS(2.34127318896247*B34)*COS(3.26168022661188+B34^2))</f>
        <v>-2.9070186056048692</v>
      </c>
      <c r="AF34">
        <f t="shared" ref="AF34:AF65" si="128">-4.46491320015797+0.209932586005785/(COS(3.1444818847505+0.970158169284869/(-1.93163519161352+B34))*(-0.102880699536384+COS(2.34127318896247*B34)))+COS(1.64686568436068-1.30104112325117*(0.498669774984871+(4.24321362335637*COS(0.154355378683397*B34*SIN(4.38888348998079*B34)))/(-3.45921456801396-2.68369365733408*(0.614022744113914-0.151945085767431/B34)*COS(0.373207135104491*B34)*SIN(0.549736046044653*(-0.0463344736960289-0.474107940239104/B34+0.98379940582226*B34)))))</f>
        <v>-4.4853628409972819</v>
      </c>
      <c r="AG34">
        <f t="shared" ref="AG34:AG65" si="129">-4.46491320015797+0.209932586005785/(COS(3.1444818847505+0.970158169284869/(-1.93163519161352+B34))*(-0.102880699536384+COS(2.34127318896247*B34)))+COS(1.64686568436068-1.30104112325117*(0.498669774984871+(4.24321362335637*COS(0.154355378683397*B34*SIN(4.38888348998079*B34)))/(-3.45921456801396-2.68369365733408*(0.614022744113914-0.151945085767431/B34)*COS(0.373207135104491*B34)*SIN(0.549736046044653*(-0.0463344736960289-0.474107940239104/B34+0.98379940582226*B34)))))</f>
        <v>-4.4853628409972819</v>
      </c>
      <c r="AH34">
        <f t="shared" ref="AH34:AH65" si="130">-4.46491320015797+0.209932586005785/(COS(3.1444818847505+0.970158169284869/(-1.93163519161352+B34))*(-0.102880699536384+COS(2.34127318896247*B34)))+COS(1.64686568436068-1.30104112325117*(0.498669774984871+(4.24321362335637*COS(0.154355378683397*B34*SIN(4.38888348998079*B34)))/(-3.45921456801396-2.68369365733408*(0.614022744113914-0.151945085767431/B34)*COS(0.373207135104491*B34)*SIN(0.549736046044653*(-0.0463344736960289-0.474107940239104/B34+0.98379940582226*B34)))))</f>
        <v>-4.4853628409972819</v>
      </c>
      <c r="AI34">
        <f t="shared" ref="AI34:AI65" si="131">-3.19244398732623+2.47922225364319/(4.55545916732724+10.1703137869217*COS(2.34127318896247*B34)*COS(B34*(4.54895958232256+(0.0398437791555164+0.68427529911992*B34)*B34)))+0.286833528592101/(-1.10214350961724+(-4.01425577763392*B34*COS(3.19178123630727*B34))/(-4.02543794144377-11.9733307643649*SIN(1.68307575195236+COS(0.0109041006032584*(2.33541554522187+4.69996028156384*SIN(B34))+0.997483071903992*(-3.60468181176981-1.32336584838561*SIN(3.26326372784542*COS(1.9070449451209*COS(4.38888348998079*B34))))))))</f>
        <v>0.61814971869307023</v>
      </c>
      <c r="AJ34">
        <f t="shared" ref="AJ34:AJ65" si="132">2.47922225364319/(4.55545916732724+3.97269401619023*COS(2.34127318896247*B34)*COS(2.37798727809565-B34*(0.68427529911992*B34+(0.0398437791555164+0.68427529911992*B34)*B34)))+(-0.99870734951553*(-4.26212605373046+4.38888348998079*B34))/(-0.102880699536384+COS(0.0104239707108729-0.318484263036092*COS(2.30140537652748*B34))+6.52156308846133*B34*COS(0.536210832575027*(-4.38888348998079+B34))*SIN(1.68307575195236+COS(0.000783162395511269*(-8.1078216732488-1.32336584838561*SIN(3.26326372784542*COS(3.07455604918613*COS(4.38888348998079*B34)))))))</f>
        <v>3.4403088449967818</v>
      </c>
      <c r="AK34">
        <f t="shared" ref="AK34:AK65" si="133">2.47922225364319/(4.55545916732724+3.97269401619023*COS(2.34127318896247*B34)*COS(2.37798727809565-B34*(0.68427529911992*B34+(0.0398437791555164+0.68427529911992*B34)*B34)))+(-0.99870734951553*(-4.26212605373046+4.38888348998079*B34))/(-0.102880699536384+COS(0.0104239707108729-0.318484263036092*COS(2.30140537652748*B34))+6.52156308846133*B34*COS(0.536210832575027*(-4.38888348998079+B34))*SIN(1.68307575195236+COS(0.000783162395511269*(-8.1078216732488-1.32336584838561*SIN(3.26326372784542*COS(3.07455604918613*COS(4.38888348998079*B34)))))))</f>
        <v>3.4403088449967818</v>
      </c>
      <c r="AL34" t="e">
        <f t="shared" ref="AL34:AL65" ca="1" si="134">2.47922225364319/(4.55545916732724-2.13370168835842*COS(0.153617049136277-19.9648536074454*A34)*COS(2.34127318896247*B34))+5.61783426669055/(-0.102880699536384+COS(0.547739204788806*COS((-0.0117718766654464+B34)*(4.19764630412403+0.891941454495948*COS(0.771995401184512*(-4.54895958232256+B34))*(1.08475215657704+4.38888348998079/(-1.99964678050107-0.999271636690398*B34)+6.07069820133914*SIN(0.970645957317775*(3.8647768204005+41.3945440664685*SIN(1.50124389294911-B34)))))))+(-4.01425577763392*B34*COS(2.23545582865239*B34))/(-4.02543794144377+0.495054435283295*SIN(3.04605526034252+4.54895958232256*COS(0.143400102837183*(-2.35151374678552+1.57451118320615/((0.910843304812121+0.0861708799634651*B34)*COS((3.00963994156335*B34*(-1.75811140810983+0.0150030470906728*B34*SIN(95.9667487237239*(0.518128807244517-5.69092194517994*COS(B34)))))/(-2.22132832222866-1.96036832657105*(0.0104239707108729-B34)*COS(2.93142442037043*(5.36720669420212-4.06097165469792*A34))+0.0333904022707034*(-5.87059790227181+(0.595815324207803*(-4.38888348998079+B34))/COS(8.01695911824396/B34))))))*_xludf.Sec(3.49622751072893+1.30710401978535*(-0.970158169284869+COS(1.96657700973168*COS(4.38888348998079*B34))))))))</f>
        <v>#NAME?</v>
      </c>
      <c r="AM34" t="e">
        <f t="shared" ref="AM34:AM65" ca="1" si="135">2.47922225364319/(4.55545916732724-2.13370168835842*COS(0.153617049136277-19.9648536074454*A34)*COS(2.34127318896247*B34))+5.61783426669055/(-0.102880699536384+COS(0.547739204788806*COS((-0.0117718766654464+B34)*(4.19764630412403+0.891941454495948*COS(0.771995401184512*(-4.54895958232256+B34))*(1.08475215657704+4.38888348998079/(-1.99964678050107-0.999271636690398*B34)+6.07069820133914*SIN(0.970645957317775*(3.8647768204005+41.3945440664685*SIN(1.50124389294911-B34)))))))+(-4.01425577763392*B34*COS(2.23545582865239*B34))/(-4.02543794144377+0.495054435283295*SIN(3.04605526034252+4.54895958232256*COS(0.143400102837183*(-2.35151374678552+1.57451118320615/((0.910843304812121+0.0861708799634651*B34)*COS((3.00963994156335*B34*(-1.75811140810983+0.0150030470906728*B34*SIN(95.9667487237239*(0.518128807244517-5.69092194517994*COS(B34)))))/(-2.22132832222866-1.96036832657105*(0.0104239707108729-B34)*COS(2.93142442037043*(5.36720669420212-4.06097165469792*A34))+0.0333904022707034*(-5.87059790227181+(0.595815324207803*(-4.38888348998079+B34))/COS(8.01695911824396/B34))))))*_xludf.Sec(3.49622751072893+1.30710401978535*(-0.970158169284869+COS(1.96657700973168*COS(4.38888348998079*B34))))))))</f>
        <v>#NAME?</v>
      </c>
      <c r="AN34" t="e">
        <f t="shared" ref="AN34:AN65" ca="1" si="136">-3.19244398732623+2.47922225364319/(4.55545916732724-19.1853644219838*COS(53.4871081569162*(4.54895958232256-2.53538001515763*A34))*COS(2.34127318896247*B34))+4.59529405601859/(-0.102880699536384+COS(0.970158169284869-COS((-0.644217755743392+B34)*(4.71449417548332+0.891941454495948*COS(0.454538252181423*(-4.54895958232256+B34))*(-2.99428964346217+4.38888348998079/(-1.99964678050107-0.930766521179757*B34)+6.07069820133914*SIN(0.970645957317775*(3.8647768204005-0.103213746837193*SIN(0.0398437791555164+0.68427529911992*B34)))))))+(-19.7456867666596*COS(2.23129038338461*B34*_xludf.Csc(1.20856592332071*B34)))/(-4.02543794144377+5.14775899136527*SIN(1.68307575195236+COS((1.00252327900784*(0.675414338333634-2.65843774893853/COS((10.9057470538265*(-4.63893119678731+0.98621059449367*(0.0124584892007249*B34+0.649608496467101*(3.71551944464651+1.32336584838561*B34))))/((-2.22132832222866+1.86685399942426*(0.0104239707108729-B34)-0.999785323978975*(0.464011286218211+B34))*(-1.0034425620328-SIN((2.23724855029327*(-4.02543794144377+(0.973757720571009*SIN(1.68307575195236+COS(0.681208950305383*(-3.89983574117648+0.439705499317587/COS(0.0804723243439316*(4.38888348998079+B34)*(-10.0304614952191+0.0333904022707034*(-0.267283993381096+(-2.03785680386851*(0.464011286218211-B34))/(COS(0.740068463148044*B34)*(3.83493169861245-2.95121604831838*COS(0.228866264528742*SIN(0.783541008254785*B34))))-22.271177534471*(-4.02543794144377+SIN(B34)))+1.96036832657105*(0.0104239707108729-B34)*SIN(2.26644549032434*B34*(-3.07062809023029+0.0691776291570159*B34+(-5.06156062179036*COS(3.21966962202688*(0.228866264528742+B34)))/(4.54170879037296+B34))))*(-0.583058869082825-0.0150030470906728*B34*SIN(96.2657448521152*(-3.30386236010148+1.02287422143789*COS(B34))*COS(21.726440612325*B34))))))))/B34))/(B34*COS((2.23129038338461*B34)/SIN(1.10214350961724+(-0.335266423072614*COS(B34)*COS(3.19178123630727*B34))/(COS(0.269458586708642*(0.126757436250328+2.48548347013926*(-2.33864976501977+B34-0.904147576859968*(-0.546947611672606-COS(2.55680093540035+2.85369664524703/B34)+SIN(0.205606440532799/(-0.498669774984871+B34))))))*SIN(4.17877075135132-COS(0.997483071903992*(-3.36517341727201-1.32336584838561*SIN(3.26326372784542*COS(1.66617905604948-4.38888348998079*SIN(B34))))-(2.33541554522187+4.69996028156384*SIN(B34))*SIN(0.171320499552431*COS(25.7332567481821/(COS(2.34127318896247*B34)*COS(0.999317258394747*(0.910843304812121-0.725370682642472*SIN(0.759335251212575*(-8.77364090383746+1.32790216254556/(19.6837212090565+0.346890385587777*B34))))))+2.7676129357411*(1.64686568436068+2.59964545022312*(-1.79753367710594-1.85282145385703/(COS(2.41818850379927*B34)*(1.48502729882913-15.3444130141536*SIN(0.064987409316677/B34))))*SIN(B34)))))))))*SIN(0.102880699536384-COS(0.970158169284869-COS((0.547739204788806+B34)*(3.83091492211859+0.891941454495948*COS(0.481574612416498*(-4.54895958232256+B34))*(1.08475215657704+4.91889103745603/(-7.23978127520875-0.757266802709473*B34)+9.10800191174348*SIN(2.53687465785495+2.51850998500881*SIN(0.0398437791555164+0.68427529911992*B34)))))))))))))*_xludf.Sec(3.49622751072893+1.32336584838561*SIN(3.26326372784542*COS(1.9070449451209*COS(4.38888348998079*B34)))))/(-8.89161936473553-0.187768283577164*SIN(0.947274064822019*(-1.0034425620328+B34)))))))</f>
        <v>#NAME?</v>
      </c>
      <c r="AO34" t="e">
        <f t="shared" ref="AO34:AO65" ca="1" si="137">-3.19244398732623+2.47922225364319/(4.55545916732724-19.1853644219838*COS(53.4871081569162*(4.54895958232256-2.53538001515763*A34))*COS(2.34127318896247*B34))+4.59529405601859/(-0.102880699536384+COS(0.970158169284869-COS((-0.644217755743392+B34)*(4.71449417548332+0.891941454495948*COS(0.454538252181423*(-4.54895958232256+B34))*(-2.99428964346217+4.38888348998079/(-1.99964678050107-0.930766521179757*B34)+6.07069820133914*SIN(0.970645957317775*(3.8647768204005-0.103213746837193*SIN(0.0398437791555164+0.68427529911992*B34)))))))+(-19.7456867666596*COS(2.23129038338461*B34*_xludf.Csc(1.20856592332071*B34)))/(-4.02543794144377+5.14775899136527*SIN(1.68307575195236+COS((1.00252327900784*(0.675414338333634-2.65843774893853/COS((10.9057470538265*(-4.63893119678731+0.98621059449367*(0.0124584892007249*B34+0.649608496467101*(3.71551944464651+1.32336584838561*B34))))/((-2.22132832222866+1.86685399942426*(0.0104239707108729-B34)-0.999785323978975*(0.464011286218211+B34))*(-1.0034425620328-SIN((2.23724855029327*(-4.02543794144377+(0.973757720571009*SIN(1.68307575195236+COS(0.681208950305383*(-3.89983574117648+0.439705499317587/COS(0.0804723243439316*(4.38888348998079+B34)*(-10.0304614952191+0.0333904022707034*(-0.267283993381096+(-2.03785680386851*(0.464011286218211-B34))/(COS(0.740068463148044*B34)*(3.83493169861245-2.95121604831838*COS(0.228866264528742*SIN(0.783541008254785*B34))))-22.271177534471*(-4.02543794144377+SIN(B34)))+1.96036832657105*(0.0104239707108729-B34)*SIN(2.26644549032434*B34*(-3.07062809023029+0.0691776291570159*B34+(-5.06156062179036*COS(3.21966962202688*(0.228866264528742+B34)))/(4.54170879037296+B34))))*(-0.583058869082825-0.0150030470906728*B34*SIN(96.2657448521152*(-3.30386236010148+1.02287422143789*COS(B34))*COS(21.726440612325*B34))))))))/B34))/(B34*COS((2.23129038338461*B34)/SIN(1.10214350961724+(-0.335266423072614*COS(B34)*COS(3.19178123630727*B34))/(COS(0.269458586708642*(0.126757436250328+2.48548347013926*(-2.33864976501977+B34-0.904147576859968*(-0.546947611672606-COS(2.55680093540035+2.85369664524703/B34)+SIN(0.205606440532799/(-0.498669774984871+B34))))))*SIN(4.17877075135132-COS(0.997483071903992*(-3.36517341727201-1.32336584838561*SIN(3.26326372784542*COS(1.66617905604948-4.38888348998079*SIN(B34))))-(2.33541554522187+4.69996028156384*SIN(B34))*SIN(0.171320499552431*COS(25.7332567481821/(COS(2.34127318896247*B34)*COS(0.999317258394747*(0.910843304812121-0.725370682642472*SIN(0.759335251212575*(-8.77364090383746+1.32790216254556/(19.6837212090565+0.346890385587777*B34))))))+2.7676129357411*(1.64686568436068+2.59964545022312*(-1.79753367710594-1.85282145385703/(COS(2.41818850379927*B34)*(1.48502729882913-15.3444130141536*SIN(0.064987409316677/B34))))*SIN(B34)))))))))*SIN(0.102880699536384-COS(0.970158169284869-COS((0.547739204788806+B34)*(3.83091492211859+0.891941454495948*COS(0.481574612416498*(-4.54895958232256+B34))*(1.08475215657704+4.91889103745603/(-7.23978127520875-0.757266802709473*B34)+9.10800191174348*SIN(2.53687465785495+2.51850998500881*SIN(0.0398437791555164+0.68427529911992*B34)))))))))))))*_xludf.Sec(3.49622751072893+1.32336584838561*SIN(3.26326372784542*COS(1.9070449451209*COS(4.38888348998079*B34)))))/(-8.89161936473553-0.187768283577164*SIN(0.947274064822019*(-1.0034425620328+B34)))))))</f>
        <v>#NAME?</v>
      </c>
      <c r="AP34" t="e">
        <f t="shared" ref="AP34:AP65" ca="1" si="138">-3.19244398732623+2.47922225364319/(4.55545916732724-19.1853644219838*COS(53.4871081569162*(4.54895958232256-2.53538001515763*A34))*COS(2.34127318896247*B34))+4.59529405601859/(-0.102880699536384+COS(0.970158169284869-COS((-0.644217755743392+B34)*(4.71449417548332+0.891941454495948*COS(0.454538252181423*(-4.54895958232256+B34))*(-2.99428964346217+4.38888348998079/(-1.99964678050107-0.930766521179757*B34)+6.07069820133914*SIN(0.970645957317775*(3.8647768204005-0.103213746837193*SIN(0.0398437791555164+0.68427529911992*B34)))))))+(-19.7456867666596*COS(2.23129038338461*B34*_xludf.Csc(1.20856592332071*B34)))/(-4.02543794144377+5.14775899136527*SIN(1.68307575195236+COS((1.00252327900784*(0.675414338333634-2.65843774893853/COS((10.9057470538265*(-4.63893119678731+0.98621059449367*(0.0124584892007249*B34+0.649608496467101*(3.71551944464651+1.32336584838561*B34))))/((-2.22132832222866+1.86685399942426*(0.0104239707108729-B34)-0.999785323978975*(0.464011286218211+B34))*(-1.0034425620328-SIN((2.23724855029327*(-4.02543794144377+(0.973757720571009*SIN(1.68307575195236+COS(0.681208950305383*(-3.89983574117648+0.439705499317587/COS(0.114117574382462*(4.38888348998079+B34)*(-10.0304614952191+0.0333904022707034*(-0.267283993381096+(-2.03785680386851*(0.464011286218211-B34))/(COS(0.740068463148044*B34)*(3.83493169861245-2.95121604831838*COS(0.228866264528742*SIN(0.783541008254785*B34))))-22.271177534471*(-4.02543794144377+SIN(B34)))+1.96036832657105*(0.0104239707108729-B34)*SIN(2.26644549032434*B34*(-3.07062809023029+0.0691776291570159*B34+(-5.06156062179036*COS(3.21966962202688*(0.228866264528742+B34)))/(4.54170879037296+B34))))*(-0.583058869082825-0.0150030470906728*B34*SIN(96.2657448521152*(-3.30386236010148+1.02287422143789*COS(B34))*COS(21.726440612325*B34))))))))/B34))/(B34*COS((2.23129038338461*B34)/SIN(1.10214350961724+(-0.335266423072614*COS(B34)*COS(3.19178123630727*B34))/(COS(0.269458586708642*(0.126757436250328+2.48548347013926*(-2.33864976501977+B34-0.904147576859968*(-0.639991575618684-COS(2.55680093540035+2.85369664524703/B34)))))*SIN(4.17877075135132-COS(0.997483071903992*(-3.36517341727201-1.32336584838561*SIN(3.26326372784542*COS(1.66617905604948-4.38888348998079*SIN(B34))))-(2.33541554522187+4.69996028156384*SIN(B34))*SIN(0.171320499552431*COS(25.7332567481821/(COS(2.34127318896247*B34)*COS(0.999317258394747*(0.910843304812121-0.725370682642472*SIN(0.759335251212575*(-8.77364090383746+1.32790216254556/(19.6837212090565+0.346890385587777*B34))))))+2.7676129357411*(1.64686568436068+2.59964545022312*(-1.79753367710594-1.85282145385703/(COS(2.41818850379927*B34)*(1.48502729882913-15.3444130141536*SIN(0.064987409316677/B34))))*SIN(B34)))))))))*SIN(0.102880699536384-COS(0.970158169284869-COS((0.547739204788806+B34)*(3.83091492211859+0.891941454495948*COS(0.481574612416498*(-4.54895958232256+B34))*(1.08475215657704+4.91889103745603/(-7.23978127520875-0.757266802709473*B34)+9.10800191174348*SIN(2.53687465785495+2.51850998500881*SIN(0.0398437791555164+0.68427529911992*B34)))))))))))))*_xludf.Sec(3.49622751072893+1.32336584838561*SIN(3.26326372784542*COS(1.9070449451209*COS(4.38888348998079*B34)))))/(-8.89161936473553-0.187768283577164*SIN(0.947274064822019*(-1.0034425620328+B34)))))))</f>
        <v>#NAME?</v>
      </c>
      <c r="AQ34" t="e">
        <f t="shared" ref="AQ34:AQ65" ca="1" si="139">-3.19244398732623+2.47922225364319/(4.55545916732724-19.1853644219838*COS(53.4871081569162*(4.54895958232256-2.53538001515763*A34))*COS(2.34127318896247*B34))+4.59529405601859/(-0.102880699536384+COS(0.970158169284869-COS((-0.644217755743392+B34)*(4.71449417548332+0.891941454495948*COS(0.454538252181423*(-4.54895958232256+B34))*(-2.99428964346217+4.38888348998079/(-1.99964678050107-0.930766521179757*B34)+6.07069820133914*SIN(0.970645957317775*(3.8647768204005-0.103213746837193*SIN(0.0398437791555164+0.68427529911992*B34)))))))+(-19.7456867666596*COS(2.23129038338461*B34*_xludf.Csc(1.20856592332071*B34)))/(-4.02543794144377+5.14775899136527*SIN(1.68307575195236+COS((1.00252327900784*(0.675414338333634-1.61643836884575/COS((10.9057470538265*(-4.63893119678731+0.98621059449367*(0.0124584892007249*B34+0.649608496467101*(3.71551944464651+1.32336584838561*B34))))/((-2.22132832222866+1.86685399942426*(0.0104239707108729-B34)-0.971036529285117*(0.464011286218211+B34))*(-1.0034425620328-SIN((2.23724855029327*(-4.02543794144377+(0.973757720571009*SIN(3.04605526034252-10.1703137869217*COS(2.34127318896247*B34)*COS(0.681208950305383*(-3.89983574117648+0.439705499317587/COS(0.0804723243439316*(4.38888348998079+B34)*(-10.0304614952191+0.0333904022707034*(-0.267283993381096+(-2.03785680386851*(0.464011286218211-B34))/(COS(0.740068463148044*B34)*(3.83493169861245-2.95121604831838*COS(0.228866264528742*SIN(0.783541008254785*B34))))-22.271177534471*(-4.02543794144377+SIN(B34)))+1.96036832657105*(0.0104239707108729-B34)*SIN(2.26644549032434*B34*(-3.07062809023029+0.0691776291570159*B34+(-5.06156062179036*COS(3.21966962202688*(0.228866264528742+B34)))/(4.54170879037296+B34))))*(-0.583058869082825-0.0150030470906728*B34*SIN(96.2657448521152*(-3.30386236010148+1.02287422143789*COS(B34))*COS(21.726440612325*B34))))))))/B34))/(B34*COS((2.23129038338461*B34)/SIN(1.10214350961724+(-0.335266423072614*COS(B34)*COS(3.19178123630727*B34))/(COS(0.269458586708642*(0.126757436250328+2.48548347013926*(-2.33864976501977+B34-0.904147576859968*(-0.546947611672606-COS(2.55680093540035+2.85369664524703/B34)+SIN(0.205606440532799/(-0.498669774984871+B34))))))*SIN(4.17877075135132-COS(0.997483071903992*(-3.36517341727201-1.32336584838561*SIN(3.26326372784542*COS(1.66617905604948-4.38888348998079*SIN(B34))))-(2.33541554522187+4.69996028156384*SIN(B34))*SIN(0.171320499552431*COS(25.7332567481821/(COS(2.34127318896247*B34)*COS(0.999317258394747*(0.910843304812121-0.725370682642472*SIN(0.759335251212575*(-8.77364090383746+1.32790216254556/(19.6837212090565+0.346890385587777*B34))))))+2.7676129357411*(1.64686568436068+2.59964545022312*(-1.79753367710594-1.85282145385703/(COS(2.41818850379927*B34)*(1.48502729882913-15.3444130141536*SIN(0.064987409316677/B34))))*SIN(B34)))))))))*SIN(0.102880699536384-COS(0.970158169284869-COS(2.10444037095208*(0.547739204788806+B34))))))))))*_xludf.Sec(3.49622751072893+1.32336584838561*SIN(3.26326372784542*COS(1.9070449451209*COS(4.38888348998079*B34)))))/(-8.89161936473553-0.187768283577164*SIN(0.947274064822019*(-1.0034425620328+B34)))))))</f>
        <v>#NAME?</v>
      </c>
      <c r="AR34" t="e">
        <f t="shared" ref="AR34:AR65" ca="1" si="140">-3.19244398732623+2.71800423135567/(4.55545916732724-19.1853644219838*COS(53.4871081569162*(4.54895958232256-2.53538001515763*A34))*COS(2.34127318896247*B34))-0.99315221899753*(-0.102880699536384+COS(0.970158169284869-COS((-0.0914979243671115+B34)*(4.68992134559555+0.891941454495948*COS(0.241313381810039*(-4.54895958232256+B34))*(-2.50034565186493+6.07069820133914*SIN(0.970645957317775*(-0.0463344736960289-0.103213746837193*SIN(0.0398437791555164+0.68427529911992*B34)))))))-1.22535565991147*_xludf.Sec((7.14301669997533*SIN(B34))/B34)*(-4.02543794144377+5.14775899136527*SIN(1.68307575195236+COS((1.00252327900784*(0.675414338333634+2.19625750339725/COS((0.336762851744905*B34*(-1.0034425620328-SIN((16.5034135001561*(-4.02543794144377+(0.973757720571009*SIN(1.68307575195236+COS(0.681208950305383*(-3.89983574117648+0.416211674122732/COS(0.0415192467061986*(4.38888348998079+B34)*(-2.20170288368319-COS(1.26379680953426*COS(0.693935322170248*B34)))*(-0.596957997929629+0.551951410042153*B34*COS(3.32168059384751*(-0.0398437791555164-96.2657448521152*(-3.30386236010148+0.956988959564365*COS(B34))*COS(1.06282763033982*B34))))*(-6.94664763899132-0.999785323978975*(-0.267283993381096-19.124282709223/((0.464011286218211-B34)*COS(5.82607129681541*B34)*(3.83493169861245-2.95121604831838*COS(0.228866264528742*SIN(0.783541008254785*B34))))+(1.7624150988083*(-4.02543794144377+SIN(B34)))/COS((0.229231503482786*(4.38888348998079+B34))/B34))+1.96036832657105*(0.0104239707108729-B34)*SIN(2.26644549032434*B34*(-3.07062809023029+0.0691776291570159*B34+(1.09344476355422*COS(3.21966962202688*(0.228866264528742+B34)))/(4.54170879037296+B34)))))))))/B34))/(B34*COS((2.23129038338461*B34)/SIN(1.10214350961724+(-0.335266423072614*COS(B34)*COS(9.10902839016168*COS(B34)))/(COS(0.269458586708642*(0.126757436250328+2.48548347013926*(-2.33864976501977+B34-0.904147576859968*(-0.546947611672606-COS(2.55680093540035+2.85369664524703/B34)+SIN(0.205606440532799/(-0.498669774984871+B34))))))*SIN(4.17877075135132-COS(0.997483071903992*(23.2263001256815-SIN(3.26326372784542*COS(1.66617905604948-4.38888348998079*SIN(B34))))-(2.33541554522187+4.69996028156384*SIN(B34))*SIN(0.171320499552431*COS(4.73631998521116/(COS(1.08475215657704*(-0.470495291492003+B34))*COS(0.524371490330347*(-4.46491320015797+COS(B34)))*COS(0.999317258394747*(0.910843304812121-0.725370682642472*SIN(0.759335251212575*(-8.77364090383746+1.32790216254556/(-14.2802649249316+0.322767167731473*B34))))))+2.7676129357411*(1.64686568436068+2.59964545022312*(-1.79753367710594-2.00985206782362/(COS(2.41818850379927*B34)*(1.96697100595367-14.1134484538248*SIN(0.064987409316677/B34))))*SIN(B34)))))))))*SIN(0.102880699536384-COS(0.970158169284869-COS((0.547739204788806+B34)*(3.83091492211859+0.891941454495948*COS(0.481574612416498*(-4.54895958232256+B34))*(1.08475215657704+4.91889103745603/(-7.23978127520875-0.917948109029364*B34)-9.10800191174348*SIN(6.28475946197508+0.125871845070311*(4.18020940043024+B34)))))))))))/((-4.63893119678731+0.98621059449367*(0.0124584892007249*B34+0.649608496467101*(3.71551944464651+1.32336584838561*B34)))*(-4.01236775500626+SIN(1.54444395209071-0.924676858096462*(-5.02715767714589+0.206804271871811*(0.0104239707108729-B34)+0.992695026748626*(0.464011286218211+B34)*(1.42111669992612+0.835921316059934*(-0.0510411795160046*B34+0.649608496467101*(5.20954124225725+1.32336584838561*B34)))))))))*_xludf.Sec(3.49622751072893+1.32336584838561*SIN(3.26326372784542*COS(1.9070449451209*COS(4.38888348998079*B34)))))/(-8.89161936473553+0.187768283577164*SIN(0.175003720754548*(-1.0034425620328+B34)))))))</f>
        <v>#NAME?</v>
      </c>
      <c r="AS34" t="e">
        <f t="shared" ref="AS34:AS65" ca="1" si="141">-3.19244398732623+2.47922225364319/(4.13034075983652-19.1853644219838*COS(53.4871081569162*(4.54895958232256+0.595166291692657*A34))*COS(2.34127318896247*B34))+4.59529405601859/(-0.102880699536384+COS(0.970158169284869-COS((-0.644217755743392+B34)*(4.71449417548332+COS(1.47605523896888*B34)*(-1.24892397989421-4.38888348998079/(-1.99964678050107-0.930766521179757*B34)-6.07069820133914*SIN(0.240512838623345*(3.8647768204005-0.103213746837193*SIN(0.0398437791555164+0.68427529911992*B34)))))))+(-19.7456867666596*COS(2.33700230349172*B34))/(-4.02543794144377+0.999245583811795*(-0.599618741848579-COS((1.00252327900784*(0.675414338333634-3.07154731790958/COS((2.05045672490275*(-3.7082923621518-0.531041901024465*(0.0124584892007249*B34-1.51710578095748*(10.1467186730522+1.32336584838561*B34))))/(B34*(-4.01236775500626+SIN(0.871841091568481-0.209344039155982*(0.0104239707108729-B34)-0.971036529285117*(0.464011286218211+B34)))*(-1.0034425620328+SIN((2.86365571943192*(-4.02543794144377+(0.973757720571009*SIN(3.04605526034252-10.1703137869217*COS(2.34127318896247*B34)*COS(0.681208950305383*(-5.24253088175112-44.6383906269437/COS(0.0869794987327878*(4.38888348998079+B34)*(-7.47090882196389+0.0333904022707034*(3.4412282518247+(-2.03785680386851*(0.464011286218211-B34))/(COS(1.06432419423554*COS(B34))*(-4.25743668876457-2.95121604831838*COS(2.37185130248878*COS(21.0844742520398*B34^2)*SIN(0.783541008254785*B34))))+(-2.51127978153963*(-4.02543794144377+SIN(B34)))/COS(15.0456369401782/B34))+1.96036832657105*(0.0104239707108729-B34)*SIN(2.26644549032434*B34*(-3.07062809023029+0.0691776291570159*B34+0.323552810766608*(4.54170879037296+B34)*COS(3.21966962202688*(0.228866264528742+B34))))))))))/B34))/(COS(2.31597677522377/SIN(1.10214350961724+(-0.335266423072614*COS(B34)*COS(3.19178123630727*B34))/(COS(0.269458586708642*(0.126757436250328+2.48548347013926*(-3.19244398732623-0.904147576859968*(-4.46491320015797-4.55545916732724*COS(2.55680093540035+2.85369664524703/B34)))*SIN(0.853794222306453+B34)))*SIN(4.17877075135132-COS(0.997483071903992*(-3.70095047617492-1.32336584838561*SIN(3.26326372784542*COS(1.66617905604948-4.38888348998079*SIN(B34))))+(-2.33541554522187+2.24925584891254*(-4.24321362335637+SIN(B34)))*SIN(0.0728535461789953*COS(21.4205319314821/(-1.08475215657704+0.767370281668077*COS(2.34127318896247*B34)*COS(0.444406446746926*SIN(0.759335251212575*(-4.91815700165322+3.85548390218424*SIN(1.32790216254556/(18.3323158396242+0.358834095216839*B34))))))+2.7676129357411*(1.64686568436068+2.44577149231099*(4.54895958232256+12.3753706297687/(1.48502729882913-15.3444130141536*SIN(0.064987409316677*B34)))*SIN(B34)))))))))*SIN(B34)))))))*_xludf.Sec(3.49622751072893+1.32336584838561*SIN(0.987711766462689*(-3.30386236010148+1.9070449451209*COS(4.38888348998079*B34)))))/(-8.89161936473553+5.20239639245279*(-1.0034425620328+B34))))))</f>
        <v>#NAME?</v>
      </c>
      <c r="AT34" t="e">
        <f t="shared" ref="AT34:AT65" ca="1" si="142">-3.19244398732623+2.47922225364319/(4.55545916732724+19.1853644219838*COS(17.8628331842245*(-3.04605526034252-2.53538001515763*A34))*COS(2.34127318896247*B34))+4.59529405601859/(-0.102880699536384+COS(0.970158169284869-COS((-0.644217755743392+B34)*(4.53063676937798+0.891941454495948*COS(0.454538252181423*(-4.54895958232256+B34))*(-2.99428964346217+4.38888348998079/(-1.70072156542342-0.930766521179757*B34)+6.07069820133914*SIN(0.970645957317775*(3.8647768204005+SIN(0.0398437791555164+0.68427529911992*B34)*(-1.66169941542143-SIN(0.0629521986177826*SIN(B34)))))))))+(-11.7674874161692*COS(2.23129038338461*B34*_xludf.Csc(1.32995720491595*B34)))/(-4.02543794144377+5.14775899136527*SIN(1.68307575195236+COS((1.00252327900784*(0.675414338333634-2.65843774893853/COS((0.426491040284931*(-4.63893119678731+0.98621059449367*(0.0124584892007249*B34-1.51710578095748*(-2.33541554522187+SIN(3.71551944464651+1.32336584838561*B34)))))/((-2.22132832222866+1.86685399942426*(0.0104239707108729-B34)-0.971036529285117*(0.464011286218211+B34))*(-1.0034425620328-SIN((2.23724855029327*(-4.02543794144377+(0.973757720571009*SIN(3.04605526034252-10.1703137869217*COS(2.34127318896247*B34)*COS(0.321948306320204*(-3.89983574117648-13.5596355410534/COS(0.0869794987327878*(4.38888348998079+B34)*(-10.0304614952191+1.96036832657105*(0.0104239707108729-B34)*SIN(2.26644549032434*B34*(-3.07062809023029+0.0691776291570159*B34+0.966809356649144*COS(3.21966962202688*(0.228866264528742+B34))))+0.0333904022707034*(-0.697367305830544+2.78520763403669/((-4.24321362335637*COS(0.740068463148044*B34))/(0.464011286218211-B34)+3.10463810559498/(-0.21125249507606+4.04618419368851*COS(2.95121604831838*COS(0.228866264528742*SIN(0.783541008254785*B34)))))-22.271177534471*(-4.02543794144377+SIN(0.0333904022707034*(8.14479154149258+(-45.8848183789036*B34)/(COS((4.5113192098519*(4.38888348998079-2.34127318896247*B34))/B34)*COS(0.28245758274843*B34))+2.78520763403669/(0.199479867255741+(-4.74492017588741*COS(0.537619980828712*B34))/B34)))))))))))/B34))/(B34*COS((2.23129038338461*B34)/SIN(1.10214350961724+(0.482504731330719*COS(B34)*COS(1.3750577389378*SIN(4.38888348998079*SIN(B34))))/(COS(0.707807735689834*(1.64686568436068+2.48548347013926*(-2.33864976501977+B34-0.904147576859968*(-0.546947611672606-COS(2.55680093540035+2.85369664524703/B34)+SIN(0.205606440532799/(-0.498669774984871+B34))))))*SIN(4.17877075135132-COS(0.997483071903992*(-5.22758831987261-SIN(3.26326372784542*COS(1.66617905604948-4.38888348998079*SIN(B34))))+(2.33541554522187+4.69996028156384*SIN(B34))*SIN(13.9790938650669*(-0.0319382149269121-1.43253632956902*COS(25.7332567481821/(COS(2.34127318896247*B34)*COS(3.10463810559498*(1.40575784242892+0.759335251212575*(-8.77364090383746+1.32790216254556*(18.5476673029205+0.316076929223304*B34))+B34)))+2.7676129357411*(1.64686568436068+2.59964545022312*(-1.79753367710594+0.335714325406428/COS(2.41818850379927*B34))*SIN(B34))))))))))*SIN(0.102880699536384-COS(0.970158169284869-COS(5.6065274334164*(0.547739204788806+B34))))))))))*_xludf.Sec(3.04605526034252-B34+1.32336584838561*SIN(3.26326372784542*COS(1.9070449451209*COS(4.38888348998079*B34)))))/(-8.89161936473553-0.187768283577164*SIN(0.947274064822019*(3.32168059384751+B34)))))))</f>
        <v>#NAME?</v>
      </c>
      <c r="AU34" t="e">
        <f t="shared" ref="AU34:AU65" ca="1" si="143">-3.19244398732623+2.71800423135567/(4.55545916732724+19.1853644219838*COS(17.8628331842245*(-3.04605526034252-2.53538001515763*A34))*COS(2.34127318896247*B34))+4.59529405601859/(-0.102880699536384+COS(0.970158169284869-COS((0.90494136087752+B34)*(3.16594339399998+0.891941454495948*COS(0.454538252181423*(-4.54895958232256+B34))*(-2.99428964346217+4.38888348998079/(-1.70072156542342-0.930766521179757*B34)+11.7807721988068*SIN(0.970645957317775*(3.8647768204005+SIN(0.0398437791555164+0.68427529911992*B34)*(-1.66169941542143-SIN(7.36914946809175*SIN(B34)))))))))+(-11.7674874161692*COS(0.259336929560409*B34*_xludf.Csc(1.32995720491595*B34)))/(-4.02543794144377+5.14775899136527*SIN(1.68307575195236+COS((1.00252327900784*(0.675414338333634-2.65843774893853/COS((0.00751721947620742*(4.96440863612121+0.98621059449367*(0.0124584892007249*B34-1.51710578095748*(-2.33541554522187+SIN(8.69483570660885+1.32336584838561*B34)))))/((-5.3372775433549-1.24900163619626*(0.0104239707108729-B34))*(-1.0034425620328-SIN((2.23724855029327*(-4.02543794144377+(0.973757720571009*SIN(3.04605526034252-10.1703137869217*COS(2.34127318896247*B34)*COS(0.321948306320204*(-3.89983574117648+465.519969304544/(A34*COS(0.0869794987327878*(4.38888348998079+B34)*(-10.0304614952191+1.96036832657105*(0.0104239707108729-B34)*SIN(2.26644549032434*B34*(-3.07062809023029+0.0691776291570159*B34+0.966809356649144*COS(19.538468268013*(0.228866264528742+B34))))+0.668480377812508*(-0.697367305830544+2.78520763403669/((-4.24321362335637*COS(0.740068463148044*B34))/(0.464011286218211-B34)+3.10463810559498/(-0.21125249507606+4.04618419368851*COS(2.95121604831838*COS(0.228866264528742*SIN(0.783541008254785*B34)))))-2.97358541762451*(-4.02543794144377+SIN(0.928921811984624*(8.14479154149258+(-127.798746435309*B34)/(COS((4.5113192098519*(4.38888348998079-2.34127318896247*B34))/B34)*(0.199479867255741+(-109.258774418071*COS(0.152083151022746*B34))/B34)*COS(0.28245758274843*B34)))))))))))))/B34))/(B34*COS((2.23129038338461*B34)/SIN(1.10214350961724+(0.452208545977342*COS(B34)*COS(1.3750577389378*SIN(4.38888348998079*SIN(B34))))/(COS(3.16678725854344*(1.64686568436068+2.48548347013926*(-2.33864976501977+B34-0.904147576859968*(-0.546947611672606-COS(2.55680093540035+2.85369664524703/B34)+SIN(0.205606440532799/(-0.498669774984871+B34))))))*SIN(4.17877075135132-COS(4.01353511772973-(2.33541554522187+4.69996028156384*SIN(B34))*SIN(13.9790938650669*(-0.0319382149269121+2.01107689765918*COS(22.8137623437846/(COS(2.34127318896247*B34)*COS(3.10463810559498*(1.40575784242892+0.759335251212575*(-8.77364090383746+1.32790216254556*(18.5476673029205+0.316076929223304*B34))+B34)))+2.7676129357411*(1.64686568436068+2.59964545022312*(-1.79753367710594-4.2992092889529/COS(2.41818850379927*SIN(B34)))*SIN(B34))))))))))*SIN(0.102880699536384-COS(0.970158169284869-COS(5.6065274334164*(0.547739204788806+B34))))))))))*_xludf.Sec(0.230264017381367+1.32336584838561*SIN(3.26326372784542*COS(1.73917150291469*COS(2.37500340984706-B34)))))/(-8.89161936473553-0.187768283577164*SIN(0.947274064822019*(3.32168059384751+B34)))))))</f>
        <v>#NAME?</v>
      </c>
      <c r="AV34" t="e">
        <f t="shared" ref="AV34:AV65" ca="1" si="144">-3.19244398732623+2.71800423135567/(4.55545916732724+13.4778285081789*COS(17.8628331842245*(-3.04605526034252-2.53538001515763*A34))*COS(2.34127318896247*B34))+4.59529405601859/(-0.102880699536384+COS(0.970158169284869-COS((-0.644217755743392+B34)*(4.53063676937798+0.891941454495948*COS(0.454538252181423*(-4.54895958232256+B34))*(-2.99428964346217+4.38888348998079/(-1.70072156542342+0.373215060879051*B34)+6.07069820133914*SIN(0.970645957317775*(3.8647768204005+SIN(0.0398437791555164+0.68427529911992*B34)*(-1.66169941542143-SIN(0.0629521986177826*SIN(B34)))))))))-11.7674874161692*COS(2.23129038338461*B34*_xludf.Csc(1.48869985630326*B34))*(4.61159416251987+0.502736280820392*SIN(1.68307575195236+COS(0.110971460070971*(0.675414338333634-0.46183169159684/COS((0.426491040284931*(-4.05270475481384-0.0126761414350927*B34*COS(0.188628472151279*COS(B34))+SIN(3.71551944464651+1.32336584838561*B34)))/((2.80582935491723+(-1.86685399942426*(0.0104239707108729-B34))/(-5.02715767714589-0.450571908918455*SIN(B34)))*(-1.0034425620328+SIN((2.23724855029327*(-4.02543794144377+(0.973757720571009*SIN(3.04605526034252+10.1703137869217*COS(2.34127318896247*B34)*COS(0.321948306320204*(-3.89983574117648-0.2259444810755/COS(4.38888348998079+B34-1.89585059019769/(-12.3658770404409+0.0333904022707034*(-0.697367305830544+2.78520763403669/(4.16267886660421/(0.464011286218211-B34)+3.10463810559498/(-0.21125249507606+4.04618419368851*COS(2.95121604831838*COS(0.228866264528742*SIN(0.783541008254785*B34)))))+39.8111098769168*(-4.02543794144377+SIN(0.0333904022707034*(8.14479154149258+(-45.8848183789036*B34)/(COS((4.5113192098519*(-1.36297950839016-1.85284534579819*B34))/B34)*COS(0.28245758274843*B34))+2.78520763403669/(0.199479867255741+(-4.74492017588741*COS(0.537619980828712*B34))/B34)))))-SIN(2.26644549032434*B34*(-3.07062809023029-0.412702921134056*B34+0.966809356649144*COS(0.73687375940996*COS(B34))))))))))/B34))/(B34*COS(0.102880699536384-COS(0.970158169284869-COS(3.38304147474741+B34)))*COS(8.63280657330097*B34*SIN(1.10214350961724+(-0.161057918038827*COS(B34)*COS(1.3750577389378*SIN(4.38888348998079*SIN(B34))))/(COS(4.20216770606499*(1.64686568436068+2.48548347013926*(-2.33864976501977+B34-0.904147576859968*(-0.546947611672606-COS(2.55680093540035+2.85369664524703/B34)+SIN(0.205606440532799/(-0.498669774984871+B34))))))*SIN(0.947394524668818*(-1.36297950839016+COS(0.997483071903992*(-7.82347132982872-SIN(3.26326372784542*COS(1.66617905604948*SIN(4.38888348998079*SIN(B34)))))+(2.33541554522187+4.69996028156384*SIN(B34))*SIN(0.647611941399037*(-0.0319382149269121-1.89621838342138*SIN(25.7332567481821/(COS(0.524371490330347*(-4.46491320015797+B34))*COS(1.22028522025927*(4.36411576342809-2.33163615227541/(-5.70301281360717+1.32790216254556*(18.4064269307623+0.314909657567638*B34))+B34)))+1.0529351996074*(-1.79753367710594+0.117596174893841*COS(1.71986695129731*B34)*(1.48502729882913+5.8626875461555*SIN(0.197443268161305/B34))))))))))))))))))))))</f>
        <v>#NAME?</v>
      </c>
      <c r="AW34">
        <f t="shared" ref="AW34:AW65" si="145">-2.35258177871109-17.9050202769674*COS(47.5012703255096-19.9648536074454*A34)*COS(2.34127318896247*B34)</f>
        <v>13.953055957000821</v>
      </c>
      <c r="AX34">
        <f t="shared" ref="AX34:AX65" si="146">-2.35258177871109-17.9050202769674*COS(47.5012703255096-19.9648536074454*A34)*COS(2.34127318896247*B34)</f>
        <v>13.953055957000821</v>
      </c>
      <c r="AY34">
        <f t="shared" ref="AY34:AY65" si="147">-2.35258177871109-17.9050202769674*COS(47.5012703255096-19.9648536074454*A34)*COS(2.34127318896247*B34)</f>
        <v>13.953055957000821</v>
      </c>
      <c r="AZ34">
        <f t="shared" ref="AZ34:AZ65" si="148">-2.35258177871109+1.98404601694252*COS(47.5012703255096-19.9648536074454*A34)*COS(2.34127318896247*B34)*(-6.22729775583901+COS((0.547739204788806+B34)*(4.53089824051787+3.60911931249123/COS((4.35063997044991*(-4.172523531424-0.466407665363302*SIN(0.98621059449367*(1.32336584838561-1.51710578095748*(-2.33541554522187+SIN(3.71551944464651+1.32336584838561*B34))))))/((-2.22132832222866-0.971036529285117*(0.464011286218211+B34)-0.950262826665238*B34)*(-1.0034425620328-SIN((0.0345338245065199*(-4.02543794144377+(0.973757720571009*SIN(3.04605526034252-10.1703137869217*COS(0.524371490330347*(-4.46491320015797+COS(B34)))*COS(0.321948306320204*(-2.99428964346217+4.38888348998079/(-1.70072156542342-0.930766521179757*B34)-6.07069820133914*SIN(0.208545147400331*(5.56632001497745+0.68427529911992*B34+SIN(8.94941416528843*COS(4.62678808588491*SIN(3.26326372784542*COS(1.9070449451209*COS(2.13112852507139*B34)))))))))))/B34))/(B34*COS((2.23129038338461*B34)/SIN(1.10214350961724+(0.482504731330719*COS(B34)*COS(1.3750577389378*SIN(4.38888348998079*SIN(B34))))/(COS(0.707807735689834*(1.64686568436068+2.48548347013926*(-2.33864976501977+B34+0.904147576859968*(0.185939686198609-SIN(1.51710578095748-7.37868802663049*(-0.498669774984871+B34))))))*SIN(4.17877075135132-COS(0.997483071903992*(-5.01271064725756-SIN(3.23277543136447*COS(0.974153035848922+4.38888348998079*SIN(B34))))-(2.33541554522187+4.69996028156384*SIN(B34))*SIN(0.639580633440371*COS(15.0633772312155/((0.297952670824784+B34)*COS(10.0053272209756*B34))+2.7676129357411*(1.64686568436068+2.59964545022312*(-0.240690677623371+1.31536717962865/(COS(2.41818850379927*B34)*(1.48502729882913-15.842682081532*SIN(1.92729652296882/B34))))*SIN(B34)))))))))))))))))</f>
        <v>9.4542624435373384</v>
      </c>
      <c r="BA34">
        <f t="shared" ref="BA34:BA65" si="149">-2.35258177871109+1.98404601694252*COS(47.5012703255096-19.9933795287641*A34)*(-5.7771255054526-1.77046843626537*COS(5.6065274334164*(0.547739204788806+B34)))*COS(2.34127318896247*B34)</f>
        <v>9.7033181087189213</v>
      </c>
      <c r="BB34" t="e">
        <f t="shared" ref="BB34:BB65" ca="1" si="150">-3.19244398732623+0.952972231836685/(1.75104353123216-18.1838172266926*COS(53.4871081569162*(3.32867436206329+A34))*COS(2.34127318896247*B34))+1.37423663624159/(-0.102880699536384*(-0.970158169284869+COS((4.71449417548332+0.476577364714937*(-0.529647925098518+A34+4.38888348998079/(-3.84379951085584+2.44443881102134/B34)))*(-8.08659236886415+B34)))+19.7456815393579/(-4.02543794144377+14.2267368128445*SIN(1.68307575195236+COS((2.14072319491191*(0.675414338333634-0.0193539200871972/COS((684.548611823948*SIN(5.02186683269054-0.986467043468334*(4.81844542113664+3.14366631530903*SIN(0.0359861421184555*B34))))/(B34*(-5.33528518304124+A34+0.206804271871811*(0.0104239707108729-B34)-0.999785323978975*(1.83745493597157+B34))*COS(9.71999611692323*(-0.970158169284869+COS(1.07993256993885*(0.547739204788806+B34))))*COS(5.88285176554276/COS(2.06285561283754+(-0.464777703008064*(2.4979293560229*(-1.36297950839016+COS(0.997483071903992*(-3.71376149495798-0.935600983959233*(-4.54895958232256+B34))-1.9578569201783*SIN(0.106591061575539*COS(0.147706661517619-10.8803439112107/(COS(1.9070449451209*COS(4.46491320015797*B34))*COS(0.999317258394747*(0.910843304812121-2.2058470609319*SIN(2.33163615227541*(-5.70301281360717-0.0921195765429072*(4.24321362335637+B34-COS((-0.170119707071305+0.947274064822019*(-1.0034425620328+B34))*COS(5.63550271075654*SIN(2.63652450140494*(-0.228866264528742+8.3509698707334*B34))))))))))))))+0.0552250883955557*(4.38888348998079+2.48548347013926*(3.19244398732623+0.240512838623345*(-0.474107940239104+B34)-11.2560908269344*(0.138161443059092+1.01646737544449/(-2.96345064425116-0.869112035504125*(0.231533727874752+6.07069820133914*SIN(0.970645957317775*(3.8647768204005-0.103213746837193*SIN(0.0398437791555164+0.68427529911992*B34))))))))))/COS(2.05952944430618*B34)))*(0.26323489862894+0.115837183598291/SIN(3.0771119673812+(-0.158453280542526*COS(2.36457962791182*SIN(4.38888348998079*SIN(B34))))/(COS(2.64061504688481*(1.64686568436068+(2.48548347013926*(0.80977335530104+B34))/(0.481943707124545-0.904147576859968*(-1.51710578095748-4.26212605373046*COS(2.55680093540035+2.85369664524703/B34)+SIN(0.205606440532799/(-0.498669774984871+B34))))))*SIN(0.947394524668818*(-1.36297950839016+COS(0.997483071903992*(-10.0441121294217-SIN(3.26326372784542*COS(1.66617905604948*SIN(4.38888348998079*SIN(B34)))))-(2.33541554522187+4.69996028156384*SIN(B34))*SIN(0.329139187626835*(-0.0319382149269121+(-3.7298065811462*SIN(0.503127335365625*COS(1.22028522025927*(-0.101858713285314+B34+2.33163615227541/(-3.43294123651821+1.32790216254556*(18.7500364890084+0.0285927563643693*B34-B34*(-4.24321362335637-0.0497684115725929*COS(0.333789915430309*(2.81579124296115-4.38888348998079*SIN(B34))))))))+0.639310560999041*(4.61159416251987+0.380448864799603*(-1.79753367710594+(2.29751521439831*B34)/(1.48502729882913+5.8626875461555*SIN(0.197443268161305/B34))))))/A34)))))))))))*_xludf.Sec(3.49622751072893*SIN(1.32336584838561*SIN(0.987711766462689*(-0.970158169284869+COS(16.3813801973759+4.38888348998079*B34))))))/(3.69848324037571-0.085288534571217*SIN(0.103159056155692*(-1.0034425620328+B34)))))))</f>
        <v>#NAME?</v>
      </c>
      <c r="BC34" t="e">
        <f t="shared" ref="BC34:BC65" ca="1" si="151">-3.19244398732623+0.952972231836685/(1.75104353123216-9.35226158457549*COS(41.3330692837322*(3.85548390218424-1.22028522025927*A34))*COS(2.34127318896247*B34))+1.37423663624159/(-0.102880699536384+COS(0.970158169284869-COS((4.71449417548332+0.476577364714937*(7.68804933686132+A34-2.44443881102134/B34))*(-8.08659236886415+B34)))+9.97736373889877/(-4.02543794144377+1.36816994941305*SIN(0.629654225097054+COS((1.00252327900784*(0.675414338333634-0.0193539200871972/COS((0.179660731128502*B34^2*SIN(8.72981021814006-0.986467043468334*(-1.02234042807404+3.14366631530903*SIN(4.49431605468541*B34)))*(-1.0034425620328-SIN(85.0465462695254/(B34*COS(9.71999611692323*(-0.970158169284869+COS(2.20121578161857*(-0.380044882625685+B34))))*COS(5.88285176554276/COS(3.62955825980121+(0.0870067413675292*COS(2.05952944430618*B34))/(COS(2.93142442037043*(-1.36297950839016+COS(2.77643133263758-3.85548390218424/(-3.41951312741507+0.353059200155604*(-4.54895958232256+B34))-4.4139966857128*COS(10123.6774072076/COS(1.9070449451209*COS(1.96697100595367*B34))+0.836041456882564*(1.64686568436068-0.710129864885364*(-1.37442221955639+0.243745521312418/(4.35408547402562+COS(2.03158977616426*COS(B34))))*SIN(B34))))))*COS(0.0552250883955557*(4.38888348998079+2.48548347013926*(3.19244398732623-0.958843395197739*(-0.474107940239104+B34)+1.0263545588659*(0.970158169284869-COS(2.05801821799646-1.93163519161352/B34)+1/(4.71449417548332+0.891941454495948*COS(0.0999213653046681*B34)*(-2.93188685070726+0.556153597123559*SIN(0.970645957317775*(3.8647768204005-0.103213746837193*SIN(0.0398437791555164+0.68427529911992*B34))))))))))))*(0.26323489862894+(-4.87927850433874*B34^2)/SIN(3.04605526034252+0.347490285918315*(3.89983574117648-0.13054127825986/(-0.911579101267122+(-1.01350483678952*(4.38888348998079+B34))/(-4.02543794144377-3.26868103830189*SIN((0.978943734892926*(-4.01236775500626+1.54444395209071*(-7.56253769230352-0.397749655720089*(1.5479690960655+0.286022576314408*(-0.0319382149269121+SIN(B34))-2.03785680386851/(COS(4.20226414462264*B34)*(3.83493169861245-5.43701984470055*COS(0.228866264528742*SIN(2.43308724107386*SIN(0.45017225038641-0.206804271871811*(0.0104239707108729-B34)))))*(4.38888348998079+B34-1.89585059019769/(-10.1644991104518+0.601793555873873*(0.0104239707108729-B34)*SIN(0.179272778479524*(-2.14264276460126-0.993480082000876*B34)*B34*(3.93978482603949+0.997483071903992*COS(3.49622751072893+1.32336584838561*SIN(3.26326372784542*COS(1.9070449451209*COS(4.38888348998079*B34))))*(-8.89161936473553-0.187768283577164*SIN(0.947274064822019*(3.32168059384751+B34)))))))))-4.55783984221592*SIN(4.83821679162844*B34*SIN(0.179272778479524*(-0.510108221218374+2.95121604831838*COS(0.497489917065028*(0.228866264528742+B34))))))))/(4.36469719111898-0.0710196996646526*SIN(10.1837316372068*(-3.30386236010148+4.12499740963754*COS(B34))*COS(4.85913802285826*SIN(B34))))))))))))))/(-2.5074246958483+0.206804271871811*(0.0104239707108729-B34)-B34)))*_xludf.Sec(3.49622751072893*SIN(1.32336584838561*SIN(0.987711766462689*(-0.970158169284869+COS(16.3813801973759*COS(4.38888348998079*B34)))))))/(3.69848324037571+0.085288534571217*SIN(0.838083913533219*(-1.0034425620328+B34)))))))</f>
        <v>#NAME?</v>
      </c>
      <c r="BD34" t="e">
        <f t="shared" ref="BD34:BD65" ca="1" si="152">-3.19244398732623+0.952972231836685/(1.75104353123216-9.35226158457549*COS(41.3330692837322*(3.85548390218424-1.22028522025927*A34))*COS(2.34127318896247*B34))+1.37423663624159/(-0.102880699536384+COS(0.970158169284869-COS((4.71449417548332+0.476577364714937*(7.68804933686132+A34-2.44443881102134/B34))*(-8.08659236886415+B34)))+9.97736373889877/(-4.02543794144377+1.36816994941305*SIN(0.629654225097054+COS((1.00252327900784*(0.675414338333634-0.0193539200871972/COS((0.179660731128502*B34^2*SIN(8.72981021814006-0.986467043468334*(-1.02234042807404+3.14366631530903*SIN(4.49431605468541*B34)))*(-1.0034425620328-SIN(85.0465462695254/(B34*COS(9.71999611692323*(-0.970158169284869+COS(1.07993256993885*(-0.380044882625685+B34))))*COS(5.88285176554276/COS(3.62955825980121+(0.0870067413675292*COS(2.05952944430618*B34))/(COS(2.93142442037043*(-1.36297950839016+COS(2.77643133263758+2.63652450140494/(-3.41951312741507+0.353059200155604*(-4.54895958232256+B34))-0.778649609309361*COS(10123.6774072076/COS(1.9070449451209*COS(1.96697100595367*B34))+0.836041456882564*(1.64686568436068-0.710129864885364*(-1.37442221955639+0.243745521312418/(4.35408547402562+COS(2.03158977616426*COS(B34))))*SIN(B34))))))*COS(0.0552250883955557*(4.38888348998079+2.48548347013926*(3.19244398732623-0.958843395197739*(-0.474107940239104+B34)-(0.970158169284869-COS(2.05801821799646-1.93163519161352/B34)+1/(4.71449417548332+0.891941454495948*COS(0.0999213653046681*B34)*(-2.93188685070726+0.556153597123559*SIN(0.970645957317775*(3.8647768204005-0.103213746837193*SIN(0.0398437791555164+0.68427529911992*B34))))))/(0.464011286218211-0.0129110673922222*COS(0.0673481356022965*(4.38888348998079+B34)*(-10.0304614952191+1.96036832657105*(0.0104239707108729-B34)*SIN(2.26644549032434*B34*(-3.07062809023029+0.0691776291570159*B34+0.966809356649144*COS(19.538468268013*(0.228866264528742+B34))))+0.668480377812508*(-0.697367305830544+(1.7624150988083*(-4.02543794144377+SIN(0.928921811984624*(8.14479154149258+(-127.798746435309*B34)/(COS((4.5113192098519*(4.38888348998079-2.34127318896247*B34))/B34)*COS(0.28245758274843*B34)*((-109.258774418071*COS(0.152083151022746*B34))/B34+(-3.13616188499066*COS(2.31597677522377/SIN(1.10214350961724+(0.676007273520465*COS(B34)*COS(3.19178123630727*B34))/(COS(0.269458586708642*(-1.36297950839016+COS(6.08629012572982/(-1.25382318840771-0.187768283577164*SIN(0.947274064822019*(-1.0034425620328+B34))))))*(4.17877075135132+SIN(0.199636746855701*(-2.33541554522187+2.24925584891254*(-4.24321362335637+SIN(B34)))+0.997483071903992*(-3.70095047617492+1.32336584838561*SIN(0.404252188458842*COS(1.66617905604948-4.38888348998079*SIN(B34)))))))))*SIN(B34))/(-0.518128807244517+0.966955099171663*B34*SIN(3.04605526034252-10.1703137869217*COS(2.6299840052893*B34)*COS(0.681208950305383*(-5.24253088175112+6.67030394204438/(-0.14942975874265+(-11.4969620953109*SIN(0.227848381549171*B34))/(-7.00689753574568+B34-1.96036832657105*(0.0104239707108729-B34)*SIN(12.4719137695494*(-3.07062809023029+0.0691776291570159*B34+0.216468871216694*(1.75104353123216-0.948126877965075*(4.54170879037296+B34))*COS(0.509803318216735*(0.228866264528742+B34))))))))))))))))/SIN(1.06842078554415*B34)+2.78520763403669/((-4.24321362335637*COS(0.740068463148044*B34))/(0.464011286218211-B34)-81.5787329943979/(B34*SIN(5.02186683269054-0.986467043468334*(0.637461142927665+3.14366631530903*SIN(0.0359861421184555*B34)))*(-1.0034425620328-SIN(85.0465462695254/(B34*COS(9.71999611692323*(-0.970158169284869+COS(1.07993256993885*(0.547739204788806+B34))))*COS(4.56944137235583/COS(2.06285561283754+(-0.0870067413675292*COS(1.35322876627239*B34))/(COS(0.0552250883955557*(4.38888348998079+2.48548347013926*(3.19244398732623+0.240512838623345*(-0.474107940239104+B34)-11.2560908269344*(0.970158169284869-COS(2.55328537785344+1.93163519161352/B34)+1/(4.71449417548332-3.31886331914612*COS(0.99070229778345*B34))))))*(4.29440392876059-COS(0.997483071903992*(-3.57415069120048-0.935600983959233*(-4.54895958232256+B34))+1.9578569201783*SIN(13.9790938650669*(-0.0319382149269121-0.088810972648174*COS((5.73961400962436*(-3.24737298100873-0.710129864885364*(-0.650011773681869-1.85282145385703/(-3.24737298100873+COS(2.41818850379927*COS(B34))))*SIN(B34)))/(COS(1.9070449451209*COS(4.46491320015797*B34))*COS(0.999317258394747*(0.910843304812121+0.786807337671767*SIN(2.33163615227541*(-5.70301281360717-0.0708852198786061*COS(B34)*(-4.24321362335637+COS(0.170119707071305*COS(1.62305899145103*(-2.41640103524547-0.0969066503345407*COS(1.4572611314709*B34)))*SIN(0.726861776657963*(-1.0034425620328+B34)))))))))))))))))*(1.3979404071097+(-4.87927850433874*B34^2)/SIN(3.04605526034252+0.347490285918315*(4.50259299674639+0.200159893836569/(-0.932628505266608+(1.5981274668069*(4.38888348998079+B34))/((-2.33541554522187+SIN(0.478207770002108+2.08956232517353*SIN(B34)))*SIN((0.978943734892926*(-4.01236775500626+1.54444395209071*(-7.56253769230352+0.491862318102224*(2.01198038228371+(1.63817228760119*(0.464011286218211-B34)*COS(3.07455604918613*SIN(2.99428964346217*B34)))/COS(0.791911128545396*B34)+0.286022576314408*(-0.0319382149269121+SIN(B34)))+4.59870948625332*SIN(1.60501744944577*B34*(-0.510108221218374+2.95121604831838*COS(0.497489917065028*(0.228866264528742+B34)))))))/(3.52213138772818+3.99778134379428*SIN(0.0177647784001233*SIN(0.115509347718925*(-3.30386236010148+1.62262997366088*COS(B34)-4.88128635181885*SIN(B34))))))))))))))))))))))))))*(0.26323489862894+(-4.87927850433874*B34^2)/SIN(3.04605526034252+0.347490285918315*(3.89983574117648-0.13054127825986/(-0.911579101267122+(-1.01350483678952*(4.38888348998079+B34))/(-4.02543794144377+3.26868103830189*SIN(0.405124696031046*(-4.01236775500626+1.54444395209071*(-7.56253769230352-0.397749655720089*(1.5479690960655+1.38100485552734/((0.464011286218211-B34)*COS(4.20226414462264*B34))+0.286022576314408*(-0.0319382149269121+SIN(B34)))-4.55783984221592*SIN(4.83821679162844*B34*SIN(0.179272778479524*(-0.510108221218374+2.95121604831838*COS(0.497489917065028*(0.228866264528742+B34)))))))))))))))))/(-2.5074246958483+0.206804271871811*(0.0104239707108729-B34)-B34)))*_xludf.Sec(3.49622751072893*SIN(1.32336584838561*SIN(0.987711766462689*(-0.970158169284869+COS(16.3813801973759*COS(4.38888348998079*B34)))))))/(3.69848324037571+0.085288534571217*SIN(0.838083913533219*(-1.0034425620328+B34)))))))</f>
        <v>#NAME?</v>
      </c>
      <c r="BE34" t="e">
        <f t="shared" ref="BE34:BE65" ca="1" si="153">-3.19244398732623+0.952972231836685/(1.75104353123216-9.35226158457549*COS(41.3330692837322*(3.85548390218424-1.22028522025927*A34))*COS(2.34127318896247*B34))+1.37423663624159/(-0.102880699536384+COS(0.970158169284869-COS((4.71449417548332+0.476577364714937*(7.68804933686132+A34-2.44443881102134/B34))*(-8.08659236886415+B34)))+9.97736373889877/(-4.02543794144377+1.36816994941305*SIN(0.629654225097054+COS((1.00252327900784*(0.675414338333634-0.0172827458694873/COS((0.179660731128502*B34^2*SIN(8.72981021814006-0.986467043468334*(-1.02234042807404+3.14366631530903*SIN(4.49431605468541*B34)))*(-1.0034425620328-SIN(85.0465462695254/(B34*COS(9.71999611692323*(-0.970158169284869+COS(1.07993256993885*(-0.380044882625685+B34))))*COS(5.88285176554276/COS(3.62955825980121+(0.0870067413675292*COS(2.05952944430618*B34))/(COS(2.93142442037043*(-1.36297950839016+COS(2.77643133263758+2.63652450140494/(-3.41951312741507+0.353059200155604*(-4.54895958232256+B34))-0.778649609309361*COS(10123.6774072076/COS(1.9070449451209*COS(1.96697100595367*B34))+0.836041456882564*(1.64686568436068-0.710129864885364*(-1.37442221955639+0.243745521312418/(4.35408547402562+COS(2.03158977616426*COS(B34))))*SIN(B34))))))*COS(0.0552250883955557*(4.38888348998079+2.48548347013926*(3.19244398732623-0.958843395197739*(-0.474107940239104+B34)-(0.970158169284869-COS(2.05801821799646-1.93163519161352/B34)+1/(4.71449417548332+0.891941454495948*COS(0.0999213653046681*B34)*(-2.93188685070726+0.556153597123559*SIN(0.970645957317775*(3.8647768204005+0.00789489574621929*SIN(0.0398437791555164+0.68427529911992*B34))))))/(0.464011286218211-0.000452181138139513*COS(0.0673481356022965*(4.38888348998079+B34)*(-10.0304614952191+1.96036832657105*(0.0104239707108729-B34)*SIN(2.26644549032434*B34*(-3.07062809023029+0.0691776291570159*B34+0.966809356649144*COS(19.538468268013*(0.228866264528742+B34))))+0.668480377812508*(-0.697367305830544+2.78520763403669/((-4.24321362335637*COS(0.740068463148044*B34))/(0.464011286218211-B34)+3.10463810559498/(-0.21125249507606+4.04618419368851*COS(2.95121604831838*COS(0.228866264528742*SIN(0.783541008254785*B34)))))-2.97358541762451*(-4.02543794144377+SIN(0.928921811984624*(8.14479154149258+(-127.798746435309*B34)/(COS((4.5113192098519*(4.38888348998079-2.34127318896247*B34))/B34)*COS(0.28245758274843*B34)*((-109.258774418071*COS(0.152083151022746*B34))/B34+(-3.13616188499066*COS(2.31597677522377/SIN(1.10214350961724+(0.676007273520465*COS(B34)*COS(3.19178123630727*B34))/(COS(0.269458586708642*(-1.36297950839016+COS(6.08629012572982/(-1.25382318840771-0.187768283577164*SIN(0.947274064822019*(-1.0034425620328+B34))))))*(4.17877075135132+SIN(0.199636746855701*(-2.33541554522187+2.24925584891254*(-4.24321362335637+SIN(B34)))+0.997483071903992*(-3.70095047617492+1.32336584838561*SIN(0.404252188458842*COS(1.66617905604948-4.38888348998079*SIN(B34)))))))))*SIN(B34))/(-0.518128807244517+0.966955099171663*B34*SIN(3.04605526034252-10.1703137869217*COS(2.6299840052893*B34)*COS(0.681208950305383*(-5.24253088175112+6.67030394204438/(-1.99977262871367+0.0691776291570159*B34+0.966809356649144*COS(0.0865514593704007*SIN(B34))+(-11.4969620953109*SIN(0.227848381549171*B34))/(-7.00689753574568+B34-1.96036832657105*(0.0104239707108729-B34)*SIN(12.4719137695494*(-3.07062809023029+0.0691776291570159*B34+0.216468871216694*(1.75104353123216-0.948126877965075*(4.54170879037296+B34))*COS(3.21966962202688*(0.228866264528742+B34)))))))))))))))))))))))))*(0.26323489862894+(-4.87927850433874*B34^2)/SIN(3.04605526034252+0.347490285918315*(3.89983574117648-0.13054127825986/(-0.911579101267122+(-1.01350483678952*(4.38888348998079+B34))/(-4.02543794144377+3.26868103830189*SIN(0.405124696031046*(-4.01236775500626+1.54444395209071*(-7.56253769230352-0.397749655720089*(1.5479690960655+1.38100485552734/((0.464011286218211-B34)*COS(4.20226414462264*B34))+0.286022576314408*(-0.0319382149269121+SIN(B34)))-4.55783984221592*SIN(4.83821679162844*B34*SIN(0.179272778479524*(-0.510108221218374+2.95121604831838*COS(0.497489917065028*(0.228866264528742+B34)))))))))))))))))/(-2.5074246958483+0.206804271871811*(0.0104239707108729-B34)-B34)))*_xludf.Sec(3.49622751072893*SIN(1.32336584838561*SIN(0.987711766462689*(-0.970158169284869+COS(16.3813801973759*COS(4.38888348998079*B34)))))))/(3.69848324037571+0.085288534571217*SIN(0.838083913533219*(-1.0034425620328+B34)))))))</f>
        <v>#NAME?</v>
      </c>
      <c r="BF34" t="e">
        <f t="shared" ref="BF34:BF65" ca="1" si="154">-3.19244398732623+1.12586549431762/(2.08956232517353-14.3847669140417*COS(17.8628331842245*(-2.04789184159191-2.53538001515763*A34))*COS(2.34127318896247*B34))-0.116827522015499*(-0.0463344736960289+COS(0.45017225038641-COS((-0.200899973516642+B34)*(3.8637241772538+0.891941454495948*COS(0.454538252181423*(-4.54895958232256+B34))*(-2.99428964346217+4.38888348998079/(-6.45816380592759-0.930766521179757*B34)+10.257296978812*SIN(0.970645957317775*(3.8647768204005+SIN(0.0398437791555164+0.68427529911992*B34)*(-1.66169941542143-SIN(0.0336206493084471*SIN(B34)))))))))+(-9.57012350287464*COS(6.26506655935736*_xludf.Csc(0.89022335658841*COS(1.66169941542143-B34))))/(-4.02543794144377+3.89778188649779*SIN(1.68307575195236+COS((1.0164624713026*(-2.40026564724377-0.293273057904527*COS(0.352073807669771*SIN(4.38888348998079*B34)*SIN((1.11596601165107*(4.01236775500626+0.647482220799467*(-3.2899633919266+1.91241527905177*(0.0104239707108729-B34)-0.916567894734818*(4.91889103745603+B34)))*(B34-0.376546788699777*(-1.0034425620328+SIN((13.6682093364167*(-4.02543794144377+4.12128452096706*SIN(3.04605526034252+0.756294601786745*A34*COS(2.34127318896247*B34)*COS((-3.89983574117648+0.0139686638929919*COS((4.49810867871241*COS(4.38888348998079+B34))/(1.66241695692097-1.96036832657105*(0.0104239707108729-B34)*SIN(12.642440807505*B34*COS(0.179272778479524*(-3.07062809023029+0.0691776291570159*B34+0.966809356649144*COS(0.0865514593704007*SIN(B34)))))-1.4614001137936*(-3.56575756335229+0.0333904022707034*(0.0178168467838976+2.78520763403669/(-1.1249515224028*COS(1.5505125154381*B34)+3.10463810559498/(-0.0410693641686142+4.04618419368851*COS(1.91495843382934*COS(0.228866264528742*SIN(0.783541008254785*B34)))))-2.04234628259225*(-4.02543794144377+SIN(0.279982028875551*(8.14479154149258+(-45.8848183789036*B34)/(COS((4.5113192098519*(4.38888348998079-2.57110384654335*B34))/B34)*COS(0.371853168252836*B34))+0.228866264528742/(0.458492073235626+(4.74492017588741*SIN(1.07039612175432*B34))/B34)))))))))/(1.9070449451209+4.04618419368851*B34)))))/(B34*COS((2.23129038338461*B34)/SIN(1.10214350961724+(-0.236425596508051*COS(B34)*COS(1.3750577389378*SIN(4.38888348998079*SIN(B34))))/(COS(6.89692498451458*(1.79369938948017+B34+0.224205789019262*(1.13007966903571-COS(2.55680093540035+2.85369664524703/B34))))*SIN(2.81579124296115+0.733686745724532*(0.997483071903992*(-4.84819983677129-3.14383711712105*SIN(3.26326372784542*COS(0.745042283995865+4.38888348998079*SIN(B34))))-(2.33541554522187+1.07642438888524/SIN(B34))*SIN((2.25711826043782*COS(40.0597560166563/(COS(0.150835764170477*B34)*COS(3.10463810559498*(-2.53538001515763+B34-0.550799529526559*(-8.77364090383746+1.32790216254556*(-0.446299593328702+0.300457585173198*B34+1.64011751913756*(4.75123511441602-0.104194893193397*SIN(3.04605526034252+4.54895958232256*COS(3.53286308706162*SIN(2.35151374678552*SIN(1.00142880693641/B34))))))))))-2.7676129357411*(1.64686568436068+0.495255411950829*(-4.83333429355996+COS(0.384595740834949*(1.50704551792392*B34+0.196671547872117/(0.498669774984871+4.19054462638296*COS(0.00637597005406976*COS(B34)*(-1.26221974320673-0.70433848197628*(-10.5282948290564-0.518128807244517*(-0.0398437791555164-96.2657448521152*(-3.30386236010148+10.4409745107485*COS(B34))*COS(1.06282763033982*B34))))*(-2.41640103524547-3.14383711712105*COS(1.26379680953426*COS(0.693935322170248*B34)))*(-4.61159416251987/(0.738153574518312+0.113360324107389*B34*(2.60995781336344-96.2657448521152*COS(3.40769579713652*B34)*(4.02543794144377-1.42226738378444*SIN(B34))))+1.96697100595367/(-4.01236775500626+0.711722780484071*(-11.3501183638935+(-0.510108221218374+SIN(0.0104239707108729-B34))*SIN(6.03615085257551*(4.82167162146245-0.451281666552392*(0.228866264528742+B34)+0.213641279321011*B34)*B34))))*(4.61366923575936+5.7262367634124*SIN(7.2701303077199*B34*(-2.76701553574705+0.0346994035652252*(-1.0034425620328-0.292203822137493*(4.54170879037296+B34))))-0.999785323978975*(4.55715261915801-84.9302750429841*COS(3.76696487679641*B34*SIN(4.38888348998079+B34))+1.02615493643776*10^18/(-0.21125249507606-4.04618419368851*SIN(2.95121604831838*COS(0.228866264528742-1.31964592815584/B34))))))))))*SIN(B34))))/A34))))))*SIN(0.102880699536384-COS(0.970158169284869-COS(0.796749079294485*B34*(1.75104353123216+B34)))))))))/(-7.59841351743161-0.000246958146621201*B34*SIN(1.51710578095748*(-2.33541554522187+SIN(0.213432382182193+1.32336584838561*B34))))))))/(-2.84355529717235-0.187768283577164*SIN(0.947274064822019*(3.32168059384751+B34)))))*SIN(0.970645957317775*(3.8647768204005+1.56916883990802*SIN(0.21469815156228-0.68427529911992*B34)))))</f>
        <v>#NAME?</v>
      </c>
      <c r="BG34" t="e">
        <f t="shared" ref="BG34:BG65" ca="1" si="155">-3.19244398732623+1.12586549431762/(2.08956232517353-14.3847669140417*COS(17.8628331842245*(-2.04789184159191-2.53538001515763*A34))*COS(2.34127318896247*B34))-0.116827522015499*(-0.0463344736960289+COS(0.45017225038641-COS((-0.200899973516642+B34)*(3.8637241772538+0.891941454495948*COS(0.454538252181423*(-4.54895958232256+B34))*(-2.99428964346217+4.38888348998079/(-6.45816380592759-0.930766521179757*B34)+10.257296978812*SIN(0.970645957317775*(3.8647768204005+SIN(0.0398437791555164+0.68427529911992*B34)*(-1.66169941542143-SIN(0.0336206493084471*SIN(B34)))))))))+(-9.57012350287464*COS(6.26506655935736*_xludf.Csc(0.89022335658841*COS(1.66169941542143-B34))))/(-4.02543794144377+3.89778188649779*SIN(1.68307575195236+COS((1.0164624713026*(-2.40026564724377-0.293273057904527*COS(0.352073807669771*SIN(4.38888348998079*B34)*SIN((1.11596601165107*(4.01236775500626+0.647482220799467*(-3.2899633919266+1.91241527905177*(0.0104239707108729-B34)-0.916567894734818*(4.91889103745603+B34)))*(B34-0.376546788699777*(-1.0034425620328+SIN((13.6682093364167*(-4.02543794144377+4.12128452096706*SIN(3.04605526034252+0.756294601786745*A34*COS(2.34127318896247*B34)*COS((-3.89983574117648+0.0139686638929919*COS((4.49810867871241*COS(4.38888348998079+B34))/(1.66241695692097-1.96036832657105*(0.0104239707108729-B34)*SIN(12.642440807505*B34*COS(0.179272778479524*(-3.07062809023029+0.0691776291570159*B34+0.966809356649144*COS(0.0865514593704007*SIN(B34)))))-1.4614001137936*(-3.56575756335229+0.0333904022707034*(0.0178168467838976+2.78520763403669/(-1.1249515224028*COS(1.5505125154381*B34)+3.10463810559498/(-0.0410693641686142+4.04618419368851*COS(1.91495843382934*COS(0.228866264528742*SIN(0.783541008254785*B34)))))-2.04234628259225*(-4.02543794144377+SIN(0.279982028875551*(8.14479154149258+(-45.8848183789036*B34)/(COS((4.5113192098519*(4.38888348998079-2.57110384654335*B34))/B34)*COS(0.371853168252836*B34))+0.228866264528742/(0.458492073235626+(4.74492017588741*SIN(1.07039612175432*B34))/B34)))))))))/(1.9070449451209+4.04618419368851*B34)))))/(B34*COS((2.23129038338461*B34)/SIN(1.10214350961724+(-0.236425596508051*COS(B34)*COS(1.3750577389378*SIN(4.38888348998079*SIN(B34))))/(COS(6.89692498451458*(1.79369938948017+B34+0.224205789019262*(1.13007966903571-COS(2.55680093540035+2.85369664524703/B34))))*SIN(2.81579124296115+0.733686745724532*(0.997483071903992*(-4.84819983677129-3.14383711712105*SIN(3.26326372784542*COS(0.745042283995865+4.38888348998079*SIN(B34))))-(2.33541554522187+1.07642438888524/SIN(B34))*SIN((2.25711826043782*COS(40.0597560166563/(COS(0.150835764170477*B34)*COS(3.10463810559498*(-2.53538001515763+B34-0.550799529526559*(-8.77364090383746+1.32790216254556*(-0.446299593328702+0.300457585173198*B34+1.64011751913756*(4.75123511441602-0.104194893193397*SIN(3.04605526034252+4.54895958232256*COS(3.53286308706162*SIN(2.35151374678552*SIN(1.00142880693641/B34))))))))))-2.7676129357411*(1.64686568436068+0.495255411950829*(-4.83333429355996+COS(0.384595740834949*(1.50704551792392*B34+0.196671547872117/(0.498669774984871+4.19054462638296*COS(0.00637597005406976*COS(B34)*(-1.26221974320673-0.70433848197628*(-10.5282948290564-0.518128807244517*(-0.0398437791555164-96.2657448521152*(-3.30386236010148+10.4409745107485*COS(B34))*COS(1.06282763033982*B34))))*(-2.41640103524547-3.14383711712105*COS(0.104944825667732*COS(0.693935322170248*B34)))*(-4.61159416251987/(-0.588564233672441+1.54930788009319*COS(0.464011286218211+8.89536832041086*SIN(3.53977960545111+0.428189322472372*(-2.22132832222866+2.90032775970771/(0.464011286218211+B34)+0.251759540947922*B34)))+0.113360324107389*B34*(2.60995781336344-96.2657448521152*COS(3.40769579713652*B34)*(4.02543794144377-1.42226738378444*SIN(B34))))+1.96697100595367/(-4.01236775500626+0.711722780484071*(-11.3501183638935+(-0.510108221218374+SIN(0.0104239707108729-B34))*SIN(6.03615085257551*(4.82167162146245-0.451281666552392*(0.228866264528742+B34)+0.213641279321011*B34)*B34))))*(4.61366923575936+5.7262367634124*SIN(7.2701303077199*B34*(-2.76701553574705+0.0346994035652252*(-1.0034425620328-0.292203822137493*(4.54170879037296+B34))))-0.999785323978975*(4.55715261915801-84.9302750429841*COS(3.76696487679641*B34*SIN(4.38888348998079+B34))+1.02615493643776*10^18/(-0.21125249507606-4.04618419368851*SIN(2.95121604831838*COS(0.228866264528742-1.31964592815584/B34))))))))))*SIN(B34))))/A34))))))*SIN(0.102880699536384-COS(0.970158169284869-COS(0.796749079294485*B34*(1.75104353123216+B34)))))))))/(-7.59841351743161-0.000246958146621201*B34*SIN(1.51710578095748*(-2.33541554522187+SIN(0.213432382182193+1.32336584838561*B34))))))))/(-2.84355529717235-0.187768283577164*SIN(0.947274064822019*(3.32168059384751+B34)))))*SIN(0.970645957317775*(3.8647768204005+0.680634131508929*SIN(0.21469815156228-0.68427529911992*B34)))))</f>
        <v>#NAME?</v>
      </c>
      <c r="BH34" t="e">
        <f t="shared" ref="BH34:BH65" ca="1" si="156">-3.19244398732623+1.12586549431762/(2.08956232517353-14.3847669140417*COS(17.8628331842245*(-2.04789184159191-2.53538001515763*A34))*COS(2.34127318896247*B34))-0.116827522015499*(-0.0463344736960289+COS(0.45017225038641-COS((-0.200899973516642+B34)*(3.8637241772538+0.891941454495948*COS(0.454538252181423*(-4.54895958232256+B34))*(-2.99428964346217+4.38888348998079/(-6.45816380592759-0.930766521179757*B34)+10.257296978812*SIN(0.970645957317775*(3.8647768204005+SIN(0.0398437791555164+0.68427529911992*B34)*(-1.66169941542143-SIN(0.0336206493084471*SIN(B34)))))))))+(-9.57012350287464*COS(6.26506655935736*_xludf.Csc(0.89022335658841*COS(1.66169941542143-B34))))/(-4.02543794144377+3.89778188649779*SIN(1.68307575195236+COS((1.0164624713026*(-2.40026564724377-0.293273057904527*COS(0.352073807669771*SIN(4.38888348998079*B34)*SIN((1.11596601165107*(4.01236775500626+0.647482220799467*(-3.2899633919266+1.91241527905177*(0.0104239707108729-B34)-0.916567894734818*(4.91889103745603+B34)))*(B34-0.376546788699777*(-1.0034425620328+SIN((13.6682093364167*(-4.02543794144377+4.12128452096706*SIN(3.04605526034252+0.756294601786745*A34*COS(2.34127318896247*B34)*COS((-3.89983574117648+0.0139686638929919*COS((4.49810867871241*COS(4.38888348998079+B34))/(1.66241695692097-1.96036832657105*(0.0104239707108729-B34)*SIN(12.642440807505*B34*COS(0.179272778479524*(-3.07062809023029+0.0691776291570159*B34+0.966809356649144*COS(0.0865514593704007*SIN(B34)))))-1.4614001137936*(-3.56575756335229+0.0333904022707034*(0.0178168467838976+2.78520763403669/(-1.1249515224028*COS(1.5505125154381*B34)+3.10463810559498/(-0.0410693641686142+4.04618419368851*COS(1.91495843382934*COS(0.228866264528742*SIN(0.783541008254785*B34)))))-2.04234628259225*(-4.02543794144377+SIN(0.279982028875551*(8.14479154149258+(-45.8848183789036*B34)/(COS((4.5113192098519*(4.38888348998079-2.57110384654335*B34))/B34)*COS(0.428040653541318*B34))+0.228866264528742/(0.458492073235626+(4.74492017588741*SIN(1.07039612175432*B34))/B34)))))))))/(1.9070449451209+4.04618419368851*B34)))))/(B34*COS((2.23129038338461*B34)/SIN(1.10214350961724+(-0.236425596508051*COS(B34)*COS(1.3750577389378*SIN(4.38888348998079*SIN(B34))))/(COS(6.89692498451458*(1.79369938948017+B34+0.224205789019262*(1.13007966903571-COS(2.55680093540035+2.85369664524703/B34))))*SIN(2.81579124296115+0.733686745724532*(0.997483071903992*(-4.84819983677129-3.14383711712105*SIN(3.26326372784542*COS(0.745042283995865+4.38888348998079*SIN(B34))))-(2.33541554522187+1.07642438888524/SIN(B34))*SIN((2.25711826043782*COS(40.0597560166563/(COS(0.150835764170477*B34)*COS(3.10463810559498*(-2.53538001515763+B34-0.550799529526559*(-8.77364090383746+1.32790216254556*(-0.446299593328702+0.300457585173198*B34+1.64011751913756*(4.75123511441602-0.104194893193397*SIN(3.04605526034252+4.54895958232256*COS(3.53286308706162*SIN(2.35151374678552*SIN(1.00142880693641/B34))))))))))-2.7676129357411*(1.64686568436068+0.495255411950829*(-4.83333429355996+COS(0.384595740834949*(1.50704551792392*B34+0.196671547872117/(0.498669774984871+4.19054462638296*COS(0.00637597005406976*COS(B34)*(-1.26221974320673-0.70433848197628*(-10.5282948290564-0.518128807244517*(-0.0398437791555164-96.2657448521152*(-3.30386236010148+10.4409745107485*COS(B34))*COS(1.06282763033982*B34))))*(-2.41640103524547-3.14383711712105*COS(1.26379680953426*COS(0.693935322170248*B34)))*(-4.61159416251987/(-0.588564233672441+1.54930788009319*COS(0.464011286218211+8.89536832041086*SIN(3.53977960545111+0.428189322472372*(-2.22132832222866+2.90032775970771/(0.464011286218211+B34)+0.251759540947922*B34)))+0.113360324107389*B34*(2.60995781336344-96.2657448521152*COS(3.40769579713652*B34)*(4.02543794144377-1.42226738378444*SIN(B34))))+1.96697100595367/(-4.01236775500626+0.711722780484071*(-11.3501183638935+(-0.510108221218374+SIN(0.0104239707108729-B34))*SIN(6.03615085257551*(4.82167162146245-0.451281666552392*(0.228866264528742+B34)+0.213641279321011*B34)*B34))))*(4.61366923575936+5.7262367634124*SIN(7.2701303077199*B34*(-2.76701553574705+0.0346994035652252*(-1.0034425620328-0.292203822137493*(4.54170879037296+B34))))-0.999785323978975*(4.55715261915801-84.9302750429841*COS(3.76696487679641*B34*SIN(4.38888348998079+B34))+1.02615493643776*10^18/(-0.21125249507606-4.04618419368851*SIN(2.95121604831838*COS(0.228866264528742-1.31964592815584/B34))))))))))*SIN(B34))))/A34))))))*SIN(0.102880699536384-COS(0.970158169284869-COS(0.796749079294485*B34*(1.75104353123216+B34)))))))))/(-7.59841351743161-0.000246958146621201*B34*SIN(1.51710578095748*(-2.33541554522187+SIN(0.213432382182193+1.32336584838561*B34))))))))/(-2.84355529717235-0.187768283577164*SIN(0.947274064822019*(3.32168059384751+B34)))))*SIN(0.970645957317775*(3.8647768204005+1.56916883990802*SIN(0.21469815156228-0.68427529911992*B34)))))</f>
        <v>#NAME?</v>
      </c>
      <c r="BI34" t="e">
        <f t="shared" ref="BI34:BI65" ca="1" si="157">-3.19244398732623+1.12586549431762/(2.08956232517353-14.3847669140417*COS(17.8628331842245*(-2.04789184159191-2.53538001515763*A34))*COS(2.34127318896247*B34))-0.116827522015499*(-0.0463344736960289+COS(0.45017225038641-COS((-0.200899973516642+B34)*(3.82167188145907-0.310419540556542*(-2.99428964346217+0.464011286218211/(-6.45816380592759-0.930766521179757*B34)+10.257296978812*SIN(0.970645957317775*(3.8647768204005+SIN(0.0398437791555164+0.68427529911992*B34)*(-1.66169941542143-SIN(0.0336206493084471*SIN(B34)))))))))+(3.1928303602047*COS(18.9171411141789*_xludf.Csc(0.970158169284869-COS(1.66169941542143-B34))))/(-4.02543794144377-3.16117245475551*SIN(1.68307575195236+COS((1.00252327900784*_xludf.Sec(0.871802255052251-0.13054127825986/(-0.911579101267122+(-1.01350483678952*(4.38888348998079+B34))/(-4.02543794144377-3.26868103830189*SIN((0.978943734892926*(-4.01236775500626+1.54444395209071*(-7.56253769230352-0.397749655720089*(1.5479690960655+11.485020831085/((0.464011286218211-B34)*COS(4.20226414462264*B34))+0.286022576314408*(-0.0319382149269121+SIN(B34)))-4.55783984221592*SIN(4.83821679162844*B34*SIN(0.179272778479524*(-0.510108221218374+2.95121604831838*COS(0.925187262703742*(0.228866264528742+B34))))))))/(4.36469719111898-0.0710196996646526*SIN(10.1837316372068*(-3.30386236010148+4.12499740963754*COS(B34))*COS(4.85913802285826*SIN(B34))))))))*(-2.40026564724377-0.285716592962881*(-1.02644741372311+0.352073807669771*SIN(4.38888348998079*B34)*SIN((1.11596601165107*(4.01236775500626+0.647482220799467*(-3.2899633919266+1.91241527905177*(0.0104239707108729-B34)-0.783825728799143*(4.91889103745603+B34)))*(B34-0.376546788699777*(-1.0034425620328+SIN(0.0319382149269121+(0.436538207452503*(-4.02543794144377+4.12128452096706*SIN(3.04605526034252+0.756294601786745*A34*COS(2.34127318896247*B34)*COS((-3.89983574117648+10.8194017565173/COS((0.897516308159673*COS(4.38888348998079+B34))/(1.43157108857086-1.96036832657105*(1.8405640811986-B34)*SIN(12.642440807505*B34*COS(0.179272778479524*(-4.03743744687943+0.0691776291570159*B34+0.0865514593704007*SIN(B34))))-1.4614001137936*(-3.56575756335229+0.0333904022707034*(2.80302448082059+1.29525867071283*COS(1.5505125154381*B34)-3.10463810559498/(-0.0874038378646432+COS(1.91495843382934*COS(0.179326103664357*B34)))-2.04234628259225*(-4.02543794144377+SIN(0.279982028875551*(8.14479154149258+(286.853571302021*B34)/(COS((4.5113192098519*(4.38888348998079-2.57110384654335*B34))/B34)*COS(0.426016048257109*B34))+0.228866264528742/(0.458492073235626+(4.74492017588741*SIN(0.755805386848657*B34))/B34)))))))))/(1.9070449451209+4.04618419368851*B34)))))/(B34*COS(4.38888348998079/SIN((0.250370445694789*COS(B34)*COS(1.3750577389378*SIN(4.38888348998079*SIN(B34))))/(COS(0.617974831290765-4.26212605373046*(1.79369938948017+B34+4.46018813508017*COS(1.13007966903571-COS(2.55680093540035+2.85369664524703/B34))))*SIN(2.81579124296115+0.733686745724532*(0.997483071903992*(-4.43386482858191-3.14383711712105*SIN(3.26326372784542*COS(0.745042283995865+4.38888348998079*SIN(B34))))-(2.33541554522187+1.07642438888524/SIN(B34))*SIN((2.25711826043782*COS(24.7968591818679/(COS(0.155475435806166*(-0.970158169284869+SIN(B34)))*COS(3.10463810559498*(-2.53538001515763+B34-0.992983110633093*(-8.77364090383746+1.32790216254556*(-0.833245010372747+0.197098093251466*B34-0.00663681899807356*SIN(3.04605526034252+4.54895958232256*COS(3.53286308706162*SIN(2.35151374678552*SIN(1.00142880693641/B34)))))))))-2.7676129357411*(1.64686568436068+0.495255411950829*(-4.83333429355996+COS(0.384595740834949*(1.50704551792392*B34+0.524774328474636*(0.498669774984871+4.19054462638296*COS((0.0508856228504946*COS(B34)*(-4.65322492563405-0.70433848197628*(-10.5282948290564-0.518128807244517*(-0.0398437791555164-96.2657448521152*(-3.30386236010148-9.74722748499912*COS(B34))*COS(1.06282763033982*B34))))*(-2.41640103524547-3.14383711712105*COS(1.26379680953426*COS(0.693935322170248*B34)))*(4.61366923575936+5.7262367634124*SIN(7.2701303077199*(-2.76701553574705+0.0346994035652252*(-1.0034425620328-0.292203822137493*B34))*B34)-0.993794843867237*(4.62407622482673-84.9302750429841*COS(3.76696487679641*B34*SIN(4.38888348998079+B34))-8.7638389103024/((-0.0760506773916294-4.04618419368851*SIN(2.95121604831838*COS(0.228866264528742-1.31964592815584/B34)))*(-4.02543794144377+3.26868103830189*SIN(0.405124696031046*(-4.01236775500626-3.53977960545111*(-7.56253769230352+0.303722392808812*(1.5479690960655-1.06185941109922/((0.464011286218211-B34)*COS(4.20226414462264*B34))+0.286022576314408*(-0.0319382149269121+SIN(B34)))-4.55783984221592*SIN(0.704954142161488*B34*SIN(0.999206341635794*(-0.510108221218374+2.95121604831838*COS(0.497489917065028*(0.228866264528742+B34)))))))))))))/(-4.61159416251987/(-0.588564233672441+1.54930788009319*COS(4.02543794144377-8.89536832041086*SIN(3.53977960545111+0.428189322472372*(0.0943637099440274+2.90032775970771/(0.464011286218211+B34)-0.179378591152303*B34)))+0.113360324107389*B34*(2.60995781336344-96.2657448521152*COS(2.5117741483551*SIN(B34))*(4.02543794144377-1.42226738378444*SIN(B34))))+1.96697100595367/(-4.01236775500626+0.711722780484071*(5.47372386555167+(-0.510108221218374+SIN(0.0104239707108729-B34))*SIN(6.03615085257551*(4.82167162146245+0.167565214049411*(0.228866264528742+B34)+0.213641279321011*B34)*B34)))))))))*SIN(B34))))/A34))))))*SIN(2.48548347013926*COS(0.970158169284869-COS(0.796749079294485*B34*(1.75104353123216+B34)))))))))/(-7.59841351743161-0.0023013249626701*B34*SIN(1.51710578095748*(-2.33541554522187+SIN(0.213432382182193+1.32336584838561*B34))))))))/(-2.84355529717235-0.187768283577164*SIN(0.947274064822019*(3.32168059384751+B34)))))))</f>
        <v>#NAME?</v>
      </c>
      <c r="BJ34" t="e">
        <f t="shared" ref="BJ34:BJ65" ca="1" si="158">-3.19244398732623+1.12586549431762/(2.08956232517353-14.3847669140417*COS(17.8628331842245*(-2.04789184159191-2.53538001515763*A34))*COS(2.34127318896247*B34))-0.116827522015499*(-0.0463344736960289+COS(0.45017225038641-COS((-0.200899973516642+B34)*(3.8637241772538+0.891941454495948*COS(0.454538252181423*(-4.54895958232256+B34))*(-2.99428964346217+4.38888348998079/(0.972437103038873-0.930766521179757*B34)+10.257296978812*SIN(0.970645957317775*(3.8647768204005+SIN(4.13034075983652+0.68427529911992*B34)*(-1.66169941542143-SIN(0.0336206493084471*SIN(B34)))))))))+(-9.57012350287464*COS(6.26506655935736*_xludf.Csc(0.89022335658841*COS(1.66169941542143+B34))))/(-4.02543794144377-0.0462562038823284*SIN(1.68307575195236+COS(0.382342177008861*(-2.40026564724377-0.293273057904527*COS(0.352073807669771*SIN(4.38888348998079*B34)*SIN((2.02441800101748*(-0.822039589011056+1.91241527905177*(0.0104239707108729-B34)-0.916567894734818*(4.91889103745603+B34))*(B34-0.376546788699777*(-1.0034425620328+SIN((13.6682093364167*(-4.02543794144377+4.12128452096706*SIN(3.04605526034252+0.156200252899901*A34*COS((0.287585148563419+0.0139686638929919*COS((4.29187463600296*COS(4.38888348998079+B34))/(1.66241695692097-1.96036832657105*(1.02778568089134-B34)*SIN(12.642440807505+B34*COS(0.179272778479524*(-3.07062809023029+0.195487678412255*B34+2.31524876760832*COS(0.0865514593704007*SIN(B34)))))-1.4614001137936*(-3.56575756335229+0.0333904022707034*(1.34169562517324+2.78520763403669/(-0.784142200017842-1.1249515224028*COS(12.423181429905*B34))+0.438329003430628*(-4.02543794144377+SIN(0.279982028875551*(8.14479154149258+(-45.8848183789036*B34)/(COS((4.5113192098519*(4.38888348998079-2.57110384654335*B34))/B34)*COS(0.371853168252836*B34))+0.228866264528742/(7.13479293766586+(-4.74492017588741*SIN(1.11428896524311*B34))/B34)))))))))/(1.9070449451209+4.04618419368851*B34)))))/(B34*COS((2.23129038338461*B34)/SIN(5.46417601023882+(0.0751578427688716*COS(3.19178123630727*SIN(B34)))/(COS(6.89692498451458*(-1.53640907656428+B34-COS(2.55680093540035+2.85369664524703/B34)))*SIN(2.81579124296115+0.733686745724532*(0.997483071903992*(-4.70122061556332-3.14383711712105*SIN(3.26326372784542*COS(0.745042283995865+4.38888348998079*SIN(B34))))-(2.33541554522187+1.07642438888524/SIN(B34))*SIN((2.25711826043782*COS(47.1378037903259/(COS(0.150835764170477*B34)*COS(3.10463810559498*(-2.53538001515763+B34-1.0468237404445*(-2.05993751026681+1.32790216254556*(-0.238859456207631+0.300457585173198*B34+1.64011751913756*(4.75123511441602-2.09984831872697*SIN(3.04605526034252+4.54895958232256*COS(3.53286308706162*SIN(2.35151374678552*SIN(1.00142880693641/B34))))))))))-2.7676129357411*(1.64686568436068+0.495255411950829*(-4.83333429355996+COS(0.384595740834949*(1.50704551792392*B34+0.196671547872117/(0.498669774984871+4.19054462638296*COS((0.304197241118503*COS(B34)*(-3.38373629140373-0.830881008288191*(-10.5282948290564-0.518128807244517*(-0.0398437791555164-96.2657448521152*(-3.30386236010148-2.14356255579253*COS(B34))*COS(1.06282763033982*B34))))*(-2.41640103524547-3.14383711712105*COS(1.26379680953426*COS(0.693935322170248*B34)))*(1.96697100595367/(-4.01236775500626+0.711722780484071*(-11.3501183638935+3.07455604918613*SIN(0.0104239707108729-B34)*SIN(4.00289104319808*(-1.17258553312608-0.328132337430241*(0.228866264528742+B34)+0.213641279321011*B34)*B34)))-4.61159416251987/(-0.588564233672441+1.54930788009319*COS(0.464011286218211+8.89536832041086*SIN(3.53977960545111+0.428189322472372*(-2.22132832222866+2.90032775970771/(0.464011286218211+B34)-0.247268267717842*B34)))+(-2.36046905814184*(2.60995781336344-1.02680649345304*COS(3.40769579713652*B34)*(4.02543794144377-1.42226738378444*SIN(B34))))/(-4.02543794144377+3.26868103830189*SIN(0.405124696031046*(-4.01236775500626+1.54444395209071*(-7.56253769230352-0.397749655720089*(1.5479690960655+1.38100485552734/((0.464011286218211-B34)*COS(4.20226414462264*B34))+0.286022576314408*(-0.0319382149269121+SIN(B34)))-4.55783984221592*SIN(4.83821679162844*B34*SIN(0.179272778479524*(-0.510108221218374+2.95121604831838*COS(0.497489917065028*(0.228866264528742+B34))))))))))))/(4.61366923575936-0.999785323978975*(4.29976519817765-60.2054598321291*COS(3.76696487679641*B34*SIN(4.38888348998079+B34))-449512555508300000/(-0.21125249507606-4.04618419368851*SIN(2.95121604831838*COS(0.228866264528742-10.3765963781486/B34))))-2.41089222844118*SIN(10.6328019912307*B34*(-2.76701553574705+0.0346994035652252*(-1.0034425620328+0.146141408602355*(1.8052333783649+B34)))*COS(0.556153597123559*SIN(0.970645957317775*(3.8647768204005-0.615351434947489*(0.0398437791555164+0.68427529911992*B34)))))))))))*SIN(B34))))/A34))))))*SIN(0.102880699536384-COS(0.970158169284869-COS(0.796749079294485*B34*(1.75104353123216+B34)))))))))/(-7.59841351743161-0.000112926239459104*B34))))))*SIN(0.970645957317775*(3.8647768204005+1.62058025943827*SIN(0.21469815156228-0.68427529911992*B34)))))</f>
        <v>#NAME?</v>
      </c>
      <c r="BK34" t="e">
        <f t="shared" ref="BK34:BK65" ca="1" si="159">-3.19244398732623+1.12586549431762/(2.08956232517353-14.3847669140417*COS(17.8628331842245*(-2.04789184159191-2.53538001515763*A34))*COS(2.34127318896247*B34))-0.116827522015499*(-0.0463344736960289+COS(0.45017225038641-COS((-0.200899973516642+B34)*(3.8637241772538+0.891941454495948*COS(0.454538252181423*(-4.54895958232256+B34))*(-2.99428964346217+4.38888348998079/(-6.45816380592759-0.930766521179757*B34)+10.257296978812*SIN(0.970645957317775*(3.8647768204005+SIN(0.0398437791555164+0.68427529911992*B34)*(-1.66169941542143-SIN(0.0336206493084471*SIN(B34)))))))))+(-9.57012350287464*COS(6.26506655935736*_xludf.Csc(0.89022335658841*COS(1.66169941542143-B34))))/(-4.02543794144377+3.89778188649779*SIN(1.68307575195236+COS((1.0164624713026*(-2.40026564724377-0.293273057904527*COS(0.352073807669771*SIN(4.38888348998079*B34)*SIN((1.11596601165107*(4.01236775500626+0.647482220799467*(-3.2899633919266+1.91241527905177*(0.0104239707108729-B34)-0.916567894734818*(4.91889103745603+B34)))*(B34-0.376546788699777*(-1.0034425620328+SIN((13.6682093364167*(-4.02543794144377+4.12128452096706*SIN(3.04605526034252+0.756294601786745*A34*COS(2.34127318896247*B34)*COS((-3.89983574117648+0.0139686638929919*COS((4.49810867871241*COS(4.38888348998079+B34))/(1.66241695692097-1.96036832657105*(0.0104239707108729-B34)*SIN(12.642440807505*B34*COS(0.179272778479524*(-3.07062809023029+0.0691776291570159*B34+0.966809356649144*COS(1.83745493597157*SIN(0.884187666036016*(3.8647768204005-SIN(0.683732218305354*B34)*(-1.66169941542143-SIN(0.0629521986177826*SIN(B34)))))))))-1.4614001137936*(-3.56575756335229+0.0333904022707034*(0.0178168467838976+2.78520763403669/((0.984223326634907*COS(1.5505125154381*B34))/(0.249313134655931+6.87819645143681*B34)+3.10463810559498/(-0.0410693641686142+4.04618419368851*COS(1.91495843382934*COS(0.228866264528742*SIN(0.783541008254785*B34)))))-2.04234628259225*(-4.02543794144377+SIN(0.279982028875551*(8.14479154149258+(-45.8848183789036*B34)/(COS((4.5113192098519*(4.38888348998079-2.57110384654335*B34))/B34)*COS(0.371853168252836*B34))+0.228866264528742/(0.458492073235626+(4.74492017588741*SIN(1.07039612175432*B34))/B34)))))))))/(1.9070449451209+4.04618419368851*B34)))))/(B34*COS((2.23129038338461*B34)/SIN(1.32239027642284+(-0.236425596508051*COS(B34)*COS(1.3750577389378*SIN(4.38888348998079*SIN(B34))))/(COS(6.89692498451458*(1.79369938948017+B34+0.224205789019262*(1.13007966903571-COS(2.55680093540035+2.85369664524703/B34))))*SIN(2.81579124296115+0.733686745724532*(0.997483071903992*(-4.84819983677129-3.14383711712105*SIN(3.26326372784542*COS(0.745042283995865+4.38888348998079*SIN(B34))))-(2.33541554522187+1.07642438888524/SIN(B34))*SIN((2.25711826043782*COS(40.0597560166563/(COS(0.150835764170477*B34)*COS(3.10463810559498*(-2.53538001515763+B34-0.550799529526559*(-8.77364090383746+1.32790216254556*(-0.446299593328702+0.298925166728684*B34+1.64011751913756*(4.75123511441602-0.104194893193397*SIN(3.04605526034252+4.54895958232256*COS(3.53286308706162*SIN(2.35151374678552*SIN(1.00142880693641/B34))))))))))-2.7676129357411*(1.64686568436068+0.495255411950829*(-4.83333429355996+COS(0.384595740834949*(1.50704551792392*B34+0.196671547872117/(0.498669774984871+4.19054462638296*COS(0.130821662147091*(-1.26221974320673-0.70433848197628*(-10.5282948290564-0.518128807244517*(-0.0398437791555164-96.2657448521152*(-3.30386236010148+10.4409745107485*COS(B34))*COS(1.06282763033982*B34))))*(-2.41640103524547-3.14383711712105*COS(0.104944825667732*COS(0.693935322170248*B34)))*(4.61366923575936+5.7262367634124*SIN(7.2701303077199*B34*(-2.76701553574705+0.0346994035652252*(-1.0034425620328-0.292203822137493*(4.54170879037296+B34))))-0.999785323978975*(4.55715261915801-84.9302750429841*COS(3.76696487679641*B34*SIN(4.38888348998079+B34))+1.02615493643776*10^18/(-0.21125249507606-4.04618419368851*SIN(2.95121604831838*COS(0.228866264528742-1.31964592815584/B34))))))))))*SIN(B34))))/A34))))))*SIN(0.102880699536384-COS(0.970158169284869-COS(0.796749079294485*B34*(1.75104353123216+B34)))))))))/(-7.59841351743161-0.000246958146621201*B34*SIN(1.51710578095748*(-2.33541554522187+SIN(0.213432382182193+1.32336584838561*B34))))))))/(-2.84355529717235-0.187768283577164*SIN(0.947274064822019*(3.32168059384751+B34)))))*SIN(0.970645957317775*(3.8647768204005+0.680634131508929*SIN(0.21469815156228-0.68427529911992*B34)))))</f>
        <v>#NAME?</v>
      </c>
      <c r="BL34">
        <f t="shared" ref="BL34:BL65" si="160">-2.53538001515763+0.778499045397058/(1.75104353123216+6.71358746348701*COS(33.2138636553604*(3.85548390218424-1.22028522025927*A34))*COS(2.34127318896247*B34))-1.17395074656324/(-0.102880699536384+COS(0.970158169284869-COS((-4.4799701720476+0.476577364714937*(12.8847522437049+A34-2.44443881102134/B34))*(-8.08659236886415+B34)))-2.44884994123778/(-4.02543794144377+0.294733137896549*SIN(0.867277469748485-COS(10.4210669354735*(-0.189309768993577+0.493262271901336*(5.12649419432822+4.38417312211862/(-1.6911420937038+4.38888348998079/B34))))+(19.7456867666596*COS(0.315118259777248*B34))/(-4.02543794144377+14.2267368128445*SIN(1.68307575195236+COS(0.570898547743601/(COS(2.81718899581378*SIN(1.32336584838561*SIN(0.987711766462689*(-0.970158169284869+COS(17.9148737532156*COS(4.38888348998079*B34))))))*(3.69848324037571-0.085288534571217*SIN(4.172523531424+0.977040748286438*(-1.0034425620328+B34))))))))))</f>
        <v>-3.2083691656123587</v>
      </c>
      <c r="BM34">
        <f t="shared" ref="BM34:BM65" si="161">-2.53538001515763+0.778499045397058/(1.75104353123216+6.71358746348701*COS(33.2138636553604*(3.85548390218424-1.22028522025927*A34))*COS(2.34127318896247*B34))-1.17395074656324/(-0.102880699536384+COS(0.970158169284869-COS((-4.4799701720476+0.476577364714937*(12.8847522437049+A34-2.44443881102134/B34))*(-8.08659236886415+B34)))-3.0702164658237/(-4.02543794144377+0.294733137896549*SIN(0.867277469748485-COS(10.4210669354735*(-0.189309768993577+0.493262271901336*(5.12649419432822+4.38417312211862/(-1.6911420937038+4.38888348998079/B34))))+(19.7456867666596*COS(0.315118259777248*B34))/(-4.02543794144377+14.2267368128445*SIN(1.68307575195236+COS(0.570898547743601/(COS(2.81718899581378*SIN(1.32336584838561*SIN(0.987711766462689*(-0.970158169284869+COS(17.9148737532156*COS(4.38888348998079*B34))))))*(3.69848324037571-0.085288534571217*SIN(4.172523531424+0.977040748286438*(-1.0034425620328+B34))))))))))</f>
        <v>-3.1358028455576261</v>
      </c>
      <c r="BN34">
        <f t="shared" ref="BN34:BN65" si="162">-2.53538001515763+0.778499045397058/(1.75104353123216+6.71358746348701*COS(33.2138636553604*(3.85548390218424-1.22028522025927*A34))*COS(2.34127318896247*B34))-1.17395074656324/(-0.102880699536384+COS(0.970158169284869-COS((-4.4799701720476+0.476577364714937*(12.3834220756504+A34-2.44443881102134/B34))*(-8.08659236886415+B34)))+2.26632519511585/(-4.02543794144377+0.294733137896549*SIN(0.867277469748485-COS(10.4210669354735*(-0.189309768993577+0.493262271901336*(5.12649419432822+4.38417312211862/(-2.12750102800033+4.38888348998079/B34))))+(19.7456867666596*COS(0.315118259777248*B34))/(-4.02543794144377-4.75123511441601*(-4.01236775500626-SIN(1.68307575195236+COS(0.570898547743601/(COS(2.81718899581378*SIN(1.32336584838561*SIN(0.987711766462689*(-0.970158169284869+COS(17.9148737532156*COS(4.38888348998079*B34))))))*(3.69848324037571-0.085288534571217*SIN(4.172523531424+0.977040748286438*(-1.0034425620328+B34)))))))))))</f>
        <v>-6.2071975833624604</v>
      </c>
      <c r="BO34">
        <f t="shared" ref="BO34:BO65" si="163">-2.53538001515763-1.17395074656324/(-0.102880699536384+COS(0.970158169284869-COS((-5.73234392829489+0.476577364714937*(3.59973874652164-0.30032805677058*B34))*(-8.08659236886415+B34)))-2.44884994123778/(-4.02543794144377+0.294733137896549*SIN(0.867277469748485-COS(10.4210669354735*(-0.189309768993577+0.493262271901336*(5.12649419432822+4.38417312211862/(-2.12750102800033+4.38888348998079/B34))))+(19.7456867666596*COS(0.315118259777248*B34))/(-4.02543794144377-4.75123511441601*(-4.01236775500626-SIN(1.68307575195236+COS(0.501173997796498/(B34*COS(2.81718899581378*SIN(1.32336584838561*SIN(0.987711766462689*(-0.970158169284869+COS(17.9148737532156*COS(4.38888348998079*B34))))))))))))))+0.778499045397058/(1.75104353123216-1.93163519161352*COS(33.2138636553604*(3.85548390218424-1.22028522025927*A34))*COS(2.34127318896247*B34)*(-0.481943707124545+0.236425596508051/(COS(6.89692498451458*(-2.45200857029818+B34))*SIN(2.81579124296115+0.733686745724532*((-2.25711826043782*COS(1763.29818529963/(COS(0.150835764170477*B34)*(-2.69489162896542+COS(3.10463810559498*(-2.53538001515763+B34-1.97935092928286*(-8.77364090383746-3.07062809023029*(-0.446299593328702+0.00298814217242901*B34+3.36902552858082*COS(B34)+1.64011751913756*(4.75123511441602-0.104194893193397*SIN(3.04605526034252+1.54444395209071*COS(3.53286308706162*SIN(2.35151374678552*SIN(1.00142880693641/B34)))))))))))+2.7676129357411*(1.64686568436068+0.495255411950829*(-4.83333429355996+COS(0.384595740834949*(-0.0096492048554675+0.343377882179898*(4.38888348998079+B34))))*SIN(B34)))*(4.58467139413441-2.08956232517353*SIN(B34)))/A34+0.997483071903992*(-4.85870348444865-3.14383711712105*SIN(3.26326372784542*COS(0.745042283995866+4.38888348998079*SIN(B34)))))))))</f>
        <v>-2.5234928555476168</v>
      </c>
      <c r="BP34">
        <f t="shared" ref="BP34:BP65" si="164">-2.53538001515763+0.821650834584695/(1.75104353123216+6.71358746348701*COS(33.2138636553604*(3.85548390218424-1.22028522025927*A34))*COS(2.34127318896247*B34))-1.17395074656324/(-0.102880699536384+COS(0.970158169284869-COS((-4.4799701720476+0.476577364714937*(12.8847522437049+A34-2.44443881102134/B34))*(-8.08659236886415+B34)))-2.44884994123778/(-4.02543794144377+0.294733137896549*SIN(0.867277469748485-COS(10.4210669354735*(-0.189309768993577+0.493262271901336*(5.12649419432822+4.38417312211862/(-2.12750102800033+4.38888348998079/B34))))+(19.7456867666596*COS(0.315118259777248*B34))/(-4.02543794144377+14.2267368128445*SIN(1.68307575195236+COS(0.570898547743601/(COS(2.81718899581378*SIN(1.32336584838561*SIN(0.987711766462689*(-0.970158169284869+COS(17.9148737532156*COS(1.89585059019769/(-8.68751137060312+0.601793555873873*(0.0104239707108729-B34)*SIN(0.179272778479524*(-2.14264276460126-0.993480082000876*B34)*B34*(3.93978482603949+0.997483071903992*COS(3.49622751072893+1.32336584838561*SIN(3.26326372784542*COS(1.9070449451209*COS(4.38888348998079*B34))))*(-8.89161936473553-0.187768283577164*SIN(0.947274064822019*(3.32168059384751+B34))))))))))))*(3.69848324037571-0.085288534571217*SIN(4.172523531424+0.977040748286438*(-1.0034425620328+B34))))))))))</f>
        <v>-3.1822354129007335</v>
      </c>
      <c r="BQ34">
        <f t="shared" ref="BQ34:BQ65" si="165">-0.715614181593226+0.778499045397058/(1.75104353123216+6.71358746348701*COS(28.5611498917064*(3.85548390218424-1.22028522025927*A34))*COS(2.34127318896247*B34))</f>
        <v>-0.43454807205115187</v>
      </c>
      <c r="BR34">
        <f t="shared" ref="BR34:BR65" si="166">-2.53538001515763+0.778499045397058/(1.75104353123216-0.930939425058453*COS(0.498669774984871/A34)*COS(30.6267439013831*(3.85548390218424-1.22028522025927*A34))*COS(2.34127318896247*B34))-1.17395074656324/(-0.102880699536384+COS(0.970158169284869-COS((-8.08659236886415+B34)*(-4.4799701720476-0.341076373801376*(4.14738263638421+A34-2.44443881102134/B34-2.85369664524703*(-4.0960305754739+4.10302537581516*(-1.22028522025927+0.010005966605881*A34)*COS((5.81764923750462*COS(4.38888348998079+B34)*SIN(0.534714488090634*COS(3.10463810559498*(-3.26428930183994+B34))*COS(0.155475435806166*(-0.970158169284869+B34))))/(-2.46792380291555+0.711722780484071*(-11.3501183638935+(-0.510108221218374+SIN(0.0104239707108729-B34))*SIN(6.03615085257551*(4.82167162146245-0.451281666552392*(0.228866264528742+B34)+0.213641279321011*B34)*B34))-1.96036832657105*(0.0104239707108729-B34)*SIN(12.642440807505*B34*COS(0.179272778479524*(-3.07062809023029+0.0691776291570159*B34+0.966809356649144*COS(2.64427967123349+0.228866264528742*SIN(B34)))))-0.45017225038641*(-3.56575756335229+0.0333904022707034*(-0.383557820979713+2.78520763403669/(3.10463810559498/(-0.0410693641686142+4.04618419368851*COS(0.212951183376325*COS(0.228866264528742*SIN(0.425711707191754*B34))))-0.754178171033725*COS(3.48749934416123*(-4.24321362335637+SIN(B34))))-1.2317908493828*(-2.41640103524547+SIN(0.279982028875551*(5.0401534358976+B34+(-45.8848183789036*B34)/(COS((4.5113192098519*(5.88535920444246-3.84759446571111*B34))/B34)*COS(0.371853168252836*B34))+0.228866264528742/(0.458492073235626+(4.74492017588741*SIN(1.07039612175432*B34))/B34)))))))))))))+0.165935022714804*SIN(3.43689890591473-COS(10.4210669354735*(1.99594335397759+0.493262271901336*(5.12649419432822-1.51547754764245/(-2.12750102800033+4.38888348998079/B34))))+(19.7456867666596*COS(0.315118259777248*B34))/(-4.02543794144377+0.45017225038641*(-4.01236775500626-SIN(1.68307575195236+COS((1.00252327900784*(0.675414338333634+2.22946329466955/(COS(B34)*(1.96697100595367/(-4.01236775500626+0.711722780484071*(-5.14314724672842-(-0.510108221218374+SIN(0.0104239707108729-B34))*SIN(3.23243616075294*(4.82167162146245+0.0823120999176122*(0.228866264528742+B34)+0.213641279321011*B34)*B34)))-4.61159416251987/(3.67369281647034+1.54930788009319*COS(0.464011286218211-2.1873394434784*SIN(3.53977960545111+0.428189322472372*(-2.22132832222866+2.90032775970771/(0.464011286218211+B34)+0.251759540947922*B34)))+0.113360324107389*B34*(2.60995781336344-96.2657448521152*COS(3.40769579713652*B34)*(-4.02543794144377-SIN(1.42226738378444*SIN(B34)))))))))/(COS(0.464011286218211*SIN(1.32336584838561*SIN(0.987711766462689*(-0.970158169284869+COS(17.9148737532156*COS(0.227848381549171*B34))))))*(3.69848324037571+0.085288534571217*SIN(0.733686745724532*(-(2.33541554522187+1.07642438888524/SIN(B34))*SIN((2.25711826043782*COS(2.7676129357411*(1.64686568436068+0.495255411950829*COS(B34)*(-4.83333429355996+COS(1.28705698413417*(1.50704551792392*B34+0.0395560655776378/COS(0.144691715076527+0.204948333879852/B34)))))-17.3218462737165/(COS(0.150835764170477*B34)*COS(3.10463810559498*(-2.53538001515763+B34-0.550799529526559*(-8.77364090383746+1.32790216254556*(-0.446299593328702+0.242868609434218*B34+1.64011751913756*(4.75123511441602-0.104194893193397*SIN(3.04605526034252+4.54895958232256*COS(3.53286308706162*SIN(2.35151374678552*SIN(1.00142880693641/B34))))))))))))/A34)-0.997483071903992*(-4.84819983677129-3.14383711712105*SIN(3.26326372784542*COS(0.745042283995865+4.38888348998079*SIN(B34))))))))))))))</f>
        <v>13.363613216501665</v>
      </c>
      <c r="BS34">
        <f t="shared" ref="BS34:BS65" si="167">-2.53538001515763+0.778499045397058/(1.75104353123216-0.930939425058453*COS(0.498669774984871/A34)*COS(30.6267439013831*(3.85548390218424-1.22028522025927*A34))*COS(2.34127318896247*B34))-1.17395074656324/(-0.102880699536384+COS(0.970158169284869-COS((-8.08659236886415+B34)*(-4.4799701720476-0.341076373801376*(4.14738263638421+A34-2.44443881102134/B34-2.85369664524703*(-4.0960305754739+4.10302537581516*(-1.22028522025927+0.010005966605881*A34)*COS((5.81764923750462*COS(4.38888348998079+B34)*SIN(0.534714488090634*COS(3.10463810559498*(-3.26428930183994+B34))*COS(0.155475435806166*(-0.970158169284869+B34))))/(-2.46792380291555+0.711722780484071*(-11.3501183638935+(-0.510108221218374+SIN(0.0104239707108729-B34))*SIN(6.03615085257551*(4.82167162146245-0.451281666552392*(0.228866264528742+B34)+0.213641279321011*B34)*B34))-1.96036832657105*(0.0104239707108729-B34)*SIN(12.642440807505*B34*COS(0.179272778479524*(-3.07062809023029+0.0691776291570159*B34+0.966809356649144*COS(2.64427967123349+0.228866264528742*SIN(B34)))))-0.45017225038641*(-3.56575756335229+0.0333904022707034*(-0.383557820979713+2.78520763403669/(3.10463810559498/(-0.0410693641686142+4.04618419368851*COS(0.212951183376325*COS(0.228866264528742*SIN(0.425711707191754*B34))))-0.754178171033725*COS(3.48749934416123*(-4.24321362335637+SIN(B34))))-1.2317908493828*(-2.41640103524547+SIN(0.279982028875551*(5.0401534358976+B34+(-45.8848183789036*B34)/(COS((4.5113192098519*(5.88535920444246-3.84759446571111*B34))/B34)*COS(0.371853168252836*B34))+0.228866264528742/(0.458492073235626+(4.74492017588741*SIN(1.07039612175432*B34))/B34)))))))))))))+0.179299104591765*COS(171.354165997469/B34)*SIN(3.43689890591473-COS(10.4210669354735*(1.99594335397759+0.493262271901336*(5.12649419432822-1.51547754764245/(-2.12750102800033+4.38888348998079/B34))))+(19.7456867666596*COS(0.315118259777248*B34))/(-4.02543794144377+0.45017225038641*(-4.01236775500626-SIN(1.68307575195236+COS((1.00252327900784*(0.675414338333634+2.22946329466955/(COS(B34)*(1.96697100595367/(-4.01236775500626+0.711722780484071*(-5.14314724672842-(-0.510108221218374+SIN(0.0104239707108729-B34))*SIN(3.23243616075294*(4.82167162146245+0.0823120999176122*(0.228866264528742+B34)+0.213641279321011*B34)*B34)))-4.61159416251987/(3.67369281647034+1.54930788009319*COS(0.464011286218211-2.1873394434784*SIN(3.53977960545111+0.428189322472372*(-2.22132832222866+2.90032775970771/(0.464011286218211+B34)+0.251759540947922*B34)))+0.113360324107389*B34*(2.60995781336344-96.2657448521152*COS(3.40769579713652*B34)*(-4.02543794144377-SIN(1.42226738378444*SIN(B34)))))))))/(COS(0.464011286218211*SIN(1.32336584838561*SIN(0.987711766462689*(-0.970158169284869+COS(17.9148737532156*COS(0.227848381549171*B34))))))*(3.69848324037571+0.085288534571217*SIN(0.733686745724532*(-4.58467139413441*SIN((2.25711826043782*COS(2.7676129357411*(1.64686568436068+0.495255411950829*COS(B34)*(-4.83333429355996+COS(1.28705698413417*(1.50704551792392*B34+0.0395560655776378/COS(0.144691715076527+0.204948333879852/B34)))))-17.3218462737165/(COS(0.150835764170477*B34)*COS(3.10463810559498*(-2.53538001515763+B34-0.550799529526559*(-8.77364090383746+1.32790216254556*(-0.446299593328702+0.242868609434218*B34+1.64011751913756*(4.75123511441602-0.104194893193397*SIN(3.04605526034252+4.54895958232256*COS(3.53286308706162*SIN(2.35151374678552*SIN(1.00142880693641/B34))))))))))))/A34)-0.997483071903992*(-4.84819983677129-3.14383711712105*SIN(3.26326372784542*COS(0.745042283995865+4.38888348998079*SIN(B34))))))))))))))</f>
        <v>11.684341024554932</v>
      </c>
      <c r="BT34" t="e">
        <f t="shared" ref="BT34:BT65" ca="1" si="168">-2.53538001515763+0.778499045397058/(1.75104353123216+6.71358746348701*COS(30.6267439013831*(3.85548390218424-1.22028522025927*A34))*COS(2.34127318896247*B34))-1.2666196939553/(-11.2222882944706/(3.69848324037571-0.103482088848126*SIN(2.95438281782893+B34))+(3.89200134589662*COS(0.753159400904593*B34))/(-4.02543794144377+0.294733137896549*SIN(4.07479627487985-COS(7.29748814053158*(-0.189309768993577-0.296391691300352*(4.93633565740369+4.38417312211862/(-1.38639110165225+4.38888348998079/B34))))+(19.7456867666596*COS(0.315118259777248*B34))/(-4.02543794144377+14.2267368128445*SIN(1.68307575195236+COS((1.02019666358136*_xludf.Sec(B34))/(2.61194505247029+5.4090082053798*SIN(4.96126794189452-B34))))))))</f>
        <v>#NAME?</v>
      </c>
      <c r="BU34" t="e">
        <f t="shared" ref="BU34:BU65" ca="1" si="169">-2.53538001515763+0.778499045397058/(1.75104353123216+6.71358746348701*COS(30.6267439013831*(3.85548390218424-1.22028522025927*A34))*COS(2.34127318896247*B34))-1.17395074656324/(-0.102880699536384+COS(0.970158169284869-COS((-8.08659236886415+B34)*(4.82167162146245+0.296765101465277*(12.584661969583+A34-2.44443881102134/B34)+0.892008308560504*_xludf.Csc(1.10214350961724+1.33382928167442*COS(B34)*COS(1.3750577389378*SIN(4.38888348998079*SIN(B34)))))))-2.44884994123778/(-4.02543794144377+0.294733137896549*SIN(0.867277469748485-COS(10.4210669354735*(-0.189309768993577-0.495255411950829*(5.12649419432822+4.38417312211862/(-1.38639110165225+4.38888348998079/B34))*COS(0.454538252181423*(-2.24925584891254-0.179272778479524*(-0.510108221218374+2.95121604831838*COS(0.497489917065028*(0.228866264528742+B34)))))))+(19.7456867666596*COS(0.137725078229943*B34))/(-4.02543794144377+14.2267368128445*SIN(1.68307575195236+COS(0.626946920482001/(3.69848324037571+5.4090082053798*SIN(4.172523531424+0.977040748286438*(-1.0034425620328+B34)))))))))</f>
        <v>#NAME?</v>
      </c>
      <c r="BV34">
        <f t="shared" ref="BV34:BV65" si="170">-2.53538001515763+0.778499045397058/(1.75104353123216-0.930939425058453*COS(0.498669774984871/A34)*COS(30.6267439013831*(3.85548390218424-1.22028522025927*A34))*COS(2.34127318896247*B34))-1.17395074656324/(-0.102880699536384+COS(0.970158169284869-COS((-8.08659236886415+B34)*(-4.4799701720476-0.341076373801376*(4.14738263638421+A34-2.44443881102134/B34-2.85369664524703*(-4.0960305754739+4.10302537581516*(-1.22028522025927-0.0092562748436248*A34)*COS((5.81764923750462*COS(4.38888348998079+B34)*SIN(0.534714488090634*COS(3.10463810559498*(-3.26428930183994+B34))*COS(0.155475435806166*(-0.970158169284869+B34))))/(1.66241695692097-1.96036832657105*(0.0104239707108729-B34)*SIN(12.642440807505*B34*COS(0.179272778479524*(-3.07062809023029+0.0691776291570159*B34+0.966809356649144*COS(2.64427967123349+0.228866264528742*SIN(B34)))))-0.45017225038641*(-3.56575756335229+0.0333904022707034*(-0.383557820979713+2.78520763403669/(3.10463810559498/(-0.0410693641686142+4.04618419368851*COS(0.212951183376325*COS(0.228866264528742*SIN(0.425711707191754*B34))))-0.754178171033725*COS(3.48749934416123*(-4.24321362335637+SIN(B34))))+2.68050352172264*(-2.41640103524547+SIN(0.279982028875551*(5.0401534358976+B34+(-45.8848183789036*B34)/(COS((4.5113192098519*(5.88535920444246-3.84759446571111*B34))/B34)*COS(0.371853168252836*B34))+0.228866264528742/(0.458492073235626+(4.74492017588741*SIN(1.07039612175432*B34))/B34)))))))))))))+0.165935022714804*SIN(3.43689890591473-COS(10.4210669354735*(1.99594335397759+0.493262271901336*(5.12649419432822-1.51547754764245/(-2.12750102800033+4.38888348998079/B34))))+(19.7456867666596*COS(0.315118259777248*B34))/(-4.02543794144377+0.45017225038641*(-4.01236775500626-SIN(1.68307575195236+COS((1.00252327900784*(0.675414338333634+5.51944878711322/(COS(B34)*(1.96697100595367/(-4.01236775500626+0.711722780484071*(-5.14314724672842-4.04618419368851*B34*SIN(2.93512202034308*(4.82167162146245+0.0823120999176122*(0.228866264528742+B34)+0.213641279321011*B34)*B34)))-4.61159416251987/(3.67369281647034+1.54930788009319*COS(0.464011286218211-2.1873394434784*SIN(3.53977960545111+0.428189322472372*(-2.22132832222866+2.90032775970771/(0.464011286218211+B34)+0.251759540947922*B34)))+0.113360324107389*B34*(2.60995781336344-96.2657448521152*COS(3.40769579713652*B34)*(-4.02543794144377-SIN(1.42226738378444*SIN(B34)))))))))/(COS(0.464011286218211*SIN(1.32336584838561*SIN(0.987711766462689*(-0.970158169284869+COS(17.9148737532156*COS(0.227848381549171*B34))))))*(3.69848324037571+0.085288534571217*SIN(0.733686745724532*(-(2.33541554522187+1.07642438888524/SIN(B34))*SIN((2.25711826043782*COS(2.7676129357411*(1.64686568436068+0.495255411950829*COS(B34)*(-4.83333429355996+COS(1.28705698413417*(1.50704551792392*B34+0.0395560655776378/COS(0.144691715076527+0.204948333879852/B34)))))-17.3218462737165/(COS(0.150835764170477*B34)*COS(3.10463810559498*(-2.53538001515763+B34-0.550799529526559*(-8.77364090383746+1.32790216254556*(-0.446299593328702+0.244821246622017*B34+1.64011751913756*(4.75123511441602-0.104194893193397*SIN(3.04605526034252+4.54895958232256*COS(3.53286308706162*SIN(2.35151374678552*SIN(1.00142880693641/B34))))))))))))/A34)-0.997483071903992*(-4.62453290626782+0.347182790533016*COS(1.51547754764245/(-2.12750102800033+4.38888348998079/B34))-3.14383711712105*SIN(3.26326372784542*COS(0.745042283995865+4.38888348998079*SIN(B34))))))))))))))</f>
        <v>-3.6840822740093238</v>
      </c>
      <c r="BW34" t="e">
        <f t="shared" ref="BW34:BW65" ca="1" si="171">-2.53538001515763+0.778499045397058/(1.75104353123216+6.71358746348701*COS(30.6267439013831*(3.85548390218424-1.22028522025927*A34))*COS(2.34127318896247*B34))-1.17395074656324/(-0.102880699536384+COS(0.970158169284869-COS((-8.08659236886415+B34)*(4.82167162146245+0.296765101465277*(12.584661969583+A34-2.44443881102134/B34)+0.892008308560504*_xludf.Csc(1.10214350961724+0.591097706029779*COS(B34)*COS(1.3750577389378*SIN(4.38888348998079*SIN(B34)))))))-2.44884994123778/(-4.02543794144377+0.294733137896549*SIN(0.867277469748485-COS(10.4210669354735*(-2.5110825224983+COS(0.454538252181423*(-2.24925584891254-0.179272778479524*(-0.510108221218374+2.95121604831838*COS(0.497489917065028*(0.228866264528742+B34)))))*SIN(B34)*(5.67478471192723+4.38417312211862/(-1.38639110165225+4.38888348998079/B34)-1.96036832657105*(0.0104239707108729-B34)*SIN(12.642440807505*B34*COS(0.179272778479524*(-3.07062809023029+0.0691776291570159*B34+0.966809356649144*COS(0.0865514593704007*SIN(B34)))))-1.4614001137936*(-3.56575756335229+0.0333904022707034*(-1.0034425620328+B34+2.78520763403669/(-1.1249515224028*COS(1.25053959456292*B34)+3.10463810559498/(-0.0410693641686142+4.04618419368851*COS(1.5792805139324*COS(0.228866264528742*SIN(0.621340074663686*B34)))))-2.04234628259225*(-4.02543794144377+SIN(0.279982028875551*(8.14479154149258+(-45.8848183789036*COS(B34))/(COS((4.5113192098519*(4.38888348998079-1.69423398632946*B34))/B34)*COS(0.371853168252836*B34))+0.228866264528742/(2.43585677776938+(4.74492017588741*SIN((0.738452660725532*B34)/COS(0.473808200250788*COS(0.150835764170477*B34)*COS(3.10463810559498*(-2.53538001515763+B34-0.550799529526559*(-8.77364090383746+1.32790216254556*(-0.479615611946378+1.64011751913756*(4.75123511441602-4.05137050842486*B34)+0.00298814217242901*B34-B34/(-4.24321362335637+SIN(1.16961510262995*COS(0.77900829374141/A34))))))))))/B34)))))))))+(19.7456867666596*COS(0.315118259777248*B34))/(-4.02543794144377+14.2267368128445*SIN(1.68307575195236+COS(0.626735530923938/(3.69848324037571+5.4090082053798*SIN(4.172523531424+0.977040748286438*(-1.0034425620328+B34)))))))))</f>
        <v>#NAME?</v>
      </c>
      <c r="BX34" t="e">
        <f t="shared" ref="BX34:BX65" ca="1" si="172">-2.53538001515763+0.778499045397058/(1.75104353123216+6.71358746348701*COS(30.6267439013831*(3.85548390218424-1.22028522025927*A34))*COS(2.34127318896247*(0.0104239707108729-B34)))-1.17395074656324/(1.52085826862378+COS(0.970158169284869-COS((-8.08659236886415+B34)*(4.82167162146245+0.296765101465277*(12.584661969583+A34-2.44443881102134/B34)+0.892008308560504*_xludf.Csc(0.347838125305021+(-1.96697100595367*COS(B34)*COS(1.3750577389378*SIN(4.38888348998079*SIN(B34))))/B34)))))</f>
        <v>#NAME?</v>
      </c>
      <c r="BY34" t="e">
        <f t="shared" ref="BY34:BY65" ca="1" si="173">-2.53538001515763+0.778499045397058/(1.75104353123216+6.71358746348701*COS(30.6267439013831*(3.85548390218424-1.22028522025927*A34))*COS(2.34127318896247*(0.0104239707108729-B34)))-1.17395074656324/(1.52085826862378+COS(0.970158169284869-COS((-8.08659236886415+B34)*(4.82167162146245+0.296765101465277*(12.584661969583+A34-2.44443881102134/B34)+0.892008308560504*_xludf.Csc(0.347838125305021+(-1.96697100595367*COS(B34)*COS(1.3750577389378*SIN(4.38888348998079*SIN(B34))))/B34)))))</f>
        <v>#NAME?</v>
      </c>
      <c r="BZ34" t="e">
        <f t="shared" ref="BZ34:BZ65" ca="1" si="174">-2.53538001515763+0.778499045397058/(1.75104353123216+6.71358746348701*COS(30.6267439013831*(3.85548390218424-1.22028522025927*A34))*COS(2.34127318896247*(0.0104239707108729-B34)))-1.17395074656324/(1.52085826862378+COS(0.970158169284869-COS((-8.08659236886415+B34)*(4.82167162146245+0.296765101465277*(13.1404973993675+A34-2.44443881102134/B34+0.556153597123559*COS(0.360497727172928*B34))+0.892008308560504*_xludf.Csc(0.347838125305021+(-1.96697100595367*COS(B34)*COS(1.3750577389378*SIN(4.38888348998079*SIN(B34))))/B34)))))</f>
        <v>#NAME?</v>
      </c>
      <c r="CA34" t="e">
        <f t="shared" ref="CA34:CA65" ca="1" si="175">-2.53538001515763+0.778499045397058/(1.75104353123216+6.71358746348701*COS(30.6267439013831*(3.85548390218424-1.22028522025927*A34))*COS(2.34127318896247*(0.0104239707108729-B34)))-1.17395074656324/(1.52085826862378+COS(0.970158169284869-COS((-8.08659236886415+B34)*(4.82167162146245-0.495255411950829*COS(0.645449502225374*(-4.46491320015797-1.50704551792392*B34))*(13.1404973993675+A34-2.44443881102134/B34+0.556153597123559*COS(0.360497727172928*B34))+0.892008308560504*_xludf.Csc(0.347838125305021+(-1.96697100595367*COS(B34)*COS(1.3750577389378*SIN(4.38888348998079*SIN(B34))))/B34)))))</f>
        <v>#NAME?</v>
      </c>
      <c r="CB34" t="e">
        <f t="shared" ref="CB34:CB65" ca="1" si="176">-2.53538001515763+0.787981818347263/(1.75104353123216-3.20373596089422*COS(30.6267439013831*(3.85548390218424-1.22028522025927*A34))*COS(2.34127318896247*B34))-1.17395074656324/(-0.102880699536384+COS(0.970158169284869-COS((-8.08659236886415+B34)*(4.82167162146245+0.570685217482619*(12.584661969583+A34-2.44443881102134/B34)+0.892008308560504*_xludf.Csc(1.10214350961724+8.3649272768838*COS(B34)*COS(1.3750577389378*SIN(4.38888348998079*SIN(B34)))*_xludf.Csc(4.32868285742212*COS(3.53977960545111*(-0.0990673640486293+B34)))))))+(2.44885058952523*COS((15.2803726736218*(-1.51710578095748-0.085288534571217*SIN(4.69237334887556+0.977040748286438*(-1.0034425620328+B34))))/B34))/(-1.91275729542212-0.344193203671007*(-2.99428964346217+4.38888348998079/(-2.85369664524702-0.405203078789852*B34)+6.10673313768426*SIN(0.970645957317775*(3.8647768204005+3.01892781434028*SIN(0.0398437791555164+0.68427529911992*B34))))))</f>
        <v>#NAME?</v>
      </c>
      <c r="CC34" t="e">
        <f t="shared" ref="CC34:CC65" ca="1" si="177">-2.53538001515763+0.787981818347263/(1.75104353123216-3.20373596089422*COS(30.6267439013831*(3.85548390218424-1.22028522025927*A34))*COS(2.34127318896247*B34))-1.17395074656324/(-0.102880699536384+COS(0.970158169284869-COS((-8.08659236886415+B34)*(4.82167162146245+0.570685217482619*(12.584661969583+A34-2.44443881102134/B34)+0.892008308560504*_xludf.Csc(1.10214350961724+8.3649272768838*COS(B34)*COS(1.3750577389378*SIN(4.38888348998079*SIN(B34)))*_xludf.Csc(4.32868285742212*COS(3.53977960545111*(-0.0990673640486293+B34)))))))+(2.44885058952523*COS((15.2803726736218*(-1.51710578095748-0.085288534571217*SIN(4.69237334887556+0.977040748286438*(-1.0034425620328+B34))))/B34))/(-1.91275729542212-0.344193203671007*(-2.99428964346217+4.38888348998079/(-2.85369664524702-0.405203078789852*B34)+6.10673313768426*SIN(0.970645957317775*(3.8647768204005+3.01892781434028*SIN(0.0398437791555164+0.68427529911992*B34))))))</f>
        <v>#NAME?</v>
      </c>
      <c r="CD34" t="e">
        <f t="shared" ref="CD34:CD65" ca="1" si="178">-2.53538001515763+0.787981818347263/(1.75104353123216-3.20373596089422*COS(30.6267439013831*(3.85548390218424-1.22028522025927*A34))*COS(2.34127318896247*B34))-1.17395074656324/(-0.102880699536384+COS(0.970158169284869-COS((-8.08659236886415+B34)*(4.82167162146245+0.892008308560504*_xludf.Csc(1.10214350961724+8.3649272768838*COS(B34)*COS(1.3750577389378*SIN(4.38888348998079*SIN(B34)))*_xludf.Csc(2.56273885716467*COS(3.53977960545111*(-0.0990673640486293+B34))))+0.570685217482619*(7.00261675640299+A34+(4.01425577763392*COS(6.87410829084458/B34))/(-1.91275729542212+0.891941454495948*(-2.99428964346217+4.38888348998079/(0.407900594325699-0.999325768576598*B34)+6.10673313768426*SIN(B34)))))))+(2.44885058952523*COS((15.2803726736218*(-1.51710578095748-0.085288534571217*SIN(4.69237334887556+0.977040748286438*(-1.0034425620328+B34))))/B34))/(-1.91275729542212-0.344193203671007*(-2.99428964346217+4.38888348998079/(-2.85369664524702-0.405203078789852*B34)+6.10673313768426*SIN(0.970645957317775*(3.8647768204005+3.01892781434028*SIN(0.0398437791555164+0.68427529911992*B34))))))</f>
        <v>#NAME?</v>
      </c>
      <c r="CE34">
        <f t="shared" ref="CE34:CE65" si="179">-2.53538001515763+0.780059983330297/(1.75104353123216+0.920770837123875*COS(30.6267439013831*(3.85548390218424-1.22028522025927*A34))*COS(2.33341406131542*B34))-1.17395074656324/(-1.08970726038248-B34+COS(0.970158169284869-COS(8.08659236886415*COS(B34)*(4.82167162146245+0.415665886847509*(1.29769797941223+A34-2.44443881102134/B34)-0.892008308560504/COS(30.9095163742833+(0.579975494035767*COS(B34)*COS(1.3750577389378*SIN(4.38888348998079*SIN(B34))))/SIN(0.234990843821049*(-3.53977960545111+SIN(0.618053781215391*COS(171.354165997469/B34)*SIN(3.43689890591473-COS(10.4210669354735*(1.99594335397759-0.495255411950829*(3.30386236010148-1.51547754764245/(-2.12750102800033+4.38888348998079/B34)+1.83745493597157*COS(2.14621831230364*(-0.720640553761703+0.0149486471701785/(3.85548390218424-1.22028522025927*A34))))*COS(0.332099886715785/SIN(0.867277469748485-COS(10.4210669354735*(-0.189309768993577-0.382095311146127*(3.30386236010148+4.38417312211862/(-1.18506813461532+4.38888348998079/B34)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34)))))))*(B34-8.08845973366274*SIN(B34))))+2.16573234696969/(-4.02543794144377-4.75123511441601*(0.0408477479355928+0.595166291692657*COS(10.4210669354735*(1.48343470593101-0.397977498058071*(3.79253170859851+1.83745493597157*COS(2.14621831230364*(2.46584086298192-COS(0.970158169284869-COS(0.796749079294485*B34*(1.75104353123216+B34))))))))+(12.8048204407246*COS(0.315118259777248*B34))/(-4.02543794144377-4.75123511441601*(-4.01236775500626-SIN(1.68307575195236+COS((0.933698605719809*(-8.08659236886415+B34))/(COS(0.710809971653287*SIN(1.32336584838561*SIN(0.987711766462689*(-0.970158169284869+COS(12.1130486169505*COS(4.38888348998079*B34))))))*(3.69848324037571+0.145215261394385*SIN(4.172523531424+0.977040748286438*(17.8628331842245+B34))))))))))))))))))+(19.7456867666596*COS(0.313659330569682*B34))/(-4.02543794144377-2.48562107855926*(-4.01236775500626-SIN(1.68307575195236+COS(16.1146994045772/(3.69848324037571-0.085288534571217*SIN(4.172523531424+0.977040748286438*(-1.0034425620328+B34)))))))))))+(19.7456867666596*COS(0.315118259777248*B34))/(-4.02543794144377+0.45017225038641*(-4.01236775500626-SIN(1.68307575195236+COS(1.22028522025927*A34)))))))))))))</f>
        <v>-1.6754587184093017</v>
      </c>
      <c r="CF34">
        <f t="shared" ref="CF34:CF65" si="180">-2.53538001515763+0.780059983330297/(1.75104353123216+0.920770837123875*COS(30.6267439013831*(3.85548390218424-1.22028522025927*A34))*COS(2.33341406131542*B34))-1.17395074656324/(-1.08970726038248-B34+COS(0.970158169284869-COS(8.08659236886415*COS(B34)*(4.82167162146245+0.415665886847509*(1.29769797941223+A34+3.04283391879382/B34)-0.892008308560504/COS(30.9095163742833+(0.579975494035767*COS(B34)*COS(1.3750577389378*SIN(4.38888348998079*SIN(B34))))/SIN(0.234990843821049*(-3.53977960545111+SIN(0.618053781215391*COS(171.354165997469/B34)*SIN(3.43689890591473-COS(10.4210669354735*(1.99594335397759-0.495255411950829*(1.69146473519733-0.494723879231552*COS(B34)*(-4.83333429355996+COS(6.09685031462364*(0.204366940786288*B34+0.0395560655776378/COS(0.144691715076527+0.204948333879852/B34)))))*COS(0.332099886715785/SIN(0.867277469748485-COS(10.4210669354735*(-0.189309768993577-0.382095311146127*(3.30386236010148+4.38417312211862/(-1.18506813461532+4.38888348998079/B34)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34)))))))*(B34-8.08845973366274*SIN(B34))))+2.16573234696969/(-4.02543794144377-4.75123511441601*(0.0408477479355928+0.595166291692657*COS(10.4210669354735*(1.48343470593101-0.397977498058071*(3.79253170859851+1.83745493597157*COS(2.14621831230364*(2.46584086298192-COS(0.970158169284869-COS(0.796749079294485*B34*(1.75104353123216+B34))))))))+(12.8048204407246*COS(0.315118259777248*B34))/(-4.02543794144377-4.75123511441601*(-4.01236775500626-SIN(1.68307575195236+COS((0.933698605719809*(-8.08659236886415+B34))/(COS(0.710809971653287*SIN(1.32336584838561*SIN(0.987711766462689*(-0.970158169284869+COS(12.1130486169505*COS(4.38888348998079*B34))))))*(3.69848324037571+0.145215261394385*SIN(4.172523531424+0.977040748286438*(17.8628331842245+B34))))))))))))))))))+(19.7456867666596*COS(0.313659330569682*B34))/(-4.02543794144377-2.48562107855926*(-4.01236775500626-SIN(1.68307575195236+COS(16.1146994045772/(3.69848324037571-0.085288534571217*SIN(4.172523531424+0.977040748286438*(-1.0034425620328+B34)))))))))))+(19.7456867666596*COS(0.315118259777248*B34))/(-4.02543794144377+0.45017225038641*(-4.01236775500626-SIN(1.68307575195236+COS(1.22028522025927*A34)))))))))))))</f>
        <v>-1.6741464711678655</v>
      </c>
      <c r="CG34" t="e">
        <f t="shared" ref="CG34:CG65" ca="1" si="181">-2.53538001515763+0.787981818347263/(1.75104353123216+6.71358746348701*COS(30.6267439013831*(3.85548390218424-1.22028522025927*A34))*COS(2.34127318896247*(0.0104239707108729-B34)))-1.17395074656324/(-0.102880699536384+COS(0.970158169284869-COS((-8.08659236886415+B34)*(4.82167162146245+0.892008308560504*_xludf.Csc(1.10214350961724-0.489996431446389*(-1.91275729542212+0.891941454495948*(1.79152241468593+4.38888348998079/(-0.888836690323398-0.930766521179757*B34))*COS(0.454538252181423*(-4.54895958232256+B34)))*COS(B34)*COS(1.3750577389378*SIN(4.38888348998079*SIN(B34)))*_xludf.Csc(4.32868285742212*COS(3.53977960545111*(-0.0990673640486293+B34))))+0.570685217482619*(12.584661969583+A34+(4.01425577763392*COS(6.87410829084458/B34))/(-3.97994282361962+0.891941454495948*COS(0.454538252181423*(1.96697100595367-B34))*(-2.99428964346217+4.38888348998079/(1.12749615696308-0.999325768576598*B34)+6.10673313768426*SIN(B34)))))))+(2.44885058952523*COS((15.2803726736218*(-1.51710578095748-0.085288534571217*SIN(4.69237334887556+0.977040748286438*(-1.0034425620328+B34))))/B34))/(-1.91275729542212-0.344193203671007*(-2.99428964346217+4.38888348998079/(-2.85369664524702-0.405203078789852*B34)+6.10673313768426*SIN(0.970645957317775*(3.8647768204005+3.01892781434028*SIN(0.0398437791555164+0.68427529911992*B34))))))</f>
        <v>#NAME?</v>
      </c>
      <c r="CH34" t="e">
        <f t="shared" ref="CH34:CH65" ca="1" si="182">-2.53538001515763+0.787981818347263/(1.75104353123216+6.71358746348701*COS(30.6267439013831*(3.85548390218424-1.22028522025927*A34))*COS(2.34127318896247*(0.0104239707108729-B34)))-1.17395074656324/(-0.102880699536384+COS(0.970158169284869-COS((-8.08659236886415+B34)*(4.82167162146245+0.892008308560504*_xludf.Csc(1.10214350961724-0.489996431446389*(-1.91275729542212+0.891941454495948*(1.79152241468593+4.38888348998079/(-0.888836690323398-0.930766521179757*B34))*COS(0.454538252181423*(-4.54895958232256+B34)))*COS(B34)*COS(1.3750577389378*SIN(4.38888348998079*SIN(B34)))*_xludf.Csc(4.32868285742212*COS(3.53977960545111*(-0.0990673640486293+B34))))+0.570685217482619*(12.584661969583+A34+(4.01425577763392*COS(6.87410829084458/B34))/(-3.97994282361962+0.891941454495948*COS(0.454538252181423*(1.96697100595367-B34))*(-2.99428964346217+4.38888348998079/(1.12749615696308-0.999325768576598*B34)+6.10673313768426*SIN(B34)))))))+(2.44885058952523*COS((15.2803726736218*(-1.51710578095748-0.085288534571217*SIN(4.69237334887556-1.96697100595367*SIN(0.347838125305021+(-1.96697100595367*COS(B34)*COS(1.3750577389378*SIN(4.38888348998079*SIN(B34))))/B34))))/B34))/(-1.91275729542212-0.344193203671007*(-2.99428964346217+4.38888348998079/(-2.85369664524702-0.405203078789852*B34)+6.10673313768426*SIN(0.970645957317775*(3.8647768204005+3.01892781434028*SIN(0.0398437791555164+0.68427529911992*B34))))))</f>
        <v>#NAME?</v>
      </c>
      <c r="CI34" t="e">
        <f t="shared" ref="CI34:CI65" ca="1" si="183">-2.53538001515763+0.787981818347263/(1.75104353123216+0.920770837123875*COS(30.6267439013831*(3.85548390218424-1.22028522025927*A34))*COS(2.33341406131542*B34))-1.17395074656324/(-0.102880699536384+COS(0.970158169284869-COS((-8.09244218131859+B34)*(4.82167162146245+0.892008308560504*_xludf.Csc(1.10214350961724+2.57005674176339*COS(B34)*COS(1.3750577389378*SIN(4.38888348998079*SIN(B34)))*_xludf.Csc(4.32868285742212*COS(3.53977960545111*(-0.0990673640486293+B34))))+0.570685217482619*(12.584661969583+A34+(4.01425577763392*COS(1.67204813636182/B34))/(-0.663566361640531+0.891941454495948*(-2.99428964346217+4.38888348998079/(0.407900594325699-0.999325768576598*B34)+6.10673313768426*SIN(B34)))))))+(2.44885058952523*COS((15.2803726736218*(-1.51710578095748-0.085288534571217*SIN(4.69237334887556+0.977040748286438*(-1.0034425620328+B34))))/B34))/(-1.91275729542212-0.344193203671007*(-2.99428964346217+4.38888348998079/(-2.85369664524702+0.525563442389905*B34+B34*COS(3.10463810559498*COS(0.891941454495948*(4.38888348998079/(-6.45816380592759-0.930766521179757*B34)+0.216844753627145*(1.64686568436068+32.6562960430631/SIN(4.69237334887556+0.977040748286438*(-1.0034425620328+B34)))+3.10463810559498*A34*SIN(0.970645957317775*(3.30386236010148+3.01892781434028*SIN(0.0398437791555164+0.68427529911992*B34)))))))+6.10673313768426*SIN(0.982847461064206*(3.8647768204005+3.01892781434028*SIN(0.0398437791555164+0.68427529911992*B34))))))</f>
        <v>#NAME?</v>
      </c>
      <c r="CJ34" t="e">
        <f t="shared" ref="CJ34:CJ65" ca="1" si="184">-2.53538001515763+0.787981818347263/(1.75104353123216+0.920770837123875*COS(30.6267439013831*(3.85548390218424-1.22028522025927*A34))*COS(2.33341406131542*B34))-1.17395074656324/(-0.102880699536384+COS(0.970158169284869-COS((-8.09244218131859+B34)*(4.82167162146245+0.892008308560504*_xludf.Csc(1.10214350961724+2.57005674176339*COS(B34)*COS(1.3750577389378*SIN(4.38888348998079*SIN(B34)))*_xludf.Csc(4.32868285742212*COS(3.53977960545111*(-0.0990673640486293+B34))))-0.133687772985852*(12.584661969583+A34+(4.01425577763392*COS(1.67204813636182/B34))/(-0.663566361640531+0.891941454495948*(-2.99428964346217+4.38888348998079/(0.407900594325699-0.999325768576598*B34)+6.10673313768426*SIN(B34)))))))+(2.44885058952523*COS((15.2803726736218*(-1.51710578095748-0.085288534571217*SIN(4.69237334887556+0.977040748286438*(-1.0034425620328+B34))))/B34))/(-1.91275729542212-0.344193203671007*(-2.99428964346217+4.38888348998079/(-2.85369664524702+0.525563442389905*B34+B34*COS(3.10463810559498*COS(0.891941454495948*(4.38888348998079/(-6.45816380592759-0.930766521179757*B34)+0.216844753627145*(1.64686568436068+32.6562960430631/SIN(4.69237334887556+0.977040748286438*(-1.0034425620328+B34)))+3.10463810559498*A34*SIN(0.970645957317775*(3.30386236010148+3.01892781434028*SIN(0.0398437791555164+0.68427529911992*B34)))))))+6.10673313768426*SIN(0.982847461064206*(3.8647768204005+B34)))))</f>
        <v>#NAME?</v>
      </c>
      <c r="CK34">
        <f t="shared" ref="CK34:CK65" si="185">-2.53538001515763+0.780059983330297/(1.75104353123216+0.920770837123875*COS(30.6267439013831*(3.85548390218424-1.22028522025927*A34))*COS(2.3364983618542*B34))-1.17395074656324/(-1.08970726038248-B34+COS(0.970158169284869-COS(4.19086399424798*COS(B34)*SIN(B34))))</f>
        <v>-1.6656906109498437</v>
      </c>
      <c r="CL34">
        <f t="shared" ref="CL34:CL65" si="186">-2.53538001515763+0.780059983330297/(1.75104353123216+0.920770837123875*COS(30.6267439013831*(3.85548390218424-1.22028522025927*A34))*COS((2.26232388633918*B34)/SIN((4.46491320015797*(0.0104239707108729-B34))/B34)))-1.17395074656324/(-4.02543794144377-2.48562107855926*(-4.01236775500626-SIN(1.68307575195236+COS(0.244046543898768/B34))))</f>
        <v>-1.9684854067498885</v>
      </c>
      <c r="CM34">
        <f t="shared" ref="CM34:CM65" si="187">-2.53538001515763+0.780059983330297/(1.75104353123216+0.920770837123875*COS(30.6267439013831*(3.85548390218424-1.22028522025927*A34))*COS((2.26232388633918*B34)/SIN((4.46491320015797*(0.0104239707108729-B34))/B34)))-1.17395074656324/(-4.02543794144377-2.48562107855926*(-4.01236775500626-SIN(1.68307575195236+COS(0.244046543898768/B34))))</f>
        <v>-1.9684854067498885</v>
      </c>
      <c r="CN34">
        <f t="shared" ref="CN34:CN65" si="188">-2.53538001515763+0.780059983330297/(1.75104353123216+0.920770837123875*COS(30.6267439013831*(3.85548390218424-1.22028522025927*A34))*COS((2.26232388633918*B34)/SIN((4.46491320015797*(0.0104239707108729-B34))/B34)))-1.17395074656324/(-4.02543794144377-2.48562107855926*(-4.01236775500626-SIN(1.68307575195236+COS(0.244046543898768/B34))))</f>
        <v>-1.9684854067498885</v>
      </c>
      <c r="CO34">
        <f t="shared" ref="CO34:CO65" si="189">-2.53538001515763+0.780059983330297/(1.75104353123216+0.920770837123875*COS(30.6267439013831*(3.85548390218424-1.22028522025927*A34))*COS((2.26232388633918*B34)/SIN((4.46491320015797*(0.0104239707108729-B34))/B34)))-1.17395074656324/(-4.02543794144377-2.48562107855926*(-4.01236775500626-SIN(1.68307575195236+COS(0.244046543898768/B34))))</f>
        <v>-1.9684854067498885</v>
      </c>
      <c r="CP34">
        <f t="shared" ref="CP34:CP65" si="190">-6.48502186754103+0.780059983330297/(1.75104353123216+0.920770837123875*COS(30.6267439013831*(3.85548390218424-1.22028522025927*A34))*COS((2.26232388633918*B34)/SIN((4.46491320015797*(0.0104239707108729-B34))/B34)))</f>
        <v>-5.7515846205786314</v>
      </c>
      <c r="CQ34">
        <f t="shared" ref="CQ34:CQ65" si="191">-2.53538001515763+0.780059983330297/(1.75104353123216+0.920770837123875*COS(30.6267439013831*(3.85548390218424-1.22028522025927*A34))*COS((2.26232388633918*B34)/SIN((4.46491320015797*(0.0104239707108729-B34))/B34)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34))))))))/(3.69848324037571-0.085288534571217*SIN(0.977040748286438*(-1.0034425620328+B34)-0.085288534571217*SIN(4.69237334887556+0.977040748286438*(-1.0034425620328+B34))))))))</f>
        <v>-1.643648173074902</v>
      </c>
      <c r="CR34">
        <f t="shared" ref="CR34:CR65" si="192">-2.53538001515763+0.780059983330297/(1.75104353123216+0.920770837123875*COS(30.6267439013831*(3.85548390218424-1.22028522025927*A34))*COS((2.26232388633918*B34)/SIN((4.46491320015797*(0.0104239707108729-B34))/B34)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34))))))))/(3.69848324037571-0.085288534571217*SIN(0.977040748286438*(-1.0034425620328+B34)-0.085288534571217*SIN(4.69237334887556+0.977040748286438*(-1.0034425620328+B34))))))))</f>
        <v>-1.643648173074902</v>
      </c>
      <c r="CS34">
        <f t="shared" ref="CS34:CS65" si="193">-2.53538001515763+0.787981818347263/(1.75104353123216-0.828257123886134*COS(30.6267439013831*(3.85548390218424-1.22028522025927*A34))*COS(2.3364983618542*B34))-1.17395074656324/(-1.08970726038248-B34+COS(0.970158169284869-COS(3.35351215638373*COS(B34)^2*(4.82167162146245+0.415665886847509*(7.5617222555395+A34+3.04283391879382/B34)-0.892008308560504/COS(30.9095163742833+(0.579975494035767*COS(B34)*COS(1.3750577389378*SIN(4.38888348998079*SIN(B34))))/SIN(0.234990843821049*(-3.53977960545111-SIN(0.757335698941963*COS(171.354165997469/B34)*SIN(3.43689890591473-COS(10.4210669354735*(1.99594335397759-0.495255411950829*COS(0.332099886715785/SIN(0.867277469748485-COS(10.4210669354735*(-0.0821323230144477-0.382095311146127*(3.30386236010148+4.38417312211862/(-1.18506813461532+4.38888348998079/B34)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34)))))))*(B34-8.08845973366274*SIN(B34))))+2.16573234696969/(-4.02543794144377-4.75123511441601*(4.80458120979862+(4.42417907631947*COS(0.315118259777248*B34))/(-4.02543794144377-4.75123511441601*(-0.0463344736960289-SIN(1.68307575195236+COS((0.933698605719809*(-8.08659236886415+B34))/(COS(0.710809971653287*SIN(1.32336584838561*SIN(0.987711766462689*(-0.970158169284869+COS(12.1130486169505*COS(4.38888348998079*B34))))))*(0.0104239707108729-B34+0.145215261394385*SIN(4.172523531424+0.977040748286438*(17.8628331842245+B34)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34))))-0.113225606212894*COS(B34))*COS(0.332099886715785/SIN(0.867277469748485+2.62583154338191*COS(0.313659330569682*B34)-COS(1.50473634000143*(-0.189309768993577-0.382095311146127*(3.30386236010148+4.38417312211862/(-1.18506813461532+4.38888348998079/B34)+1.83745493597157*COS(0.596752411656072*(-3.81221146125725-0.610038504065784*(-1.66169941542143+COS(6.17799041170864/A34))+COS(2.53538001515763+1.17395074656324/(-0.102880699536384+COS(1.54930788009319*SIN((-2.85369664524702+0.525563442389905*B34+B34*COS(3.10463810559498*COS(0.891941454495948*(4.38888348998079/(-6.45816380592759-0.996203716565432*B34)+0.216844753627145*(-3.1671161522807+B34-2.01562374312393*COS(B34))+3.10463810559498*A34*SIN(0.970645957317775*(3.30386236010148+3.01892781434028*SIN(0.0398437791555164+0.68427529911992*B34)))))))*(4.78027452898951+0.0988261080324625*(-0.299426324523994+0.556153597123559*COS(2.81201129084223*SIN(4.38888348998079+3.14383711712105*SIN(3.26326372784542*SIN(3.64384120598492-B34))))))))-2.41668037049394/(-4.02543794144377-4.75123511441601*(-0.10836742529682+(10.8651683445539*COS(0.704120545279541*B34))/(-4.02543794144377-4.75123511441601*(-4.01236775500626-SIN(1.68307575195236+COS((6.45954096046735*(-8.08659236886415+B34))/(3.69848324037571+0.188572790656832*SIN(4.172523531424+0.977040748286438*(17.8628331842245+B34))))))))))))))))))))+(-19.7456867666596*COS(9.97668976511667*COS(1.83745493597157*B34)))/(-4.02543794144377+0.45017225038641*(-4.01236775500626+SIN(1.36297950839016-0.69368257590981*(1.52544079625912+2*A34+3.04283391879382/B34)-COS(1.22028522025927-A34)))))))+(19.7456867666596*COS(0.313659330569682*B34))/(-4.02543794144377-2.48562107855926*(-4.01236775500626-SIN(1.68307575195236+COS((1.18502010407427*(0.675414338333634+0.445738967950897/(-3.53977960545111-SIN(0.720640553761703+0.995871158593384*B34))))/(3.69848324037571-0.085288534571217*SIN(4.172523531424+0.977040748286438*(-1.0034425620328+B34)))))))))*(3.36345130193881+0.998926750306103*COS(B34)*(-4.83333429355996+COS(5.81456547166478*(0.204366940786288*B34+0.0395560655776378/COS(3.43984988479375+0.68427529911992*B34))))*SIN(4.20944892536231*COS(30.6267439013831*(3.85548390218424-1.22028522025927*A34))*COS(2.34127318896247*(0.0104239707108729-B34))))))+(19.7456867666596*COS(0.315118259777248*B34))/(-4.02543794144377+0.45017225038641*(-4.01236775500626-SIN(1.68307575195236+COS(1.22028522025927*A34)))))))))))))</f>
        <v>-2.0804804323325334</v>
      </c>
      <c r="CT34">
        <f t="shared" ref="CT34:CT65" si="194">-2.53538001515763-1.17395074656324/(-1.08970726038248-B34+COS(0.970158169284869-COS(3.23746204424493*COS(B34)*(4.82167162146245+0.415665886847509*(7.22790459282486+A34+3.04283391879382/B34)-0.892008308560504/COS(19.1189505399703+(0.579975494035767*COS(B34)*COS(1.3750577389378*SIN(4.38888348998079*SIN(B34))))/SIN(0.234990843821049*(-3.53977960545111+SIN(0.618053781215391*COS(171.354165997469/B34)*SIN(3.43689890591473-3.9136062699127*COS(0.315118259777248*B34)-COS(10.4210669354735*(3.34177042754182-0.495255411950829*COS(0.332099886715785/SIN(0.867277469748485+13.8797733191252*COS(0.313659330569682*B34)-COS(10.4210669354735*(-0.189309768993577-0.771511632030511*(3.30386236010148+4.38417312211862/(-7.23120876718858+4.38888348998079/B34)+1.83745493597157*COS(0.606314107521993*(-2.53538001515763+B34/(1.52085826862378+COS(B34)))))*SIN(3.53977960545111*(-17.1881574278849+B34))))))*(3.30386236010148+1.83745493597157*COS(2.14621831230364*(-0.720640553761703+0.0149486471701785/(3.85548390218424-1.22028522025927*A34)))+0.998926750306103*COS(B34)*(-4.83333429355996+COS(6.09685031462364*(-1.04594800429935*(-1.36297950839016+COS(1.22028522025927*A34))+0.0395560655776378/COS(0.144691715076527+0.553054737700968/B34))))*SIN(4.20944892536231*COS(30.6267439013831*(3.85548390218424-1.22028522025927*A34))*COS(2.34127318896247*(0.0104239707108729-B34)))))))))))))))+0.787981818347263/(1.75104353123216+0.920770837123875*COS(30.6267439013831*(3.85548390218424-1.22028522025927*A34))*COS(1.75104353123216+0.920770837123875*COS(30.6267439013831*(3.85548390218424-1.22028522025927*A34))*COS((2.26232388633918*B34)/SIN((4.46491320015797*(0.0104239707108729-B34))/B34))))</f>
        <v>-1.8480563913738384</v>
      </c>
      <c r="CU34">
        <f t="shared" ref="CU34:CU65" si="195">-2.53538001515763-1.17395074656324/(-1.08970726038248-B34+COS(0.970158169284869-COS(3.23746204424493*COS(B34)*(4.82167162146245+0.415665886847509*(7.22790459282486+A34+3.04283391879382/B34)-0.892008308560504/COS(19.1189505399703+(0.579975494035767*COS(B34)*COS(1.3750577389378*SIN(4.38888348998079*SIN(B34))))/SIN(0.234990843821049*(-3.53977960545111+SIN(0.618053781215391*COS(171.354165997469/B34)*SIN(3.43689890591473-3.9136062699127*COS(0.315118259777248*B34)-COS(10.4210669354735*(3.34177042754182-0.495255411950829*COS(0.332099886715785/SIN(0.867277469748485+13.8797733191252*COS(0.313659330569682*B34)-COS(10.4210669354735*(-0.189309768993577-0.771511632030511*(3.30386236010148+4.38417312211862/(-7.23120876718858+4.38888348998079/B34)+1.83745493597157*COS(0.606314107521993*(-2.53538001515763+B34/(1.52085826862378+COS(B34)))))*SIN(3.53977960545111*(-17.1881574278849+B34))))))*(3.30386236010148+1.83745493597157*COS(2.14621831230364*(-0.720640553761703+0.0149486471701785/(3.85548390218424-1.22028522025927*A34)))+0.998926750306103*COS(B34)*(-4.83333429355996+COS(6.09685031462364*(-1.04594800429935*(-1.36297950839016+COS(1.22028522025927*A34))+0.0395560655776378/COS(0.144691715076527+0.553054737700968/B34))))*SIN(4.20944892536231*COS(30.6267439013831*(3.85548390218424-1.22028522025927*A34))*COS(2.34127318896247*(0.0104239707108729-B34)))))))))))))))+0.787981818347263/(1.75104353123216+0.920770837123875*COS(30.6267439013831*(3.85548390218424-1.22028522025927*A34))*COS(1.75104353123216+0.920770837123875*COS(30.6267439013831*(3.85548390218424-1.22028522025927*A34))*COS((2.26232388633918*B34)/SIN((4.46491320015797*(0.0104239707108729-B34))/B34))))</f>
        <v>-1.8480563913738384</v>
      </c>
      <c r="CV34">
        <f t="shared" ref="CV34:CV65" si="196">-2.53538001515763-1.17395074656324/(-1.08970726038248-B34+COS(0.970158169284869-COS(3.23746204424493*COS(B34)*(4.82167162146245+0.415665886847509*(7.22790459282486+A34+3.04283391879382/B34)-0.892008308560504/COS(19.1189505399703+(0.579975494035767*COS(B34)*COS(1.3750577389378*SIN(4.38888348998079*SIN(B34))))/SIN(0.234990843821049*(-3.53977960545111+SIN(0.618053781215391*COS(171.354165997469/B34)*SIN(3.43689890591473-3.9136062699127*COS(0.315118259777248*B34)-COS(10.4210669354735*(3.34177042754182-0.495255411950829*COS(0.332099886715785/SIN(0.867277469748485+13.8797733191252*COS(0.313659330569682*B34)-COS(10.4210669354735*(-0.189309768993577-0.771511632030511*(3.30386236010148+4.38417312211862/(-7.23120876718858+4.38888348998079/B34)+1.83745493597157*COS(0.606314107521993*(-2.53538001515763+B34/(1.52085826862378+COS(B34)))))*SIN(3.53977960545111*(-17.1881574278849+B34))))))*(3.30386236010148+1.83745493597157*COS(2.14621831230364*(-0.720640553761703+0.0149486471701785/(3.85548390218424-1.22028522025927*A34)))+0.998926750306103*COS(B34)*(-4.83333429355996+COS(6.09685031462364*(-1.04594800429935*(-1.36297950839016+COS(1.22028522025927*A34))+0.0395560655776378/COS(0.144691715076527+0.553054737700968/B34))))*SIN(4.20944892536231*COS(30.6267439013831*(3.85548390218424-1.22028522025927*A34))*COS(2.34127318896247*(0.0104239707108729-B34)))))))))))))))+0.787981818347263/(1.75104353123216+0.920770837123875*COS(30.6267439013831*(3.85548390218424-1.22028522025927*A34))*COS(1.75104353123216+0.920770837123875*COS(30.6267439013831*(3.85548390218424-1.22028522025927*A34))*COS((2.26232388633918*B34)/SIN((4.46491320015797*(0.0104239707108729-B34))/B34))))</f>
        <v>-1.8480563913738384</v>
      </c>
      <c r="CW34">
        <f t="shared" ref="CW34:CW65" si="197">-2.53538001515763-1.17395074656324/(-1.08970726038248-B34+COS(0.970158169284869-COS(2.62961822039689*COS(B34)*(4.82167162146245+0.415665886847509*(7.22790459282486+A34+3.04283391879382/B34)-0.789446730108993/COS(19.1189505399703+(0.579975494035767*COS(B34)*COS(1.3750577389378*SIN(4.38888348998079*SIN(B34))))/SIN(0.234990843821049*(-3.53977960545111+SIN(0.122592574522691*B34*COS(171.354165997469/B34)*SIN(3.43689890591473-3.9136062699127*COS(0.315118259777248*B34)-COS(10.4210669354735*(3.34177042754182-0.495255411950829*COS(0.332099886715785/SIN(0.867277469748485+13.8797733191252*COS(0.313659330569682*B34)-COS(10.4210669354735*(-0.189309768993577-0.382095311146127*(3.30386236010148+4.38417312211862/(-7.23120876718858+4.38888348998079/B34)+1.83745493597157*COS(0.606314107521993*(-2.53538001515763+B34/(1.52085826862378+COS(B34)))))))))*(3.30386236010148+1.83745493597157*COS(2.14621831230364*(-0.720640553761703+0.0149486471701785/(3.85548390218424-1.22028522025927*A34)))+0.998926750306103*COS(B34)*(-4.83333429355996+COS(6.09685031462364*(-1.04594800429935*(-1.36297950839016+COS(1.22028522025927*A34))+0.0395560655776378/COS(0.144691715076527+0.553054737700968/B34))))*SIN(4.20944892536231*COS(30.6267439013831*(3.85548390218424-1.22028522025927*A34))*COS(2.27046775438192*(0.0104239707108729-B34)))))))))))))))+0.787981818347263/(1.75104353123216+3.5105239358063*COS(30.6267439013831*(3.85548390218424-1.22028522025927*A34))*COS(0.999945670909258*(-3.81221146125725-0.610038504065784*(-1.66169941542143+COS(1.59435500026644/(A34*B34)))+COS(2.53538001515763-1.59564235378922/(0.190119685841844+3.01892781434028*COS(1.54930788009319*SIN(2.30617602209105*B34*(1.430675542427-0.735983794532307*(-0.299426324523994+0.556153597123559*COS(4.19069048026533*SIN(4.38888348998079-3.14383711712105*SIN(3.26326372784542*SIN(2.20644239778946+B34))))))*SIN(B34)))))))*COS(1.75104353123216+0.920770837123875*COS(30.6267439013831*(3.85548390218424-1.22028522025927*A34))*COS((2.26232388633918*B34)/SIN((4.46491320015797*(0.0104239707108729-B34))/B34))))</f>
        <v>-2.0362148799470248</v>
      </c>
      <c r="CX34">
        <f t="shared" ref="CX34:CX65" si="198">-2.53538001515763-1.17395074656324/(-1.08970726038248-B34+COS(0.970158169284869-COS(3.23746204424493*COS(B34)*(4.82167162146245+0.415665886847509*(7.22790459282486+A34+3.04283391879382/B34)-0.892008308560504/COS(19.1189505399703+(0.579975494035767*COS(B34)*COS(1.3750577389378*SIN(4.38888348998079*SIN(B34))))/SIN(0.234990843821049*(-3.53977960545111+SIN(5.03752580502412*B34))))))))+0.787981818347263/(1.75104353123216+0.920770837123875*COS(30.6267439013831*(3.85548390218424-1.22028522025927*A34))*COS(1.75104353123216+0.920770837123875*COS(30.6267439013831*(3.85548390218424-1.22028522025927*A34))*COS((2.26232388633918*B34)/SIN((4.46491320015797*(0.0104239707108729-B34))/B34))))</f>
        <v>-1.8480560133006585</v>
      </c>
      <c r="CY34">
        <f t="shared" ref="CY34:CY65" si="199">-2.53538001515763-1.17395074656324/(-1.08970726038248-B34+COS(0.970158169284869-COS(2.62961822039689*COS(B34)*(4.82167162146245+0.415665886847509*(7.22790459282486+A34+3.04283391879382/B34)-0.892008308560504/COS(19.1189505399703+(0.579975494035767*COS(B34)*COS(1.3750577389378*SIN(4.38888348998079*SIN(B34))))/SIN(0.234990843821049*(-3.53977960545111+SIN(0.122592574522691*B34*COS(171.354165997469/B34)*SIN(3.43689890591473-3.9136062699127*COS(3.12754931813664*B34)-COS(10.4210669354735*(3.34177042754182-0.495255411950829*COS(0.332099886715785/SIN(0.867277469748485+13.8797733191252*COS(0.313659330569682*B34)-COS(10.4210669354735*(-0.189309768993577-0.382095311146127*(3.30386236010148+4.38417312211862/(-7.23120876718858+4.38888348998079/B34)+1.83745493597157*COS(0.606314107521993*(-2.53538001515763+B34/(1.52085826862378+COS(B34)))))))))*(3.30386236010148+1.83745493597157*COS(1.92359162914591*(-0.720640553761703+0.0149486471701785/(3.85548390218424-1.22028522025927*A34)))+0.998926750306103*COS(B34)*(-4.83333429355996+COS(6.09685031462364*(-1.04594800429935*(-1.36297950839016+COS(1.22028522025927*A34))+0.0395560655776378/COS(0.144691715076527+0.553054737700968/B34))))*SIN(4.20944892536231*COS(30.6267439013831*(3.85548390218424-1.22028522025927*A34))*COS(2.27046775438192*(0.0104239707108729-B34)))))))))))))))+0.787981818347263/(1.75104353123216+3.5105239358063*COS(30.6267439013831*(3.85548390218424-1.22028522025927*A34))*COS(0.999945670909258*(-3.81221146125725-0.610038504065784*(-1.66169941542143+COS(1.59435500026644/(A34*B34)))+COS(2.53538001515763-1.59564235378922/(0.190119685841844+3.01892781434028*COS(1.54930788009319*SIN(2.30617602209105*B34*SIN(B34)*(1.75104353123216-0.735983794532307*(-0.299426324523994+0.556153597123559*COS(4.19069048026533*SIN(4.38888348998079-3.14383711712105*SIN(3.26326372784542*SIN(2.20644239778946+B34)))))+0.405976899997257*SIN(17.9638256434066*COS(3.53977960545111*(-1.67619991593421-B34))))))))))*COS(1.75104353123216+0.920770837123875*COS(114.169882444315*(3.85548390218424-1.22028522025927*A34))*COS((2.26232388633918*B34)/SIN((4.46491320015797*(0.0104239707108729-B34))/B34))))</f>
        <v>-5.7094151718039337</v>
      </c>
    </row>
    <row r="35" spans="1:103" x14ac:dyDescent="0.25">
      <c r="A35">
        <v>2.2871287128712887</v>
      </c>
      <c r="B35">
        <v>1.6055673360824585</v>
      </c>
      <c r="C35">
        <v>0.84058817026080579</v>
      </c>
      <c r="D35">
        <f t="shared" si="100"/>
        <v>0.22741604369811538</v>
      </c>
      <c r="E35">
        <f t="shared" si="101"/>
        <v>1.1837168328332568</v>
      </c>
      <c r="F35">
        <f t="shared" si="102"/>
        <v>-0.59082349986979643</v>
      </c>
      <c r="G35">
        <f t="shared" si="103"/>
        <v>-0.59082349986979643</v>
      </c>
      <c r="H35">
        <f t="shared" si="104"/>
        <v>-0.11896095844772497</v>
      </c>
      <c r="I35">
        <f t="shared" si="105"/>
        <v>-0.11896095844772497</v>
      </c>
      <c r="J35">
        <f t="shared" si="106"/>
        <v>-3.2053491525289344</v>
      </c>
      <c r="K35">
        <f t="shared" si="107"/>
        <v>-3.2053491525289344</v>
      </c>
      <c r="L35">
        <f t="shared" si="108"/>
        <v>-1.914366120355959</v>
      </c>
      <c r="M35">
        <f t="shared" si="109"/>
        <v>0.96856980947620075</v>
      </c>
      <c r="N35">
        <f t="shared" si="110"/>
        <v>-2.0136649994734084</v>
      </c>
      <c r="O35">
        <f t="shared" si="111"/>
        <v>-2.2749724304001213</v>
      </c>
      <c r="P35">
        <f t="shared" si="112"/>
        <v>17.103548942089038</v>
      </c>
      <c r="Q35">
        <f t="shared" si="113"/>
        <v>-0.69095581489216829</v>
      </c>
      <c r="R35">
        <f t="shared" si="114"/>
        <v>-0.69095581489216829</v>
      </c>
      <c r="S35" t="e">
        <f t="shared" ca="1" si="115"/>
        <v>#NAME?</v>
      </c>
      <c r="T35" t="e">
        <f t="shared" ca="1" si="116"/>
        <v>#NAME?</v>
      </c>
      <c r="U35" t="e">
        <f t="shared" ca="1" si="117"/>
        <v>#NAME?</v>
      </c>
      <c r="V35">
        <f t="shared" si="118"/>
        <v>-0.63614004409520053</v>
      </c>
      <c r="W35" t="e">
        <f t="shared" ca="1" si="119"/>
        <v>#NAME?</v>
      </c>
      <c r="X35" t="e">
        <f t="shared" ca="1" si="120"/>
        <v>#NAME?</v>
      </c>
      <c r="Y35">
        <f t="shared" si="121"/>
        <v>6.9309540222314769</v>
      </c>
      <c r="Z35" t="e">
        <f t="shared" ca="1" si="122"/>
        <v>#NAME?</v>
      </c>
      <c r="AA35" t="e">
        <f t="shared" ca="1" si="123"/>
        <v>#NAME?</v>
      </c>
      <c r="AB35">
        <f t="shared" si="124"/>
        <v>-3.0319350618979866</v>
      </c>
      <c r="AC35">
        <f t="shared" si="125"/>
        <v>-3.0319350618979866</v>
      </c>
      <c r="AD35">
        <f t="shared" si="126"/>
        <v>-3.1012696117962353</v>
      </c>
      <c r="AE35">
        <f t="shared" si="127"/>
        <v>-3.038414850324306</v>
      </c>
      <c r="AF35">
        <f t="shared" si="128"/>
        <v>-5.36191629051112</v>
      </c>
      <c r="AG35">
        <f t="shared" si="129"/>
        <v>-5.36191629051112</v>
      </c>
      <c r="AH35">
        <f t="shared" si="130"/>
        <v>-5.36191629051112</v>
      </c>
      <c r="AI35">
        <f t="shared" si="131"/>
        <v>-3.2572443595728644</v>
      </c>
      <c r="AJ35">
        <f t="shared" si="132"/>
        <v>-1.9118259126122603</v>
      </c>
      <c r="AK35">
        <f t="shared" si="133"/>
        <v>-1.9118259126122603</v>
      </c>
      <c r="AL35" t="e">
        <f t="shared" ca="1" si="134"/>
        <v>#NAME?</v>
      </c>
      <c r="AM35" t="e">
        <f t="shared" ca="1" si="135"/>
        <v>#NAME?</v>
      </c>
      <c r="AN35" t="e">
        <f t="shared" ca="1" si="136"/>
        <v>#NAME?</v>
      </c>
      <c r="AO35" t="e">
        <f t="shared" ca="1" si="137"/>
        <v>#NAME?</v>
      </c>
      <c r="AP35" t="e">
        <f t="shared" ca="1" si="138"/>
        <v>#NAME?</v>
      </c>
      <c r="AQ35" t="e">
        <f t="shared" ca="1" si="139"/>
        <v>#NAME?</v>
      </c>
      <c r="AR35" t="e">
        <f t="shared" ca="1" si="140"/>
        <v>#NAME?</v>
      </c>
      <c r="AS35" t="e">
        <f t="shared" ca="1" si="141"/>
        <v>#NAME?</v>
      </c>
      <c r="AT35" t="e">
        <f t="shared" ca="1" si="142"/>
        <v>#NAME?</v>
      </c>
      <c r="AU35" t="e">
        <f t="shared" ca="1" si="143"/>
        <v>#NAME?</v>
      </c>
      <c r="AV35" t="e">
        <f t="shared" ca="1" si="144"/>
        <v>#NAME?</v>
      </c>
      <c r="AW35">
        <f t="shared" si="145"/>
        <v>-6.2223627505863872</v>
      </c>
      <c r="AX35">
        <f t="shared" si="146"/>
        <v>-6.2223627505863872</v>
      </c>
      <c r="AY35">
        <f t="shared" si="147"/>
        <v>-6.2223627505863872</v>
      </c>
      <c r="AZ35">
        <f t="shared" si="148"/>
        <v>-4.6820097028829455</v>
      </c>
      <c r="BA35">
        <f t="shared" si="149"/>
        <v>-4.7456356405631794</v>
      </c>
      <c r="BB35" t="e">
        <f t="shared" ca="1" si="150"/>
        <v>#NAME?</v>
      </c>
      <c r="BC35" t="e">
        <f t="shared" ca="1" si="151"/>
        <v>#NAME?</v>
      </c>
      <c r="BD35" t="e">
        <f t="shared" ca="1" si="152"/>
        <v>#NAME?</v>
      </c>
      <c r="BE35" t="e">
        <f t="shared" ca="1" si="153"/>
        <v>#NAME?</v>
      </c>
      <c r="BF35" t="e">
        <f t="shared" ca="1" si="154"/>
        <v>#NAME?</v>
      </c>
      <c r="BG35" t="e">
        <f t="shared" ca="1" si="155"/>
        <v>#NAME?</v>
      </c>
      <c r="BH35" t="e">
        <f t="shared" ca="1" si="156"/>
        <v>#NAME?</v>
      </c>
      <c r="BI35" t="e">
        <f t="shared" ca="1" si="157"/>
        <v>#NAME?</v>
      </c>
      <c r="BJ35" t="e">
        <f t="shared" ca="1" si="158"/>
        <v>#NAME?</v>
      </c>
      <c r="BK35" t="e">
        <f t="shared" ca="1" si="159"/>
        <v>#NAME?</v>
      </c>
      <c r="BL35">
        <f t="shared" si="160"/>
        <v>-3.1589710865192866</v>
      </c>
      <c r="BM35">
        <f t="shared" si="161"/>
        <v>-3.085225353999578</v>
      </c>
      <c r="BN35">
        <f t="shared" si="162"/>
        <v>-8.2091604257708788</v>
      </c>
      <c r="BO35">
        <f t="shared" si="163"/>
        <v>-5.0073663329325093</v>
      </c>
      <c r="BP35">
        <f t="shared" si="164"/>
        <v>-3.1504623846843209</v>
      </c>
      <c r="BQ35">
        <f t="shared" si="165"/>
        <v>-1.3908754473223066</v>
      </c>
      <c r="BR35">
        <f t="shared" si="166"/>
        <v>-8.1528820711570731</v>
      </c>
      <c r="BS35">
        <f t="shared" si="167"/>
        <v>-7.7887207023600196</v>
      </c>
      <c r="BT35" t="e">
        <f t="shared" ca="1" si="168"/>
        <v>#NAME?</v>
      </c>
      <c r="BU35" t="e">
        <f t="shared" ca="1" si="169"/>
        <v>#NAME?</v>
      </c>
      <c r="BV35">
        <f t="shared" si="170"/>
        <v>-5.3840555113112867</v>
      </c>
      <c r="BW35" t="e">
        <f t="shared" ca="1" si="171"/>
        <v>#NAME?</v>
      </c>
      <c r="BX35" t="e">
        <f t="shared" ca="1" si="172"/>
        <v>#NAME?</v>
      </c>
      <c r="BY35" t="e">
        <f t="shared" ca="1" si="173"/>
        <v>#NAME?</v>
      </c>
      <c r="BZ35" t="e">
        <f t="shared" ca="1" si="174"/>
        <v>#NAME?</v>
      </c>
      <c r="CA35" t="e">
        <f t="shared" ca="1" si="175"/>
        <v>#NAME?</v>
      </c>
      <c r="CB35" t="e">
        <f t="shared" ca="1" si="176"/>
        <v>#NAME?</v>
      </c>
      <c r="CC35" t="e">
        <f t="shared" ca="1" si="177"/>
        <v>#NAME?</v>
      </c>
      <c r="CD35" t="e">
        <f t="shared" ca="1" si="178"/>
        <v>#NAME?</v>
      </c>
      <c r="CE35">
        <f t="shared" si="179"/>
        <v>-1.3984147566281637</v>
      </c>
      <c r="CF35">
        <f t="shared" si="180"/>
        <v>-1.482078422990456</v>
      </c>
      <c r="CG35" t="e">
        <f t="shared" ca="1" si="181"/>
        <v>#NAME?</v>
      </c>
      <c r="CH35" t="e">
        <f t="shared" ca="1" si="182"/>
        <v>#NAME?</v>
      </c>
      <c r="CI35" t="e">
        <f t="shared" ca="1" si="183"/>
        <v>#NAME?</v>
      </c>
      <c r="CJ35" t="e">
        <f t="shared" ca="1" si="184"/>
        <v>#NAME?</v>
      </c>
      <c r="CK35">
        <f t="shared" si="185"/>
        <v>-1.3118204188654898</v>
      </c>
      <c r="CL35">
        <f t="shared" si="186"/>
        <v>-2.1719481701649319</v>
      </c>
      <c r="CM35">
        <f t="shared" si="187"/>
        <v>-2.1719481701649319</v>
      </c>
      <c r="CN35">
        <f t="shared" si="188"/>
        <v>-2.1719481701649319</v>
      </c>
      <c r="CO35">
        <f t="shared" si="189"/>
        <v>-2.1719481701649319</v>
      </c>
      <c r="CP35">
        <f t="shared" si="190"/>
        <v>-5.9556276334915914</v>
      </c>
      <c r="CQ35">
        <f t="shared" si="191"/>
        <v>-1.8477836136854782</v>
      </c>
      <c r="CR35">
        <f t="shared" si="192"/>
        <v>-1.8477836136854782</v>
      </c>
      <c r="CS35">
        <f t="shared" si="193"/>
        <v>-1.4500794225154672</v>
      </c>
      <c r="CT35">
        <f t="shared" si="194"/>
        <v>-1.4331019698213341</v>
      </c>
      <c r="CU35">
        <f t="shared" si="195"/>
        <v>-1.4331019698213341</v>
      </c>
      <c r="CV35">
        <f t="shared" si="196"/>
        <v>-1.4331019698213341</v>
      </c>
      <c r="CW35">
        <f t="shared" si="197"/>
        <v>-1.3723787085946615</v>
      </c>
      <c r="CX35">
        <f t="shared" si="198"/>
        <v>-1.4330944384618767</v>
      </c>
      <c r="CY35">
        <f t="shared" si="199"/>
        <v>-1.5126762818325366</v>
      </c>
    </row>
    <row r="36" spans="1:103" x14ac:dyDescent="0.25">
      <c r="A36">
        <v>2.3564356435643581</v>
      </c>
      <c r="B36">
        <v>9.9580059051513672</v>
      </c>
      <c r="C36">
        <v>-0.79841582106644104</v>
      </c>
      <c r="D36">
        <f t="shared" si="100"/>
        <v>1.3766664201697201</v>
      </c>
      <c r="E36">
        <f t="shared" si="101"/>
        <v>-1.5181608943486855</v>
      </c>
      <c r="F36">
        <f t="shared" si="102"/>
        <v>0.42078489237739963</v>
      </c>
      <c r="G36">
        <f t="shared" si="103"/>
        <v>0.42078489237739963</v>
      </c>
      <c r="H36">
        <f t="shared" si="104"/>
        <v>8.4724074293879029E-2</v>
      </c>
      <c r="I36">
        <f t="shared" si="105"/>
        <v>8.4724074293879029E-2</v>
      </c>
      <c r="J36">
        <f t="shared" si="106"/>
        <v>-3.133498032005404</v>
      </c>
      <c r="K36">
        <f t="shared" si="107"/>
        <v>-3.133498032005404</v>
      </c>
      <c r="L36">
        <f t="shared" si="108"/>
        <v>-1.9804209647949249</v>
      </c>
      <c r="M36">
        <f t="shared" si="109"/>
        <v>0.96814882944789316</v>
      </c>
      <c r="N36">
        <f t="shared" si="110"/>
        <v>-0.93422720214553223</v>
      </c>
      <c r="O36">
        <f t="shared" si="111"/>
        <v>-2.3381428955714529</v>
      </c>
      <c r="P36">
        <f t="shared" si="112"/>
        <v>-3.072285127297266</v>
      </c>
      <c r="Q36">
        <f t="shared" si="113"/>
        <v>-0.84777392016092268</v>
      </c>
      <c r="R36">
        <f t="shared" si="114"/>
        <v>-0.84777392016092268</v>
      </c>
      <c r="S36" t="e">
        <f t="shared" ca="1" si="115"/>
        <v>#NAME?</v>
      </c>
      <c r="T36" t="e">
        <f t="shared" ca="1" si="116"/>
        <v>#NAME?</v>
      </c>
      <c r="U36" t="e">
        <f t="shared" ca="1" si="117"/>
        <v>#NAME?</v>
      </c>
      <c r="V36">
        <f t="shared" si="118"/>
        <v>-0.68705470671474966</v>
      </c>
      <c r="W36" t="e">
        <f t="shared" ca="1" si="119"/>
        <v>#NAME?</v>
      </c>
      <c r="X36" t="e">
        <f t="shared" ca="1" si="120"/>
        <v>#NAME?</v>
      </c>
      <c r="Y36">
        <f t="shared" si="121"/>
        <v>38.458163601083072</v>
      </c>
      <c r="Z36" t="e">
        <f t="shared" ca="1" si="122"/>
        <v>#NAME?</v>
      </c>
      <c r="AA36" t="e">
        <f t="shared" ca="1" si="123"/>
        <v>#NAME?</v>
      </c>
      <c r="AB36">
        <f t="shared" si="124"/>
        <v>-3.0267542503709328</v>
      </c>
      <c r="AC36">
        <f t="shared" si="125"/>
        <v>-3.0267542503709328</v>
      </c>
      <c r="AD36">
        <f t="shared" si="126"/>
        <v>-2.8262426826516309</v>
      </c>
      <c r="AE36">
        <f t="shared" si="127"/>
        <v>-2.6166494518373096</v>
      </c>
      <c r="AF36">
        <f t="shared" si="128"/>
        <v>-4.3649761308143642</v>
      </c>
      <c r="AG36">
        <f t="shared" si="129"/>
        <v>-4.3649761308143642</v>
      </c>
      <c r="AH36">
        <f t="shared" si="130"/>
        <v>-4.3649761308143642</v>
      </c>
      <c r="AI36">
        <f t="shared" si="131"/>
        <v>-2.6434817760385085</v>
      </c>
      <c r="AJ36">
        <f t="shared" si="132"/>
        <v>1.892067001820732</v>
      </c>
      <c r="AK36">
        <f t="shared" si="133"/>
        <v>1.892067001820732</v>
      </c>
      <c r="AL36" t="e">
        <f t="shared" ca="1" si="134"/>
        <v>#NAME?</v>
      </c>
      <c r="AM36" t="e">
        <f t="shared" ca="1" si="135"/>
        <v>#NAME?</v>
      </c>
      <c r="AN36" t="e">
        <f t="shared" ca="1" si="136"/>
        <v>#NAME?</v>
      </c>
      <c r="AO36" t="e">
        <f t="shared" ca="1" si="137"/>
        <v>#NAME?</v>
      </c>
      <c r="AP36" t="e">
        <f t="shared" ca="1" si="138"/>
        <v>#NAME?</v>
      </c>
      <c r="AQ36" t="e">
        <f t="shared" ca="1" si="139"/>
        <v>#NAME?</v>
      </c>
      <c r="AR36" t="e">
        <f t="shared" ca="1" si="140"/>
        <v>#NAME?</v>
      </c>
      <c r="AS36" t="e">
        <f t="shared" ca="1" si="141"/>
        <v>#NAME?</v>
      </c>
      <c r="AT36" t="e">
        <f t="shared" ca="1" si="142"/>
        <v>#NAME?</v>
      </c>
      <c r="AU36" t="e">
        <f t="shared" ca="1" si="143"/>
        <v>#NAME?</v>
      </c>
      <c r="AV36" t="e">
        <f t="shared" ca="1" si="144"/>
        <v>#NAME?</v>
      </c>
      <c r="AW36">
        <f t="shared" si="145"/>
        <v>1.5873206224123915</v>
      </c>
      <c r="AX36">
        <f t="shared" si="146"/>
        <v>1.5873206224123915</v>
      </c>
      <c r="AY36">
        <f t="shared" si="147"/>
        <v>1.5873206224123915</v>
      </c>
      <c r="AZ36">
        <f t="shared" si="148"/>
        <v>2.8220711823625511E-2</v>
      </c>
      <c r="BA36">
        <f t="shared" si="149"/>
        <v>-0.31412567178257333</v>
      </c>
      <c r="BB36" t="e">
        <f t="shared" ca="1" si="150"/>
        <v>#NAME?</v>
      </c>
      <c r="BC36" t="e">
        <f t="shared" ca="1" si="151"/>
        <v>#NAME?</v>
      </c>
      <c r="BD36" t="e">
        <f t="shared" ca="1" si="152"/>
        <v>#NAME?</v>
      </c>
      <c r="BE36" t="e">
        <f t="shared" ca="1" si="153"/>
        <v>#NAME?</v>
      </c>
      <c r="BF36" t="e">
        <f t="shared" ca="1" si="154"/>
        <v>#NAME?</v>
      </c>
      <c r="BG36" t="e">
        <f t="shared" ca="1" si="155"/>
        <v>#NAME?</v>
      </c>
      <c r="BH36" t="e">
        <f t="shared" ca="1" si="156"/>
        <v>#NAME?</v>
      </c>
      <c r="BI36" t="e">
        <f t="shared" ca="1" si="157"/>
        <v>#NAME?</v>
      </c>
      <c r="BJ36" t="e">
        <f t="shared" ca="1" si="158"/>
        <v>#NAME?</v>
      </c>
      <c r="BK36" t="e">
        <f t="shared" ca="1" si="159"/>
        <v>#NAME?</v>
      </c>
      <c r="BL36">
        <f t="shared" si="160"/>
        <v>-2.748611581939076</v>
      </c>
      <c r="BM36">
        <f t="shared" si="161"/>
        <v>-2.6489267763153084</v>
      </c>
      <c r="BN36">
        <f t="shared" si="162"/>
        <v>3.2023056376351686</v>
      </c>
      <c r="BO36">
        <f t="shared" si="163"/>
        <v>-5.4311742366627103</v>
      </c>
      <c r="BP36">
        <f t="shared" si="164"/>
        <v>-2.7077678444351503</v>
      </c>
      <c r="BQ36">
        <f t="shared" si="165"/>
        <v>-0.48178529472312992</v>
      </c>
      <c r="BR36">
        <f t="shared" si="166"/>
        <v>1.5590445176527234</v>
      </c>
      <c r="BS36">
        <f t="shared" si="167"/>
        <v>1.0212111941939068</v>
      </c>
      <c r="BT36" t="e">
        <f t="shared" ca="1" si="168"/>
        <v>#NAME?</v>
      </c>
      <c r="BU36" t="e">
        <f t="shared" ca="1" si="169"/>
        <v>#NAME?</v>
      </c>
      <c r="BV36">
        <f t="shared" si="170"/>
        <v>8.2687159243534936</v>
      </c>
      <c r="BW36" t="e">
        <f t="shared" ca="1" si="171"/>
        <v>#NAME?</v>
      </c>
      <c r="BX36" t="e">
        <f t="shared" ca="1" si="172"/>
        <v>#NAME?</v>
      </c>
      <c r="BY36" t="e">
        <f t="shared" ca="1" si="173"/>
        <v>#NAME?</v>
      </c>
      <c r="BZ36" t="e">
        <f t="shared" ca="1" si="174"/>
        <v>#NAME?</v>
      </c>
      <c r="CA36" t="e">
        <f t="shared" ca="1" si="175"/>
        <v>#NAME?</v>
      </c>
      <c r="CB36" t="e">
        <f t="shared" ca="1" si="176"/>
        <v>#NAME?</v>
      </c>
      <c r="CC36" t="e">
        <f t="shared" ca="1" si="177"/>
        <v>#NAME?</v>
      </c>
      <c r="CD36" t="e">
        <f t="shared" ca="1" si="178"/>
        <v>#NAME?</v>
      </c>
      <c r="CE36">
        <f t="shared" si="179"/>
        <v>-1.9602762173091719</v>
      </c>
      <c r="CF36">
        <f t="shared" si="180"/>
        <v>-1.9612647868955395</v>
      </c>
      <c r="CG36" t="e">
        <f t="shared" ca="1" si="181"/>
        <v>#NAME?</v>
      </c>
      <c r="CH36" t="e">
        <f t="shared" ca="1" si="182"/>
        <v>#NAME?</v>
      </c>
      <c r="CI36" t="e">
        <f t="shared" ca="1" si="183"/>
        <v>#NAME?</v>
      </c>
      <c r="CJ36" t="e">
        <f t="shared" ca="1" si="184"/>
        <v>#NAME?</v>
      </c>
      <c r="CK36">
        <f t="shared" si="185"/>
        <v>-1.9686478250613324</v>
      </c>
      <c r="CL36">
        <f t="shared" si="186"/>
        <v>-2.2446488056640534</v>
      </c>
      <c r="CM36">
        <f t="shared" si="187"/>
        <v>-2.2446488056640534</v>
      </c>
      <c r="CN36">
        <f t="shared" si="188"/>
        <v>-2.2446488056640534</v>
      </c>
      <c r="CO36">
        <f t="shared" si="189"/>
        <v>-2.2446488056640534</v>
      </c>
      <c r="CP36">
        <f t="shared" si="190"/>
        <v>-6.0277406818195374</v>
      </c>
      <c r="CQ36">
        <f t="shared" si="191"/>
        <v>-1.9198839183037548</v>
      </c>
      <c r="CR36">
        <f t="shared" si="192"/>
        <v>-1.9198839183037548</v>
      </c>
      <c r="CS36">
        <f t="shared" si="193"/>
        <v>-1.9824737175471907</v>
      </c>
      <c r="CT36">
        <f t="shared" si="194"/>
        <v>-1.9773173029245554</v>
      </c>
      <c r="CU36">
        <f t="shared" si="195"/>
        <v>-1.9773173029245554</v>
      </c>
      <c r="CV36">
        <f t="shared" si="196"/>
        <v>-1.9773173029245554</v>
      </c>
      <c r="CW36">
        <f t="shared" si="197"/>
        <v>-1.9834553604854266</v>
      </c>
      <c r="CX36">
        <f t="shared" si="198"/>
        <v>-1.977323656505976</v>
      </c>
      <c r="CY36">
        <f t="shared" si="199"/>
        <v>-1.9793876335526872</v>
      </c>
    </row>
    <row r="37" spans="1:103" x14ac:dyDescent="0.25">
      <c r="A37">
        <v>2.4257425742574275</v>
      </c>
      <c r="B37">
        <v>4.4745726585388184</v>
      </c>
      <c r="C37">
        <v>0.46546381976038281</v>
      </c>
      <c r="D37">
        <f t="shared" si="100"/>
        <v>0.63102821301132617</v>
      </c>
      <c r="E37">
        <f t="shared" si="101"/>
        <v>0.29451716961054702</v>
      </c>
      <c r="F37">
        <f t="shared" si="102"/>
        <v>9.379261636664829E-2</v>
      </c>
      <c r="G37">
        <f t="shared" si="103"/>
        <v>9.379261636664829E-2</v>
      </c>
      <c r="H37">
        <f t="shared" si="104"/>
        <v>1.8884928478225968E-2</v>
      </c>
      <c r="I37">
        <f t="shared" si="105"/>
        <v>1.8884928478225968E-2</v>
      </c>
      <c r="J37">
        <f t="shared" si="106"/>
        <v>-3.1923625125880992</v>
      </c>
      <c r="K37">
        <f t="shared" si="107"/>
        <v>-3.1923625125880992</v>
      </c>
      <c r="L37">
        <f t="shared" si="108"/>
        <v>-2.2934813527427167</v>
      </c>
      <c r="M37">
        <f t="shared" si="109"/>
        <v>0.9684937514244274</v>
      </c>
      <c r="N37">
        <f t="shared" si="110"/>
        <v>-1.4607518325301923</v>
      </c>
      <c r="O37">
        <f t="shared" si="111"/>
        <v>-2.3241911524129817</v>
      </c>
      <c r="P37">
        <f t="shared" si="112"/>
        <v>-5.2139276779072379</v>
      </c>
      <c r="Q37">
        <f t="shared" si="113"/>
        <v>-0.81313928637480481</v>
      </c>
      <c r="R37">
        <f t="shared" si="114"/>
        <v>-0.81313928637480481</v>
      </c>
      <c r="S37" t="e">
        <f t="shared" ca="1" si="115"/>
        <v>#NAME?</v>
      </c>
      <c r="T37" t="e">
        <f t="shared" ca="1" si="116"/>
        <v>#NAME?</v>
      </c>
      <c r="U37" t="e">
        <f t="shared" ca="1" si="117"/>
        <v>#NAME?</v>
      </c>
      <c r="V37">
        <f t="shared" si="118"/>
        <v>-0.66569725002681446</v>
      </c>
      <c r="W37" t="e">
        <f t="shared" ca="1" si="119"/>
        <v>#NAME?</v>
      </c>
      <c r="X37" t="e">
        <f t="shared" ca="1" si="120"/>
        <v>#NAME?</v>
      </c>
      <c r="Y37">
        <f t="shared" si="121"/>
        <v>11.604338809671949</v>
      </c>
      <c r="Z37" t="e">
        <f t="shared" ca="1" si="122"/>
        <v>#NAME?</v>
      </c>
      <c r="AA37" t="e">
        <f t="shared" ca="1" si="123"/>
        <v>#NAME?</v>
      </c>
      <c r="AB37">
        <f t="shared" si="124"/>
        <v>-2.9667402789687687</v>
      </c>
      <c r="AC37">
        <f t="shared" si="125"/>
        <v>-2.9667402789687687</v>
      </c>
      <c r="AD37">
        <f t="shared" si="126"/>
        <v>-3.0887305536737002</v>
      </c>
      <c r="AE37">
        <f t="shared" si="127"/>
        <v>-2.5136599804167159</v>
      </c>
      <c r="AF37">
        <f t="shared" si="128"/>
        <v>-4.8590620430534734</v>
      </c>
      <c r="AG37">
        <f t="shared" si="129"/>
        <v>-4.8590620430534734</v>
      </c>
      <c r="AH37">
        <f t="shared" si="130"/>
        <v>-4.8590620430534734</v>
      </c>
      <c r="AI37">
        <f t="shared" si="131"/>
        <v>-0.80250207172084942</v>
      </c>
      <c r="AJ37">
        <f t="shared" si="132"/>
        <v>-0.64949949991376199</v>
      </c>
      <c r="AK37">
        <f t="shared" si="133"/>
        <v>-0.64949949991376199</v>
      </c>
      <c r="AL37" t="e">
        <f t="shared" ca="1" si="134"/>
        <v>#NAME?</v>
      </c>
      <c r="AM37" t="e">
        <f t="shared" ca="1" si="135"/>
        <v>#NAME?</v>
      </c>
      <c r="AN37" t="e">
        <f t="shared" ca="1" si="136"/>
        <v>#NAME?</v>
      </c>
      <c r="AO37" t="e">
        <f t="shared" ca="1" si="137"/>
        <v>#NAME?</v>
      </c>
      <c r="AP37" t="e">
        <f t="shared" ca="1" si="138"/>
        <v>#NAME?</v>
      </c>
      <c r="AQ37" t="e">
        <f t="shared" ca="1" si="139"/>
        <v>#NAME?</v>
      </c>
      <c r="AR37" t="e">
        <f t="shared" ca="1" si="140"/>
        <v>#NAME?</v>
      </c>
      <c r="AS37" t="e">
        <f t="shared" ca="1" si="141"/>
        <v>#NAME?</v>
      </c>
      <c r="AT37" t="e">
        <f t="shared" ca="1" si="142"/>
        <v>#NAME?</v>
      </c>
      <c r="AU37" t="e">
        <f t="shared" ca="1" si="143"/>
        <v>#NAME?</v>
      </c>
      <c r="AV37" t="e">
        <f t="shared" ca="1" si="144"/>
        <v>#NAME?</v>
      </c>
      <c r="AW37">
        <f t="shared" si="145"/>
        <v>2.9722764734869722</v>
      </c>
      <c r="AX37">
        <f t="shared" si="146"/>
        <v>2.9722764734869722</v>
      </c>
      <c r="AY37">
        <f t="shared" si="147"/>
        <v>2.9722764734869722</v>
      </c>
      <c r="AZ37">
        <f t="shared" si="148"/>
        <v>1.9116705129719556</v>
      </c>
      <c r="BA37">
        <f t="shared" si="149"/>
        <v>-0.20612237483709528</v>
      </c>
      <c r="BB37" t="e">
        <f t="shared" ca="1" si="150"/>
        <v>#NAME?</v>
      </c>
      <c r="BC37" t="e">
        <f t="shared" ca="1" si="151"/>
        <v>#NAME?</v>
      </c>
      <c r="BD37" t="e">
        <f t="shared" ca="1" si="152"/>
        <v>#NAME?</v>
      </c>
      <c r="BE37" t="e">
        <f t="shared" ca="1" si="153"/>
        <v>#NAME?</v>
      </c>
      <c r="BF37" t="e">
        <f t="shared" ca="1" si="154"/>
        <v>#NAME?</v>
      </c>
      <c r="BG37" t="e">
        <f t="shared" ca="1" si="155"/>
        <v>#NAME?</v>
      </c>
      <c r="BH37" t="e">
        <f t="shared" ca="1" si="156"/>
        <v>#NAME?</v>
      </c>
      <c r="BI37" t="e">
        <f t="shared" ca="1" si="157"/>
        <v>#NAME?</v>
      </c>
      <c r="BJ37" t="e">
        <f t="shared" ca="1" si="158"/>
        <v>#NAME?</v>
      </c>
      <c r="BK37" t="e">
        <f t="shared" ca="1" si="159"/>
        <v>#NAME?</v>
      </c>
      <c r="BL37">
        <f t="shared" si="160"/>
        <v>-8.6425923643163536</v>
      </c>
      <c r="BM37">
        <f t="shared" si="161"/>
        <v>-5.541469277538182</v>
      </c>
      <c r="BN37">
        <f t="shared" si="162"/>
        <v>-0.19939190871014478</v>
      </c>
      <c r="BO37">
        <f t="shared" si="163"/>
        <v>-3.7336649431196225</v>
      </c>
      <c r="BP37">
        <f t="shared" si="164"/>
        <v>-8.6196890867775444</v>
      </c>
      <c r="BQ37">
        <f t="shared" si="165"/>
        <v>-1.331975561204118</v>
      </c>
      <c r="BR37">
        <f t="shared" si="166"/>
        <v>-3.5310903947309114</v>
      </c>
      <c r="BS37">
        <f t="shared" si="167"/>
        <v>-3.5099626522933245</v>
      </c>
      <c r="BT37" t="e">
        <f t="shared" ca="1" si="168"/>
        <v>#NAME?</v>
      </c>
      <c r="BU37" t="e">
        <f t="shared" ca="1" si="169"/>
        <v>#NAME?</v>
      </c>
      <c r="BV37">
        <f t="shared" si="170"/>
        <v>-3.5577454331123231</v>
      </c>
      <c r="BW37" t="e">
        <f t="shared" ca="1" si="171"/>
        <v>#NAME?</v>
      </c>
      <c r="BX37" t="e">
        <f t="shared" ca="1" si="172"/>
        <v>#NAME?</v>
      </c>
      <c r="BY37" t="e">
        <f t="shared" ca="1" si="173"/>
        <v>#NAME?</v>
      </c>
      <c r="BZ37" t="e">
        <f t="shared" ca="1" si="174"/>
        <v>#NAME?</v>
      </c>
      <c r="CA37" t="e">
        <f t="shared" ca="1" si="175"/>
        <v>#NAME?</v>
      </c>
      <c r="CB37" t="e">
        <f t="shared" ca="1" si="176"/>
        <v>#NAME?</v>
      </c>
      <c r="CC37" t="e">
        <f t="shared" ca="1" si="177"/>
        <v>#NAME?</v>
      </c>
      <c r="CD37" t="e">
        <f t="shared" ca="1" si="178"/>
        <v>#NAME?</v>
      </c>
      <c r="CE37">
        <f t="shared" si="179"/>
        <v>-1.9590433668342617</v>
      </c>
      <c r="CF37">
        <f t="shared" si="180"/>
        <v>-1.9320600958434073</v>
      </c>
      <c r="CG37" t="e">
        <f t="shared" ca="1" si="181"/>
        <v>#NAME?</v>
      </c>
      <c r="CH37" t="e">
        <f t="shared" ca="1" si="182"/>
        <v>#NAME?</v>
      </c>
      <c r="CI37" t="e">
        <f t="shared" ca="1" si="183"/>
        <v>#NAME?</v>
      </c>
      <c r="CJ37" t="e">
        <f t="shared" ca="1" si="184"/>
        <v>#NAME?</v>
      </c>
      <c r="CK37">
        <f t="shared" si="185"/>
        <v>-1.9044061427220507</v>
      </c>
      <c r="CL37">
        <f t="shared" si="186"/>
        <v>-2.3224332724292021</v>
      </c>
      <c r="CM37">
        <f t="shared" si="187"/>
        <v>-2.3224332724292021</v>
      </c>
      <c r="CN37">
        <f t="shared" si="188"/>
        <v>-2.3224332724292021</v>
      </c>
      <c r="CO37">
        <f t="shared" si="189"/>
        <v>-2.3224332724292021</v>
      </c>
      <c r="CP37">
        <f t="shared" si="190"/>
        <v>-6.1055875947870346</v>
      </c>
      <c r="CQ37">
        <f t="shared" si="191"/>
        <v>-1.9979131092941684</v>
      </c>
      <c r="CR37">
        <f t="shared" si="192"/>
        <v>-1.9979131092941684</v>
      </c>
      <c r="CS37">
        <f t="shared" si="193"/>
        <v>-1.7633019019882064</v>
      </c>
      <c r="CT37">
        <f t="shared" si="194"/>
        <v>-1.8907706850243315</v>
      </c>
      <c r="CU37">
        <f t="shared" si="195"/>
        <v>-1.8907706850243315</v>
      </c>
      <c r="CV37">
        <f t="shared" si="196"/>
        <v>-1.8907706850243315</v>
      </c>
      <c r="CW37">
        <f t="shared" si="197"/>
        <v>-1.4427208652593562</v>
      </c>
      <c r="CX37">
        <f t="shared" si="198"/>
        <v>-1.8907707276847672</v>
      </c>
      <c r="CY37">
        <f t="shared" si="199"/>
        <v>-1.6359482571535926</v>
      </c>
    </row>
    <row r="38" spans="1:103" x14ac:dyDescent="0.25">
      <c r="A38">
        <v>2.4950495049504968</v>
      </c>
      <c r="B38">
        <v>6.7297735214233398</v>
      </c>
      <c r="C38">
        <v>2.7520529480403684</v>
      </c>
      <c r="D38">
        <f t="shared" si="100"/>
        <v>0.94307510844834919</v>
      </c>
      <c r="E38">
        <f t="shared" si="101"/>
        <v>-1.7463080894770568</v>
      </c>
      <c r="F38">
        <f t="shared" si="102"/>
        <v>-0.68116154804287099</v>
      </c>
      <c r="G38">
        <f t="shared" si="103"/>
        <v>-0.68116154804287099</v>
      </c>
      <c r="H38">
        <f t="shared" si="104"/>
        <v>-0.13715031753268692</v>
      </c>
      <c r="I38">
        <f t="shared" si="105"/>
        <v>-0.13715031753268692</v>
      </c>
      <c r="J38">
        <f t="shared" si="106"/>
        <v>-3.1735455203550362</v>
      </c>
      <c r="K38">
        <f t="shared" si="107"/>
        <v>-3.1735455203550362</v>
      </c>
      <c r="L38">
        <f t="shared" si="108"/>
        <v>-2.2733871482353245</v>
      </c>
      <c r="M38">
        <f t="shared" si="109"/>
        <v>0.96838352253764848</v>
      </c>
      <c r="N38">
        <f t="shared" si="110"/>
        <v>-1.1211492292783971</v>
      </c>
      <c r="O38">
        <f t="shared" si="111"/>
        <v>-2.255488010367265</v>
      </c>
      <c r="P38">
        <f t="shared" si="112"/>
        <v>-3.1050970068992338</v>
      </c>
      <c r="Q38">
        <f t="shared" si="113"/>
        <v>-0.64258653625022832</v>
      </c>
      <c r="R38">
        <f t="shared" si="114"/>
        <v>-0.64258653625022832</v>
      </c>
      <c r="S38" t="e">
        <f t="shared" ca="1" si="115"/>
        <v>#NAME?</v>
      </c>
      <c r="T38" t="e">
        <f t="shared" ca="1" si="116"/>
        <v>#NAME?</v>
      </c>
      <c r="U38" t="e">
        <f t="shared" ca="1" si="117"/>
        <v>#NAME?</v>
      </c>
      <c r="V38">
        <f t="shared" si="118"/>
        <v>-0.61774453344411107</v>
      </c>
      <c r="W38" t="e">
        <f t="shared" ca="1" si="119"/>
        <v>#NAME?</v>
      </c>
      <c r="X38" t="e">
        <f t="shared" ca="1" si="120"/>
        <v>#NAME?</v>
      </c>
      <c r="Y38">
        <f t="shared" si="121"/>
        <v>5.8140896342671358</v>
      </c>
      <c r="Z38" t="e">
        <f t="shared" ca="1" si="122"/>
        <v>#NAME?</v>
      </c>
      <c r="AA38" t="e">
        <f t="shared" ca="1" si="123"/>
        <v>#NAME?</v>
      </c>
      <c r="AB38">
        <f t="shared" si="124"/>
        <v>-2.9971580665703224</v>
      </c>
      <c r="AC38">
        <f t="shared" si="125"/>
        <v>-2.9971580665703224</v>
      </c>
      <c r="AD38">
        <f t="shared" si="126"/>
        <v>-3.0549599932156699</v>
      </c>
      <c r="AE38">
        <f t="shared" si="127"/>
        <v>-2.5011569463600134</v>
      </c>
      <c r="AF38">
        <f t="shared" si="128"/>
        <v>-4.4545487284491889</v>
      </c>
      <c r="AG38">
        <f t="shared" si="129"/>
        <v>-4.4545487284491889</v>
      </c>
      <c r="AH38">
        <f t="shared" si="130"/>
        <v>-4.4545487284491889</v>
      </c>
      <c r="AI38">
        <f t="shared" si="131"/>
        <v>-3.0659984198377086</v>
      </c>
      <c r="AJ38">
        <f t="shared" si="132"/>
        <v>-2.6713584776362875E-2</v>
      </c>
      <c r="AK38">
        <f t="shared" si="133"/>
        <v>-2.6713584776362875E-2</v>
      </c>
      <c r="AL38" t="e">
        <f t="shared" ca="1" si="134"/>
        <v>#NAME?</v>
      </c>
      <c r="AM38" t="e">
        <f t="shared" ca="1" si="135"/>
        <v>#NAME?</v>
      </c>
      <c r="AN38" t="e">
        <f t="shared" ca="1" si="136"/>
        <v>#NAME?</v>
      </c>
      <c r="AO38" t="e">
        <f t="shared" ca="1" si="137"/>
        <v>#NAME?</v>
      </c>
      <c r="AP38" t="e">
        <f t="shared" ca="1" si="138"/>
        <v>#NAME?</v>
      </c>
      <c r="AQ38" t="e">
        <f t="shared" ca="1" si="139"/>
        <v>#NAME?</v>
      </c>
      <c r="AR38" t="e">
        <f t="shared" ca="1" si="140"/>
        <v>#NAME?</v>
      </c>
      <c r="AS38" t="e">
        <f t="shared" ca="1" si="141"/>
        <v>#NAME?</v>
      </c>
      <c r="AT38" t="e">
        <f t="shared" ca="1" si="142"/>
        <v>#NAME?</v>
      </c>
      <c r="AU38" t="e">
        <f t="shared" ca="1" si="143"/>
        <v>#NAME?</v>
      </c>
      <c r="AV38" t="e">
        <f t="shared" ca="1" si="144"/>
        <v>#NAME?</v>
      </c>
      <c r="AW38">
        <f t="shared" si="145"/>
        <v>-14.427909711055715</v>
      </c>
      <c r="AX38">
        <f t="shared" si="146"/>
        <v>-14.427909711055715</v>
      </c>
      <c r="AY38">
        <f t="shared" si="147"/>
        <v>-14.427909711055715</v>
      </c>
      <c r="AZ38">
        <f t="shared" si="148"/>
        <v>-9.5171189161678083</v>
      </c>
      <c r="BA38">
        <f t="shared" si="149"/>
        <v>-8.1186166670478155</v>
      </c>
      <c r="BB38" t="e">
        <f t="shared" ca="1" si="150"/>
        <v>#NAME?</v>
      </c>
      <c r="BC38" t="e">
        <f t="shared" ca="1" si="151"/>
        <v>#NAME?</v>
      </c>
      <c r="BD38" t="e">
        <f t="shared" ca="1" si="152"/>
        <v>#NAME?</v>
      </c>
      <c r="BE38" t="e">
        <f t="shared" ca="1" si="153"/>
        <v>#NAME?</v>
      </c>
      <c r="BF38" t="e">
        <f t="shared" ca="1" si="154"/>
        <v>#NAME?</v>
      </c>
      <c r="BG38" t="e">
        <f t="shared" ca="1" si="155"/>
        <v>#NAME?</v>
      </c>
      <c r="BH38" t="e">
        <f t="shared" ca="1" si="156"/>
        <v>#NAME?</v>
      </c>
      <c r="BI38" t="e">
        <f t="shared" ca="1" si="157"/>
        <v>#NAME?</v>
      </c>
      <c r="BJ38" t="e">
        <f t="shared" ca="1" si="158"/>
        <v>#NAME?</v>
      </c>
      <c r="BK38" t="e">
        <f t="shared" ca="1" si="159"/>
        <v>#NAME?</v>
      </c>
      <c r="BL38">
        <f t="shared" si="160"/>
        <v>-8.5717293002772816</v>
      </c>
      <c r="BM38">
        <f t="shared" si="161"/>
        <v>-5.8412170724079333</v>
      </c>
      <c r="BN38">
        <f t="shared" si="162"/>
        <v>-1.2130694755692391</v>
      </c>
      <c r="BO38">
        <f t="shared" si="163"/>
        <v>-2.9649470950666501</v>
      </c>
      <c r="BP38">
        <f t="shared" si="164"/>
        <v>-8.1890273943282228</v>
      </c>
      <c r="BQ38">
        <f t="shared" si="165"/>
        <v>-0.53821762573317034</v>
      </c>
      <c r="BR38">
        <f t="shared" si="166"/>
        <v>34.377913598269039</v>
      </c>
      <c r="BS38">
        <f t="shared" si="167"/>
        <v>32.120821152403309</v>
      </c>
      <c r="BT38" t="e">
        <f t="shared" ca="1" si="168"/>
        <v>#NAME?</v>
      </c>
      <c r="BU38" t="e">
        <f t="shared" ca="1" si="169"/>
        <v>#NAME?</v>
      </c>
      <c r="BV38">
        <f t="shared" si="170"/>
        <v>3.2965367432884869</v>
      </c>
      <c r="BW38" t="e">
        <f t="shared" ca="1" si="171"/>
        <v>#NAME?</v>
      </c>
      <c r="BX38" t="e">
        <f t="shared" ca="1" si="172"/>
        <v>#NAME?</v>
      </c>
      <c r="BY38" t="e">
        <f t="shared" ca="1" si="173"/>
        <v>#NAME?</v>
      </c>
      <c r="BZ38" t="e">
        <f t="shared" ca="1" si="174"/>
        <v>#NAME?</v>
      </c>
      <c r="CA38" t="e">
        <f t="shared" ca="1" si="175"/>
        <v>#NAME?</v>
      </c>
      <c r="CB38" t="e">
        <f t="shared" ca="1" si="176"/>
        <v>#NAME?</v>
      </c>
      <c r="CC38" t="e">
        <f t="shared" ca="1" si="177"/>
        <v>#NAME?</v>
      </c>
      <c r="CD38" t="e">
        <f t="shared" ca="1" si="178"/>
        <v>#NAME?</v>
      </c>
      <c r="CE38">
        <f t="shared" si="179"/>
        <v>-1.4682337804822083</v>
      </c>
      <c r="CF38">
        <f t="shared" si="180"/>
        <v>-1.4847392782783211</v>
      </c>
      <c r="CG38" t="e">
        <f t="shared" ca="1" si="181"/>
        <v>#NAME?</v>
      </c>
      <c r="CH38" t="e">
        <f t="shared" ca="1" si="182"/>
        <v>#NAME?</v>
      </c>
      <c r="CI38" t="e">
        <f t="shared" ca="1" si="183"/>
        <v>#NAME?</v>
      </c>
      <c r="CJ38" t="e">
        <f t="shared" ca="1" si="184"/>
        <v>#NAME?</v>
      </c>
      <c r="CK38">
        <f t="shared" si="185"/>
        <v>-1.4796963340907723</v>
      </c>
      <c r="CL38">
        <f t="shared" si="186"/>
        <v>-1.8070323882973933</v>
      </c>
      <c r="CM38">
        <f t="shared" si="187"/>
        <v>-1.8070323882973933</v>
      </c>
      <c r="CN38">
        <f t="shared" si="188"/>
        <v>-1.8070323882973933</v>
      </c>
      <c r="CO38">
        <f t="shared" si="189"/>
        <v>-1.8070323882973933</v>
      </c>
      <c r="CP38">
        <f t="shared" si="190"/>
        <v>-5.5901430679271291</v>
      </c>
      <c r="CQ38">
        <f t="shared" si="191"/>
        <v>-1.4824562612361627</v>
      </c>
      <c r="CR38">
        <f t="shared" si="192"/>
        <v>-1.4824562612361627</v>
      </c>
      <c r="CS38">
        <f t="shared" si="193"/>
        <v>-2.0821385620527413</v>
      </c>
      <c r="CT38">
        <f t="shared" si="194"/>
        <v>-2.0292614071272608</v>
      </c>
      <c r="CU38">
        <f t="shared" si="195"/>
        <v>-2.0292614071272608</v>
      </c>
      <c r="CV38">
        <f t="shared" si="196"/>
        <v>-2.0292614071272608</v>
      </c>
      <c r="CW38">
        <f t="shared" si="197"/>
        <v>23.600800519048533</v>
      </c>
      <c r="CX38">
        <f t="shared" si="198"/>
        <v>-2.0291157053242626</v>
      </c>
      <c r="CY38">
        <f t="shared" si="199"/>
        <v>-2.0433216476153802</v>
      </c>
    </row>
    <row r="39" spans="1:103" x14ac:dyDescent="0.25">
      <c r="A39">
        <v>2.5643564356435662</v>
      </c>
      <c r="B39">
        <v>5.7203435897827148</v>
      </c>
      <c r="C39">
        <v>2.6501225373461628</v>
      </c>
      <c r="D39">
        <f t="shared" si="100"/>
        <v>0.80415037792380339</v>
      </c>
      <c r="E39">
        <f t="shared" si="101"/>
        <v>-1.708129982372151</v>
      </c>
      <c r="F39">
        <f t="shared" si="102"/>
        <v>0.14501149573405578</v>
      </c>
      <c r="G39">
        <f t="shared" si="103"/>
        <v>0.14501149573405578</v>
      </c>
      <c r="H39">
        <f t="shared" si="104"/>
        <v>2.9197732524625555E-2</v>
      </c>
      <c r="I39">
        <f t="shared" si="105"/>
        <v>2.9197732524625555E-2</v>
      </c>
      <c r="J39">
        <f t="shared" si="106"/>
        <v>-3.1829026687394144</v>
      </c>
      <c r="K39">
        <f t="shared" si="107"/>
        <v>-3.1829026687394144</v>
      </c>
      <c r="L39">
        <f t="shared" si="108"/>
        <v>-1.992621435995547</v>
      </c>
      <c r="M39">
        <f t="shared" si="109"/>
        <v>0.96843833982738847</v>
      </c>
      <c r="N39">
        <f t="shared" si="110"/>
        <v>-1.1695159913520148</v>
      </c>
      <c r="O39">
        <f t="shared" si="111"/>
        <v>-1.96668343738658</v>
      </c>
      <c r="P39">
        <f t="shared" si="112"/>
        <v>-0.28425236659086783</v>
      </c>
      <c r="Q39">
        <f t="shared" si="113"/>
        <v>7.4359045913008903E-2</v>
      </c>
      <c r="R39">
        <f t="shared" si="114"/>
        <v>7.4359045913008903E-2</v>
      </c>
      <c r="S39" t="e">
        <f t="shared" ca="1" si="115"/>
        <v>#NAME?</v>
      </c>
      <c r="T39" t="e">
        <f t="shared" ca="1" si="116"/>
        <v>#NAME?</v>
      </c>
      <c r="U39" t="e">
        <f t="shared" ca="1" si="117"/>
        <v>#NAME?</v>
      </c>
      <c r="V39">
        <f t="shared" si="118"/>
        <v>-0.75365653937376442</v>
      </c>
      <c r="W39" t="e">
        <f t="shared" ca="1" si="119"/>
        <v>#NAME?</v>
      </c>
      <c r="X39" t="e">
        <f t="shared" ca="1" si="120"/>
        <v>#NAME?</v>
      </c>
      <c r="Y39">
        <f t="shared" si="121"/>
        <v>-6.5621726655062798</v>
      </c>
      <c r="Z39" t="e">
        <f t="shared" ca="1" si="122"/>
        <v>#NAME?</v>
      </c>
      <c r="AA39" t="e">
        <f t="shared" ca="1" si="123"/>
        <v>#NAME?</v>
      </c>
      <c r="AB39">
        <f t="shared" si="124"/>
        <v>-4.9425749967896522</v>
      </c>
      <c r="AC39">
        <f t="shared" si="125"/>
        <v>-4.9425749967896522</v>
      </c>
      <c r="AD39">
        <f t="shared" si="126"/>
        <v>-5.2699083332530048</v>
      </c>
      <c r="AE39">
        <f t="shared" si="127"/>
        <v>-2.8035204024870692</v>
      </c>
      <c r="AF39">
        <f t="shared" si="128"/>
        <v>-5.7202038275427896</v>
      </c>
      <c r="AG39">
        <f t="shared" si="129"/>
        <v>-5.7202038275427896</v>
      </c>
      <c r="AH39">
        <f t="shared" si="130"/>
        <v>-5.7202038275427896</v>
      </c>
      <c r="AI39">
        <f t="shared" si="131"/>
        <v>-1.6075226553967821</v>
      </c>
      <c r="AJ39">
        <f t="shared" si="132"/>
        <v>-1.0666016116539492</v>
      </c>
      <c r="AK39">
        <f t="shared" si="133"/>
        <v>-1.0666016116539492</v>
      </c>
      <c r="AL39" t="e">
        <f t="shared" ca="1" si="134"/>
        <v>#NAME?</v>
      </c>
      <c r="AM39" t="e">
        <f t="shared" ca="1" si="135"/>
        <v>#NAME?</v>
      </c>
      <c r="AN39" t="e">
        <f t="shared" ca="1" si="136"/>
        <v>#NAME?</v>
      </c>
      <c r="AO39" t="e">
        <f t="shared" ca="1" si="137"/>
        <v>#NAME?</v>
      </c>
      <c r="AP39" t="e">
        <f t="shared" ca="1" si="138"/>
        <v>#NAME?</v>
      </c>
      <c r="AQ39" t="e">
        <f t="shared" ca="1" si="139"/>
        <v>#NAME?</v>
      </c>
      <c r="AR39" t="e">
        <f t="shared" ca="1" si="140"/>
        <v>#NAME?</v>
      </c>
      <c r="AS39" t="e">
        <f t="shared" ca="1" si="141"/>
        <v>#NAME?</v>
      </c>
      <c r="AT39" t="e">
        <f t="shared" ca="1" si="142"/>
        <v>#NAME?</v>
      </c>
      <c r="AU39" t="e">
        <f t="shared" ca="1" si="143"/>
        <v>#NAME?</v>
      </c>
      <c r="AV39" t="e">
        <f t="shared" ca="1" si="144"/>
        <v>#NAME?</v>
      </c>
      <c r="AW39">
        <f t="shared" si="145"/>
        <v>7.9618922179612825</v>
      </c>
      <c r="AX39">
        <f t="shared" si="146"/>
        <v>7.9618922179612825</v>
      </c>
      <c r="AY39">
        <f t="shared" si="147"/>
        <v>7.9618922179612825</v>
      </c>
      <c r="AZ39">
        <f t="shared" si="148"/>
        <v>5.9019855326162416</v>
      </c>
      <c r="BA39">
        <f t="shared" si="149"/>
        <v>2.3274482745959686</v>
      </c>
      <c r="BB39" t="e">
        <f t="shared" ca="1" si="150"/>
        <v>#NAME?</v>
      </c>
      <c r="BC39" t="e">
        <f t="shared" ca="1" si="151"/>
        <v>#NAME?</v>
      </c>
      <c r="BD39" t="e">
        <f t="shared" ca="1" si="152"/>
        <v>#NAME?</v>
      </c>
      <c r="BE39" t="e">
        <f t="shared" ca="1" si="153"/>
        <v>#NAME?</v>
      </c>
      <c r="BF39" t="e">
        <f t="shared" ca="1" si="154"/>
        <v>#NAME?</v>
      </c>
      <c r="BG39" t="e">
        <f t="shared" ca="1" si="155"/>
        <v>#NAME?</v>
      </c>
      <c r="BH39" t="e">
        <f t="shared" ca="1" si="156"/>
        <v>#NAME?</v>
      </c>
      <c r="BI39" t="e">
        <f t="shared" ca="1" si="157"/>
        <v>#NAME?</v>
      </c>
      <c r="BJ39" t="e">
        <f t="shared" ca="1" si="158"/>
        <v>#NAME?</v>
      </c>
      <c r="BK39" t="e">
        <f t="shared" ca="1" si="159"/>
        <v>#NAME?</v>
      </c>
      <c r="BL39">
        <f t="shared" si="160"/>
        <v>-3.1484862594099172</v>
      </c>
      <c r="BM39">
        <f t="shared" si="161"/>
        <v>-3.076632697599738</v>
      </c>
      <c r="BN39">
        <f t="shared" si="162"/>
        <v>-6.1823507792490169</v>
      </c>
      <c r="BO39">
        <f t="shared" si="163"/>
        <v>-3.0703258332169132</v>
      </c>
      <c r="BP39">
        <f t="shared" si="164"/>
        <v>-3.1339090335581203</v>
      </c>
      <c r="BQ39">
        <f t="shared" si="165"/>
        <v>1.7757778316889741</v>
      </c>
      <c r="BR39">
        <f t="shared" si="166"/>
        <v>14.37732457267535</v>
      </c>
      <c r="BS39">
        <f t="shared" si="167"/>
        <v>-19.506412103767339</v>
      </c>
      <c r="BT39" t="e">
        <f t="shared" ca="1" si="168"/>
        <v>#NAME?</v>
      </c>
      <c r="BU39" t="e">
        <f t="shared" ca="1" si="169"/>
        <v>#NAME?</v>
      </c>
      <c r="BV39">
        <f t="shared" si="170"/>
        <v>-3.8964934894428085</v>
      </c>
      <c r="BW39" t="e">
        <f t="shared" ca="1" si="171"/>
        <v>#NAME?</v>
      </c>
      <c r="BX39" t="e">
        <f t="shared" ca="1" si="172"/>
        <v>#NAME?</v>
      </c>
      <c r="BY39" t="e">
        <f t="shared" ca="1" si="173"/>
        <v>#NAME?</v>
      </c>
      <c r="BZ39" t="e">
        <f t="shared" ca="1" si="174"/>
        <v>#NAME?</v>
      </c>
      <c r="CA39" t="e">
        <f t="shared" ca="1" si="175"/>
        <v>#NAME?</v>
      </c>
      <c r="CB39" t="e">
        <f t="shared" ca="1" si="176"/>
        <v>#NAME?</v>
      </c>
      <c r="CC39" t="e">
        <f t="shared" ca="1" si="177"/>
        <v>#NAME?</v>
      </c>
      <c r="CD39" t="e">
        <f t="shared" ca="1" si="178"/>
        <v>#NAME?</v>
      </c>
      <c r="CE39">
        <f t="shared" si="179"/>
        <v>-1.6564141256288709</v>
      </c>
      <c r="CF39">
        <f t="shared" si="180"/>
        <v>-1.6522264263687032</v>
      </c>
      <c r="CG39" t="e">
        <f t="shared" ca="1" si="181"/>
        <v>#NAME?</v>
      </c>
      <c r="CH39" t="e">
        <f t="shared" ca="1" si="182"/>
        <v>#NAME?</v>
      </c>
      <c r="CI39" t="e">
        <f t="shared" ca="1" si="183"/>
        <v>#NAME?</v>
      </c>
      <c r="CJ39" t="e">
        <f t="shared" ca="1" si="184"/>
        <v>#NAME?</v>
      </c>
      <c r="CK39">
        <f t="shared" si="185"/>
        <v>-1.6647174976599586</v>
      </c>
      <c r="CL39">
        <f t="shared" si="186"/>
        <v>-2.015084134112056</v>
      </c>
      <c r="CM39">
        <f t="shared" si="187"/>
        <v>-2.015084134112056</v>
      </c>
      <c r="CN39">
        <f t="shared" si="188"/>
        <v>-2.015084134112056</v>
      </c>
      <c r="CO39">
        <f t="shared" si="189"/>
        <v>-2.015084134112056</v>
      </c>
      <c r="CP39">
        <f t="shared" si="190"/>
        <v>-5.79820810088545</v>
      </c>
      <c r="CQ39">
        <f t="shared" si="191"/>
        <v>-1.6910728504879722</v>
      </c>
      <c r="CR39">
        <f t="shared" si="192"/>
        <v>-1.6910728504879722</v>
      </c>
      <c r="CS39">
        <f t="shared" si="193"/>
        <v>-1.9922892458392196</v>
      </c>
      <c r="CT39">
        <f t="shared" si="194"/>
        <v>-1.7965523917275967</v>
      </c>
      <c r="CU39">
        <f t="shared" si="195"/>
        <v>-1.7965523917275967</v>
      </c>
      <c r="CV39">
        <f t="shared" si="196"/>
        <v>-1.7965523917275967</v>
      </c>
      <c r="CW39">
        <f t="shared" si="197"/>
        <v>-2.0672900256118063</v>
      </c>
      <c r="CX39">
        <f t="shared" si="198"/>
        <v>-1.7964906099593763</v>
      </c>
      <c r="CY39">
        <f t="shared" si="199"/>
        <v>-0.63416863186112082</v>
      </c>
    </row>
    <row r="40" spans="1:103" x14ac:dyDescent="0.25">
      <c r="A40">
        <v>2.6336633663366356</v>
      </c>
      <c r="B40">
        <v>6.5089282989501953</v>
      </c>
      <c r="C40">
        <v>2.9171800845480744</v>
      </c>
      <c r="D40">
        <f t="shared" si="100"/>
        <v>0.91279664250301584</v>
      </c>
      <c r="E40">
        <f t="shared" si="101"/>
        <v>-0.83439452193168007</v>
      </c>
      <c r="F40">
        <f t="shared" si="102"/>
        <v>-0.66149727637481548</v>
      </c>
      <c r="G40">
        <f t="shared" si="103"/>
        <v>-0.66149727637481548</v>
      </c>
      <c r="H40">
        <f t="shared" si="104"/>
        <v>-0.13319096147233414</v>
      </c>
      <c r="I40">
        <f t="shared" si="105"/>
        <v>-0.13319096147233414</v>
      </c>
      <c r="J40">
        <f t="shared" si="106"/>
        <v>-3.1757219515229913</v>
      </c>
      <c r="K40">
        <f t="shared" si="107"/>
        <v>-3.1757219515229913</v>
      </c>
      <c r="L40">
        <f t="shared" si="108"/>
        <v>-2.2655954824741227</v>
      </c>
      <c r="M40">
        <f t="shared" si="109"/>
        <v>0.96839627343879908</v>
      </c>
      <c r="N40">
        <f t="shared" si="110"/>
        <v>-1.1319254653967235</v>
      </c>
      <c r="O40">
        <f t="shared" si="111"/>
        <v>-2.2962173505296661</v>
      </c>
      <c r="P40">
        <f t="shared" si="112"/>
        <v>-3.5240568249575706</v>
      </c>
      <c r="Q40">
        <f t="shared" si="113"/>
        <v>-0.74369546327476743</v>
      </c>
      <c r="R40">
        <f t="shared" si="114"/>
        <v>-0.74369546327476743</v>
      </c>
      <c r="S40" t="e">
        <f t="shared" ca="1" si="115"/>
        <v>#NAME?</v>
      </c>
      <c r="T40" t="e">
        <f t="shared" ca="1" si="116"/>
        <v>#NAME?</v>
      </c>
      <c r="U40" t="e">
        <f t="shared" ca="1" si="117"/>
        <v>#NAME?</v>
      </c>
      <c r="V40">
        <f t="shared" si="118"/>
        <v>-0.62857469972632551</v>
      </c>
      <c r="W40" t="e">
        <f t="shared" ca="1" si="119"/>
        <v>#NAME?</v>
      </c>
      <c r="X40" t="e">
        <f t="shared" ca="1" si="120"/>
        <v>#NAME?</v>
      </c>
      <c r="Y40">
        <f t="shared" si="121"/>
        <v>6.1592626316302805</v>
      </c>
      <c r="Z40" t="e">
        <f t="shared" ca="1" si="122"/>
        <v>#NAME?</v>
      </c>
      <c r="AA40" t="e">
        <f t="shared" ca="1" si="123"/>
        <v>#NAME?</v>
      </c>
      <c r="AB40">
        <f t="shared" si="124"/>
        <v>-4.7316585644924274</v>
      </c>
      <c r="AC40">
        <f t="shared" si="125"/>
        <v>-4.7316585644924274</v>
      </c>
      <c r="AD40">
        <f t="shared" si="126"/>
        <v>-3.8673174339960998</v>
      </c>
      <c r="AE40">
        <f t="shared" si="127"/>
        <v>-2.6326305919305026</v>
      </c>
      <c r="AF40">
        <f t="shared" si="128"/>
        <v>-4.9725872919085639</v>
      </c>
      <c r="AG40">
        <f t="shared" si="129"/>
        <v>-4.9725872919085639</v>
      </c>
      <c r="AH40">
        <f t="shared" si="130"/>
        <v>-4.9725872919085639</v>
      </c>
      <c r="AI40">
        <f t="shared" si="131"/>
        <v>-3.9034859709928038</v>
      </c>
      <c r="AJ40">
        <f t="shared" si="132"/>
        <v>-2.4590569455172506</v>
      </c>
      <c r="AK40">
        <f t="shared" si="133"/>
        <v>-2.4590569455172506</v>
      </c>
      <c r="AL40" t="e">
        <f t="shared" ca="1" si="134"/>
        <v>#NAME?</v>
      </c>
      <c r="AM40" t="e">
        <f t="shared" ca="1" si="135"/>
        <v>#NAME?</v>
      </c>
      <c r="AN40" t="e">
        <f t="shared" ca="1" si="136"/>
        <v>#NAME?</v>
      </c>
      <c r="AO40" t="e">
        <f t="shared" ca="1" si="137"/>
        <v>#NAME?</v>
      </c>
      <c r="AP40" t="e">
        <f t="shared" ca="1" si="138"/>
        <v>#NAME?</v>
      </c>
      <c r="AQ40" t="e">
        <f t="shared" ca="1" si="139"/>
        <v>#NAME?</v>
      </c>
      <c r="AR40" t="e">
        <f t="shared" ca="1" si="140"/>
        <v>#NAME?</v>
      </c>
      <c r="AS40" t="e">
        <f t="shared" ca="1" si="141"/>
        <v>#NAME?</v>
      </c>
      <c r="AT40" t="e">
        <f t="shared" ca="1" si="142"/>
        <v>#NAME?</v>
      </c>
      <c r="AU40" t="e">
        <f t="shared" ca="1" si="143"/>
        <v>#NAME?</v>
      </c>
      <c r="AV40" t="e">
        <f t="shared" ca="1" si="144"/>
        <v>#NAME?</v>
      </c>
      <c r="AW40">
        <f t="shared" si="145"/>
        <v>3.3796017761806763</v>
      </c>
      <c r="AX40">
        <f t="shared" si="146"/>
        <v>3.3796017761806763</v>
      </c>
      <c r="AY40">
        <f t="shared" si="147"/>
        <v>3.3796017761806763</v>
      </c>
      <c r="AZ40">
        <f t="shared" si="148"/>
        <v>1.3441179375658359</v>
      </c>
      <c r="BA40">
        <f t="shared" si="149"/>
        <v>1.6350321827912118</v>
      </c>
      <c r="BB40" t="e">
        <f t="shared" ca="1" si="150"/>
        <v>#NAME?</v>
      </c>
      <c r="BC40" t="e">
        <f t="shared" ca="1" si="151"/>
        <v>#NAME?</v>
      </c>
      <c r="BD40" t="e">
        <f t="shared" ca="1" si="152"/>
        <v>#NAME?</v>
      </c>
      <c r="BE40" t="e">
        <f t="shared" ca="1" si="153"/>
        <v>#NAME?</v>
      </c>
      <c r="BF40" t="e">
        <f t="shared" ca="1" si="154"/>
        <v>#NAME?</v>
      </c>
      <c r="BG40" t="e">
        <f t="shared" ca="1" si="155"/>
        <v>#NAME?</v>
      </c>
      <c r="BH40" t="e">
        <f t="shared" ca="1" si="156"/>
        <v>#NAME?</v>
      </c>
      <c r="BI40" t="e">
        <f t="shared" ca="1" si="157"/>
        <v>#NAME?</v>
      </c>
      <c r="BJ40" t="e">
        <f t="shared" ca="1" si="158"/>
        <v>#NAME?</v>
      </c>
      <c r="BK40" t="e">
        <f t="shared" ca="1" si="159"/>
        <v>#NAME?</v>
      </c>
      <c r="BL40">
        <f t="shared" si="160"/>
        <v>-4.1247334257406569</v>
      </c>
      <c r="BM40">
        <f t="shared" si="161"/>
        <v>-3.8249272510488352</v>
      </c>
      <c r="BN40">
        <f t="shared" si="162"/>
        <v>-0.95275247144962938</v>
      </c>
      <c r="BO40">
        <f t="shared" si="163"/>
        <v>-3.2988190966204156</v>
      </c>
      <c r="BP40">
        <f t="shared" si="164"/>
        <v>-4.1128676747675765</v>
      </c>
      <c r="BQ40">
        <f t="shared" si="165"/>
        <v>-0.94205934540428116</v>
      </c>
      <c r="BR40">
        <f t="shared" si="166"/>
        <v>-3.7699058533443583</v>
      </c>
      <c r="BS40">
        <f t="shared" si="167"/>
        <v>-3.6407186905996491</v>
      </c>
      <c r="BT40" t="e">
        <f t="shared" ca="1" si="168"/>
        <v>#NAME?</v>
      </c>
      <c r="BU40" t="e">
        <f t="shared" ca="1" si="169"/>
        <v>#NAME?</v>
      </c>
      <c r="BV40">
        <f t="shared" si="170"/>
        <v>-3.7025370472205692</v>
      </c>
      <c r="BW40" t="e">
        <f t="shared" ca="1" si="171"/>
        <v>#NAME?</v>
      </c>
      <c r="BX40" t="e">
        <f t="shared" ca="1" si="172"/>
        <v>#NAME?</v>
      </c>
      <c r="BY40" t="e">
        <f t="shared" ca="1" si="173"/>
        <v>#NAME?</v>
      </c>
      <c r="BZ40" t="e">
        <f t="shared" ca="1" si="174"/>
        <v>#NAME?</v>
      </c>
      <c r="CA40" t="e">
        <f t="shared" ca="1" si="175"/>
        <v>#NAME?</v>
      </c>
      <c r="CB40" t="e">
        <f t="shared" ca="1" si="176"/>
        <v>#NAME?</v>
      </c>
      <c r="CC40" t="e">
        <f t="shared" ca="1" si="177"/>
        <v>#NAME?</v>
      </c>
      <c r="CD40" t="e">
        <f t="shared" ca="1" si="178"/>
        <v>#NAME?</v>
      </c>
      <c r="CE40">
        <f t="shared" si="179"/>
        <v>-1.7198011357305791</v>
      </c>
      <c r="CF40">
        <f t="shared" si="180"/>
        <v>-1.7206500020491458</v>
      </c>
      <c r="CG40" t="e">
        <f t="shared" ca="1" si="181"/>
        <v>#NAME?</v>
      </c>
      <c r="CH40" t="e">
        <f t="shared" ca="1" si="182"/>
        <v>#NAME?</v>
      </c>
      <c r="CI40" t="e">
        <f t="shared" ca="1" si="183"/>
        <v>#NAME?</v>
      </c>
      <c r="CJ40" t="e">
        <f t="shared" ca="1" si="184"/>
        <v>#NAME?</v>
      </c>
      <c r="CK40">
        <f t="shared" si="185"/>
        <v>-1.7033822540857304</v>
      </c>
      <c r="CL40">
        <f t="shared" si="186"/>
        <v>-2.0447971617569274</v>
      </c>
      <c r="CM40">
        <f t="shared" si="187"/>
        <v>-2.0447971617569274</v>
      </c>
      <c r="CN40">
        <f t="shared" si="188"/>
        <v>-2.0447971617569274</v>
      </c>
      <c r="CO40">
        <f t="shared" si="189"/>
        <v>-2.0447971617569274</v>
      </c>
      <c r="CP40">
        <f t="shared" si="190"/>
        <v>-5.8279102292328151</v>
      </c>
      <c r="CQ40">
        <f t="shared" si="191"/>
        <v>-1.7205565643295277</v>
      </c>
      <c r="CR40">
        <f t="shared" si="192"/>
        <v>-1.7205565643295277</v>
      </c>
      <c r="CS40">
        <f t="shared" si="193"/>
        <v>-2.0082277956676742</v>
      </c>
      <c r="CT40">
        <f t="shared" si="194"/>
        <v>-1.9626710840723203</v>
      </c>
      <c r="CU40">
        <f t="shared" si="195"/>
        <v>-1.9626710840723203</v>
      </c>
      <c r="CV40">
        <f t="shared" si="196"/>
        <v>-1.9626710840723203</v>
      </c>
      <c r="CW40">
        <f t="shared" si="197"/>
        <v>-1.6421893517284469</v>
      </c>
      <c r="CX40">
        <f t="shared" si="198"/>
        <v>-1.9625311623655934</v>
      </c>
      <c r="CY40">
        <f t="shared" si="199"/>
        <v>-2.1029435339989373</v>
      </c>
    </row>
    <row r="41" spans="1:103" x14ac:dyDescent="0.25">
      <c r="A41">
        <v>2.7029702970297049</v>
      </c>
      <c r="B41">
        <v>4.6265106201171875</v>
      </c>
      <c r="C41">
        <v>0.80450186102155385</v>
      </c>
      <c r="D41">
        <f t="shared" si="100"/>
        <v>0.65222942280456686</v>
      </c>
      <c r="E41">
        <f t="shared" si="101"/>
        <v>-0.27678619240992364</v>
      </c>
      <c r="F41">
        <f t="shared" si="102"/>
        <v>0.33765880219333355</v>
      </c>
      <c r="G41">
        <f t="shared" si="103"/>
        <v>0.33765880219333355</v>
      </c>
      <c r="H41">
        <f t="shared" si="104"/>
        <v>6.7986826431382416E-2</v>
      </c>
      <c r="I41">
        <f t="shared" si="105"/>
        <v>6.7986826431382416E-2</v>
      </c>
      <c r="J41">
        <f t="shared" si="106"/>
        <v>-3.1913324538368588</v>
      </c>
      <c r="K41">
        <f t="shared" si="107"/>
        <v>-3.1913324538368588</v>
      </c>
      <c r="L41">
        <f t="shared" si="108"/>
        <v>-2.346790805757248</v>
      </c>
      <c r="M41">
        <f t="shared" si="109"/>
        <v>0.96848771815072676</v>
      </c>
      <c r="N41">
        <f t="shared" si="110"/>
        <v>-1.2474228037577508</v>
      </c>
      <c r="O41">
        <f t="shared" si="111"/>
        <v>-2.5018892826909278</v>
      </c>
      <c r="P41">
        <f t="shared" si="112"/>
        <v>-7.7319046541426175</v>
      </c>
      <c r="Q41">
        <f t="shared" si="113"/>
        <v>-1.2542676526834688</v>
      </c>
      <c r="R41">
        <f t="shared" si="114"/>
        <v>-1.2542676526834688</v>
      </c>
      <c r="S41" t="e">
        <f t="shared" ca="1" si="115"/>
        <v>#NAME?</v>
      </c>
      <c r="T41" t="e">
        <f t="shared" ca="1" si="116"/>
        <v>#NAME?</v>
      </c>
      <c r="U41" t="e">
        <f t="shared" ca="1" si="117"/>
        <v>#NAME?</v>
      </c>
      <c r="V41">
        <f t="shared" si="118"/>
        <v>-0.69369694735258958</v>
      </c>
      <c r="W41" t="e">
        <f t="shared" ca="1" si="119"/>
        <v>#NAME?</v>
      </c>
      <c r="X41" t="e">
        <f t="shared" ca="1" si="120"/>
        <v>#NAME?</v>
      </c>
      <c r="Y41">
        <f t="shared" si="121"/>
        <v>45.16897141623469</v>
      </c>
      <c r="Z41" t="e">
        <f t="shared" ca="1" si="122"/>
        <v>#NAME?</v>
      </c>
      <c r="AA41" t="e">
        <f t="shared" ca="1" si="123"/>
        <v>#NAME?</v>
      </c>
      <c r="AB41">
        <f t="shared" si="124"/>
        <v>-2.7520936461506293</v>
      </c>
      <c r="AC41">
        <f t="shared" si="125"/>
        <v>-2.7520936461506293</v>
      </c>
      <c r="AD41">
        <f t="shared" si="126"/>
        <v>-2.8870072064235286</v>
      </c>
      <c r="AE41">
        <f t="shared" si="127"/>
        <v>-2.8372738673135767</v>
      </c>
      <c r="AF41">
        <f t="shared" si="128"/>
        <v>-4.2618878428545424</v>
      </c>
      <c r="AG41">
        <f t="shared" si="129"/>
        <v>-4.2618878428545424</v>
      </c>
      <c r="AH41">
        <f t="shared" si="130"/>
        <v>-4.2618878428545424</v>
      </c>
      <c r="AI41">
        <f t="shared" si="131"/>
        <v>-2.8164148961730882</v>
      </c>
      <c r="AJ41">
        <f t="shared" si="132"/>
        <v>-0.52913823533224891</v>
      </c>
      <c r="AK41">
        <f t="shared" si="133"/>
        <v>-0.52913823533224891</v>
      </c>
      <c r="AL41" t="e">
        <f t="shared" ca="1" si="134"/>
        <v>#NAME?</v>
      </c>
      <c r="AM41" t="e">
        <f t="shared" ca="1" si="135"/>
        <v>#NAME?</v>
      </c>
      <c r="AN41" t="e">
        <f t="shared" ca="1" si="136"/>
        <v>#NAME?</v>
      </c>
      <c r="AO41" t="e">
        <f t="shared" ca="1" si="137"/>
        <v>#NAME?</v>
      </c>
      <c r="AP41" t="e">
        <f t="shared" ca="1" si="138"/>
        <v>#NAME?</v>
      </c>
      <c r="AQ41" t="e">
        <f t="shared" ca="1" si="139"/>
        <v>#NAME?</v>
      </c>
      <c r="AR41" t="e">
        <f t="shared" ca="1" si="140"/>
        <v>#NAME?</v>
      </c>
      <c r="AS41" t="e">
        <f t="shared" ca="1" si="141"/>
        <v>#NAME?</v>
      </c>
      <c r="AT41" t="e">
        <f t="shared" ca="1" si="142"/>
        <v>#NAME?</v>
      </c>
      <c r="AU41" t="e">
        <f t="shared" ca="1" si="143"/>
        <v>#NAME?</v>
      </c>
      <c r="AV41" t="e">
        <f t="shared" ca="1" si="144"/>
        <v>#NAME?</v>
      </c>
      <c r="AW41">
        <f t="shared" si="145"/>
        <v>0.51739252983905626</v>
      </c>
      <c r="AX41">
        <f t="shared" si="146"/>
        <v>0.51739252983905626</v>
      </c>
      <c r="AY41">
        <f t="shared" si="147"/>
        <v>0.51739252983905626</v>
      </c>
      <c r="AZ41">
        <f t="shared" si="148"/>
        <v>-6.7108953513725478E-2</v>
      </c>
      <c r="BA41">
        <f t="shared" si="149"/>
        <v>-0.95704311238997275</v>
      </c>
      <c r="BB41" t="e">
        <f t="shared" ca="1" si="150"/>
        <v>#NAME?</v>
      </c>
      <c r="BC41" t="e">
        <f t="shared" ca="1" si="151"/>
        <v>#NAME?</v>
      </c>
      <c r="BD41" t="e">
        <f t="shared" ca="1" si="152"/>
        <v>#NAME?</v>
      </c>
      <c r="BE41" t="e">
        <f t="shared" ca="1" si="153"/>
        <v>#NAME?</v>
      </c>
      <c r="BF41" t="e">
        <f t="shared" ca="1" si="154"/>
        <v>#NAME?</v>
      </c>
      <c r="BG41" t="e">
        <f t="shared" ca="1" si="155"/>
        <v>#NAME?</v>
      </c>
      <c r="BH41" t="e">
        <f t="shared" ca="1" si="156"/>
        <v>#NAME?</v>
      </c>
      <c r="BI41" t="e">
        <f t="shared" ca="1" si="157"/>
        <v>#NAME?</v>
      </c>
      <c r="BJ41" t="e">
        <f t="shared" ca="1" si="158"/>
        <v>#NAME?</v>
      </c>
      <c r="BK41" t="e">
        <f t="shared" ca="1" si="159"/>
        <v>#NAME?</v>
      </c>
      <c r="BL41">
        <f t="shared" si="160"/>
        <v>-9.0319324838814392</v>
      </c>
      <c r="BM41">
        <f t="shared" si="161"/>
        <v>-5.1483717620430944</v>
      </c>
      <c r="BN41">
        <f t="shared" si="162"/>
        <v>0.24193507569096973</v>
      </c>
      <c r="BO41">
        <f t="shared" si="163"/>
        <v>-6.8764981722255412</v>
      </c>
      <c r="BP41">
        <f t="shared" si="164"/>
        <v>-8.4722454288337978</v>
      </c>
      <c r="BQ41">
        <f t="shared" si="165"/>
        <v>-0.43977828465871494</v>
      </c>
      <c r="BR41">
        <f t="shared" si="166"/>
        <v>-0.11175203009634904</v>
      </c>
      <c r="BS41">
        <f t="shared" si="167"/>
        <v>-4.7294660954764201E-2</v>
      </c>
      <c r="BT41" t="e">
        <f t="shared" ca="1" si="168"/>
        <v>#NAME?</v>
      </c>
      <c r="BU41" t="e">
        <f t="shared" ca="1" si="169"/>
        <v>#NAME?</v>
      </c>
      <c r="BV41">
        <f t="shared" si="170"/>
        <v>-5.3062334076562703</v>
      </c>
      <c r="BW41" t="e">
        <f t="shared" ca="1" si="171"/>
        <v>#NAME?</v>
      </c>
      <c r="BX41" t="e">
        <f t="shared" ca="1" si="172"/>
        <v>#NAME?</v>
      </c>
      <c r="BY41" t="e">
        <f t="shared" ca="1" si="173"/>
        <v>#NAME?</v>
      </c>
      <c r="BZ41" t="e">
        <f t="shared" ca="1" si="174"/>
        <v>#NAME?</v>
      </c>
      <c r="CA41" t="e">
        <f t="shared" ca="1" si="175"/>
        <v>#NAME?</v>
      </c>
      <c r="CB41" t="e">
        <f t="shared" ca="1" si="176"/>
        <v>#NAME?</v>
      </c>
      <c r="CC41" t="e">
        <f t="shared" ca="1" si="177"/>
        <v>#NAME?</v>
      </c>
      <c r="CD41" t="e">
        <f t="shared" ca="1" si="178"/>
        <v>#NAME?</v>
      </c>
      <c r="CE41">
        <f t="shared" si="179"/>
        <v>-1.9036521267406123</v>
      </c>
      <c r="CF41">
        <f t="shared" si="180"/>
        <v>-1.8965408710089735</v>
      </c>
      <c r="CG41" t="e">
        <f t="shared" ca="1" si="181"/>
        <v>#NAME?</v>
      </c>
      <c r="CH41" t="e">
        <f t="shared" ca="1" si="182"/>
        <v>#NAME?</v>
      </c>
      <c r="CI41" t="e">
        <f t="shared" ca="1" si="183"/>
        <v>#NAME?</v>
      </c>
      <c r="CJ41" t="e">
        <f t="shared" ca="1" si="184"/>
        <v>#NAME?</v>
      </c>
      <c r="CK41">
        <f t="shared" si="185"/>
        <v>-1.8501295401784243</v>
      </c>
      <c r="CL41">
        <f t="shared" si="186"/>
        <v>-2.2648528154572967</v>
      </c>
      <c r="CM41">
        <f t="shared" si="187"/>
        <v>-2.2648528154572967</v>
      </c>
      <c r="CN41">
        <f t="shared" si="188"/>
        <v>-2.2648528154572967</v>
      </c>
      <c r="CO41">
        <f t="shared" si="189"/>
        <v>-2.2648528154572967</v>
      </c>
      <c r="CP41">
        <f t="shared" si="190"/>
        <v>-6.0480020870093423</v>
      </c>
      <c r="CQ41">
        <f t="shared" si="191"/>
        <v>-1.940107507228759</v>
      </c>
      <c r="CR41">
        <f t="shared" si="192"/>
        <v>-1.940107507228759</v>
      </c>
      <c r="CS41">
        <f t="shared" si="193"/>
        <v>-1.8278344279368741</v>
      </c>
      <c r="CT41">
        <f t="shared" si="194"/>
        <v>-1.8929695247980791</v>
      </c>
      <c r="CU41">
        <f t="shared" si="195"/>
        <v>-1.8929695247980791</v>
      </c>
      <c r="CV41">
        <f t="shared" si="196"/>
        <v>-1.8929695247980791</v>
      </c>
      <c r="CW41">
        <f t="shared" si="197"/>
        <v>-1.8523524532084468</v>
      </c>
      <c r="CX41">
        <f t="shared" si="198"/>
        <v>-1.8929789298959983</v>
      </c>
      <c r="CY41">
        <f t="shared" si="199"/>
        <v>-1.8581240240767296</v>
      </c>
    </row>
    <row r="42" spans="1:103" x14ac:dyDescent="0.25">
      <c r="A42">
        <v>2.7722772277227743</v>
      </c>
      <c r="B42">
        <v>1.9652777910232544</v>
      </c>
      <c r="C42">
        <v>0.21434009484677163</v>
      </c>
      <c r="D42">
        <f t="shared" si="100"/>
        <v>0.27827684543873249</v>
      </c>
      <c r="E42">
        <f t="shared" si="101"/>
        <v>-1.5512863630303617</v>
      </c>
      <c r="F42">
        <f t="shared" si="102"/>
        <v>-0.12447432737120727</v>
      </c>
      <c r="G42">
        <f t="shared" si="103"/>
        <v>-0.12447432737120727</v>
      </c>
      <c r="H42">
        <f t="shared" si="104"/>
        <v>-2.5062620714101494E-2</v>
      </c>
      <c r="I42">
        <f t="shared" si="105"/>
        <v>-2.5062620714101494E-2</v>
      </c>
      <c r="J42">
        <f t="shared" si="106"/>
        <v>-3.2043947428273745</v>
      </c>
      <c r="K42">
        <f t="shared" si="107"/>
        <v>-3.2043947428273745</v>
      </c>
      <c r="L42">
        <f t="shared" si="108"/>
        <v>-1.8036400497490765</v>
      </c>
      <c r="M42">
        <f t="shared" si="109"/>
        <v>0.96856422031461986</v>
      </c>
      <c r="N42">
        <f t="shared" si="110"/>
        <v>-1.7817038482002641</v>
      </c>
      <c r="O42">
        <f t="shared" si="111"/>
        <v>-2.8090981015981025</v>
      </c>
      <c r="P42">
        <f t="shared" si="112"/>
        <v>-837.11854164382237</v>
      </c>
      <c r="Q42">
        <f t="shared" si="113"/>
        <v>-2.0169010252922024</v>
      </c>
      <c r="R42">
        <f t="shared" si="114"/>
        <v>-2.0169010252922024</v>
      </c>
      <c r="S42" t="e">
        <f t="shared" ca="1" si="115"/>
        <v>#NAME?</v>
      </c>
      <c r="T42" t="e">
        <f t="shared" ca="1" si="116"/>
        <v>#NAME?</v>
      </c>
      <c r="U42" t="e">
        <f t="shared" ca="1" si="117"/>
        <v>#NAME?</v>
      </c>
      <c r="V42">
        <f t="shared" si="118"/>
        <v>-0.69782483125312844</v>
      </c>
      <c r="W42" t="e">
        <f t="shared" ca="1" si="119"/>
        <v>#NAME?</v>
      </c>
      <c r="X42" t="e">
        <f t="shared" ca="1" si="120"/>
        <v>#NAME?</v>
      </c>
      <c r="Y42">
        <f t="shared" si="121"/>
        <v>55.402912927240791</v>
      </c>
      <c r="Z42" t="e">
        <f t="shared" ca="1" si="122"/>
        <v>#NAME?</v>
      </c>
      <c r="AA42" t="e">
        <f t="shared" ca="1" si="123"/>
        <v>#NAME?</v>
      </c>
      <c r="AB42">
        <f t="shared" si="124"/>
        <v>-2.6688812390867724</v>
      </c>
      <c r="AC42">
        <f t="shared" si="125"/>
        <v>-2.6688812390867724</v>
      </c>
      <c r="AD42">
        <f t="shared" si="126"/>
        <v>-2.8423015171307182</v>
      </c>
      <c r="AE42">
        <f t="shared" si="127"/>
        <v>-2.7850199409507042</v>
      </c>
      <c r="AF42">
        <f t="shared" si="128"/>
        <v>-6.2574832711405293</v>
      </c>
      <c r="AG42">
        <f t="shared" si="129"/>
        <v>-6.2574832711405293</v>
      </c>
      <c r="AH42">
        <f t="shared" si="130"/>
        <v>-6.2574832711405293</v>
      </c>
      <c r="AI42">
        <f t="shared" si="131"/>
        <v>-3.1417445899562679</v>
      </c>
      <c r="AJ42">
        <f t="shared" si="132"/>
        <v>-1.2158582708629018</v>
      </c>
      <c r="AK42">
        <f t="shared" si="133"/>
        <v>-1.2158582708629018</v>
      </c>
      <c r="AL42" t="e">
        <f t="shared" ca="1" si="134"/>
        <v>#NAME?</v>
      </c>
      <c r="AM42" t="e">
        <f t="shared" ca="1" si="135"/>
        <v>#NAME?</v>
      </c>
      <c r="AN42" t="e">
        <f t="shared" ca="1" si="136"/>
        <v>#NAME?</v>
      </c>
      <c r="AO42" t="e">
        <f t="shared" ca="1" si="137"/>
        <v>#NAME?</v>
      </c>
      <c r="AP42" t="e">
        <f t="shared" ca="1" si="138"/>
        <v>#NAME?</v>
      </c>
      <c r="AQ42" t="e">
        <f t="shared" ca="1" si="139"/>
        <v>#NAME?</v>
      </c>
      <c r="AR42" t="e">
        <f t="shared" ca="1" si="140"/>
        <v>#NAME?</v>
      </c>
      <c r="AS42" t="e">
        <f t="shared" ca="1" si="141"/>
        <v>#NAME?</v>
      </c>
      <c r="AT42" t="e">
        <f t="shared" ca="1" si="142"/>
        <v>#NAME?</v>
      </c>
      <c r="AU42" t="e">
        <f t="shared" ca="1" si="143"/>
        <v>#NAME?</v>
      </c>
      <c r="AV42" t="e">
        <f t="shared" ca="1" si="144"/>
        <v>#NAME?</v>
      </c>
      <c r="AW42">
        <f t="shared" si="145"/>
        <v>-2.3383973426537938</v>
      </c>
      <c r="AX42">
        <f t="shared" si="146"/>
        <v>-2.3383973426537938</v>
      </c>
      <c r="AY42">
        <f t="shared" si="147"/>
        <v>-2.3383973426537938</v>
      </c>
      <c r="AZ42">
        <f t="shared" si="148"/>
        <v>-2.3416974587268595</v>
      </c>
      <c r="BA42">
        <f t="shared" si="149"/>
        <v>-2.4452941949458982</v>
      </c>
      <c r="BB42" t="e">
        <f t="shared" ca="1" si="150"/>
        <v>#NAME?</v>
      </c>
      <c r="BC42" t="e">
        <f t="shared" ca="1" si="151"/>
        <v>#NAME?</v>
      </c>
      <c r="BD42" t="e">
        <f t="shared" ca="1" si="152"/>
        <v>#NAME?</v>
      </c>
      <c r="BE42" t="e">
        <f t="shared" ca="1" si="153"/>
        <v>#NAME?</v>
      </c>
      <c r="BF42" t="e">
        <f t="shared" ca="1" si="154"/>
        <v>#NAME?</v>
      </c>
      <c r="BG42" t="e">
        <f t="shared" ca="1" si="155"/>
        <v>#NAME?</v>
      </c>
      <c r="BH42" t="e">
        <f t="shared" ca="1" si="156"/>
        <v>#NAME?</v>
      </c>
      <c r="BI42" t="e">
        <f t="shared" ca="1" si="157"/>
        <v>#NAME?</v>
      </c>
      <c r="BJ42" t="e">
        <f t="shared" ca="1" si="158"/>
        <v>#NAME?</v>
      </c>
      <c r="BK42" t="e">
        <f t="shared" ca="1" si="159"/>
        <v>#NAME?</v>
      </c>
      <c r="BL42">
        <f t="shared" si="160"/>
        <v>-3.9624046787381348</v>
      </c>
      <c r="BM42">
        <f t="shared" si="161"/>
        <v>-3.6228240028727816</v>
      </c>
      <c r="BN42">
        <f t="shared" si="162"/>
        <v>-6.4164381700968534</v>
      </c>
      <c r="BO42">
        <f t="shared" si="163"/>
        <v>-2.9463215668561746</v>
      </c>
      <c r="BP42">
        <f t="shared" si="164"/>
        <v>-4.0059845036306614</v>
      </c>
      <c r="BQ42">
        <f t="shared" si="165"/>
        <v>-0.11925709290608166</v>
      </c>
      <c r="BR42">
        <f t="shared" si="166"/>
        <v>-72.929303748378942</v>
      </c>
      <c r="BS42">
        <f t="shared" si="167"/>
        <v>231.03045314618473</v>
      </c>
      <c r="BT42" t="e">
        <f t="shared" ca="1" si="168"/>
        <v>#NAME?</v>
      </c>
      <c r="BU42" t="e">
        <f t="shared" ca="1" si="169"/>
        <v>#NAME?</v>
      </c>
      <c r="BV42">
        <f t="shared" si="170"/>
        <v>0.98242315746517628</v>
      </c>
      <c r="BW42" t="e">
        <f t="shared" ca="1" si="171"/>
        <v>#NAME?</v>
      </c>
      <c r="BX42" t="e">
        <f t="shared" ca="1" si="172"/>
        <v>#NAME?</v>
      </c>
      <c r="BY42" t="e">
        <f t="shared" ca="1" si="173"/>
        <v>#NAME?</v>
      </c>
      <c r="BZ42" t="e">
        <f t="shared" ca="1" si="174"/>
        <v>#NAME?</v>
      </c>
      <c r="CA42" t="e">
        <f t="shared" ca="1" si="175"/>
        <v>#NAME?</v>
      </c>
      <c r="CB42" t="e">
        <f t="shared" ca="1" si="176"/>
        <v>#NAME?</v>
      </c>
      <c r="CC42" t="e">
        <f t="shared" ca="1" si="177"/>
        <v>#NAME?</v>
      </c>
      <c r="CD42" t="e">
        <f t="shared" ca="1" si="178"/>
        <v>#NAME?</v>
      </c>
      <c r="CE42">
        <f t="shared" si="179"/>
        <v>-1.7584448298152888</v>
      </c>
      <c r="CF42">
        <f t="shared" si="180"/>
        <v>-1.5285994327106662</v>
      </c>
      <c r="CG42" t="e">
        <f t="shared" ca="1" si="181"/>
        <v>#NAME?</v>
      </c>
      <c r="CH42" t="e">
        <f t="shared" ca="1" si="182"/>
        <v>#NAME?</v>
      </c>
      <c r="CI42" t="e">
        <f t="shared" ca="1" si="183"/>
        <v>#NAME?</v>
      </c>
      <c r="CJ42" t="e">
        <f t="shared" ca="1" si="184"/>
        <v>#NAME?</v>
      </c>
      <c r="CK42">
        <f t="shared" si="185"/>
        <v>-1.6144105014534138</v>
      </c>
      <c r="CL42">
        <f t="shared" si="186"/>
        <v>-2.2634333723376234</v>
      </c>
      <c r="CM42">
        <f t="shared" si="187"/>
        <v>-2.2634333723376234</v>
      </c>
      <c r="CN42">
        <f t="shared" si="188"/>
        <v>-2.2634333723376234</v>
      </c>
      <c r="CO42">
        <f t="shared" si="189"/>
        <v>-2.2634333723376234</v>
      </c>
      <c r="CP42">
        <f t="shared" si="190"/>
        <v>-6.0469132951526863</v>
      </c>
      <c r="CQ42">
        <f t="shared" si="191"/>
        <v>-1.9396822965746445</v>
      </c>
      <c r="CR42">
        <f t="shared" si="192"/>
        <v>-1.9396822965746445</v>
      </c>
      <c r="CS42">
        <f t="shared" si="193"/>
        <v>-1.6579700437885361</v>
      </c>
      <c r="CT42">
        <f t="shared" si="194"/>
        <v>-1.6647829811310404</v>
      </c>
      <c r="CU42">
        <f t="shared" si="195"/>
        <v>-1.6647829811310404</v>
      </c>
      <c r="CV42">
        <f t="shared" si="196"/>
        <v>-1.6647829811310404</v>
      </c>
      <c r="CW42">
        <f t="shared" si="197"/>
        <v>-1.6584222225915313</v>
      </c>
      <c r="CX42">
        <f t="shared" si="198"/>
        <v>-1.6643402894336912</v>
      </c>
      <c r="CY42">
        <f t="shared" si="199"/>
        <v>-1.6552906208853158</v>
      </c>
    </row>
    <row r="43" spans="1:103" x14ac:dyDescent="0.25">
      <c r="A43">
        <v>2.8415841584158437</v>
      </c>
      <c r="B43">
        <v>5.2307844161987305E-2</v>
      </c>
      <c r="C43">
        <v>2.986034956416304</v>
      </c>
      <c r="D43">
        <f t="shared" si="100"/>
        <v>7.4137666762754337E-3</v>
      </c>
      <c r="E43">
        <f t="shared" si="101"/>
        <v>-1.7411003400465399</v>
      </c>
      <c r="F43">
        <f t="shared" si="102"/>
        <v>0.40919484275347556</v>
      </c>
      <c r="G43">
        <f t="shared" si="103"/>
        <v>0.40919484275347556</v>
      </c>
      <c r="H43">
        <f t="shared" si="104"/>
        <v>8.239044434851879E-2</v>
      </c>
      <c r="I43">
        <f t="shared" si="105"/>
        <v>8.239044434851879E-2</v>
      </c>
      <c r="J43">
        <f t="shared" si="106"/>
        <v>-3.2072498086384487</v>
      </c>
      <c r="K43">
        <f t="shared" si="107"/>
        <v>-3.2072498086384487</v>
      </c>
      <c r="L43">
        <f t="shared" si="108"/>
        <v>-1.9934713029221436</v>
      </c>
      <c r="M43">
        <f t="shared" si="109"/>
        <v>0.96858093977165216</v>
      </c>
      <c r="N43">
        <f t="shared" si="110"/>
        <v>-2.5165817426208834</v>
      </c>
      <c r="O43">
        <f t="shared" si="111"/>
        <v>-1.9929224682833386</v>
      </c>
      <c r="P43">
        <f t="shared" si="112"/>
        <v>-4.8113937156606204</v>
      </c>
      <c r="Q43">
        <f t="shared" si="113"/>
        <v>9.2217210863211885E-3</v>
      </c>
      <c r="R43">
        <f t="shared" si="114"/>
        <v>9.2217210863211885E-3</v>
      </c>
      <c r="S43" t="e">
        <f t="shared" ca="1" si="115"/>
        <v>#NAME?</v>
      </c>
      <c r="T43" t="e">
        <f t="shared" ca="1" si="116"/>
        <v>#NAME?</v>
      </c>
      <c r="U43" t="e">
        <f t="shared" ca="1" si="117"/>
        <v>#NAME?</v>
      </c>
      <c r="V43">
        <f t="shared" si="118"/>
        <v>-0.77293822233238119</v>
      </c>
      <c r="W43" t="e">
        <f t="shared" ca="1" si="119"/>
        <v>#NAME?</v>
      </c>
      <c r="X43" t="e">
        <f t="shared" ca="1" si="120"/>
        <v>#NAME?</v>
      </c>
      <c r="Y43">
        <f t="shared" si="121"/>
        <v>-3.7513264318807535</v>
      </c>
      <c r="Z43" t="e">
        <f t="shared" ca="1" si="122"/>
        <v>#NAME?</v>
      </c>
      <c r="AA43" t="e">
        <f t="shared" ca="1" si="123"/>
        <v>#NAME?</v>
      </c>
      <c r="AB43">
        <f t="shared" si="124"/>
        <v>-4.2099765441552668</v>
      </c>
      <c r="AC43">
        <f t="shared" si="125"/>
        <v>-4.2099765441552668</v>
      </c>
      <c r="AD43">
        <f t="shared" si="126"/>
        <v>-4.353321821187853</v>
      </c>
      <c r="AE43">
        <f t="shared" si="127"/>
        <v>-3.0753459128536877</v>
      </c>
      <c r="AF43">
        <f t="shared" si="128"/>
        <v>-4.409155529759647</v>
      </c>
      <c r="AG43">
        <f t="shared" si="129"/>
        <v>-4.409155529759647</v>
      </c>
      <c r="AH43">
        <f t="shared" si="130"/>
        <v>-4.409155529759647</v>
      </c>
      <c r="AI43">
        <f t="shared" si="131"/>
        <v>-3.2838621685268405</v>
      </c>
      <c r="AJ43">
        <f t="shared" si="132"/>
        <v>6.8364064980462764</v>
      </c>
      <c r="AK43">
        <f t="shared" si="133"/>
        <v>6.8364064980462764</v>
      </c>
      <c r="AL43" t="e">
        <f t="shared" ca="1" si="134"/>
        <v>#NAME?</v>
      </c>
      <c r="AM43" t="e">
        <f t="shared" ca="1" si="135"/>
        <v>#NAME?</v>
      </c>
      <c r="AN43" t="e">
        <f t="shared" ca="1" si="136"/>
        <v>#NAME?</v>
      </c>
      <c r="AO43" t="e">
        <f t="shared" ca="1" si="137"/>
        <v>#NAME?</v>
      </c>
      <c r="AP43" t="e">
        <f t="shared" ca="1" si="138"/>
        <v>#NAME?</v>
      </c>
      <c r="AQ43" t="e">
        <f t="shared" ca="1" si="139"/>
        <v>#NAME?</v>
      </c>
      <c r="AR43" t="e">
        <f t="shared" ca="1" si="140"/>
        <v>#NAME?</v>
      </c>
      <c r="AS43" t="e">
        <f t="shared" ca="1" si="141"/>
        <v>#NAME?</v>
      </c>
      <c r="AT43" t="e">
        <f t="shared" ca="1" si="142"/>
        <v>#NAME?</v>
      </c>
      <c r="AU43" t="e">
        <f t="shared" ca="1" si="143"/>
        <v>#NAME?</v>
      </c>
      <c r="AV43" t="e">
        <f t="shared" ca="1" si="144"/>
        <v>#NAME?</v>
      </c>
      <c r="AW43">
        <f t="shared" si="145"/>
        <v>15.084158600994236</v>
      </c>
      <c r="AX43">
        <f t="shared" si="146"/>
        <v>15.084158600994236</v>
      </c>
      <c r="AY43">
        <f t="shared" si="147"/>
        <v>15.084158600994236</v>
      </c>
      <c r="AZ43">
        <f t="shared" si="148"/>
        <v>7.9392445583318816</v>
      </c>
      <c r="BA43">
        <f t="shared" si="149"/>
        <v>5.5722546639883408</v>
      </c>
      <c r="BB43" t="e">
        <f t="shared" ca="1" si="150"/>
        <v>#NAME?</v>
      </c>
      <c r="BC43" t="e">
        <f t="shared" ca="1" si="151"/>
        <v>#NAME?</v>
      </c>
      <c r="BD43" t="e">
        <f t="shared" ca="1" si="152"/>
        <v>#NAME?</v>
      </c>
      <c r="BE43" t="e">
        <f t="shared" ca="1" si="153"/>
        <v>#NAME?</v>
      </c>
      <c r="BF43" t="e">
        <f t="shared" ca="1" si="154"/>
        <v>#NAME?</v>
      </c>
      <c r="BG43" t="e">
        <f t="shared" ca="1" si="155"/>
        <v>#NAME?</v>
      </c>
      <c r="BH43" t="e">
        <f t="shared" ca="1" si="156"/>
        <v>#NAME?</v>
      </c>
      <c r="BI43" t="e">
        <f t="shared" ca="1" si="157"/>
        <v>#NAME?</v>
      </c>
      <c r="BJ43" t="e">
        <f t="shared" ca="1" si="158"/>
        <v>#NAME?</v>
      </c>
      <c r="BK43" t="e">
        <f t="shared" ca="1" si="159"/>
        <v>#NAME?</v>
      </c>
      <c r="BL43">
        <f t="shared" si="160"/>
        <v>-5.1304597570255099</v>
      </c>
      <c r="BM43">
        <f t="shared" si="161"/>
        <v>-4.3892096764147306</v>
      </c>
      <c r="BN43">
        <f t="shared" si="162"/>
        <v>-6.4600315749096975</v>
      </c>
      <c r="BO43">
        <f t="shared" si="163"/>
        <v>-2.6099735514529572</v>
      </c>
      <c r="BP43">
        <f t="shared" si="164"/>
        <v>-5.1497350171648701</v>
      </c>
      <c r="BQ43">
        <f t="shared" si="165"/>
        <v>-0.37906129603664762</v>
      </c>
      <c r="BR43">
        <f t="shared" si="166"/>
        <v>2.630596431283986</v>
      </c>
      <c r="BS43">
        <f t="shared" si="167"/>
        <v>0.4104761260879024</v>
      </c>
      <c r="BT43" t="e">
        <f t="shared" ca="1" si="168"/>
        <v>#NAME?</v>
      </c>
      <c r="BU43" t="e">
        <f t="shared" ca="1" si="169"/>
        <v>#NAME?</v>
      </c>
      <c r="BV43">
        <f t="shared" si="170"/>
        <v>-4.1388347081572867</v>
      </c>
      <c r="BW43" t="e">
        <f t="shared" ca="1" si="171"/>
        <v>#NAME?</v>
      </c>
      <c r="BX43" t="e">
        <f t="shared" ca="1" si="172"/>
        <v>#NAME?</v>
      </c>
      <c r="BY43" t="e">
        <f t="shared" ca="1" si="173"/>
        <v>#NAME?</v>
      </c>
      <c r="BZ43" t="e">
        <f t="shared" ca="1" si="174"/>
        <v>#NAME?</v>
      </c>
      <c r="CA43" t="e">
        <f t="shared" ca="1" si="175"/>
        <v>#NAME?</v>
      </c>
      <c r="CB43" t="e">
        <f t="shared" ca="1" si="176"/>
        <v>#NAME?</v>
      </c>
      <c r="CC43" t="e">
        <f t="shared" ca="1" si="177"/>
        <v>#NAME?</v>
      </c>
      <c r="CD43" t="e">
        <f t="shared" ca="1" si="178"/>
        <v>#NAME?</v>
      </c>
      <c r="CE43">
        <f t="shared" si="179"/>
        <v>-0.70037998661881651</v>
      </c>
      <c r="CF43">
        <f t="shared" si="180"/>
        <v>4.0207462451162064</v>
      </c>
      <c r="CG43" t="e">
        <f t="shared" ca="1" si="181"/>
        <v>#NAME?</v>
      </c>
      <c r="CH43" t="e">
        <f t="shared" ca="1" si="182"/>
        <v>#NAME?</v>
      </c>
      <c r="CI43" t="e">
        <f t="shared" ca="1" si="183"/>
        <v>#NAME?</v>
      </c>
      <c r="CJ43" t="e">
        <f t="shared" ca="1" si="184"/>
        <v>#NAME?</v>
      </c>
      <c r="CK43">
        <f t="shared" si="185"/>
        <v>6.0472074887126261</v>
      </c>
      <c r="CL43">
        <f t="shared" si="186"/>
        <v>-2.3544483058772645</v>
      </c>
      <c r="CM43">
        <f t="shared" si="187"/>
        <v>-2.3544483058772645</v>
      </c>
      <c r="CN43">
        <f t="shared" si="188"/>
        <v>-2.3544483058772645</v>
      </c>
      <c r="CO43">
        <f t="shared" si="189"/>
        <v>-2.3544483058772645</v>
      </c>
      <c r="CP43">
        <f t="shared" si="190"/>
        <v>-6.1647997552119032</v>
      </c>
      <c r="CQ43">
        <f t="shared" si="191"/>
        <v>-2.0571970711661094</v>
      </c>
      <c r="CR43">
        <f t="shared" si="192"/>
        <v>-2.0571970711661094</v>
      </c>
      <c r="CS43">
        <f t="shared" si="193"/>
        <v>-0.98196234180420661</v>
      </c>
      <c r="CT43">
        <f t="shared" si="194"/>
        <v>-1.0714784371649224</v>
      </c>
      <c r="CU43">
        <f t="shared" si="195"/>
        <v>-1.0714784371649224</v>
      </c>
      <c r="CV43">
        <f t="shared" si="196"/>
        <v>-1.0714784371649224</v>
      </c>
      <c r="CW43">
        <f t="shared" si="197"/>
        <v>-1.562090710500986</v>
      </c>
      <c r="CX43">
        <f t="shared" si="198"/>
        <v>-1.0955073471269352</v>
      </c>
      <c r="CY43">
        <f t="shared" si="199"/>
        <v>-1.5522255937031006</v>
      </c>
    </row>
    <row r="44" spans="1:103" x14ac:dyDescent="0.25">
      <c r="A44">
        <v>2.910891089108913</v>
      </c>
      <c r="B44">
        <v>1.0276961326599121</v>
      </c>
      <c r="C44">
        <v>2.0269396322693951</v>
      </c>
      <c r="D44">
        <f t="shared" si="100"/>
        <v>0.14562048701023608</v>
      </c>
      <c r="E44">
        <f t="shared" si="101"/>
        <v>0.96661726227547984</v>
      </c>
      <c r="F44">
        <f t="shared" si="102"/>
        <v>0.53175227253759216</v>
      </c>
      <c r="G44">
        <f t="shared" si="103"/>
        <v>0.53175227253759216</v>
      </c>
      <c r="H44">
        <f t="shared" si="104"/>
        <v>0.10706710212401563</v>
      </c>
      <c r="I44">
        <f t="shared" si="105"/>
        <v>0.10706710212401563</v>
      </c>
      <c r="J44">
        <f t="shared" si="106"/>
        <v>-3.206477553500795</v>
      </c>
      <c r="K44">
        <f t="shared" si="107"/>
        <v>-3.206477553500795</v>
      </c>
      <c r="L44">
        <f t="shared" si="108"/>
        <v>-1.9721052434107347</v>
      </c>
      <c r="M44">
        <f t="shared" si="109"/>
        <v>0.96857641745961121</v>
      </c>
      <c r="N44">
        <f t="shared" si="110"/>
        <v>-2.3019769624521409</v>
      </c>
      <c r="O44">
        <f t="shared" si="111"/>
        <v>-2.3042048347101303</v>
      </c>
      <c r="P44">
        <f t="shared" si="112"/>
        <v>6.231525017750724</v>
      </c>
      <c r="Q44">
        <f t="shared" si="113"/>
        <v>-0.76352406722199528</v>
      </c>
      <c r="R44">
        <f t="shared" si="114"/>
        <v>-0.76352406722199528</v>
      </c>
      <c r="S44" t="e">
        <f t="shared" ca="1" si="115"/>
        <v>#NAME?</v>
      </c>
      <c r="T44" t="e">
        <f t="shared" ca="1" si="116"/>
        <v>#NAME?</v>
      </c>
      <c r="U44" t="e">
        <f t="shared" ca="1" si="117"/>
        <v>#NAME?</v>
      </c>
      <c r="V44">
        <f t="shared" si="118"/>
        <v>-0.64324325670794047</v>
      </c>
      <c r="W44" t="e">
        <f t="shared" ca="1" si="119"/>
        <v>#NAME?</v>
      </c>
      <c r="X44" t="e">
        <f t="shared" ca="1" si="120"/>
        <v>#NAME?</v>
      </c>
      <c r="Y44">
        <f t="shared" si="121"/>
        <v>7.3571806746998529</v>
      </c>
      <c r="Z44" t="e">
        <f t="shared" ca="1" si="122"/>
        <v>#NAME?</v>
      </c>
      <c r="AA44" t="e">
        <f t="shared" ca="1" si="123"/>
        <v>#NAME?</v>
      </c>
      <c r="AB44">
        <f t="shared" si="124"/>
        <v>-3.0139744299773223</v>
      </c>
      <c r="AC44">
        <f t="shared" si="125"/>
        <v>-3.0139744299773223</v>
      </c>
      <c r="AD44">
        <f t="shared" si="126"/>
        <v>-3.1990862557990005</v>
      </c>
      <c r="AE44">
        <f t="shared" si="127"/>
        <v>-2.0084103101597748</v>
      </c>
      <c r="AF44">
        <f t="shared" si="128"/>
        <v>-4.7121100007576437</v>
      </c>
      <c r="AG44">
        <f t="shared" si="129"/>
        <v>-4.7121100007576437</v>
      </c>
      <c r="AH44">
        <f t="shared" si="130"/>
        <v>-4.7121100007576437</v>
      </c>
      <c r="AI44">
        <f t="shared" si="131"/>
        <v>-7.7401499013384329</v>
      </c>
      <c r="AJ44">
        <f t="shared" si="132"/>
        <v>-0.3837084554620761</v>
      </c>
      <c r="AK44">
        <f t="shared" si="133"/>
        <v>-0.3837084554620761</v>
      </c>
      <c r="AL44" t="e">
        <f t="shared" ca="1" si="134"/>
        <v>#NAME?</v>
      </c>
      <c r="AM44" t="e">
        <f t="shared" ca="1" si="135"/>
        <v>#NAME?</v>
      </c>
      <c r="AN44" t="e">
        <f t="shared" ca="1" si="136"/>
        <v>#NAME?</v>
      </c>
      <c r="AO44" t="e">
        <f t="shared" ca="1" si="137"/>
        <v>#NAME?</v>
      </c>
      <c r="AP44" t="e">
        <f t="shared" ca="1" si="138"/>
        <v>#NAME?</v>
      </c>
      <c r="AQ44" t="e">
        <f t="shared" ca="1" si="139"/>
        <v>#NAME?</v>
      </c>
      <c r="AR44" t="e">
        <f t="shared" ca="1" si="140"/>
        <v>#NAME?</v>
      </c>
      <c r="AS44" t="e">
        <f t="shared" ca="1" si="141"/>
        <v>#NAME?</v>
      </c>
      <c r="AT44" t="e">
        <f t="shared" ca="1" si="142"/>
        <v>#NAME?</v>
      </c>
      <c r="AU44" t="e">
        <f t="shared" ca="1" si="143"/>
        <v>#NAME?</v>
      </c>
      <c r="AV44" t="e">
        <f t="shared" ca="1" si="144"/>
        <v>#NAME?</v>
      </c>
      <c r="AW44">
        <f t="shared" si="145"/>
        <v>-7.2936097929630552</v>
      </c>
      <c r="AX44">
        <f t="shared" si="146"/>
        <v>-7.2936097929630552</v>
      </c>
      <c r="AY44">
        <f t="shared" si="147"/>
        <v>-7.2936097929630552</v>
      </c>
      <c r="AZ44">
        <f t="shared" si="148"/>
        <v>-5.6641044048884002</v>
      </c>
      <c r="BA44">
        <f t="shared" si="149"/>
        <v>-4.2152298482165005</v>
      </c>
      <c r="BB44" t="e">
        <f t="shared" ca="1" si="150"/>
        <v>#NAME?</v>
      </c>
      <c r="BC44" t="e">
        <f t="shared" ca="1" si="151"/>
        <v>#NAME?</v>
      </c>
      <c r="BD44" t="e">
        <f t="shared" ca="1" si="152"/>
        <v>#NAME?</v>
      </c>
      <c r="BE44" t="e">
        <f t="shared" ca="1" si="153"/>
        <v>#NAME?</v>
      </c>
      <c r="BF44" t="e">
        <f t="shared" ca="1" si="154"/>
        <v>#NAME?</v>
      </c>
      <c r="BG44" t="e">
        <f t="shared" ca="1" si="155"/>
        <v>#NAME?</v>
      </c>
      <c r="BH44" t="e">
        <f t="shared" ca="1" si="156"/>
        <v>#NAME?</v>
      </c>
      <c r="BI44" t="e">
        <f t="shared" ca="1" si="157"/>
        <v>#NAME?</v>
      </c>
      <c r="BJ44" t="e">
        <f t="shared" ca="1" si="158"/>
        <v>#NAME?</v>
      </c>
      <c r="BK44" t="e">
        <f t="shared" ca="1" si="159"/>
        <v>#NAME?</v>
      </c>
      <c r="BL44">
        <f t="shared" si="160"/>
        <v>-3.2001795335796115</v>
      </c>
      <c r="BM44">
        <f t="shared" si="161"/>
        <v>-3.1200647296439636</v>
      </c>
      <c r="BN44">
        <f t="shared" si="162"/>
        <v>-6.3473767832783574</v>
      </c>
      <c r="BO44">
        <f t="shared" si="163"/>
        <v>-3.9625254821208022</v>
      </c>
      <c r="BP44">
        <f t="shared" si="164"/>
        <v>-3.1987793809627214</v>
      </c>
      <c r="BQ44">
        <f t="shared" si="165"/>
        <v>-0.57033013522011067</v>
      </c>
      <c r="BR44">
        <f t="shared" si="166"/>
        <v>0.99714444854329276</v>
      </c>
      <c r="BS44">
        <f t="shared" si="167"/>
        <v>2.8804842098186367</v>
      </c>
      <c r="BT44" t="e">
        <f t="shared" ca="1" si="168"/>
        <v>#NAME?</v>
      </c>
      <c r="BU44" t="e">
        <f t="shared" ca="1" si="169"/>
        <v>#NAME?</v>
      </c>
      <c r="BV44">
        <f t="shared" si="170"/>
        <v>1.9695137644422323</v>
      </c>
      <c r="BW44" t="e">
        <f t="shared" ca="1" si="171"/>
        <v>#NAME?</v>
      </c>
      <c r="BX44" t="e">
        <f t="shared" ca="1" si="172"/>
        <v>#NAME?</v>
      </c>
      <c r="BY44" t="e">
        <f t="shared" ca="1" si="173"/>
        <v>#NAME?</v>
      </c>
      <c r="BZ44" t="e">
        <f t="shared" ca="1" si="174"/>
        <v>#NAME?</v>
      </c>
      <c r="CA44" t="e">
        <f t="shared" ca="1" si="175"/>
        <v>#NAME?</v>
      </c>
      <c r="CB44" t="e">
        <f t="shared" ca="1" si="176"/>
        <v>#NAME?</v>
      </c>
      <c r="CC44" t="e">
        <f t="shared" ca="1" si="177"/>
        <v>#NAME?</v>
      </c>
      <c r="CD44" t="e">
        <f t="shared" ca="1" si="178"/>
        <v>#NAME?</v>
      </c>
      <c r="CE44">
        <f t="shared" si="179"/>
        <v>-1.1835386044374692</v>
      </c>
      <c r="CF44">
        <f t="shared" si="180"/>
        <v>-1.6765005157722039</v>
      </c>
      <c r="CG44" t="e">
        <f t="shared" ca="1" si="181"/>
        <v>#NAME?</v>
      </c>
      <c r="CH44" t="e">
        <f t="shared" ca="1" si="182"/>
        <v>#NAME?</v>
      </c>
      <c r="CI44" t="e">
        <f t="shared" ca="1" si="183"/>
        <v>#NAME?</v>
      </c>
      <c r="CJ44" t="e">
        <f t="shared" ca="1" si="184"/>
        <v>#NAME?</v>
      </c>
      <c r="CK44">
        <f t="shared" si="185"/>
        <v>-1.5621409648912956</v>
      </c>
      <c r="CL44">
        <f t="shared" si="186"/>
        <v>-2.3809427532471457</v>
      </c>
      <c r="CM44">
        <f t="shared" si="187"/>
        <v>-2.3809427532471457</v>
      </c>
      <c r="CN44">
        <f t="shared" si="188"/>
        <v>-2.3809427532471457</v>
      </c>
      <c r="CO44">
        <f t="shared" si="189"/>
        <v>-2.3809427532471457</v>
      </c>
      <c r="CP44">
        <f t="shared" si="190"/>
        <v>-6.1654738260933133</v>
      </c>
      <c r="CQ44">
        <f t="shared" si="191"/>
        <v>-2.0578204423860584</v>
      </c>
      <c r="CR44">
        <f t="shared" si="192"/>
        <v>-2.0578204423860584</v>
      </c>
      <c r="CS44">
        <f t="shared" si="193"/>
        <v>-1.2176025409512659</v>
      </c>
      <c r="CT44">
        <f t="shared" si="194"/>
        <v>-1.7451252899073311</v>
      </c>
      <c r="CU44">
        <f t="shared" si="195"/>
        <v>-1.7451252899073311</v>
      </c>
      <c r="CV44">
        <f t="shared" si="196"/>
        <v>-1.7451252899073311</v>
      </c>
      <c r="CW44">
        <f t="shared" si="197"/>
        <v>-2.6792081804595407</v>
      </c>
      <c r="CX44">
        <f t="shared" si="198"/>
        <v>-1.745128693128186</v>
      </c>
      <c r="CY44">
        <f t="shared" si="199"/>
        <v>-2.3824000704968529</v>
      </c>
    </row>
    <row r="45" spans="1:103" x14ac:dyDescent="0.25">
      <c r="A45">
        <v>2.9801980198019824</v>
      </c>
      <c r="B45">
        <v>3.3836312294006348</v>
      </c>
      <c r="C45">
        <v>-0.94495702595683384</v>
      </c>
      <c r="D45">
        <f t="shared" si="100"/>
        <v>0.47820281478280696</v>
      </c>
      <c r="E45">
        <f t="shared" si="101"/>
        <v>-1.6325316364206173</v>
      </c>
      <c r="F45">
        <f t="shared" si="102"/>
        <v>9.7825850297157029E-4</v>
      </c>
      <c r="G45">
        <f t="shared" si="103"/>
        <v>9.7825850297157029E-4</v>
      </c>
      <c r="H45">
        <f t="shared" si="104"/>
        <v>1.9697010892217527E-4</v>
      </c>
      <c r="I45">
        <f t="shared" si="105"/>
        <v>1.9697010892217527E-4</v>
      </c>
      <c r="J45">
        <f t="shared" si="106"/>
        <v>-3.1987480762616016</v>
      </c>
      <c r="K45">
        <f t="shared" si="107"/>
        <v>-3.1987480762616016</v>
      </c>
      <c r="L45">
        <f t="shared" si="108"/>
        <v>-2.2956524060320902</v>
      </c>
      <c r="M45">
        <f t="shared" si="109"/>
        <v>0.96853115108908794</v>
      </c>
      <c r="N45">
        <f t="shared" si="110"/>
        <v>-1.6743512038924302</v>
      </c>
      <c r="O45">
        <f t="shared" si="111"/>
        <v>-0.18942788284808132</v>
      </c>
      <c r="P45">
        <f t="shared" si="112"/>
        <v>52.566746168233529</v>
      </c>
      <c r="Q45">
        <f t="shared" si="113"/>
        <v>4.4863235278142977</v>
      </c>
      <c r="R45">
        <f t="shared" si="114"/>
        <v>4.4863235278142977</v>
      </c>
      <c r="S45" t="e">
        <f t="shared" ca="1" si="115"/>
        <v>#NAME?</v>
      </c>
      <c r="T45" t="e">
        <f t="shared" ca="1" si="116"/>
        <v>#NAME?</v>
      </c>
      <c r="U45" t="e">
        <f t="shared" ca="1" si="117"/>
        <v>#NAME?</v>
      </c>
      <c r="V45">
        <f t="shared" si="118"/>
        <v>-0.70118671097877772</v>
      </c>
      <c r="W45" t="e">
        <f t="shared" ca="1" si="119"/>
        <v>#NAME?</v>
      </c>
      <c r="X45" t="e">
        <f t="shared" ca="1" si="120"/>
        <v>#NAME?</v>
      </c>
      <c r="Y45">
        <f t="shared" si="121"/>
        <v>44.665893526419801</v>
      </c>
      <c r="Z45" t="e">
        <f t="shared" ca="1" si="122"/>
        <v>#NAME?</v>
      </c>
      <c r="AA45" t="e">
        <f t="shared" ca="1" si="123"/>
        <v>#NAME?</v>
      </c>
      <c r="AB45">
        <f t="shared" si="124"/>
        <v>-2.7472655082888244</v>
      </c>
      <c r="AC45">
        <f t="shared" si="125"/>
        <v>-2.7472655082888244</v>
      </c>
      <c r="AD45">
        <f t="shared" si="126"/>
        <v>-2.933971248880141</v>
      </c>
      <c r="AE45">
        <f t="shared" si="127"/>
        <v>-2.6725032950219787</v>
      </c>
      <c r="AF45">
        <f t="shared" si="128"/>
        <v>-3.5615851875964353</v>
      </c>
      <c r="AG45">
        <f t="shared" si="129"/>
        <v>-3.5615851875964353</v>
      </c>
      <c r="AH45">
        <f t="shared" si="130"/>
        <v>-3.5615851875964353</v>
      </c>
      <c r="AI45">
        <f t="shared" si="131"/>
        <v>-2.8789098741382833</v>
      </c>
      <c r="AJ45">
        <f t="shared" si="132"/>
        <v>-0.57745997920445991</v>
      </c>
      <c r="AK45">
        <f t="shared" si="133"/>
        <v>-0.57745997920445991</v>
      </c>
      <c r="AL45" t="e">
        <f t="shared" ca="1" si="134"/>
        <v>#NAME?</v>
      </c>
      <c r="AM45" t="e">
        <f t="shared" ca="1" si="135"/>
        <v>#NAME?</v>
      </c>
      <c r="AN45" t="e">
        <f t="shared" ca="1" si="136"/>
        <v>#NAME?</v>
      </c>
      <c r="AO45" t="e">
        <f t="shared" ca="1" si="137"/>
        <v>#NAME?</v>
      </c>
      <c r="AP45" t="e">
        <f t="shared" ca="1" si="138"/>
        <v>#NAME?</v>
      </c>
      <c r="AQ45" t="e">
        <f t="shared" ca="1" si="139"/>
        <v>#NAME?</v>
      </c>
      <c r="AR45" t="e">
        <f t="shared" ca="1" si="140"/>
        <v>#NAME?</v>
      </c>
      <c r="AS45" t="e">
        <f t="shared" ca="1" si="141"/>
        <v>#NAME?</v>
      </c>
      <c r="AT45" t="e">
        <f t="shared" ca="1" si="142"/>
        <v>#NAME?</v>
      </c>
      <c r="AU45" t="e">
        <f t="shared" ca="1" si="143"/>
        <v>#NAME?</v>
      </c>
      <c r="AV45" t="e">
        <f t="shared" ca="1" si="144"/>
        <v>#NAME?</v>
      </c>
      <c r="AW45">
        <f t="shared" si="145"/>
        <v>-1.3269357806260018</v>
      </c>
      <c r="AX45">
        <f t="shared" si="146"/>
        <v>-1.3269357806260018</v>
      </c>
      <c r="AY45">
        <f t="shared" si="147"/>
        <v>-1.3269357806260018</v>
      </c>
      <c r="AZ45">
        <f t="shared" si="148"/>
        <v>-1.5312025768451629</v>
      </c>
      <c r="BA45">
        <f t="shared" si="149"/>
        <v>-1.8739011484603405</v>
      </c>
      <c r="BB45" t="e">
        <f t="shared" ca="1" si="150"/>
        <v>#NAME?</v>
      </c>
      <c r="BC45" t="e">
        <f t="shared" ca="1" si="151"/>
        <v>#NAME?</v>
      </c>
      <c r="BD45" t="e">
        <f t="shared" ca="1" si="152"/>
        <v>#NAME?</v>
      </c>
      <c r="BE45" t="e">
        <f t="shared" ca="1" si="153"/>
        <v>#NAME?</v>
      </c>
      <c r="BF45" t="e">
        <f t="shared" ca="1" si="154"/>
        <v>#NAME?</v>
      </c>
      <c r="BG45" t="e">
        <f t="shared" ca="1" si="155"/>
        <v>#NAME?</v>
      </c>
      <c r="BH45" t="e">
        <f t="shared" ca="1" si="156"/>
        <v>#NAME?</v>
      </c>
      <c r="BI45" t="e">
        <f t="shared" ca="1" si="157"/>
        <v>#NAME?</v>
      </c>
      <c r="BJ45" t="e">
        <f t="shared" ca="1" si="158"/>
        <v>#NAME?</v>
      </c>
      <c r="BK45" t="e">
        <f t="shared" ca="1" si="159"/>
        <v>#NAME?</v>
      </c>
      <c r="BL45">
        <f t="shared" si="160"/>
        <v>-2.8113977392912206</v>
      </c>
      <c r="BM45">
        <f t="shared" si="161"/>
        <v>-2.7394062608842602</v>
      </c>
      <c r="BN45">
        <f t="shared" si="162"/>
        <v>-6.4986654506893196</v>
      </c>
      <c r="BO45">
        <f t="shared" si="163"/>
        <v>-4.6413309555449827</v>
      </c>
      <c r="BP45">
        <f t="shared" si="164"/>
        <v>-2.7834570786341684</v>
      </c>
      <c r="BQ45">
        <f t="shared" si="165"/>
        <v>-0.11444804707212008</v>
      </c>
      <c r="BR45">
        <f t="shared" si="166"/>
        <v>1.2768147654867348</v>
      </c>
      <c r="BS45">
        <f t="shared" si="167"/>
        <v>1.2865084668318199</v>
      </c>
      <c r="BT45" t="e">
        <f t="shared" ca="1" si="168"/>
        <v>#NAME?</v>
      </c>
      <c r="BU45" t="e">
        <f t="shared" ca="1" si="169"/>
        <v>#NAME?</v>
      </c>
      <c r="BV45">
        <f t="shared" si="170"/>
        <v>-5.7828141953181476</v>
      </c>
      <c r="BW45" t="e">
        <f t="shared" ca="1" si="171"/>
        <v>#NAME?</v>
      </c>
      <c r="BX45" t="e">
        <f t="shared" ca="1" si="172"/>
        <v>#NAME?</v>
      </c>
      <c r="BY45" t="e">
        <f t="shared" ca="1" si="173"/>
        <v>#NAME?</v>
      </c>
      <c r="BZ45" t="e">
        <f t="shared" ca="1" si="174"/>
        <v>#NAME?</v>
      </c>
      <c r="CA45" t="e">
        <f t="shared" ca="1" si="175"/>
        <v>#NAME?</v>
      </c>
      <c r="CB45" t="e">
        <f t="shared" ca="1" si="176"/>
        <v>#NAME?</v>
      </c>
      <c r="CC45" t="e">
        <f t="shared" ca="1" si="177"/>
        <v>#NAME?</v>
      </c>
      <c r="CD45" t="e">
        <f t="shared" ca="1" si="178"/>
        <v>#NAME?</v>
      </c>
      <c r="CE45">
        <f t="shared" si="179"/>
        <v>-1.7860140283272119</v>
      </c>
      <c r="CF45">
        <f t="shared" si="180"/>
        <v>-1.8336967895842089</v>
      </c>
      <c r="CG45" t="e">
        <f t="shared" ca="1" si="181"/>
        <v>#NAME?</v>
      </c>
      <c r="CH45" t="e">
        <f t="shared" ca="1" si="182"/>
        <v>#NAME?</v>
      </c>
      <c r="CI45" t="e">
        <f t="shared" ca="1" si="183"/>
        <v>#NAME?</v>
      </c>
      <c r="CJ45" t="e">
        <f t="shared" ca="1" si="184"/>
        <v>#NAME?</v>
      </c>
      <c r="CK45">
        <f t="shared" si="185"/>
        <v>-1.7483695232026104</v>
      </c>
      <c r="CL45">
        <f t="shared" si="186"/>
        <v>-2.240894315965289</v>
      </c>
      <c r="CM45">
        <f t="shared" si="187"/>
        <v>-2.240894315965289</v>
      </c>
      <c r="CN45">
        <f t="shared" si="188"/>
        <v>-2.240894315965289</v>
      </c>
      <c r="CO45">
        <f t="shared" si="189"/>
        <v>-2.240894315965289</v>
      </c>
      <c r="CP45">
        <f t="shared" si="190"/>
        <v>-6.0241071285828367</v>
      </c>
      <c r="CQ45">
        <f t="shared" si="191"/>
        <v>-1.9170571625316579</v>
      </c>
      <c r="CR45">
        <f t="shared" si="192"/>
        <v>-1.9170571625316579</v>
      </c>
      <c r="CS45">
        <f t="shared" si="193"/>
        <v>-1.8336279141595186</v>
      </c>
      <c r="CT45">
        <f t="shared" si="194"/>
        <v>-1.7359058990036687</v>
      </c>
      <c r="CU45">
        <f t="shared" si="195"/>
        <v>-1.7359058990036687</v>
      </c>
      <c r="CV45">
        <f t="shared" si="196"/>
        <v>-1.7359058990036687</v>
      </c>
      <c r="CW45">
        <f t="shared" si="197"/>
        <v>-1.9202675518162982</v>
      </c>
      <c r="CX45">
        <f t="shared" si="198"/>
        <v>-1.742554675049067</v>
      </c>
      <c r="CY45">
        <f t="shared" si="199"/>
        <v>-1.9093647463937296</v>
      </c>
    </row>
    <row r="46" spans="1:103" x14ac:dyDescent="0.25">
      <c r="A46">
        <v>3.0495049504950518</v>
      </c>
      <c r="B46">
        <v>1.9061017036437988</v>
      </c>
      <c r="C46">
        <v>0.34082505795886298</v>
      </c>
      <c r="D46">
        <f t="shared" si="100"/>
        <v>0.2699131650603051</v>
      </c>
      <c r="E46">
        <f t="shared" si="101"/>
        <v>0.92322568134477245</v>
      </c>
      <c r="F46">
        <f t="shared" si="102"/>
        <v>0.30150017867571915</v>
      </c>
      <c r="G46">
        <f t="shared" si="103"/>
        <v>0.30150017867571915</v>
      </c>
      <c r="H46">
        <f t="shared" si="104"/>
        <v>6.0706370405591632E-2</v>
      </c>
      <c r="I46">
        <f t="shared" si="105"/>
        <v>6.0706370405591632E-2</v>
      </c>
      <c r="J46">
        <f t="shared" si="106"/>
        <v>-3.2045650398353596</v>
      </c>
      <c r="K46">
        <f t="shared" si="107"/>
        <v>-3.2045650398353596</v>
      </c>
      <c r="L46">
        <f t="shared" si="108"/>
        <v>-1.8316301555122672</v>
      </c>
      <c r="M46">
        <f t="shared" si="109"/>
        <v>0.96856521760405845</v>
      </c>
      <c r="N46">
        <f t="shared" si="110"/>
        <v>-1.8212890481408472</v>
      </c>
      <c r="O46">
        <f t="shared" si="111"/>
        <v>-2.5269429292926393</v>
      </c>
      <c r="P46">
        <f t="shared" si="112"/>
        <v>645.82209644818681</v>
      </c>
      <c r="Q46">
        <f t="shared" si="113"/>
        <v>-1.3164623093081658</v>
      </c>
      <c r="R46">
        <f t="shared" si="114"/>
        <v>-1.3164623093081658</v>
      </c>
      <c r="S46" t="e">
        <f t="shared" ca="1" si="115"/>
        <v>#NAME?</v>
      </c>
      <c r="T46" t="e">
        <f t="shared" ca="1" si="116"/>
        <v>#NAME?</v>
      </c>
      <c r="U46" t="e">
        <f t="shared" ca="1" si="117"/>
        <v>#NAME?</v>
      </c>
      <c r="V46">
        <f t="shared" si="118"/>
        <v>-0.68688391397686432</v>
      </c>
      <c r="W46" t="e">
        <f t="shared" ca="1" si="119"/>
        <v>#NAME?</v>
      </c>
      <c r="X46" t="e">
        <f t="shared" ca="1" si="120"/>
        <v>#NAME?</v>
      </c>
      <c r="Y46">
        <f t="shared" si="121"/>
        <v>22.144627009022138</v>
      </c>
      <c r="Z46" t="e">
        <f t="shared" ca="1" si="122"/>
        <v>#NAME?</v>
      </c>
      <c r="AA46" t="e">
        <f t="shared" ca="1" si="123"/>
        <v>#NAME?</v>
      </c>
      <c r="AB46">
        <f t="shared" si="124"/>
        <v>-2.361169475097328</v>
      </c>
      <c r="AC46">
        <f t="shared" si="125"/>
        <v>-2.361169475097328</v>
      </c>
      <c r="AD46">
        <f t="shared" si="126"/>
        <v>-2.8079401677239706</v>
      </c>
      <c r="AE46">
        <f t="shared" si="127"/>
        <v>-2.8712067072929934</v>
      </c>
      <c r="AF46">
        <f t="shared" si="128"/>
        <v>-4.4611869655223115</v>
      </c>
      <c r="AG46">
        <f t="shared" si="129"/>
        <v>-4.4611869655223115</v>
      </c>
      <c r="AH46">
        <f t="shared" si="130"/>
        <v>-4.4611869655223115</v>
      </c>
      <c r="AI46">
        <f t="shared" si="131"/>
        <v>-2.8667539277728773</v>
      </c>
      <c r="AJ46">
        <f t="shared" si="132"/>
        <v>-1.2875560056829682</v>
      </c>
      <c r="AK46">
        <f t="shared" si="133"/>
        <v>-1.2875560056829682</v>
      </c>
      <c r="AL46" t="e">
        <f t="shared" ca="1" si="134"/>
        <v>#NAME?</v>
      </c>
      <c r="AM46" t="e">
        <f t="shared" ca="1" si="135"/>
        <v>#NAME?</v>
      </c>
      <c r="AN46" t="e">
        <f t="shared" ca="1" si="136"/>
        <v>#NAME?</v>
      </c>
      <c r="AO46" t="e">
        <f t="shared" ca="1" si="137"/>
        <v>#NAME?</v>
      </c>
      <c r="AP46" t="e">
        <f t="shared" ca="1" si="138"/>
        <v>#NAME?</v>
      </c>
      <c r="AQ46" t="e">
        <f t="shared" ca="1" si="139"/>
        <v>#NAME?</v>
      </c>
      <c r="AR46" t="e">
        <f t="shared" ca="1" si="140"/>
        <v>#NAME?</v>
      </c>
      <c r="AS46" t="e">
        <f t="shared" ca="1" si="141"/>
        <v>#NAME?</v>
      </c>
      <c r="AT46" t="e">
        <f t="shared" ca="1" si="142"/>
        <v>#NAME?</v>
      </c>
      <c r="AU46" t="e">
        <f t="shared" ca="1" si="143"/>
        <v>#NAME?</v>
      </c>
      <c r="AV46" t="e">
        <f t="shared" ca="1" si="144"/>
        <v>#NAME?</v>
      </c>
      <c r="AW46">
        <f t="shared" si="145"/>
        <v>0.68100296396186399</v>
      </c>
      <c r="AX46">
        <f t="shared" si="146"/>
        <v>0.68100296396186399</v>
      </c>
      <c r="AY46">
        <f t="shared" si="147"/>
        <v>0.68100296396186399</v>
      </c>
      <c r="AZ46">
        <f t="shared" si="148"/>
        <v>-0.42914281618701056</v>
      </c>
      <c r="BA46">
        <f t="shared" si="149"/>
        <v>-0.39768524018285434</v>
      </c>
      <c r="BB46" t="e">
        <f t="shared" ca="1" si="150"/>
        <v>#NAME?</v>
      </c>
      <c r="BC46" t="e">
        <f t="shared" ca="1" si="151"/>
        <v>#NAME?</v>
      </c>
      <c r="BD46" t="e">
        <f t="shared" ca="1" si="152"/>
        <v>#NAME?</v>
      </c>
      <c r="BE46" t="e">
        <f t="shared" ca="1" si="153"/>
        <v>#NAME?</v>
      </c>
      <c r="BF46" t="e">
        <f t="shared" ca="1" si="154"/>
        <v>#NAME?</v>
      </c>
      <c r="BG46" t="e">
        <f t="shared" ca="1" si="155"/>
        <v>#NAME?</v>
      </c>
      <c r="BH46" t="e">
        <f t="shared" ca="1" si="156"/>
        <v>#NAME?</v>
      </c>
      <c r="BI46" t="e">
        <f t="shared" ca="1" si="157"/>
        <v>#NAME?</v>
      </c>
      <c r="BJ46" t="e">
        <f t="shared" ca="1" si="158"/>
        <v>#NAME?</v>
      </c>
      <c r="BK46" t="e">
        <f t="shared" ca="1" si="159"/>
        <v>#NAME?</v>
      </c>
      <c r="BL46">
        <f t="shared" si="160"/>
        <v>-8.3939693720978639</v>
      </c>
      <c r="BM46">
        <f t="shared" si="161"/>
        <v>-5.485502213523727</v>
      </c>
      <c r="BN46">
        <f t="shared" si="162"/>
        <v>86.967697296665548</v>
      </c>
      <c r="BO46">
        <f t="shared" si="163"/>
        <v>-3.0386217701391645</v>
      </c>
      <c r="BP46">
        <f t="shared" si="164"/>
        <v>-8.6846631442701572</v>
      </c>
      <c r="BQ46">
        <f t="shared" si="165"/>
        <v>-0.45855988790665431</v>
      </c>
      <c r="BR46">
        <f t="shared" si="166"/>
        <v>-3.1623556451109787</v>
      </c>
      <c r="BS46">
        <f t="shared" si="167"/>
        <v>-3.4675054805426107</v>
      </c>
      <c r="BT46" t="e">
        <f t="shared" ca="1" si="168"/>
        <v>#NAME?</v>
      </c>
      <c r="BU46" t="e">
        <f t="shared" ca="1" si="169"/>
        <v>#NAME?</v>
      </c>
      <c r="BV46">
        <f t="shared" si="170"/>
        <v>-3.2366723285659598</v>
      </c>
      <c r="BW46" t="e">
        <f t="shared" ca="1" si="171"/>
        <v>#NAME?</v>
      </c>
      <c r="BX46" t="e">
        <f t="shared" ca="1" si="172"/>
        <v>#NAME?</v>
      </c>
      <c r="BY46" t="e">
        <f t="shared" ca="1" si="173"/>
        <v>#NAME?</v>
      </c>
      <c r="BZ46" t="e">
        <f t="shared" ca="1" si="174"/>
        <v>#NAME?</v>
      </c>
      <c r="CA46" t="e">
        <f t="shared" ca="1" si="175"/>
        <v>#NAME?</v>
      </c>
      <c r="CB46" t="e">
        <f t="shared" ca="1" si="176"/>
        <v>#NAME?</v>
      </c>
      <c r="CC46" t="e">
        <f t="shared" ca="1" si="177"/>
        <v>#NAME?</v>
      </c>
      <c r="CD46" t="e">
        <f t="shared" ca="1" si="178"/>
        <v>#NAME?</v>
      </c>
      <c r="CE46">
        <f t="shared" si="179"/>
        <v>-1.5665020760105715</v>
      </c>
      <c r="CF46">
        <f t="shared" si="180"/>
        <v>-1.7084095036003288</v>
      </c>
      <c r="CG46" t="e">
        <f t="shared" ca="1" si="181"/>
        <v>#NAME?</v>
      </c>
      <c r="CH46" t="e">
        <f t="shared" ca="1" si="182"/>
        <v>#NAME?</v>
      </c>
      <c r="CI46" t="e">
        <f t="shared" ca="1" si="183"/>
        <v>#NAME?</v>
      </c>
      <c r="CJ46" t="e">
        <f t="shared" ca="1" si="184"/>
        <v>#NAME?</v>
      </c>
      <c r="CK46">
        <f t="shared" si="185"/>
        <v>-1.5959547095569599</v>
      </c>
      <c r="CL46">
        <f t="shared" si="186"/>
        <v>-2.2849887814619718</v>
      </c>
      <c r="CM46">
        <f t="shared" si="187"/>
        <v>-2.2849887814619718</v>
      </c>
      <c r="CN46">
        <f t="shared" si="188"/>
        <v>-2.2849887814619718</v>
      </c>
      <c r="CO46">
        <f t="shared" si="189"/>
        <v>-2.2849887814619718</v>
      </c>
      <c r="CP46">
        <f t="shared" si="190"/>
        <v>-6.0684940176175211</v>
      </c>
      <c r="CQ46">
        <f t="shared" si="191"/>
        <v>-1.9606693974556135</v>
      </c>
      <c r="CR46">
        <f t="shared" si="192"/>
        <v>-1.9606693974556135</v>
      </c>
      <c r="CS46">
        <f t="shared" si="193"/>
        <v>-1.7049559440795123</v>
      </c>
      <c r="CT46">
        <f t="shared" si="194"/>
        <v>-1.7749965219320563</v>
      </c>
      <c r="CU46">
        <f t="shared" si="195"/>
        <v>-1.7749965219320563</v>
      </c>
      <c r="CV46">
        <f t="shared" si="196"/>
        <v>-1.7749965219320563</v>
      </c>
      <c r="CW46">
        <f t="shared" si="197"/>
        <v>-1.5241172446864115</v>
      </c>
      <c r="CX46">
        <f t="shared" si="198"/>
        <v>-1.7750094156070568</v>
      </c>
      <c r="CY46">
        <f t="shared" si="199"/>
        <v>-1.3700452978778141</v>
      </c>
    </row>
    <row r="47" spans="1:103" x14ac:dyDescent="0.25">
      <c r="A47">
        <v>3.1188118811881211</v>
      </c>
      <c r="B47">
        <v>5.1875972747802734</v>
      </c>
      <c r="C47">
        <v>1.9149824741452446</v>
      </c>
      <c r="D47">
        <f t="shared" si="100"/>
        <v>0.73032134130942949</v>
      </c>
      <c r="E47">
        <f t="shared" si="101"/>
        <v>-0.22021686603790375</v>
      </c>
      <c r="F47">
        <f t="shared" si="102"/>
        <v>-0.29840135560561148</v>
      </c>
      <c r="G47">
        <f t="shared" si="103"/>
        <v>-0.29840135560561148</v>
      </c>
      <c r="H47">
        <f t="shared" si="104"/>
        <v>-6.0082429478121466E-2</v>
      </c>
      <c r="I47">
        <f t="shared" si="105"/>
        <v>-6.0082429478121466E-2</v>
      </c>
      <c r="J47">
        <f t="shared" si="106"/>
        <v>-3.1872307333502921</v>
      </c>
      <c r="K47">
        <f t="shared" si="107"/>
        <v>-3.1872307333502921</v>
      </c>
      <c r="L47">
        <f t="shared" si="108"/>
        <v>-1.8122850186325898</v>
      </c>
      <c r="M47">
        <f t="shared" si="109"/>
        <v>0.96846369263516163</v>
      </c>
      <c r="N47">
        <f t="shared" si="110"/>
        <v>-1.8257125255028221</v>
      </c>
      <c r="O47">
        <f t="shared" si="111"/>
        <v>-1.9634432992171984</v>
      </c>
      <c r="P47">
        <f t="shared" si="112"/>
        <v>3.3130267985002959E-2</v>
      </c>
      <c r="Q47">
        <f t="shared" si="113"/>
        <v>8.2402556866320753E-2</v>
      </c>
      <c r="R47">
        <f t="shared" si="114"/>
        <v>8.2402556866320753E-2</v>
      </c>
      <c r="S47" t="e">
        <f t="shared" ca="1" si="115"/>
        <v>#NAME?</v>
      </c>
      <c r="T47" t="e">
        <f t="shared" ca="1" si="116"/>
        <v>#NAME?</v>
      </c>
      <c r="U47" t="e">
        <f t="shared" ca="1" si="117"/>
        <v>#NAME?</v>
      </c>
      <c r="V47">
        <f t="shared" si="118"/>
        <v>-0.76820088431430478</v>
      </c>
      <c r="W47" t="e">
        <f t="shared" ca="1" si="119"/>
        <v>#NAME?</v>
      </c>
      <c r="X47" t="e">
        <f t="shared" ca="1" si="120"/>
        <v>#NAME?</v>
      </c>
      <c r="Y47">
        <f t="shared" si="121"/>
        <v>-4.0364149065661259</v>
      </c>
      <c r="Z47" t="e">
        <f t="shared" ca="1" si="122"/>
        <v>#NAME?</v>
      </c>
      <c r="AA47" t="e">
        <f t="shared" ca="1" si="123"/>
        <v>#NAME?</v>
      </c>
      <c r="AB47">
        <f t="shared" si="124"/>
        <v>-3.040897484815889</v>
      </c>
      <c r="AC47">
        <f t="shared" si="125"/>
        <v>-3.040897484815889</v>
      </c>
      <c r="AD47">
        <f t="shared" si="126"/>
        <v>-6.4167958254511621</v>
      </c>
      <c r="AE47">
        <f t="shared" si="127"/>
        <v>-1.9563073699304425</v>
      </c>
      <c r="AF47">
        <f t="shared" si="128"/>
        <v>-5.5019840114149154</v>
      </c>
      <c r="AG47">
        <f t="shared" si="129"/>
        <v>-5.5019840114149154</v>
      </c>
      <c r="AH47">
        <f t="shared" si="130"/>
        <v>-5.5019840114149154</v>
      </c>
      <c r="AI47">
        <f t="shared" si="131"/>
        <v>-3.1107835067691374</v>
      </c>
      <c r="AJ47">
        <f t="shared" si="132"/>
        <v>-0.95786942471277059</v>
      </c>
      <c r="AK47">
        <f t="shared" si="133"/>
        <v>-0.95786942471277059</v>
      </c>
      <c r="AL47" t="e">
        <f t="shared" ca="1" si="134"/>
        <v>#NAME?</v>
      </c>
      <c r="AM47" t="e">
        <f t="shared" ca="1" si="135"/>
        <v>#NAME?</v>
      </c>
      <c r="AN47" t="e">
        <f t="shared" ca="1" si="136"/>
        <v>#NAME?</v>
      </c>
      <c r="AO47" t="e">
        <f t="shared" ca="1" si="137"/>
        <v>#NAME?</v>
      </c>
      <c r="AP47" t="e">
        <f t="shared" ca="1" si="138"/>
        <v>#NAME?</v>
      </c>
      <c r="AQ47" t="e">
        <f t="shared" ca="1" si="139"/>
        <v>#NAME?</v>
      </c>
      <c r="AR47" t="e">
        <f t="shared" ca="1" si="140"/>
        <v>#NAME?</v>
      </c>
      <c r="AS47" t="e">
        <f t="shared" ca="1" si="141"/>
        <v>#NAME?</v>
      </c>
      <c r="AT47" t="e">
        <f t="shared" ca="1" si="142"/>
        <v>#NAME?</v>
      </c>
      <c r="AU47" t="e">
        <f t="shared" ca="1" si="143"/>
        <v>#NAME?</v>
      </c>
      <c r="AV47" t="e">
        <f t="shared" ca="1" si="144"/>
        <v>#NAME?</v>
      </c>
      <c r="AW47">
        <f t="shared" si="145"/>
        <v>7.251900246318054</v>
      </c>
      <c r="AX47">
        <f t="shared" si="146"/>
        <v>7.251900246318054</v>
      </c>
      <c r="AY47">
        <f t="shared" si="147"/>
        <v>7.251900246318054</v>
      </c>
      <c r="AZ47">
        <f t="shared" si="148"/>
        <v>3.7124701243931213</v>
      </c>
      <c r="BA47">
        <f t="shared" si="149"/>
        <v>6.0806440355675138</v>
      </c>
      <c r="BB47" t="e">
        <f t="shared" ca="1" si="150"/>
        <v>#NAME?</v>
      </c>
      <c r="BC47" t="e">
        <f t="shared" ca="1" si="151"/>
        <v>#NAME?</v>
      </c>
      <c r="BD47" t="e">
        <f t="shared" ca="1" si="152"/>
        <v>#NAME?</v>
      </c>
      <c r="BE47" t="e">
        <f t="shared" ca="1" si="153"/>
        <v>#NAME?</v>
      </c>
      <c r="BF47" t="e">
        <f t="shared" ca="1" si="154"/>
        <v>#NAME?</v>
      </c>
      <c r="BG47" t="e">
        <f t="shared" ca="1" si="155"/>
        <v>#NAME?</v>
      </c>
      <c r="BH47" t="e">
        <f t="shared" ca="1" si="156"/>
        <v>#NAME?</v>
      </c>
      <c r="BI47" t="e">
        <f t="shared" ca="1" si="157"/>
        <v>#NAME?</v>
      </c>
      <c r="BJ47" t="e">
        <f t="shared" ca="1" si="158"/>
        <v>#NAME?</v>
      </c>
      <c r="BK47" t="e">
        <f t="shared" ca="1" si="159"/>
        <v>#NAME?</v>
      </c>
      <c r="BL47">
        <f t="shared" si="160"/>
        <v>-3.9953025533726034</v>
      </c>
      <c r="BM47">
        <f t="shared" si="161"/>
        <v>-3.5292540750225916</v>
      </c>
      <c r="BN47">
        <f t="shared" si="162"/>
        <v>29.279909393699477</v>
      </c>
      <c r="BO47">
        <f t="shared" si="163"/>
        <v>-2.9942779714833705</v>
      </c>
      <c r="BP47">
        <f t="shared" si="164"/>
        <v>-4.1905705336753263</v>
      </c>
      <c r="BQ47">
        <f t="shared" si="165"/>
        <v>-0.42560817650901545</v>
      </c>
      <c r="BR47">
        <f t="shared" si="166"/>
        <v>-3.7127768256795832</v>
      </c>
      <c r="BS47">
        <f t="shared" si="167"/>
        <v>-3.3956162994787942</v>
      </c>
      <c r="BT47" t="e">
        <f t="shared" ca="1" si="168"/>
        <v>#NAME?</v>
      </c>
      <c r="BU47" t="e">
        <f t="shared" ca="1" si="169"/>
        <v>#NAME?</v>
      </c>
      <c r="BV47">
        <f t="shared" si="170"/>
        <v>2.545952227245039</v>
      </c>
      <c r="BW47" t="e">
        <f t="shared" ca="1" si="171"/>
        <v>#NAME?</v>
      </c>
      <c r="BX47" t="e">
        <f t="shared" ca="1" si="172"/>
        <v>#NAME?</v>
      </c>
      <c r="BY47" t="e">
        <f t="shared" ca="1" si="173"/>
        <v>#NAME?</v>
      </c>
      <c r="BZ47" t="e">
        <f t="shared" ca="1" si="174"/>
        <v>#NAME?</v>
      </c>
      <c r="CA47" t="e">
        <f t="shared" ca="1" si="175"/>
        <v>#NAME?</v>
      </c>
      <c r="CB47" t="e">
        <f t="shared" ca="1" si="176"/>
        <v>#NAME?</v>
      </c>
      <c r="CC47" t="e">
        <f t="shared" ca="1" si="177"/>
        <v>#NAME?</v>
      </c>
      <c r="CD47" t="e">
        <f t="shared" ca="1" si="178"/>
        <v>#NAME?</v>
      </c>
      <c r="CE47">
        <f t="shared" si="179"/>
        <v>-1.8785635700961418</v>
      </c>
      <c r="CF47">
        <f t="shared" si="180"/>
        <v>-1.9152869911325072</v>
      </c>
      <c r="CG47" t="e">
        <f t="shared" ca="1" si="181"/>
        <v>#NAME?</v>
      </c>
      <c r="CH47" t="e">
        <f t="shared" ca="1" si="182"/>
        <v>#NAME?</v>
      </c>
      <c r="CI47" t="e">
        <f t="shared" ca="1" si="183"/>
        <v>#NAME?</v>
      </c>
      <c r="CJ47" t="e">
        <f t="shared" ca="1" si="184"/>
        <v>#NAME?</v>
      </c>
      <c r="CK47">
        <f t="shared" si="185"/>
        <v>-1.8988307403049045</v>
      </c>
      <c r="CL47">
        <f t="shared" si="186"/>
        <v>-2.2668558852265548</v>
      </c>
      <c r="CM47">
        <f t="shared" si="187"/>
        <v>-2.2668558852265548</v>
      </c>
      <c r="CN47">
        <f t="shared" si="188"/>
        <v>-2.2668558852265548</v>
      </c>
      <c r="CO47">
        <f t="shared" si="189"/>
        <v>-2.2668558852265548</v>
      </c>
      <c r="CP47">
        <f t="shared" si="190"/>
        <v>-6.0499901884471647</v>
      </c>
      <c r="CQ47">
        <f t="shared" si="191"/>
        <v>-1.9426160237598671</v>
      </c>
      <c r="CR47">
        <f t="shared" si="192"/>
        <v>-1.9426160237598671</v>
      </c>
      <c r="CS47">
        <f t="shared" si="193"/>
        <v>-1.853129261815325</v>
      </c>
      <c r="CT47">
        <f t="shared" si="194"/>
        <v>-1.8602967455785246</v>
      </c>
      <c r="CU47">
        <f t="shared" si="195"/>
        <v>-1.8602967455785246</v>
      </c>
      <c r="CV47">
        <f t="shared" si="196"/>
        <v>-1.8602967455785246</v>
      </c>
      <c r="CW47">
        <f t="shared" si="197"/>
        <v>-1.9022182895566446</v>
      </c>
      <c r="CX47">
        <f t="shared" si="198"/>
        <v>-1.8602967887077786</v>
      </c>
      <c r="CY47">
        <f t="shared" si="199"/>
        <v>-1.9284879838938553</v>
      </c>
    </row>
    <row r="48" spans="1:103" x14ac:dyDescent="0.25">
      <c r="A48">
        <v>3.1881188118811905</v>
      </c>
      <c r="B48">
        <v>4.4367465972900391</v>
      </c>
      <c r="C48">
        <v>0.45539917365150628</v>
      </c>
      <c r="D48">
        <f t="shared" si="100"/>
        <v>0.62574659313490211</v>
      </c>
      <c r="E48">
        <f t="shared" si="101"/>
        <v>1.0226439392006654</v>
      </c>
      <c r="F48">
        <f t="shared" si="102"/>
        <v>-0.60733416418221864</v>
      </c>
      <c r="G48">
        <f t="shared" si="103"/>
        <v>-0.60733416418221864</v>
      </c>
      <c r="H48">
        <f t="shared" si="104"/>
        <v>-0.12228534289019763</v>
      </c>
      <c r="I48">
        <f t="shared" si="105"/>
        <v>-0.12228534289019763</v>
      </c>
      <c r="J48">
        <f t="shared" si="106"/>
        <v>-3.1926136069177726</v>
      </c>
      <c r="K48">
        <f t="shared" si="107"/>
        <v>-3.1926136069177726</v>
      </c>
      <c r="L48">
        <f t="shared" si="108"/>
        <v>-2.2855622283705155</v>
      </c>
      <c r="M48">
        <f t="shared" si="109"/>
        <v>0.96849522212424177</v>
      </c>
      <c r="N48">
        <f t="shared" si="110"/>
        <v>-1.5463283298740393</v>
      </c>
      <c r="O48">
        <f t="shared" si="111"/>
        <v>-2.3059242012931875</v>
      </c>
      <c r="P48">
        <f t="shared" si="112"/>
        <v>-4.9641912979637421</v>
      </c>
      <c r="Q48">
        <f t="shared" si="113"/>
        <v>-0.76779232469146574</v>
      </c>
      <c r="R48">
        <f t="shared" si="114"/>
        <v>-0.76779232469146574</v>
      </c>
      <c r="S48" t="e">
        <f t="shared" ca="1" si="115"/>
        <v>#NAME?</v>
      </c>
      <c r="T48" t="e">
        <f t="shared" ca="1" si="116"/>
        <v>#NAME?</v>
      </c>
      <c r="U48" t="e">
        <f t="shared" ca="1" si="117"/>
        <v>#NAME?</v>
      </c>
      <c r="V48">
        <f t="shared" si="118"/>
        <v>-0.65902138906443708</v>
      </c>
      <c r="W48" t="e">
        <f t="shared" ca="1" si="119"/>
        <v>#NAME?</v>
      </c>
      <c r="X48" t="e">
        <f t="shared" ca="1" si="120"/>
        <v>#NAME?</v>
      </c>
      <c r="Y48">
        <f t="shared" si="121"/>
        <v>10.043717012201453</v>
      </c>
      <c r="Z48" t="e">
        <f t="shared" ca="1" si="122"/>
        <v>#NAME?</v>
      </c>
      <c r="AA48" t="e">
        <f t="shared" ca="1" si="123"/>
        <v>#NAME?</v>
      </c>
      <c r="AB48">
        <f t="shared" si="124"/>
        <v>-3.0318546043354937</v>
      </c>
      <c r="AC48">
        <f t="shared" si="125"/>
        <v>-3.0318546043354937</v>
      </c>
      <c r="AD48">
        <f t="shared" si="126"/>
        <v>-3.0986792865543737</v>
      </c>
      <c r="AE48">
        <f t="shared" si="127"/>
        <v>-1.6876568798027454</v>
      </c>
      <c r="AF48">
        <f t="shared" si="128"/>
        <v>-4.9357362359335175</v>
      </c>
      <c r="AG48">
        <f t="shared" si="129"/>
        <v>-4.9357362359335175</v>
      </c>
      <c r="AH48">
        <f t="shared" si="130"/>
        <v>-4.9357362359335175</v>
      </c>
      <c r="AI48">
        <f t="shared" si="131"/>
        <v>-1.3592747282280815</v>
      </c>
      <c r="AJ48">
        <f t="shared" si="132"/>
        <v>-0.72388434443750338</v>
      </c>
      <c r="AK48">
        <f t="shared" si="133"/>
        <v>-0.72388434443750338</v>
      </c>
      <c r="AL48" t="e">
        <f t="shared" ca="1" si="134"/>
        <v>#NAME?</v>
      </c>
      <c r="AM48" t="e">
        <f t="shared" ca="1" si="135"/>
        <v>#NAME?</v>
      </c>
      <c r="AN48" t="e">
        <f t="shared" ca="1" si="136"/>
        <v>#NAME?</v>
      </c>
      <c r="AO48" t="e">
        <f t="shared" ca="1" si="137"/>
        <v>#NAME?</v>
      </c>
      <c r="AP48" t="e">
        <f t="shared" ca="1" si="138"/>
        <v>#NAME?</v>
      </c>
      <c r="AQ48" t="e">
        <f t="shared" ca="1" si="139"/>
        <v>#NAME?</v>
      </c>
      <c r="AR48" t="e">
        <f t="shared" ca="1" si="140"/>
        <v>#NAME?</v>
      </c>
      <c r="AS48" t="e">
        <f t="shared" ca="1" si="141"/>
        <v>#NAME?</v>
      </c>
      <c r="AT48" t="e">
        <f t="shared" ca="1" si="142"/>
        <v>#NAME?</v>
      </c>
      <c r="AU48" t="e">
        <f t="shared" ca="1" si="143"/>
        <v>#NAME?</v>
      </c>
      <c r="AV48" t="e">
        <f t="shared" ca="1" si="144"/>
        <v>#NAME?</v>
      </c>
      <c r="AW48">
        <f t="shared" si="145"/>
        <v>-11.600649260806037</v>
      </c>
      <c r="AX48">
        <f t="shared" si="146"/>
        <v>-11.600649260806037</v>
      </c>
      <c r="AY48">
        <f t="shared" si="147"/>
        <v>-11.600649260806037</v>
      </c>
      <c r="AZ48">
        <f t="shared" si="148"/>
        <v>-9.3642571373663515</v>
      </c>
      <c r="BA48">
        <f t="shared" si="149"/>
        <v>-6.3580365608626739</v>
      </c>
      <c r="BB48" t="e">
        <f t="shared" ca="1" si="150"/>
        <v>#NAME?</v>
      </c>
      <c r="BC48" t="e">
        <f t="shared" ca="1" si="151"/>
        <v>#NAME?</v>
      </c>
      <c r="BD48" t="e">
        <f t="shared" ca="1" si="152"/>
        <v>#NAME?</v>
      </c>
      <c r="BE48" t="e">
        <f t="shared" ca="1" si="153"/>
        <v>#NAME?</v>
      </c>
      <c r="BF48" t="e">
        <f t="shared" ca="1" si="154"/>
        <v>#NAME?</v>
      </c>
      <c r="BG48" t="e">
        <f t="shared" ca="1" si="155"/>
        <v>#NAME?</v>
      </c>
      <c r="BH48" t="e">
        <f t="shared" ca="1" si="156"/>
        <v>#NAME?</v>
      </c>
      <c r="BI48" t="e">
        <f t="shared" ca="1" si="157"/>
        <v>#NAME?</v>
      </c>
      <c r="BJ48" t="e">
        <f t="shared" ca="1" si="158"/>
        <v>#NAME?</v>
      </c>
      <c r="BK48" t="e">
        <f t="shared" ca="1" si="159"/>
        <v>#NAME?</v>
      </c>
      <c r="BL48">
        <f t="shared" si="160"/>
        <v>-0.46342550561490037</v>
      </c>
      <c r="BM48">
        <f t="shared" si="161"/>
        <v>-0.21481528467089728</v>
      </c>
      <c r="BN48">
        <f t="shared" si="162"/>
        <v>2.1280284472153665</v>
      </c>
      <c r="BO48">
        <f t="shared" si="163"/>
        <v>-3.4995667732821127</v>
      </c>
      <c r="BP48">
        <f t="shared" si="164"/>
        <v>-0.27586391383582165</v>
      </c>
      <c r="BQ48">
        <f t="shared" si="165"/>
        <v>-3.0862264689836865</v>
      </c>
      <c r="BR48">
        <f t="shared" si="166"/>
        <v>-3.6983554873819218</v>
      </c>
      <c r="BS48">
        <f t="shared" si="167"/>
        <v>-3.6369293921517398</v>
      </c>
      <c r="BT48" t="e">
        <f t="shared" ca="1" si="168"/>
        <v>#NAME?</v>
      </c>
      <c r="BU48" t="e">
        <f t="shared" ca="1" si="169"/>
        <v>#NAME?</v>
      </c>
      <c r="BV48">
        <f t="shared" si="170"/>
        <v>-3.6697186338327548</v>
      </c>
      <c r="BW48" t="e">
        <f t="shared" ca="1" si="171"/>
        <v>#NAME?</v>
      </c>
      <c r="BX48" t="e">
        <f t="shared" ca="1" si="172"/>
        <v>#NAME?</v>
      </c>
      <c r="BY48" t="e">
        <f t="shared" ca="1" si="173"/>
        <v>#NAME?</v>
      </c>
      <c r="BZ48" t="e">
        <f t="shared" ca="1" si="174"/>
        <v>#NAME?</v>
      </c>
      <c r="CA48" t="e">
        <f t="shared" ca="1" si="175"/>
        <v>#NAME?</v>
      </c>
      <c r="CB48" t="e">
        <f t="shared" ca="1" si="176"/>
        <v>#NAME?</v>
      </c>
      <c r="CC48" t="e">
        <f t="shared" ca="1" si="177"/>
        <v>#NAME?</v>
      </c>
      <c r="CD48" t="e">
        <f t="shared" ca="1" si="178"/>
        <v>#NAME?</v>
      </c>
      <c r="CE48">
        <f t="shared" si="179"/>
        <v>-1.7513389754397597</v>
      </c>
      <c r="CF48">
        <f t="shared" si="180"/>
        <v>-1.7517212915246203</v>
      </c>
      <c r="CG48" t="e">
        <f t="shared" ca="1" si="181"/>
        <v>#NAME?</v>
      </c>
      <c r="CH48" t="e">
        <f t="shared" ca="1" si="182"/>
        <v>#NAME?</v>
      </c>
      <c r="CI48" t="e">
        <f t="shared" ca="1" si="183"/>
        <v>#NAME?</v>
      </c>
      <c r="CJ48" t="e">
        <f t="shared" ca="1" si="184"/>
        <v>#NAME?</v>
      </c>
      <c r="CK48">
        <f t="shared" si="185"/>
        <v>-1.7599898710898616</v>
      </c>
      <c r="CL48">
        <f t="shared" si="186"/>
        <v>-2.1804313538674589</v>
      </c>
      <c r="CM48">
        <f t="shared" si="187"/>
        <v>-2.1804313538674589</v>
      </c>
      <c r="CN48">
        <f t="shared" si="188"/>
        <v>-2.1804313538674589</v>
      </c>
      <c r="CO48">
        <f t="shared" si="189"/>
        <v>-2.1804313538674589</v>
      </c>
      <c r="CP48">
        <f t="shared" si="190"/>
        <v>-5.9635870148959631</v>
      </c>
      <c r="CQ48">
        <f t="shared" si="191"/>
        <v>-1.8559854342201514</v>
      </c>
      <c r="CR48">
        <f t="shared" si="192"/>
        <v>-1.8559854342201514</v>
      </c>
      <c r="CS48">
        <f t="shared" si="193"/>
        <v>-1.9234559618588256</v>
      </c>
      <c r="CT48">
        <f t="shared" si="194"/>
        <v>-1.8440750232990988</v>
      </c>
      <c r="CU48">
        <f t="shared" si="195"/>
        <v>-1.8440750232990988</v>
      </c>
      <c r="CV48">
        <f t="shared" si="196"/>
        <v>-1.8440750232990988</v>
      </c>
      <c r="CW48">
        <f t="shared" si="197"/>
        <v>-1.7958298455038222</v>
      </c>
      <c r="CX48">
        <f t="shared" si="198"/>
        <v>-1.8441710132315197</v>
      </c>
      <c r="CY48">
        <f t="shared" si="199"/>
        <v>-1.9475031189891387</v>
      </c>
    </row>
    <row r="49" spans="1:103" x14ac:dyDescent="0.25">
      <c r="A49">
        <v>3.2574257425742599</v>
      </c>
      <c r="B49">
        <v>0.91027259826660156</v>
      </c>
      <c r="C49">
        <v>2.2253843243710723</v>
      </c>
      <c r="D49">
        <f t="shared" si="100"/>
        <v>0.12898937145701467</v>
      </c>
      <c r="E49">
        <f t="shared" si="101"/>
        <v>1.7505974564331237</v>
      </c>
      <c r="F49">
        <f t="shared" si="102"/>
        <v>0.67134126423640983</v>
      </c>
      <c r="G49">
        <f t="shared" si="103"/>
        <v>0.67134126423640983</v>
      </c>
      <c r="H49">
        <f t="shared" si="104"/>
        <v>0.1351730258811146</v>
      </c>
      <c r="I49">
        <f t="shared" si="105"/>
        <v>0.1351730258811146</v>
      </c>
      <c r="J49">
        <f t="shared" si="106"/>
        <v>-3.2066458276507639</v>
      </c>
      <c r="K49">
        <f t="shared" si="107"/>
        <v>-3.2066458276507639</v>
      </c>
      <c r="L49">
        <f t="shared" si="108"/>
        <v>-1.9776669734046914</v>
      </c>
      <c r="M49">
        <f t="shared" si="109"/>
        <v>0.96857740287413541</v>
      </c>
      <c r="N49">
        <f t="shared" si="110"/>
        <v>-2.3448278488331606</v>
      </c>
      <c r="O49">
        <f t="shared" si="111"/>
        <v>-2.3812830451637215</v>
      </c>
      <c r="P49">
        <f t="shared" si="112"/>
        <v>8.3788249187125992</v>
      </c>
      <c r="Q49">
        <f t="shared" si="113"/>
        <v>-0.95486758334231048</v>
      </c>
      <c r="R49">
        <f t="shared" si="114"/>
        <v>-0.95486758334231048</v>
      </c>
      <c r="S49" t="e">
        <f t="shared" ca="1" si="115"/>
        <v>#NAME?</v>
      </c>
      <c r="T49" t="e">
        <f t="shared" ca="1" si="116"/>
        <v>#NAME?</v>
      </c>
      <c r="U49" t="e">
        <f t="shared" ca="1" si="117"/>
        <v>#NAME?</v>
      </c>
      <c r="V49">
        <f t="shared" si="118"/>
        <v>-0.66257734330531104</v>
      </c>
      <c r="W49" t="e">
        <f t="shared" ca="1" si="119"/>
        <v>#NAME?</v>
      </c>
      <c r="X49" t="e">
        <f t="shared" ca="1" si="120"/>
        <v>#NAME?</v>
      </c>
      <c r="Y49">
        <f t="shared" si="121"/>
        <v>9.8022816444048484</v>
      </c>
      <c r="Z49" t="e">
        <f t="shared" ca="1" si="122"/>
        <v>#NAME?</v>
      </c>
      <c r="AA49" t="e">
        <f t="shared" ca="1" si="123"/>
        <v>#NAME?</v>
      </c>
      <c r="AB49">
        <f t="shared" si="124"/>
        <v>-2.646219170366741</v>
      </c>
      <c r="AC49">
        <f t="shared" si="125"/>
        <v>-2.646219170366741</v>
      </c>
      <c r="AD49">
        <f t="shared" si="126"/>
        <v>-3.1757264964941205</v>
      </c>
      <c r="AE49">
        <f t="shared" si="127"/>
        <v>-1.8495570123318881</v>
      </c>
      <c r="AF49">
        <f t="shared" si="128"/>
        <v>-4.6977868969495216</v>
      </c>
      <c r="AG49">
        <f t="shared" si="129"/>
        <v>-4.6977868969495216</v>
      </c>
      <c r="AH49">
        <f t="shared" si="130"/>
        <v>-4.6977868969495216</v>
      </c>
      <c r="AI49">
        <f t="shared" si="131"/>
        <v>-2.8789161637802168</v>
      </c>
      <c r="AJ49">
        <f t="shared" si="132"/>
        <v>2.8540879733590758</v>
      </c>
      <c r="AK49">
        <f t="shared" si="133"/>
        <v>2.8540879733590758</v>
      </c>
      <c r="AL49" t="e">
        <f t="shared" ca="1" si="134"/>
        <v>#NAME?</v>
      </c>
      <c r="AM49" t="e">
        <f t="shared" ca="1" si="135"/>
        <v>#NAME?</v>
      </c>
      <c r="AN49" t="e">
        <f t="shared" ca="1" si="136"/>
        <v>#NAME?</v>
      </c>
      <c r="AO49" t="e">
        <f t="shared" ca="1" si="137"/>
        <v>#NAME?</v>
      </c>
      <c r="AP49" t="e">
        <f t="shared" ca="1" si="138"/>
        <v>#NAME?</v>
      </c>
      <c r="AQ49" t="e">
        <f t="shared" ca="1" si="139"/>
        <v>#NAME?</v>
      </c>
      <c r="AR49" t="e">
        <f t="shared" ca="1" si="140"/>
        <v>#NAME?</v>
      </c>
      <c r="AS49" t="e">
        <f t="shared" ca="1" si="141"/>
        <v>#NAME?</v>
      </c>
      <c r="AT49" t="e">
        <f t="shared" ca="1" si="142"/>
        <v>#NAME?</v>
      </c>
      <c r="AU49" t="e">
        <f t="shared" ca="1" si="143"/>
        <v>#NAME?</v>
      </c>
      <c r="AV49" t="e">
        <f t="shared" ca="1" si="144"/>
        <v>#NAME?</v>
      </c>
      <c r="AW49">
        <f t="shared" si="145"/>
        <v>3.8804047766321403E-2</v>
      </c>
      <c r="AX49">
        <f t="shared" si="146"/>
        <v>3.8804047766321403E-2</v>
      </c>
      <c r="AY49">
        <f t="shared" si="147"/>
        <v>3.8804047766321403E-2</v>
      </c>
      <c r="AZ49">
        <f t="shared" si="148"/>
        <v>-0.76219874653435182</v>
      </c>
      <c r="BA49">
        <f t="shared" si="149"/>
        <v>-0.48108892769333167</v>
      </c>
      <c r="BB49" t="e">
        <f t="shared" ca="1" si="150"/>
        <v>#NAME?</v>
      </c>
      <c r="BC49" t="e">
        <f t="shared" ca="1" si="151"/>
        <v>#NAME?</v>
      </c>
      <c r="BD49" t="e">
        <f t="shared" ca="1" si="152"/>
        <v>#NAME?</v>
      </c>
      <c r="BE49" t="e">
        <f t="shared" ca="1" si="153"/>
        <v>#NAME?</v>
      </c>
      <c r="BF49" t="e">
        <f t="shared" ca="1" si="154"/>
        <v>#NAME?</v>
      </c>
      <c r="BG49" t="e">
        <f t="shared" ca="1" si="155"/>
        <v>#NAME?</v>
      </c>
      <c r="BH49" t="e">
        <f t="shared" ca="1" si="156"/>
        <v>#NAME?</v>
      </c>
      <c r="BI49" t="e">
        <f t="shared" ca="1" si="157"/>
        <v>#NAME?</v>
      </c>
      <c r="BJ49" t="e">
        <f t="shared" ca="1" si="158"/>
        <v>#NAME?</v>
      </c>
      <c r="BK49" t="e">
        <f t="shared" ca="1" si="159"/>
        <v>#NAME?</v>
      </c>
      <c r="BL49">
        <f t="shared" si="160"/>
        <v>-3.2578235333669046</v>
      </c>
      <c r="BM49">
        <f t="shared" si="161"/>
        <v>-3.1568981884280114</v>
      </c>
      <c r="BN49">
        <f t="shared" si="162"/>
        <v>-6.4128467539375942</v>
      </c>
      <c r="BO49">
        <f t="shared" si="163"/>
        <v>-3.4738776072241047</v>
      </c>
      <c r="BP49">
        <f t="shared" si="164"/>
        <v>-3.2327734570039324</v>
      </c>
      <c r="BQ49">
        <f t="shared" si="165"/>
        <v>-0.56557625163967251</v>
      </c>
      <c r="BR49">
        <f t="shared" si="166"/>
        <v>-3.4541570791839451</v>
      </c>
      <c r="BS49">
        <f t="shared" si="167"/>
        <v>-3.4642871200490468</v>
      </c>
      <c r="BT49" t="e">
        <f t="shared" ca="1" si="168"/>
        <v>#NAME?</v>
      </c>
      <c r="BU49" t="e">
        <f t="shared" ca="1" si="169"/>
        <v>#NAME?</v>
      </c>
      <c r="BV49">
        <f t="shared" si="170"/>
        <v>-3.4092472605400359</v>
      </c>
      <c r="BW49" t="e">
        <f t="shared" ca="1" si="171"/>
        <v>#NAME?</v>
      </c>
      <c r="BX49" t="e">
        <f t="shared" ca="1" si="172"/>
        <v>#NAME?</v>
      </c>
      <c r="BY49" t="e">
        <f t="shared" ca="1" si="173"/>
        <v>#NAME?</v>
      </c>
      <c r="BZ49" t="e">
        <f t="shared" ca="1" si="174"/>
        <v>#NAME?</v>
      </c>
      <c r="CA49" t="e">
        <f t="shared" ca="1" si="175"/>
        <v>#NAME?</v>
      </c>
      <c r="CB49" t="e">
        <f t="shared" ca="1" si="176"/>
        <v>#NAME?</v>
      </c>
      <c r="CC49" t="e">
        <f t="shared" ca="1" si="177"/>
        <v>#NAME?</v>
      </c>
      <c r="CD49" t="e">
        <f t="shared" ca="1" si="178"/>
        <v>#NAME?</v>
      </c>
      <c r="CE49">
        <f t="shared" si="179"/>
        <v>-1.1682532043608072</v>
      </c>
      <c r="CF49">
        <f t="shared" si="180"/>
        <v>-1.1776488106363729</v>
      </c>
      <c r="CG49" t="e">
        <f t="shared" ca="1" si="181"/>
        <v>#NAME?</v>
      </c>
      <c r="CH49" t="e">
        <f t="shared" ca="1" si="182"/>
        <v>#NAME?</v>
      </c>
      <c r="CI49" t="e">
        <f t="shared" ca="1" si="183"/>
        <v>#NAME?</v>
      </c>
      <c r="CJ49" t="e">
        <f t="shared" ca="1" si="184"/>
        <v>#NAME?</v>
      </c>
      <c r="CK49">
        <f t="shared" si="185"/>
        <v>-1.5396620971761552</v>
      </c>
      <c r="CL49">
        <f t="shared" si="186"/>
        <v>-2.3442241655919163</v>
      </c>
      <c r="CM49">
        <f t="shared" si="187"/>
        <v>-2.3442241655919163</v>
      </c>
      <c r="CN49">
        <f t="shared" si="188"/>
        <v>-2.3442241655919163</v>
      </c>
      <c r="CO49">
        <f t="shared" si="189"/>
        <v>-2.3442241655919163</v>
      </c>
      <c r="CP49">
        <f t="shared" si="190"/>
        <v>-6.1291444088833931</v>
      </c>
      <c r="CQ49">
        <f t="shared" si="191"/>
        <v>-2.0214026872261206</v>
      </c>
      <c r="CR49">
        <f t="shared" si="192"/>
        <v>-2.0214026872261206</v>
      </c>
      <c r="CS49">
        <f t="shared" si="193"/>
        <v>-0.84137667886181933</v>
      </c>
      <c r="CT49">
        <f t="shared" si="194"/>
        <v>-1.0065116730918193</v>
      </c>
      <c r="CU49">
        <f t="shared" si="195"/>
        <v>-1.0065116730918193</v>
      </c>
      <c r="CV49">
        <f t="shared" si="196"/>
        <v>-1.0065116730918193</v>
      </c>
      <c r="CW49">
        <f t="shared" si="197"/>
        <v>0.66936129890721352</v>
      </c>
      <c r="CX49">
        <f t="shared" si="198"/>
        <v>-1.0066424389011046</v>
      </c>
      <c r="CY49">
        <f t="shared" si="199"/>
        <v>-1.6123694046667243</v>
      </c>
    </row>
    <row r="50" spans="1:103" x14ac:dyDescent="0.25">
      <c r="A50">
        <v>3.3267326732673292</v>
      </c>
      <c r="B50">
        <v>9.854090690612793</v>
      </c>
      <c r="C50">
        <v>-0.82278562028381308</v>
      </c>
      <c r="D50">
        <f t="shared" si="100"/>
        <v>1.3630084875275956</v>
      </c>
      <c r="E50">
        <f t="shared" si="101"/>
        <v>-1.3489464835814942</v>
      </c>
      <c r="F50">
        <f t="shared" si="102"/>
        <v>0.25242901814448593</v>
      </c>
      <c r="G50">
        <f t="shared" si="103"/>
        <v>0.25242901814448593</v>
      </c>
      <c r="H50">
        <f t="shared" si="104"/>
        <v>5.0826004627615405E-2</v>
      </c>
      <c r="I50">
        <f t="shared" si="105"/>
        <v>5.0826004627615405E-2</v>
      </c>
      <c r="J50">
        <f t="shared" si="106"/>
        <v>-3.1350264086470512</v>
      </c>
      <c r="K50">
        <f t="shared" si="107"/>
        <v>-3.1350264086470512</v>
      </c>
      <c r="L50">
        <f t="shared" si="108"/>
        <v>-1.9922354188954636</v>
      </c>
      <c r="M50">
        <f t="shared" si="109"/>
        <v>0.96815778873335823</v>
      </c>
      <c r="N50">
        <f t="shared" si="110"/>
        <v>-0.88707399651337693</v>
      </c>
      <c r="O50">
        <f t="shared" si="111"/>
        <v>-2.2902235210105317</v>
      </c>
      <c r="P50">
        <f t="shared" si="112"/>
        <v>-2.8389559509810716</v>
      </c>
      <c r="Q50">
        <f t="shared" si="113"/>
        <v>-0.72881602577268056</v>
      </c>
      <c r="R50">
        <f t="shared" si="114"/>
        <v>-0.72881602577268056</v>
      </c>
      <c r="S50" t="e">
        <f t="shared" ca="1" si="115"/>
        <v>#NAME?</v>
      </c>
      <c r="T50" t="e">
        <f t="shared" ca="1" si="116"/>
        <v>#NAME?</v>
      </c>
      <c r="U50" t="e">
        <f t="shared" ca="1" si="117"/>
        <v>#NAME?</v>
      </c>
      <c r="V50">
        <f t="shared" si="118"/>
        <v>-0.66789259650926913</v>
      </c>
      <c r="W50" t="e">
        <f t="shared" ca="1" si="119"/>
        <v>#NAME?</v>
      </c>
      <c r="X50" t="e">
        <f t="shared" ca="1" si="120"/>
        <v>#NAME?</v>
      </c>
      <c r="Y50">
        <f t="shared" si="121"/>
        <v>14.094076077910684</v>
      </c>
      <c r="Z50" t="e">
        <f t="shared" ca="1" si="122"/>
        <v>#NAME?</v>
      </c>
      <c r="AA50" t="e">
        <f t="shared" ca="1" si="123"/>
        <v>#NAME?</v>
      </c>
      <c r="AB50">
        <f t="shared" si="124"/>
        <v>-3.1124964780031994</v>
      </c>
      <c r="AC50">
        <f t="shared" si="125"/>
        <v>-3.1124964780031994</v>
      </c>
      <c r="AD50">
        <f t="shared" si="126"/>
        <v>-14.912337322953078</v>
      </c>
      <c r="AE50">
        <f t="shared" si="127"/>
        <v>-2.9764342298411246</v>
      </c>
      <c r="AF50">
        <f t="shared" si="128"/>
        <v>-4.1496582323444438</v>
      </c>
      <c r="AG50">
        <f t="shared" si="129"/>
        <v>-4.1496582323444438</v>
      </c>
      <c r="AH50">
        <f t="shared" si="130"/>
        <v>-4.1496582323444438</v>
      </c>
      <c r="AI50">
        <f t="shared" si="131"/>
        <v>-37.52024872043939</v>
      </c>
      <c r="AJ50">
        <f t="shared" si="132"/>
        <v>2.3636448810828621</v>
      </c>
      <c r="AK50">
        <f t="shared" si="133"/>
        <v>2.3636448810828621</v>
      </c>
      <c r="AL50" t="e">
        <f t="shared" ca="1" si="134"/>
        <v>#NAME?</v>
      </c>
      <c r="AM50" t="e">
        <f t="shared" ca="1" si="135"/>
        <v>#NAME?</v>
      </c>
      <c r="AN50" t="e">
        <f t="shared" ca="1" si="136"/>
        <v>#NAME?</v>
      </c>
      <c r="AO50" t="e">
        <f t="shared" ca="1" si="137"/>
        <v>#NAME?</v>
      </c>
      <c r="AP50" t="e">
        <f t="shared" ca="1" si="138"/>
        <v>#NAME?</v>
      </c>
      <c r="AQ50" t="e">
        <f t="shared" ca="1" si="139"/>
        <v>#NAME?</v>
      </c>
      <c r="AR50" t="e">
        <f t="shared" ca="1" si="140"/>
        <v>#NAME?</v>
      </c>
      <c r="AS50" t="e">
        <f t="shared" ca="1" si="141"/>
        <v>#NAME?</v>
      </c>
      <c r="AT50" t="e">
        <f t="shared" ca="1" si="142"/>
        <v>#NAME?</v>
      </c>
      <c r="AU50" t="e">
        <f t="shared" ca="1" si="143"/>
        <v>#NAME?</v>
      </c>
      <c r="AV50" t="e">
        <f t="shared" ca="1" si="144"/>
        <v>#NAME?</v>
      </c>
      <c r="AW50">
        <f t="shared" si="145"/>
        <v>6.0681579025077523</v>
      </c>
      <c r="AX50">
        <f t="shared" si="146"/>
        <v>6.0681579025077523</v>
      </c>
      <c r="AY50">
        <f t="shared" si="147"/>
        <v>6.0681579025077523</v>
      </c>
      <c r="AZ50">
        <f t="shared" si="148"/>
        <v>2.8923558872341442</v>
      </c>
      <c r="BA50">
        <f t="shared" si="149"/>
        <v>2.6570292311483605</v>
      </c>
      <c r="BB50" t="e">
        <f t="shared" ca="1" si="150"/>
        <v>#NAME?</v>
      </c>
      <c r="BC50" t="e">
        <f t="shared" ca="1" si="151"/>
        <v>#NAME?</v>
      </c>
      <c r="BD50" t="e">
        <f t="shared" ca="1" si="152"/>
        <v>#NAME?</v>
      </c>
      <c r="BE50" t="e">
        <f t="shared" ca="1" si="153"/>
        <v>#NAME?</v>
      </c>
      <c r="BF50" t="e">
        <f t="shared" ca="1" si="154"/>
        <v>#NAME?</v>
      </c>
      <c r="BG50" t="e">
        <f t="shared" ca="1" si="155"/>
        <v>#NAME?</v>
      </c>
      <c r="BH50" t="e">
        <f t="shared" ca="1" si="156"/>
        <v>#NAME?</v>
      </c>
      <c r="BI50" t="e">
        <f t="shared" ca="1" si="157"/>
        <v>#NAME?</v>
      </c>
      <c r="BJ50" t="e">
        <f t="shared" ca="1" si="158"/>
        <v>#NAME?</v>
      </c>
      <c r="BK50" t="e">
        <f t="shared" ca="1" si="159"/>
        <v>#NAME?</v>
      </c>
      <c r="BL50">
        <f t="shared" si="160"/>
        <v>-4.1065626391459951</v>
      </c>
      <c r="BM50">
        <f t="shared" si="161"/>
        <v>-4.0320175927282005</v>
      </c>
      <c r="BN50">
        <f t="shared" si="162"/>
        <v>-9.9024242183385454</v>
      </c>
      <c r="BO50">
        <f t="shared" si="163"/>
        <v>-11.671812356190005</v>
      </c>
      <c r="BP50">
        <f t="shared" si="164"/>
        <v>-4.1391773444651792</v>
      </c>
      <c r="BQ50">
        <f t="shared" si="165"/>
        <v>-1.428369225600655</v>
      </c>
      <c r="BR50">
        <f t="shared" si="166"/>
        <v>1.920272958238618</v>
      </c>
      <c r="BS50">
        <f t="shared" si="167"/>
        <v>1.3452213942472078</v>
      </c>
      <c r="BT50" t="e">
        <f t="shared" ca="1" si="168"/>
        <v>#NAME?</v>
      </c>
      <c r="BU50" t="e">
        <f t="shared" ca="1" si="169"/>
        <v>#NAME?</v>
      </c>
      <c r="BV50">
        <f t="shared" si="170"/>
        <v>0.45947432827777401</v>
      </c>
      <c r="BW50" t="e">
        <f t="shared" ca="1" si="171"/>
        <v>#NAME?</v>
      </c>
      <c r="BX50" t="e">
        <f t="shared" ca="1" si="172"/>
        <v>#NAME?</v>
      </c>
      <c r="BY50" t="e">
        <f t="shared" ca="1" si="173"/>
        <v>#NAME?</v>
      </c>
      <c r="BZ50" t="e">
        <f t="shared" ca="1" si="174"/>
        <v>#NAME?</v>
      </c>
      <c r="CA50" t="e">
        <f t="shared" ca="1" si="175"/>
        <v>#NAME?</v>
      </c>
      <c r="CB50" t="e">
        <f t="shared" ca="1" si="176"/>
        <v>#NAME?</v>
      </c>
      <c r="CC50" t="e">
        <f t="shared" ca="1" si="177"/>
        <v>#NAME?</v>
      </c>
      <c r="CD50" t="e">
        <f t="shared" ca="1" si="178"/>
        <v>#NAME?</v>
      </c>
      <c r="CE50">
        <f t="shared" si="179"/>
        <v>-1.805956370970615</v>
      </c>
      <c r="CF50">
        <f t="shared" si="180"/>
        <v>-1.7961569628115432</v>
      </c>
      <c r="CG50" t="e">
        <f t="shared" ca="1" si="181"/>
        <v>#NAME?</v>
      </c>
      <c r="CH50" t="e">
        <f t="shared" ca="1" si="182"/>
        <v>#NAME?</v>
      </c>
      <c r="CI50" t="e">
        <f t="shared" ca="1" si="183"/>
        <v>#NAME?</v>
      </c>
      <c r="CJ50" t="e">
        <f t="shared" ca="1" si="184"/>
        <v>#NAME?</v>
      </c>
      <c r="CK50">
        <f t="shared" si="185"/>
        <v>-1.8127815338609909</v>
      </c>
      <c r="CL50">
        <f t="shared" si="186"/>
        <v>-2.0913010285672047</v>
      </c>
      <c r="CM50">
        <f t="shared" si="187"/>
        <v>-2.0913010285672047</v>
      </c>
      <c r="CN50">
        <f t="shared" si="188"/>
        <v>-2.0913010285672047</v>
      </c>
      <c r="CO50">
        <f t="shared" si="189"/>
        <v>-2.0913010285672047</v>
      </c>
      <c r="CP50">
        <f t="shared" si="190"/>
        <v>-5.8743932399684677</v>
      </c>
      <c r="CQ50">
        <f t="shared" si="191"/>
        <v>-1.7664342202567827</v>
      </c>
      <c r="CR50">
        <f t="shared" si="192"/>
        <v>-1.7664342202567827</v>
      </c>
      <c r="CS50">
        <f t="shared" si="193"/>
        <v>-2.0592346119330576</v>
      </c>
      <c r="CT50">
        <f t="shared" si="194"/>
        <v>-2.0267592846966327</v>
      </c>
      <c r="CU50">
        <f t="shared" si="195"/>
        <v>-2.0267592846966327</v>
      </c>
      <c r="CV50">
        <f t="shared" si="196"/>
        <v>-2.0267592846966327</v>
      </c>
      <c r="CW50">
        <f t="shared" si="197"/>
        <v>-1.4771135103859589</v>
      </c>
      <c r="CX50">
        <f t="shared" si="198"/>
        <v>-2.0267413439157513</v>
      </c>
      <c r="CY50">
        <f t="shared" si="199"/>
        <v>-2.1373142929353306</v>
      </c>
    </row>
    <row r="51" spans="1:103" x14ac:dyDescent="0.25">
      <c r="A51">
        <v>3.3960396039603986</v>
      </c>
      <c r="B51">
        <v>1.5848177671432495</v>
      </c>
      <c r="C51">
        <v>0.96387604181831343</v>
      </c>
      <c r="D51">
        <f t="shared" si="100"/>
        <v>0.22448074428383893</v>
      </c>
      <c r="E51">
        <f t="shared" si="101"/>
        <v>-0.90953398638473426</v>
      </c>
      <c r="F51">
        <f t="shared" si="102"/>
        <v>0.10338949600735303</v>
      </c>
      <c r="G51">
        <f t="shared" si="103"/>
        <v>0.10338949600735303</v>
      </c>
      <c r="H51">
        <f t="shared" si="104"/>
        <v>2.0817238212719077E-2</v>
      </c>
      <c r="I51">
        <f t="shared" si="105"/>
        <v>2.0817238212719077E-2</v>
      </c>
      <c r="J51">
        <f t="shared" si="106"/>
        <v>-3.2053983084939031</v>
      </c>
      <c r="K51">
        <f t="shared" si="107"/>
        <v>-3.2053983084939031</v>
      </c>
      <c r="L51">
        <f t="shared" si="108"/>
        <v>-1.9179405118705821</v>
      </c>
      <c r="M51">
        <f t="shared" si="109"/>
        <v>0.9685700973386373</v>
      </c>
      <c r="N51">
        <f t="shared" si="110"/>
        <v>-2.0261061788389298</v>
      </c>
      <c r="O51">
        <f t="shared" si="111"/>
        <v>-2.2707842905024185</v>
      </c>
      <c r="P51">
        <f t="shared" si="112"/>
        <v>15.46753530622529</v>
      </c>
      <c r="Q51">
        <f t="shared" si="113"/>
        <v>-0.68055892828421038</v>
      </c>
      <c r="R51">
        <f t="shared" si="114"/>
        <v>-0.68055892828421038</v>
      </c>
      <c r="S51" t="e">
        <f t="shared" ca="1" si="115"/>
        <v>#NAME?</v>
      </c>
      <c r="T51" t="e">
        <f t="shared" ca="1" si="116"/>
        <v>#NAME?</v>
      </c>
      <c r="U51" t="e">
        <f t="shared" ca="1" si="117"/>
        <v>#NAME?</v>
      </c>
      <c r="V51">
        <f t="shared" si="118"/>
        <v>-0.63348551352255233</v>
      </c>
      <c r="W51" t="e">
        <f t="shared" ca="1" si="119"/>
        <v>#NAME?</v>
      </c>
      <c r="X51" t="e">
        <f t="shared" ca="1" si="120"/>
        <v>#NAME?</v>
      </c>
      <c r="Y51">
        <f t="shared" si="121"/>
        <v>6.7318486961236079</v>
      </c>
      <c r="Z51" t="e">
        <f t="shared" ca="1" si="122"/>
        <v>#NAME?</v>
      </c>
      <c r="AA51" t="e">
        <f t="shared" ca="1" si="123"/>
        <v>#NAME?</v>
      </c>
      <c r="AB51">
        <f t="shared" si="124"/>
        <v>-3.0679919374821023</v>
      </c>
      <c r="AC51">
        <f t="shared" si="125"/>
        <v>-3.0679919374821023</v>
      </c>
      <c r="AD51">
        <f t="shared" si="126"/>
        <v>-3.1082465518662161</v>
      </c>
      <c r="AE51">
        <f t="shared" si="127"/>
        <v>-3.0382249633741134</v>
      </c>
      <c r="AF51">
        <f t="shared" si="128"/>
        <v>-5.3714521772572281</v>
      </c>
      <c r="AG51">
        <f t="shared" si="129"/>
        <v>-5.3714521772572281</v>
      </c>
      <c r="AH51">
        <f t="shared" si="130"/>
        <v>-5.3714521772572281</v>
      </c>
      <c r="AI51">
        <f t="shared" si="131"/>
        <v>-3.2824871648701617</v>
      </c>
      <c r="AJ51">
        <f t="shared" si="132"/>
        <v>-1.9273580320250503</v>
      </c>
      <c r="AK51">
        <f t="shared" si="133"/>
        <v>-1.9273580320250503</v>
      </c>
      <c r="AL51" t="e">
        <f t="shared" ca="1" si="134"/>
        <v>#NAME?</v>
      </c>
      <c r="AM51" t="e">
        <f t="shared" ca="1" si="135"/>
        <v>#NAME?</v>
      </c>
      <c r="AN51" t="e">
        <f t="shared" ca="1" si="136"/>
        <v>#NAME?</v>
      </c>
      <c r="AO51" t="e">
        <f t="shared" ca="1" si="137"/>
        <v>#NAME?</v>
      </c>
      <c r="AP51" t="e">
        <f t="shared" ca="1" si="138"/>
        <v>#NAME?</v>
      </c>
      <c r="AQ51" t="e">
        <f t="shared" ca="1" si="139"/>
        <v>#NAME?</v>
      </c>
      <c r="AR51" t="e">
        <f t="shared" ca="1" si="140"/>
        <v>#NAME?</v>
      </c>
      <c r="AS51" t="e">
        <f t="shared" ca="1" si="141"/>
        <v>#NAME?</v>
      </c>
      <c r="AT51" t="e">
        <f t="shared" ca="1" si="142"/>
        <v>#NAME?</v>
      </c>
      <c r="AU51" t="e">
        <f t="shared" ca="1" si="143"/>
        <v>#NAME?</v>
      </c>
      <c r="AV51" t="e">
        <f t="shared" ca="1" si="144"/>
        <v>#NAME?</v>
      </c>
      <c r="AW51">
        <f t="shared" si="145"/>
        <v>-0.54390575522345719</v>
      </c>
      <c r="AX51">
        <f t="shared" si="146"/>
        <v>-0.54390575522345719</v>
      </c>
      <c r="AY51">
        <f t="shared" si="147"/>
        <v>-0.54390575522345719</v>
      </c>
      <c r="AZ51">
        <f t="shared" si="148"/>
        <v>-1.2488419943829185</v>
      </c>
      <c r="BA51">
        <f t="shared" si="149"/>
        <v>-2.0709241907873914</v>
      </c>
      <c r="BB51" t="e">
        <f t="shared" ca="1" si="150"/>
        <v>#NAME?</v>
      </c>
      <c r="BC51" t="e">
        <f t="shared" ca="1" si="151"/>
        <v>#NAME?</v>
      </c>
      <c r="BD51" t="e">
        <f t="shared" ca="1" si="152"/>
        <v>#NAME?</v>
      </c>
      <c r="BE51" t="e">
        <f t="shared" ca="1" si="153"/>
        <v>#NAME?</v>
      </c>
      <c r="BF51" t="e">
        <f t="shared" ca="1" si="154"/>
        <v>#NAME?</v>
      </c>
      <c r="BG51" t="e">
        <f t="shared" ca="1" si="155"/>
        <v>#NAME?</v>
      </c>
      <c r="BH51" t="e">
        <f t="shared" ca="1" si="156"/>
        <v>#NAME?</v>
      </c>
      <c r="BI51" t="e">
        <f t="shared" ca="1" si="157"/>
        <v>#NAME?</v>
      </c>
      <c r="BJ51" t="e">
        <f t="shared" ca="1" si="158"/>
        <v>#NAME?</v>
      </c>
      <c r="BK51" t="e">
        <f t="shared" ca="1" si="159"/>
        <v>#NAME?</v>
      </c>
      <c r="BL51">
        <f t="shared" si="160"/>
        <v>-4.9005676080167948</v>
      </c>
      <c r="BM51">
        <f t="shared" si="161"/>
        <v>-4.2635361555543776</v>
      </c>
      <c r="BN51">
        <f t="shared" si="162"/>
        <v>-1.0112686477678305</v>
      </c>
      <c r="BO51">
        <f t="shared" si="163"/>
        <v>-3.7010909462118575</v>
      </c>
      <c r="BP51">
        <f t="shared" si="164"/>
        <v>-4.8626218802746966</v>
      </c>
      <c r="BQ51">
        <f t="shared" si="165"/>
        <v>-0.51614841179429127</v>
      </c>
      <c r="BR51">
        <f t="shared" si="166"/>
        <v>-5.7312420355615146</v>
      </c>
      <c r="BS51">
        <f t="shared" si="167"/>
        <v>-8.2852234445949087</v>
      </c>
      <c r="BT51" t="e">
        <f t="shared" ca="1" si="168"/>
        <v>#NAME?</v>
      </c>
      <c r="BU51" t="e">
        <f t="shared" ca="1" si="169"/>
        <v>#NAME?</v>
      </c>
      <c r="BV51">
        <f t="shared" si="170"/>
        <v>-3.2723313865366306</v>
      </c>
      <c r="BW51" t="e">
        <f t="shared" ca="1" si="171"/>
        <v>#NAME?</v>
      </c>
      <c r="BX51" t="e">
        <f t="shared" ca="1" si="172"/>
        <v>#NAME?</v>
      </c>
      <c r="BY51" t="e">
        <f t="shared" ca="1" si="173"/>
        <v>#NAME?</v>
      </c>
      <c r="BZ51" t="e">
        <f t="shared" ca="1" si="174"/>
        <v>#NAME?</v>
      </c>
      <c r="CA51" t="e">
        <f t="shared" ca="1" si="175"/>
        <v>#NAME?</v>
      </c>
      <c r="CB51" t="e">
        <f t="shared" ca="1" si="176"/>
        <v>#NAME?</v>
      </c>
      <c r="CC51" t="e">
        <f t="shared" ca="1" si="177"/>
        <v>#NAME?</v>
      </c>
      <c r="CD51" t="e">
        <f t="shared" ca="1" si="178"/>
        <v>#NAME?</v>
      </c>
      <c r="CE51">
        <f t="shared" si="179"/>
        <v>-1.5134321503635964</v>
      </c>
      <c r="CF51">
        <f t="shared" si="180"/>
        <v>-1.5209190044071028</v>
      </c>
      <c r="CG51" t="e">
        <f t="shared" ca="1" si="181"/>
        <v>#NAME?</v>
      </c>
      <c r="CH51" t="e">
        <f t="shared" ca="1" si="182"/>
        <v>#NAME?</v>
      </c>
      <c r="CI51" t="e">
        <f t="shared" ca="1" si="183"/>
        <v>#NAME?</v>
      </c>
      <c r="CJ51" t="e">
        <f t="shared" ca="1" si="184"/>
        <v>#NAME?</v>
      </c>
      <c r="CK51">
        <f t="shared" si="185"/>
        <v>-1.5096198256337869</v>
      </c>
      <c r="CL51">
        <f t="shared" si="186"/>
        <v>-2.3750861226354498</v>
      </c>
      <c r="CM51">
        <f t="shared" si="187"/>
        <v>-2.3750861226354498</v>
      </c>
      <c r="CN51">
        <f t="shared" si="188"/>
        <v>-2.3750861226354498</v>
      </c>
      <c r="CO51">
        <f t="shared" si="189"/>
        <v>-2.3750861226354498</v>
      </c>
      <c r="CP51">
        <f t="shared" si="190"/>
        <v>-6.1587813522735155</v>
      </c>
      <c r="CQ51">
        <f t="shared" si="191"/>
        <v>-2.0509290023446365</v>
      </c>
      <c r="CR51">
        <f t="shared" si="192"/>
        <v>-2.0509290023446365</v>
      </c>
      <c r="CS51">
        <f t="shared" si="193"/>
        <v>-1.1588172028559676</v>
      </c>
      <c r="CT51">
        <f t="shared" si="194"/>
        <v>-1.4942182950421976</v>
      </c>
      <c r="CU51">
        <f t="shared" si="195"/>
        <v>-1.4942182950421976</v>
      </c>
      <c r="CV51">
        <f t="shared" si="196"/>
        <v>-1.4942182950421976</v>
      </c>
      <c r="CW51">
        <f t="shared" si="197"/>
        <v>2.7197059259204184</v>
      </c>
      <c r="CX51">
        <f t="shared" si="198"/>
        <v>-1.494218190566911</v>
      </c>
      <c r="CY51">
        <f t="shared" si="199"/>
        <v>-1.2350322424630551</v>
      </c>
    </row>
    <row r="52" spans="1:103" x14ac:dyDescent="0.25">
      <c r="A52">
        <v>3.465346534653468</v>
      </c>
      <c r="B52">
        <v>0.1378333568572998</v>
      </c>
      <c r="C52">
        <v>2.9679585376037823</v>
      </c>
      <c r="D52">
        <f t="shared" si="100"/>
        <v>1.9535505841602598E-2</v>
      </c>
      <c r="E52">
        <f t="shared" si="101"/>
        <v>-1.1349918270951573</v>
      </c>
      <c r="F52">
        <f t="shared" si="102"/>
        <v>0.62390476745397794</v>
      </c>
      <c r="G52">
        <f t="shared" si="103"/>
        <v>0.62390476745397794</v>
      </c>
      <c r="H52">
        <f t="shared" si="104"/>
        <v>0.12562179590484568</v>
      </c>
      <c r="I52">
        <f t="shared" si="105"/>
        <v>0.12562179590484568</v>
      </c>
      <c r="J52">
        <f t="shared" si="106"/>
        <v>-3.207238985032566</v>
      </c>
      <c r="K52">
        <f t="shared" si="107"/>
        <v>-3.207238985032566</v>
      </c>
      <c r="L52">
        <f t="shared" si="108"/>
        <v>-1.9932309212359276</v>
      </c>
      <c r="M52">
        <f t="shared" si="109"/>
        <v>0.96858087638915047</v>
      </c>
      <c r="N52">
        <f t="shared" si="110"/>
        <v>-2.5088493299694758</v>
      </c>
      <c r="O52">
        <f t="shared" si="111"/>
        <v>-1.9870792437681963</v>
      </c>
      <c r="P52">
        <f t="shared" si="112"/>
        <v>-5.0800448434026642</v>
      </c>
      <c r="Q52">
        <f t="shared" si="113"/>
        <v>2.3727287803920583E-2</v>
      </c>
      <c r="R52">
        <f t="shared" si="114"/>
        <v>2.3727287803920583E-2</v>
      </c>
      <c r="S52" t="e">
        <f t="shared" ca="1" si="115"/>
        <v>#NAME?</v>
      </c>
      <c r="T52" t="e">
        <f t="shared" ca="1" si="116"/>
        <v>#NAME?</v>
      </c>
      <c r="U52" t="e">
        <f t="shared" ca="1" si="117"/>
        <v>#NAME?</v>
      </c>
      <c r="V52">
        <f t="shared" si="118"/>
        <v>-0.7703281611178534</v>
      </c>
      <c r="W52" t="e">
        <f t="shared" ca="1" si="119"/>
        <v>#NAME?</v>
      </c>
      <c r="X52" t="e">
        <f t="shared" ca="1" si="120"/>
        <v>#NAME?</v>
      </c>
      <c r="Y52">
        <f t="shared" si="121"/>
        <v>-3.9761859227871015</v>
      </c>
      <c r="Z52" t="e">
        <f t="shared" ca="1" si="122"/>
        <v>#NAME?</v>
      </c>
      <c r="AA52" t="e">
        <f t="shared" ca="1" si="123"/>
        <v>#NAME?</v>
      </c>
      <c r="AB52">
        <f t="shared" si="124"/>
        <v>9.4699331964044244</v>
      </c>
      <c r="AC52">
        <f t="shared" si="125"/>
        <v>9.4699331964044244</v>
      </c>
      <c r="AD52">
        <f t="shared" si="126"/>
        <v>-4.4420052735749422</v>
      </c>
      <c r="AE52">
        <f t="shared" si="127"/>
        <v>-3.0694971838088034</v>
      </c>
      <c r="AF52">
        <f t="shared" si="128"/>
        <v>-5.3159910678413587</v>
      </c>
      <c r="AG52">
        <f t="shared" si="129"/>
        <v>-5.3159910678413587</v>
      </c>
      <c r="AH52">
        <f t="shared" si="130"/>
        <v>-5.3159910678413587</v>
      </c>
      <c r="AI52">
        <f t="shared" si="131"/>
        <v>-3.2618723677924044</v>
      </c>
      <c r="AJ52">
        <f t="shared" si="132"/>
        <v>7.4528454477135586</v>
      </c>
      <c r="AK52">
        <f t="shared" si="133"/>
        <v>7.4528454477135586</v>
      </c>
      <c r="AL52" t="e">
        <f t="shared" ca="1" si="134"/>
        <v>#NAME?</v>
      </c>
      <c r="AM52" t="e">
        <f t="shared" ca="1" si="135"/>
        <v>#NAME?</v>
      </c>
      <c r="AN52" t="e">
        <f t="shared" ca="1" si="136"/>
        <v>#NAME?</v>
      </c>
      <c r="AO52" t="e">
        <f t="shared" ca="1" si="137"/>
        <v>#NAME?</v>
      </c>
      <c r="AP52" t="e">
        <f t="shared" ca="1" si="138"/>
        <v>#NAME?</v>
      </c>
      <c r="AQ52" t="e">
        <f t="shared" ca="1" si="139"/>
        <v>#NAME?</v>
      </c>
      <c r="AR52" t="e">
        <f t="shared" ca="1" si="140"/>
        <v>#NAME?</v>
      </c>
      <c r="AS52" t="e">
        <f t="shared" ca="1" si="141"/>
        <v>#NAME?</v>
      </c>
      <c r="AT52" t="e">
        <f t="shared" ca="1" si="142"/>
        <v>#NAME?</v>
      </c>
      <c r="AU52" t="e">
        <f t="shared" ca="1" si="143"/>
        <v>#NAME?</v>
      </c>
      <c r="AV52" t="e">
        <f t="shared" ca="1" si="144"/>
        <v>#NAME?</v>
      </c>
      <c r="AW52">
        <f t="shared" si="145"/>
        <v>13.832800433354208</v>
      </c>
      <c r="AX52">
        <f t="shared" si="146"/>
        <v>13.832800433354208</v>
      </c>
      <c r="AY52">
        <f t="shared" si="147"/>
        <v>13.832800433354208</v>
      </c>
      <c r="AZ52">
        <f t="shared" si="148"/>
        <v>7.0726928079895055</v>
      </c>
      <c r="BA52">
        <f t="shared" si="149"/>
        <v>5.7941344336685825</v>
      </c>
      <c r="BB52" t="e">
        <f t="shared" ca="1" si="150"/>
        <v>#NAME?</v>
      </c>
      <c r="BC52" t="e">
        <f t="shared" ca="1" si="151"/>
        <v>#NAME?</v>
      </c>
      <c r="BD52" t="e">
        <f t="shared" ca="1" si="152"/>
        <v>#NAME?</v>
      </c>
      <c r="BE52" t="e">
        <f t="shared" ca="1" si="153"/>
        <v>#NAME?</v>
      </c>
      <c r="BF52" t="e">
        <f t="shared" ca="1" si="154"/>
        <v>#NAME?</v>
      </c>
      <c r="BG52" t="e">
        <f t="shared" ca="1" si="155"/>
        <v>#NAME?</v>
      </c>
      <c r="BH52" t="e">
        <f t="shared" ca="1" si="156"/>
        <v>#NAME?</v>
      </c>
      <c r="BI52" t="e">
        <f t="shared" ca="1" si="157"/>
        <v>#NAME?</v>
      </c>
      <c r="BJ52" t="e">
        <f t="shared" ca="1" si="158"/>
        <v>#NAME?</v>
      </c>
      <c r="BK52" t="e">
        <f t="shared" ca="1" si="159"/>
        <v>#NAME?</v>
      </c>
      <c r="BL52">
        <f t="shared" si="160"/>
        <v>-9.5669231525917571</v>
      </c>
      <c r="BM52">
        <f t="shared" si="161"/>
        <v>-5.9828167001435304</v>
      </c>
      <c r="BN52">
        <f t="shared" si="162"/>
        <v>-13.876630529457776</v>
      </c>
      <c r="BO52">
        <f t="shared" si="163"/>
        <v>-5.7674674501223375</v>
      </c>
      <c r="BP52">
        <f t="shared" si="164"/>
        <v>-9.9947564170710734</v>
      </c>
      <c r="BQ52">
        <f t="shared" si="165"/>
        <v>-2.9597760947513247</v>
      </c>
      <c r="BR52">
        <f t="shared" si="166"/>
        <v>-7.520758419458347</v>
      </c>
      <c r="BS52">
        <f t="shared" si="167"/>
        <v>-9.0864354560674006</v>
      </c>
      <c r="BT52" t="e">
        <f t="shared" ca="1" si="168"/>
        <v>#NAME?</v>
      </c>
      <c r="BU52" t="e">
        <f t="shared" ca="1" si="169"/>
        <v>#NAME?</v>
      </c>
      <c r="BV52">
        <f t="shared" si="170"/>
        <v>6.5923779743028215</v>
      </c>
      <c r="BW52" t="e">
        <f t="shared" ca="1" si="171"/>
        <v>#NAME?</v>
      </c>
      <c r="BX52" t="e">
        <f t="shared" ca="1" si="172"/>
        <v>#NAME?</v>
      </c>
      <c r="BY52" t="e">
        <f t="shared" ca="1" si="173"/>
        <v>#NAME?</v>
      </c>
      <c r="BZ52" t="e">
        <f t="shared" ca="1" si="174"/>
        <v>#NAME?</v>
      </c>
      <c r="CA52" t="e">
        <f t="shared" ca="1" si="175"/>
        <v>#NAME?</v>
      </c>
      <c r="CB52" t="e">
        <f t="shared" ca="1" si="176"/>
        <v>#NAME?</v>
      </c>
      <c r="CC52" t="e">
        <f t="shared" ca="1" si="177"/>
        <v>#NAME?</v>
      </c>
      <c r="CD52" t="e">
        <f t="shared" ca="1" si="178"/>
        <v>#NAME?</v>
      </c>
      <c r="CE52">
        <f t="shared" si="179"/>
        <v>2.3167671890995356</v>
      </c>
      <c r="CF52">
        <f t="shared" si="180"/>
        <v>1.2768102519263724</v>
      </c>
      <c r="CG52" t="e">
        <f t="shared" ca="1" si="181"/>
        <v>#NAME?</v>
      </c>
      <c r="CH52" t="e">
        <f t="shared" ca="1" si="182"/>
        <v>#NAME?</v>
      </c>
      <c r="CI52" t="e">
        <f t="shared" ca="1" si="183"/>
        <v>#NAME?</v>
      </c>
      <c r="CJ52" t="e">
        <f t="shared" ca="1" si="184"/>
        <v>#NAME?</v>
      </c>
      <c r="CK52">
        <f t="shared" si="185"/>
        <v>2.8117411164528052</v>
      </c>
      <c r="CL52">
        <f t="shared" si="186"/>
        <v>-2.3054514034987936</v>
      </c>
      <c r="CM52">
        <f t="shared" si="187"/>
        <v>-2.3054514034987936</v>
      </c>
      <c r="CN52">
        <f t="shared" si="188"/>
        <v>-2.3054514034987936</v>
      </c>
      <c r="CO52">
        <f t="shared" si="189"/>
        <v>-2.3054514034987936</v>
      </c>
      <c r="CP52">
        <f t="shared" si="190"/>
        <v>-6.1157383982038498</v>
      </c>
      <c r="CQ52">
        <f t="shared" si="191"/>
        <v>-2.0082194878428501</v>
      </c>
      <c r="CR52">
        <f t="shared" si="192"/>
        <v>-2.0082194878428501</v>
      </c>
      <c r="CS52">
        <f t="shared" si="193"/>
        <v>-0.6998317031939103</v>
      </c>
      <c r="CT52">
        <f t="shared" si="194"/>
        <v>3.1041629908339701</v>
      </c>
      <c r="CU52">
        <f t="shared" si="195"/>
        <v>3.1041629908339701</v>
      </c>
      <c r="CV52">
        <f t="shared" si="196"/>
        <v>3.1041629908339701</v>
      </c>
      <c r="CW52">
        <f t="shared" si="197"/>
        <v>-0.99598538590523034</v>
      </c>
      <c r="CX52">
        <f t="shared" si="198"/>
        <v>3.0495652597212874</v>
      </c>
      <c r="CY52">
        <f t="shared" si="199"/>
        <v>-0.54060720439703203</v>
      </c>
    </row>
    <row r="53" spans="1:103" x14ac:dyDescent="0.25">
      <c r="A53">
        <v>3.5346534653465373</v>
      </c>
      <c r="B53">
        <v>5.1780509948730469</v>
      </c>
      <c r="C53">
        <v>1.8787788312753735</v>
      </c>
      <c r="D53">
        <f t="shared" si="100"/>
        <v>0.72899547058690906</v>
      </c>
      <c r="E53">
        <f t="shared" si="101"/>
        <v>0.78787936209559861</v>
      </c>
      <c r="F53">
        <f t="shared" si="102"/>
        <v>6.7312529748917271E-2</v>
      </c>
      <c r="G53">
        <f t="shared" si="103"/>
        <v>6.7312529748917271E-2</v>
      </c>
      <c r="H53">
        <f t="shared" si="104"/>
        <v>1.3553223689032135E-2</v>
      </c>
      <c r="I53">
        <f t="shared" si="105"/>
        <v>1.3553223689032135E-2</v>
      </c>
      <c r="J53">
        <f t="shared" si="106"/>
        <v>-3.1873044379608393</v>
      </c>
      <c r="K53">
        <f t="shared" si="107"/>
        <v>-3.1873044379608393</v>
      </c>
      <c r="L53">
        <f t="shared" si="108"/>
        <v>-1.7981032134636463</v>
      </c>
      <c r="M53">
        <f t="shared" si="109"/>
        <v>0.96846412436650087</v>
      </c>
      <c r="N53">
        <f t="shared" si="110"/>
        <v>-1.8716160863760547</v>
      </c>
      <c r="O53">
        <f t="shared" si="111"/>
        <v>-1.9608181943468768</v>
      </c>
      <c r="P53">
        <f t="shared" si="112"/>
        <v>7.2152502062444057E-2</v>
      </c>
      <c r="Q53">
        <f t="shared" si="113"/>
        <v>8.891927272046396E-2</v>
      </c>
      <c r="R53">
        <f t="shared" si="114"/>
        <v>8.891927272046396E-2</v>
      </c>
      <c r="S53" t="e">
        <f t="shared" ca="1" si="115"/>
        <v>#NAME?</v>
      </c>
      <c r="T53" t="e">
        <f t="shared" ca="1" si="116"/>
        <v>#NAME?</v>
      </c>
      <c r="U53" t="e">
        <f t="shared" ca="1" si="117"/>
        <v>#NAME?</v>
      </c>
      <c r="V53">
        <f t="shared" si="118"/>
        <v>-0.76763884596608323</v>
      </c>
      <c r="W53" t="e">
        <f t="shared" ca="1" si="119"/>
        <v>#NAME?</v>
      </c>
      <c r="X53" t="e">
        <f t="shared" ca="1" si="120"/>
        <v>#NAME?</v>
      </c>
      <c r="Y53">
        <f t="shared" si="121"/>
        <v>-4.0806572505540935</v>
      </c>
      <c r="Z53" t="e">
        <f t="shared" ca="1" si="122"/>
        <v>#NAME?</v>
      </c>
      <c r="AA53" t="e">
        <f t="shared" ca="1" si="123"/>
        <v>#NAME?</v>
      </c>
      <c r="AB53">
        <f t="shared" si="124"/>
        <v>-3.0559999009456598</v>
      </c>
      <c r="AC53">
        <f t="shared" si="125"/>
        <v>-3.0559999009456598</v>
      </c>
      <c r="AD53">
        <f t="shared" si="126"/>
        <v>37.279900541467754</v>
      </c>
      <c r="AE53">
        <f t="shared" si="127"/>
        <v>-2.3432401239063281</v>
      </c>
      <c r="AF53">
        <f t="shared" si="128"/>
        <v>-5.5197327020879676</v>
      </c>
      <c r="AG53">
        <f t="shared" si="129"/>
        <v>-5.5197327020879676</v>
      </c>
      <c r="AH53">
        <f t="shared" si="130"/>
        <v>-5.5197327020879676</v>
      </c>
      <c r="AI53">
        <f t="shared" si="131"/>
        <v>-3.149971233411379</v>
      </c>
      <c r="AJ53">
        <f t="shared" si="132"/>
        <v>-0.87936524790879</v>
      </c>
      <c r="AK53">
        <f t="shared" si="133"/>
        <v>-0.87936524790879</v>
      </c>
      <c r="AL53" t="e">
        <f t="shared" ca="1" si="134"/>
        <v>#NAME?</v>
      </c>
      <c r="AM53" t="e">
        <f t="shared" ca="1" si="135"/>
        <v>#NAME?</v>
      </c>
      <c r="AN53" t="e">
        <f t="shared" ca="1" si="136"/>
        <v>#NAME?</v>
      </c>
      <c r="AO53" t="e">
        <f t="shared" ca="1" si="137"/>
        <v>#NAME?</v>
      </c>
      <c r="AP53" t="e">
        <f t="shared" ca="1" si="138"/>
        <v>#NAME?</v>
      </c>
      <c r="AQ53" t="e">
        <f t="shared" ca="1" si="139"/>
        <v>#NAME?</v>
      </c>
      <c r="AR53" t="e">
        <f t="shared" ca="1" si="140"/>
        <v>#NAME?</v>
      </c>
      <c r="AS53" t="e">
        <f t="shared" ca="1" si="141"/>
        <v>#NAME?</v>
      </c>
      <c r="AT53" t="e">
        <f t="shared" ca="1" si="142"/>
        <v>#NAME?</v>
      </c>
      <c r="AU53" t="e">
        <f t="shared" ca="1" si="143"/>
        <v>#NAME?</v>
      </c>
      <c r="AV53" t="e">
        <f t="shared" ca="1" si="144"/>
        <v>#NAME?</v>
      </c>
      <c r="AW53">
        <f t="shared" si="145"/>
        <v>5.322450754329842</v>
      </c>
      <c r="AX53">
        <f t="shared" si="146"/>
        <v>5.322450754329842</v>
      </c>
      <c r="AY53">
        <f t="shared" si="147"/>
        <v>5.322450754329842</v>
      </c>
      <c r="AZ53">
        <f t="shared" si="148"/>
        <v>2.6728264551508412</v>
      </c>
      <c r="BA53">
        <f t="shared" si="149"/>
        <v>2.5599145904395035</v>
      </c>
      <c r="BB53" t="e">
        <f t="shared" ca="1" si="150"/>
        <v>#NAME?</v>
      </c>
      <c r="BC53" t="e">
        <f t="shared" ca="1" si="151"/>
        <v>#NAME?</v>
      </c>
      <c r="BD53" t="e">
        <f t="shared" ca="1" si="152"/>
        <v>#NAME?</v>
      </c>
      <c r="BE53" t="e">
        <f t="shared" ca="1" si="153"/>
        <v>#NAME?</v>
      </c>
      <c r="BF53" t="e">
        <f t="shared" ca="1" si="154"/>
        <v>#NAME?</v>
      </c>
      <c r="BG53" t="e">
        <f t="shared" ca="1" si="155"/>
        <v>#NAME?</v>
      </c>
      <c r="BH53" t="e">
        <f t="shared" ca="1" si="156"/>
        <v>#NAME?</v>
      </c>
      <c r="BI53" t="e">
        <f t="shared" ca="1" si="157"/>
        <v>#NAME?</v>
      </c>
      <c r="BJ53" t="e">
        <f t="shared" ca="1" si="158"/>
        <v>#NAME?</v>
      </c>
      <c r="BK53" t="e">
        <f t="shared" ca="1" si="159"/>
        <v>#NAME?</v>
      </c>
      <c r="BL53">
        <f t="shared" si="160"/>
        <v>-8.202161008280946</v>
      </c>
      <c r="BM53">
        <f t="shared" si="161"/>
        <v>-5.8383589782508665</v>
      </c>
      <c r="BN53">
        <f t="shared" si="162"/>
        <v>-0.67301074065329658</v>
      </c>
      <c r="BO53">
        <f t="shared" si="163"/>
        <v>-2.8855680886775148</v>
      </c>
      <c r="BP53">
        <f t="shared" si="164"/>
        <v>-10.344212772765538</v>
      </c>
      <c r="BQ53">
        <f t="shared" si="165"/>
        <v>-0.60514813813300172</v>
      </c>
      <c r="BR53">
        <f t="shared" si="166"/>
        <v>-3.9388972845473882</v>
      </c>
      <c r="BS53">
        <f t="shared" si="167"/>
        <v>-3.5134361964260039</v>
      </c>
      <c r="BT53" t="e">
        <f t="shared" ca="1" si="168"/>
        <v>#NAME?</v>
      </c>
      <c r="BU53" t="e">
        <f t="shared" ca="1" si="169"/>
        <v>#NAME?</v>
      </c>
      <c r="BV53">
        <f t="shared" si="170"/>
        <v>-3.668835039396563</v>
      </c>
      <c r="BW53" t="e">
        <f t="shared" ca="1" si="171"/>
        <v>#NAME?</v>
      </c>
      <c r="BX53" t="e">
        <f t="shared" ca="1" si="172"/>
        <v>#NAME?</v>
      </c>
      <c r="BY53" t="e">
        <f t="shared" ca="1" si="173"/>
        <v>#NAME?</v>
      </c>
      <c r="BZ53" t="e">
        <f t="shared" ca="1" si="174"/>
        <v>#NAME?</v>
      </c>
      <c r="CA53" t="e">
        <f t="shared" ca="1" si="175"/>
        <v>#NAME?</v>
      </c>
      <c r="CB53" t="e">
        <f t="shared" ca="1" si="176"/>
        <v>#NAME?</v>
      </c>
      <c r="CC53" t="e">
        <f t="shared" ca="1" si="177"/>
        <v>#NAME?</v>
      </c>
      <c r="CD53" t="e">
        <f t="shared" ca="1" si="178"/>
        <v>#NAME?</v>
      </c>
      <c r="CE53">
        <f t="shared" si="179"/>
        <v>-1.8932278382122374</v>
      </c>
      <c r="CF53">
        <f t="shared" si="180"/>
        <v>-1.9323159998516153</v>
      </c>
      <c r="CG53" t="e">
        <f t="shared" ca="1" si="181"/>
        <v>#NAME?</v>
      </c>
      <c r="CH53" t="e">
        <f t="shared" ca="1" si="182"/>
        <v>#NAME?</v>
      </c>
      <c r="CI53" t="e">
        <f t="shared" ca="1" si="183"/>
        <v>#NAME?</v>
      </c>
      <c r="CJ53" t="e">
        <f t="shared" ca="1" si="184"/>
        <v>#NAME?</v>
      </c>
      <c r="CK53">
        <f t="shared" si="185"/>
        <v>-1.9103726610459424</v>
      </c>
      <c r="CL53">
        <f t="shared" si="186"/>
        <v>-2.2795243182344529</v>
      </c>
      <c r="CM53">
        <f t="shared" si="187"/>
        <v>-2.2795243182344529</v>
      </c>
      <c r="CN53">
        <f t="shared" si="188"/>
        <v>-2.2795243182344529</v>
      </c>
      <c r="CO53">
        <f t="shared" si="189"/>
        <v>-2.2795243182344529</v>
      </c>
      <c r="CP53">
        <f t="shared" si="190"/>
        <v>-6.0626588362315266</v>
      </c>
      <c r="CQ53">
        <f t="shared" si="191"/>
        <v>-1.9552978890795634</v>
      </c>
      <c r="CR53">
        <f t="shared" si="192"/>
        <v>-1.9552978890795634</v>
      </c>
      <c r="CS53">
        <f t="shared" si="193"/>
        <v>-1.8396018170699739</v>
      </c>
      <c r="CT53">
        <f t="shared" si="194"/>
        <v>-1.8549308997466338</v>
      </c>
      <c r="CU53">
        <f t="shared" si="195"/>
        <v>-1.8549308997466338</v>
      </c>
      <c r="CV53">
        <f t="shared" si="196"/>
        <v>-1.8549308997466338</v>
      </c>
      <c r="CW53">
        <f t="shared" si="197"/>
        <v>-1.9241805302937887</v>
      </c>
      <c r="CX53">
        <f t="shared" si="198"/>
        <v>-1.8549308907619413</v>
      </c>
      <c r="CY53">
        <f t="shared" si="199"/>
        <v>-1.8837098709215101</v>
      </c>
    </row>
    <row r="54" spans="1:103" x14ac:dyDescent="0.25">
      <c r="A54">
        <v>3.6039603960396067</v>
      </c>
      <c r="B54">
        <v>7.1933450698852539</v>
      </c>
      <c r="C54">
        <v>2.2006350335230689</v>
      </c>
      <c r="D54">
        <f t="shared" si="100"/>
        <v>1.0064050419904949</v>
      </c>
      <c r="E54">
        <f t="shared" si="101"/>
        <v>1.4588149686251233</v>
      </c>
      <c r="F54">
        <f t="shared" si="102"/>
        <v>-1.1336127425863346E-2</v>
      </c>
      <c r="G54">
        <f t="shared" si="103"/>
        <v>-1.1336127425863346E-2</v>
      </c>
      <c r="H54">
        <f t="shared" si="104"/>
        <v>-2.2825032923765474E-3</v>
      </c>
      <c r="I54">
        <f t="shared" si="105"/>
        <v>-2.2825032923765474E-3</v>
      </c>
      <c r="J54">
        <f t="shared" si="106"/>
        <v>-3.1687418171505612</v>
      </c>
      <c r="K54">
        <f t="shared" si="107"/>
        <v>-3.1687418171505612</v>
      </c>
      <c r="L54">
        <f t="shared" si="108"/>
        <v>-1.9931433882902958</v>
      </c>
      <c r="M54">
        <f t="shared" si="109"/>
        <v>0.96835537804584904</v>
      </c>
      <c r="N54">
        <f t="shared" si="110"/>
        <v>-1.5397500382323577</v>
      </c>
      <c r="O54">
        <f t="shared" si="111"/>
        <v>-2.3181657309762698</v>
      </c>
      <c r="P54">
        <f t="shared" si="112"/>
        <v>-3.493390090467575</v>
      </c>
      <c r="Q54">
        <f t="shared" si="113"/>
        <v>-0.79818142322486407</v>
      </c>
      <c r="R54">
        <f t="shared" si="114"/>
        <v>-0.79818142322486407</v>
      </c>
      <c r="S54" t="e">
        <f t="shared" ca="1" si="115"/>
        <v>#NAME?</v>
      </c>
      <c r="T54" t="e">
        <f t="shared" ca="1" si="116"/>
        <v>#NAME?</v>
      </c>
      <c r="U54" t="e">
        <f t="shared" ca="1" si="117"/>
        <v>#NAME?</v>
      </c>
      <c r="V54">
        <f t="shared" si="118"/>
        <v>-0.67206214307061429</v>
      </c>
      <c r="W54" t="e">
        <f t="shared" ca="1" si="119"/>
        <v>#NAME?</v>
      </c>
      <c r="X54" t="e">
        <f t="shared" ca="1" si="120"/>
        <v>#NAME?</v>
      </c>
      <c r="Y54">
        <f t="shared" si="121"/>
        <v>14.859175027913496</v>
      </c>
      <c r="Z54" t="e">
        <f t="shared" ca="1" si="122"/>
        <v>#NAME?</v>
      </c>
      <c r="AA54" t="e">
        <f t="shared" ca="1" si="123"/>
        <v>#NAME?</v>
      </c>
      <c r="AB54">
        <f t="shared" si="124"/>
        <v>-3.0708535648528712</v>
      </c>
      <c r="AC54">
        <f t="shared" si="125"/>
        <v>-3.0708535648528712</v>
      </c>
      <c r="AD54">
        <f t="shared" si="126"/>
        <v>1.1939044615498022</v>
      </c>
      <c r="AE54">
        <f t="shared" si="127"/>
        <v>-2.727932870307034</v>
      </c>
      <c r="AF54">
        <f t="shared" si="128"/>
        <v>-4.682670354815583</v>
      </c>
      <c r="AG54">
        <f t="shared" si="129"/>
        <v>-4.682670354815583</v>
      </c>
      <c r="AH54">
        <f t="shared" si="130"/>
        <v>-4.682670354815583</v>
      </c>
      <c r="AI54">
        <f t="shared" si="131"/>
        <v>0.29594341562041343</v>
      </c>
      <c r="AJ54">
        <f t="shared" si="132"/>
        <v>-11.307963203973436</v>
      </c>
      <c r="AK54">
        <f t="shared" si="133"/>
        <v>-11.307963203973436</v>
      </c>
      <c r="AL54" t="e">
        <f t="shared" ca="1" si="134"/>
        <v>#NAME?</v>
      </c>
      <c r="AM54" t="e">
        <f t="shared" ca="1" si="135"/>
        <v>#NAME?</v>
      </c>
      <c r="AN54" t="e">
        <f t="shared" ca="1" si="136"/>
        <v>#NAME?</v>
      </c>
      <c r="AO54" t="e">
        <f t="shared" ca="1" si="137"/>
        <v>#NAME?</v>
      </c>
      <c r="AP54" t="e">
        <f t="shared" ca="1" si="138"/>
        <v>#NAME?</v>
      </c>
      <c r="AQ54" t="e">
        <f t="shared" ca="1" si="139"/>
        <v>#NAME?</v>
      </c>
      <c r="AR54" t="e">
        <f t="shared" ca="1" si="140"/>
        <v>#NAME?</v>
      </c>
      <c r="AS54" t="e">
        <f t="shared" ca="1" si="141"/>
        <v>#NAME?</v>
      </c>
      <c r="AT54" t="e">
        <f t="shared" ca="1" si="142"/>
        <v>#NAME?</v>
      </c>
      <c r="AU54" t="e">
        <f t="shared" ca="1" si="143"/>
        <v>#NAME?</v>
      </c>
      <c r="AV54" t="e">
        <f t="shared" ca="1" si="144"/>
        <v>#NAME?</v>
      </c>
      <c r="AW54">
        <f t="shared" si="145"/>
        <v>3.5349033465472699</v>
      </c>
      <c r="AX54">
        <f t="shared" si="146"/>
        <v>3.5349033465472699</v>
      </c>
      <c r="AY54">
        <f t="shared" si="147"/>
        <v>3.5349033465472699</v>
      </c>
      <c r="AZ54">
        <f t="shared" si="148"/>
        <v>1.7814445301638449</v>
      </c>
      <c r="BA54">
        <f t="shared" si="149"/>
        <v>2.7504787165245439</v>
      </c>
      <c r="BB54" t="e">
        <f t="shared" ca="1" si="150"/>
        <v>#NAME?</v>
      </c>
      <c r="BC54" t="e">
        <f t="shared" ca="1" si="151"/>
        <v>#NAME?</v>
      </c>
      <c r="BD54" t="e">
        <f t="shared" ca="1" si="152"/>
        <v>#NAME?</v>
      </c>
      <c r="BE54" t="e">
        <f t="shared" ca="1" si="153"/>
        <v>#NAME?</v>
      </c>
      <c r="BF54" t="e">
        <f t="shared" ca="1" si="154"/>
        <v>#NAME?</v>
      </c>
      <c r="BG54" t="e">
        <f t="shared" ca="1" si="155"/>
        <v>#NAME?</v>
      </c>
      <c r="BH54" t="e">
        <f t="shared" ca="1" si="156"/>
        <v>#NAME?</v>
      </c>
      <c r="BI54" t="e">
        <f t="shared" ca="1" si="157"/>
        <v>#NAME?</v>
      </c>
      <c r="BJ54" t="e">
        <f t="shared" ca="1" si="158"/>
        <v>#NAME?</v>
      </c>
      <c r="BK54" t="e">
        <f t="shared" ca="1" si="159"/>
        <v>#NAME?</v>
      </c>
      <c r="BL54">
        <f t="shared" si="160"/>
        <v>-17.519964059873416</v>
      </c>
      <c r="BM54">
        <f t="shared" si="161"/>
        <v>-11.970707618304623</v>
      </c>
      <c r="BN54">
        <f t="shared" si="162"/>
        <v>-6.3255771966692365</v>
      </c>
      <c r="BO54">
        <f t="shared" si="163"/>
        <v>-3.4320501583197611</v>
      </c>
      <c r="BP54">
        <f t="shared" si="164"/>
        <v>-18.608120801586193</v>
      </c>
      <c r="BQ54">
        <f t="shared" si="165"/>
        <v>-0.54363597460892166</v>
      </c>
      <c r="BR54">
        <f t="shared" si="166"/>
        <v>-4.47891206305877</v>
      </c>
      <c r="BS54">
        <f t="shared" si="167"/>
        <v>-4.2718933643854484</v>
      </c>
      <c r="BT54" t="e">
        <f t="shared" ca="1" si="168"/>
        <v>#NAME?</v>
      </c>
      <c r="BU54" t="e">
        <f t="shared" ca="1" si="169"/>
        <v>#NAME?</v>
      </c>
      <c r="BV54">
        <f t="shared" si="170"/>
        <v>-6.1861682940695655</v>
      </c>
      <c r="BW54" t="e">
        <f t="shared" ca="1" si="171"/>
        <v>#NAME?</v>
      </c>
      <c r="BX54" t="e">
        <f t="shared" ca="1" si="172"/>
        <v>#NAME?</v>
      </c>
      <c r="BY54" t="e">
        <f t="shared" ca="1" si="173"/>
        <v>#NAME?</v>
      </c>
      <c r="BZ54" t="e">
        <f t="shared" ca="1" si="174"/>
        <v>#NAME?</v>
      </c>
      <c r="CA54" t="e">
        <f t="shared" ca="1" si="175"/>
        <v>#NAME?</v>
      </c>
      <c r="CB54" t="e">
        <f t="shared" ca="1" si="176"/>
        <v>#NAME?</v>
      </c>
      <c r="CC54" t="e">
        <f t="shared" ca="1" si="177"/>
        <v>#NAME?</v>
      </c>
      <c r="CD54" t="e">
        <f t="shared" ca="1" si="178"/>
        <v>#NAME?</v>
      </c>
      <c r="CE54">
        <f t="shared" si="179"/>
        <v>-1.9889466880332298</v>
      </c>
      <c r="CF54">
        <f t="shared" si="180"/>
        <v>-2.0097833220241785</v>
      </c>
      <c r="CG54" t="e">
        <f t="shared" ca="1" si="181"/>
        <v>#NAME?</v>
      </c>
      <c r="CH54" t="e">
        <f t="shared" ca="1" si="182"/>
        <v>#NAME?</v>
      </c>
      <c r="CI54" t="e">
        <f t="shared" ca="1" si="183"/>
        <v>#NAME?</v>
      </c>
      <c r="CJ54" t="e">
        <f t="shared" ca="1" si="184"/>
        <v>#NAME?</v>
      </c>
      <c r="CK54">
        <f t="shared" si="185"/>
        <v>-2.0028301436334246</v>
      </c>
      <c r="CL54">
        <f t="shared" si="186"/>
        <v>-2.3132648049102551</v>
      </c>
      <c r="CM54">
        <f t="shared" si="187"/>
        <v>-2.3132648049102551</v>
      </c>
      <c r="CN54">
        <f t="shared" si="188"/>
        <v>-2.3132648049102551</v>
      </c>
      <c r="CO54">
        <f t="shared" si="189"/>
        <v>-2.3132648049102551</v>
      </c>
      <c r="CP54">
        <f t="shared" si="190"/>
        <v>-6.0963711681190107</v>
      </c>
      <c r="CQ54">
        <f t="shared" si="191"/>
        <v>-1.9885519283649535</v>
      </c>
      <c r="CR54">
        <f t="shared" si="192"/>
        <v>-1.9885519283649535</v>
      </c>
      <c r="CS54">
        <f t="shared" si="193"/>
        <v>-1.876480697724527</v>
      </c>
      <c r="CT54">
        <f t="shared" si="194"/>
        <v>-1.9910449490655071</v>
      </c>
      <c r="CU54">
        <f t="shared" si="195"/>
        <v>-1.9910449490655071</v>
      </c>
      <c r="CV54">
        <f t="shared" si="196"/>
        <v>-1.9910449490655071</v>
      </c>
      <c r="CW54">
        <f t="shared" si="197"/>
        <v>-1.8303242148854151</v>
      </c>
      <c r="CX54">
        <f t="shared" si="198"/>
        <v>-1.9908201591169314</v>
      </c>
      <c r="CY54">
        <f t="shared" si="199"/>
        <v>-1.9472318145147325</v>
      </c>
    </row>
    <row r="55" spans="1:103" x14ac:dyDescent="0.25">
      <c r="A55">
        <v>3.6732673267326761</v>
      </c>
      <c r="B55">
        <v>4.8282938003540039</v>
      </c>
      <c r="C55">
        <v>1.1961638258450213</v>
      </c>
      <c r="D55">
        <f t="shared" si="100"/>
        <v>0.68035093941711311</v>
      </c>
      <c r="E55">
        <f t="shared" si="101"/>
        <v>-0.33890970935117909</v>
      </c>
      <c r="F55">
        <f t="shared" si="102"/>
        <v>0.67672031617951534</v>
      </c>
      <c r="G55">
        <f t="shared" si="103"/>
        <v>0.67672031617951534</v>
      </c>
      <c r="H55">
        <f t="shared" si="104"/>
        <v>0.13625608566941508</v>
      </c>
      <c r="I55">
        <f t="shared" si="105"/>
        <v>0.13625608566941508</v>
      </c>
      <c r="J55">
        <f t="shared" si="106"/>
        <v>-3.1899113213737529</v>
      </c>
      <c r="K55">
        <f t="shared" si="107"/>
        <v>-3.1899113213737529</v>
      </c>
      <c r="L55">
        <f t="shared" si="108"/>
        <v>-2.6127021646108854</v>
      </c>
      <c r="M55">
        <f t="shared" si="109"/>
        <v>0.96847939413191797</v>
      </c>
      <c r="N55">
        <f t="shared" si="110"/>
        <v>-1.5563027746484055</v>
      </c>
      <c r="O55">
        <f t="shared" si="111"/>
        <v>-1.0093926308712693</v>
      </c>
      <c r="P55">
        <f t="shared" si="112"/>
        <v>13.771505912116091</v>
      </c>
      <c r="Q55">
        <f t="shared" si="113"/>
        <v>2.4507944585978874</v>
      </c>
      <c r="R55">
        <f t="shared" si="114"/>
        <v>2.4507944585978874</v>
      </c>
      <c r="S55" t="e">
        <f t="shared" ca="1" si="115"/>
        <v>#NAME?</v>
      </c>
      <c r="T55" t="e">
        <f t="shared" ca="1" si="116"/>
        <v>#NAME?</v>
      </c>
      <c r="U55" t="e">
        <f t="shared" ca="1" si="117"/>
        <v>#NAME?</v>
      </c>
      <c r="V55">
        <f t="shared" si="118"/>
        <v>-0.72867815364085708</v>
      </c>
      <c r="W55" t="e">
        <f t="shared" ca="1" si="119"/>
        <v>#NAME?</v>
      </c>
      <c r="X55" t="e">
        <f t="shared" ca="1" si="120"/>
        <v>#NAME?</v>
      </c>
      <c r="Y55">
        <f t="shared" si="121"/>
        <v>-12.187413996504322</v>
      </c>
      <c r="Z55" t="e">
        <f t="shared" ca="1" si="122"/>
        <v>#NAME?</v>
      </c>
      <c r="AA55" t="e">
        <f t="shared" ca="1" si="123"/>
        <v>#NAME?</v>
      </c>
      <c r="AB55">
        <f t="shared" si="124"/>
        <v>-3.0511823749450078</v>
      </c>
      <c r="AC55">
        <f t="shared" si="125"/>
        <v>-3.0511823749450078</v>
      </c>
      <c r="AD55">
        <f t="shared" si="126"/>
        <v>-3.3012165526300281</v>
      </c>
      <c r="AE55">
        <f t="shared" si="127"/>
        <v>-2.66954020426616</v>
      </c>
      <c r="AF55">
        <f t="shared" si="128"/>
        <v>-6.3469504784994584</v>
      </c>
      <c r="AG55">
        <f t="shared" si="129"/>
        <v>-6.3469504784994584</v>
      </c>
      <c r="AH55">
        <f t="shared" si="130"/>
        <v>-6.3469504784994584</v>
      </c>
      <c r="AI55">
        <f t="shared" si="131"/>
        <v>-2.9689325014013597</v>
      </c>
      <c r="AJ55">
        <f t="shared" si="132"/>
        <v>-0.45193477702811835</v>
      </c>
      <c r="AK55">
        <f t="shared" si="133"/>
        <v>-0.45193477702811835</v>
      </c>
      <c r="AL55" t="e">
        <f t="shared" ca="1" si="134"/>
        <v>#NAME?</v>
      </c>
      <c r="AM55" t="e">
        <f t="shared" ca="1" si="135"/>
        <v>#NAME?</v>
      </c>
      <c r="AN55" t="e">
        <f t="shared" ca="1" si="136"/>
        <v>#NAME?</v>
      </c>
      <c r="AO55" t="e">
        <f t="shared" ca="1" si="137"/>
        <v>#NAME?</v>
      </c>
      <c r="AP55" t="e">
        <f t="shared" ca="1" si="138"/>
        <v>#NAME?</v>
      </c>
      <c r="AQ55" t="e">
        <f t="shared" ca="1" si="139"/>
        <v>#NAME?</v>
      </c>
      <c r="AR55" t="e">
        <f t="shared" ca="1" si="140"/>
        <v>#NAME?</v>
      </c>
      <c r="AS55" t="e">
        <f t="shared" ca="1" si="141"/>
        <v>#NAME?</v>
      </c>
      <c r="AT55" t="e">
        <f t="shared" ca="1" si="142"/>
        <v>#NAME?</v>
      </c>
      <c r="AU55" t="e">
        <f t="shared" ca="1" si="143"/>
        <v>#NAME?</v>
      </c>
      <c r="AV55" t="e">
        <f t="shared" ca="1" si="144"/>
        <v>#NAME?</v>
      </c>
      <c r="AW55">
        <f t="shared" si="145"/>
        <v>-6.5064673069088226</v>
      </c>
      <c r="AX55">
        <f t="shared" si="146"/>
        <v>-6.5064673069088226</v>
      </c>
      <c r="AY55">
        <f t="shared" si="147"/>
        <v>-6.5064673069088226</v>
      </c>
      <c r="AZ55">
        <f t="shared" si="148"/>
        <v>-4.7632601782686734</v>
      </c>
      <c r="BA55">
        <f t="shared" si="149"/>
        <v>-4.9770165094570515</v>
      </c>
      <c r="BB55" t="e">
        <f t="shared" ca="1" si="150"/>
        <v>#NAME?</v>
      </c>
      <c r="BC55" t="e">
        <f t="shared" ca="1" si="151"/>
        <v>#NAME?</v>
      </c>
      <c r="BD55" t="e">
        <f t="shared" ca="1" si="152"/>
        <v>#NAME?</v>
      </c>
      <c r="BE55" t="e">
        <f t="shared" ca="1" si="153"/>
        <v>#NAME?</v>
      </c>
      <c r="BF55" t="e">
        <f t="shared" ca="1" si="154"/>
        <v>#NAME?</v>
      </c>
      <c r="BG55" t="e">
        <f t="shared" ca="1" si="155"/>
        <v>#NAME?</v>
      </c>
      <c r="BH55" t="e">
        <f t="shared" ca="1" si="156"/>
        <v>#NAME?</v>
      </c>
      <c r="BI55" t="e">
        <f t="shared" ca="1" si="157"/>
        <v>#NAME?</v>
      </c>
      <c r="BJ55" t="e">
        <f t="shared" ca="1" si="158"/>
        <v>#NAME?</v>
      </c>
      <c r="BK55" t="e">
        <f t="shared" ca="1" si="159"/>
        <v>#NAME?</v>
      </c>
      <c r="BL55">
        <f t="shared" si="160"/>
        <v>-3.908774130798399</v>
      </c>
      <c r="BM55">
        <f t="shared" si="161"/>
        <v>-3.388715249703441</v>
      </c>
      <c r="BN55">
        <f t="shared" si="162"/>
        <v>-0.59592471516492695</v>
      </c>
      <c r="BO55">
        <f t="shared" si="163"/>
        <v>-8.4996272606086904</v>
      </c>
      <c r="BP55">
        <f t="shared" si="164"/>
        <v>-4.0067147785200543</v>
      </c>
      <c r="BQ55">
        <f t="shared" si="165"/>
        <v>-0.45164144405647166</v>
      </c>
      <c r="BR55">
        <f t="shared" si="166"/>
        <v>-3.6885893606112239</v>
      </c>
      <c r="BS55">
        <f t="shared" si="167"/>
        <v>-3.2518935781666372</v>
      </c>
      <c r="BT55" t="e">
        <f t="shared" ca="1" si="168"/>
        <v>#NAME?</v>
      </c>
      <c r="BU55" t="e">
        <f t="shared" ca="1" si="169"/>
        <v>#NAME?</v>
      </c>
      <c r="BV55">
        <f t="shared" si="170"/>
        <v>-5.5616827232781159</v>
      </c>
      <c r="BW55" t="e">
        <f t="shared" ca="1" si="171"/>
        <v>#NAME?</v>
      </c>
      <c r="BX55" t="e">
        <f t="shared" ca="1" si="172"/>
        <v>#NAME?</v>
      </c>
      <c r="BY55" t="e">
        <f t="shared" ca="1" si="173"/>
        <v>#NAME?</v>
      </c>
      <c r="BZ55" t="e">
        <f t="shared" ca="1" si="174"/>
        <v>#NAME?</v>
      </c>
      <c r="CA55" t="e">
        <f t="shared" ca="1" si="175"/>
        <v>#NAME?</v>
      </c>
      <c r="CB55" t="e">
        <f t="shared" ca="1" si="176"/>
        <v>#NAME?</v>
      </c>
      <c r="CC55" t="e">
        <f t="shared" ca="1" si="177"/>
        <v>#NAME?</v>
      </c>
      <c r="CD55" t="e">
        <f t="shared" ca="1" si="178"/>
        <v>#NAME?</v>
      </c>
      <c r="CE55">
        <f t="shared" si="179"/>
        <v>-1.9075860655693753</v>
      </c>
      <c r="CF55">
        <f t="shared" si="180"/>
        <v>-1.9035382302475281</v>
      </c>
      <c r="CG55" t="e">
        <f t="shared" ca="1" si="181"/>
        <v>#NAME?</v>
      </c>
      <c r="CH55" t="e">
        <f t="shared" ca="1" si="182"/>
        <v>#NAME?</v>
      </c>
      <c r="CI55" t="e">
        <f t="shared" ca="1" si="183"/>
        <v>#NAME?</v>
      </c>
      <c r="CJ55" t="e">
        <f t="shared" ca="1" si="184"/>
        <v>#NAME?</v>
      </c>
      <c r="CK55">
        <f t="shared" si="185"/>
        <v>-1.9057722222359947</v>
      </c>
      <c r="CL55">
        <f t="shared" si="186"/>
        <v>-2.3129260526589857</v>
      </c>
      <c r="CM55">
        <f t="shared" si="187"/>
        <v>-2.3129260526589857</v>
      </c>
      <c r="CN55">
        <f t="shared" si="188"/>
        <v>-2.3129260526589857</v>
      </c>
      <c r="CO55">
        <f t="shared" si="189"/>
        <v>-2.3129260526589857</v>
      </c>
      <c r="CP55">
        <f t="shared" si="190"/>
        <v>-6.0960693384261129</v>
      </c>
      <c r="CQ55">
        <f t="shared" si="191"/>
        <v>-1.9880373558208111</v>
      </c>
      <c r="CR55">
        <f t="shared" si="192"/>
        <v>-1.9880373558208111</v>
      </c>
      <c r="CS55">
        <f t="shared" si="193"/>
        <v>-1.7823435491415596</v>
      </c>
      <c r="CT55">
        <f t="shared" si="194"/>
        <v>-1.7809424095105202</v>
      </c>
      <c r="CU55">
        <f t="shared" si="195"/>
        <v>-1.7809424095105202</v>
      </c>
      <c r="CV55">
        <f t="shared" si="196"/>
        <v>-1.7809424095105202</v>
      </c>
      <c r="CW55">
        <f t="shared" si="197"/>
        <v>-2.0854394506459433</v>
      </c>
      <c r="CX55">
        <f t="shared" si="198"/>
        <v>-1.7809436489537029</v>
      </c>
      <c r="CY55">
        <f t="shared" si="199"/>
        <v>-1.8700319312388971</v>
      </c>
    </row>
    <row r="56" spans="1:103" x14ac:dyDescent="0.25">
      <c r="A56">
        <v>3.7425742574257455</v>
      </c>
      <c r="B56">
        <v>0.35421431064605713</v>
      </c>
      <c r="C56">
        <v>2.8310299270484354</v>
      </c>
      <c r="D56">
        <f t="shared" si="100"/>
        <v>5.0202445755964706E-2</v>
      </c>
      <c r="E56">
        <f t="shared" si="101"/>
        <v>-1.7510229639099499</v>
      </c>
      <c r="F56">
        <f t="shared" si="102"/>
        <v>0.60069494043211413</v>
      </c>
      <c r="G56">
        <f t="shared" si="103"/>
        <v>0.60069494043211413</v>
      </c>
      <c r="H56">
        <f t="shared" si="104"/>
        <v>0.12094855039491707</v>
      </c>
      <c r="I56">
        <f t="shared" si="105"/>
        <v>0.12094855039491707</v>
      </c>
      <c r="J56">
        <f t="shared" si="106"/>
        <v>-3.2071627667502165</v>
      </c>
      <c r="K56">
        <f t="shared" si="107"/>
        <v>-3.2071627667502165</v>
      </c>
      <c r="L56">
        <f t="shared" si="108"/>
        <v>-1.9915561841332678</v>
      </c>
      <c r="M56">
        <f t="shared" si="109"/>
        <v>0.96858043005838024</v>
      </c>
      <c r="N56">
        <f t="shared" si="110"/>
        <v>-2.4811713245960458</v>
      </c>
      <c r="O56">
        <f t="shared" si="111"/>
        <v>-1.9346447660632524</v>
      </c>
      <c r="P56">
        <f t="shared" si="112"/>
        <v>-6.8673868165592067</v>
      </c>
      <c r="Q56">
        <f t="shared" si="113"/>
        <v>0.15389374173368758</v>
      </c>
      <c r="R56">
        <f t="shared" si="114"/>
        <v>0.15389374173368758</v>
      </c>
      <c r="S56" t="e">
        <f t="shared" ca="1" si="115"/>
        <v>#NAME?</v>
      </c>
      <c r="T56" t="e">
        <f t="shared" ca="1" si="116"/>
        <v>#NAME?</v>
      </c>
      <c r="U56" t="e">
        <f t="shared" ca="1" si="117"/>
        <v>#NAME?</v>
      </c>
      <c r="V56">
        <f t="shared" si="118"/>
        <v>-0.75352539087636472</v>
      </c>
      <c r="W56" t="e">
        <f t="shared" ca="1" si="119"/>
        <v>#NAME?</v>
      </c>
      <c r="X56" t="e">
        <f t="shared" ca="1" si="120"/>
        <v>#NAME?</v>
      </c>
      <c r="Y56">
        <f t="shared" si="121"/>
        <v>-6.0286501053796915</v>
      </c>
      <c r="Z56" t="e">
        <f t="shared" ca="1" si="122"/>
        <v>#NAME?</v>
      </c>
      <c r="AA56" t="e">
        <f t="shared" ca="1" si="123"/>
        <v>#NAME?</v>
      </c>
      <c r="AB56">
        <f t="shared" si="124"/>
        <v>-3.0607876061186539</v>
      </c>
      <c r="AC56">
        <f t="shared" si="125"/>
        <v>-3.0607876061186539</v>
      </c>
      <c r="AD56">
        <f t="shared" si="126"/>
        <v>-6.3716052073879927</v>
      </c>
      <c r="AE56">
        <f t="shared" si="127"/>
        <v>-3.0229061562413304</v>
      </c>
      <c r="AF56">
        <f t="shared" si="128"/>
        <v>-5.8270709628811774</v>
      </c>
      <c r="AG56">
        <f t="shared" si="129"/>
        <v>-5.8270709628811774</v>
      </c>
      <c r="AH56">
        <f t="shared" si="130"/>
        <v>-5.8270709628811774</v>
      </c>
      <c r="AI56">
        <f t="shared" si="131"/>
        <v>-2.8508204941794255</v>
      </c>
      <c r="AJ56">
        <f t="shared" si="132"/>
        <v>9.7496699859323943</v>
      </c>
      <c r="AK56">
        <f t="shared" si="133"/>
        <v>9.7496699859323943</v>
      </c>
      <c r="AL56" t="e">
        <f t="shared" ca="1" si="134"/>
        <v>#NAME?</v>
      </c>
      <c r="AM56" t="e">
        <f t="shared" ca="1" si="135"/>
        <v>#NAME?</v>
      </c>
      <c r="AN56" t="e">
        <f t="shared" ca="1" si="136"/>
        <v>#NAME?</v>
      </c>
      <c r="AO56" t="e">
        <f t="shared" ca="1" si="137"/>
        <v>#NAME?</v>
      </c>
      <c r="AP56" t="e">
        <f t="shared" ca="1" si="138"/>
        <v>#NAME?</v>
      </c>
      <c r="AQ56" t="e">
        <f t="shared" ca="1" si="139"/>
        <v>#NAME?</v>
      </c>
      <c r="AR56" t="e">
        <f t="shared" ca="1" si="140"/>
        <v>#NAME?</v>
      </c>
      <c r="AS56" t="e">
        <f t="shared" ca="1" si="141"/>
        <v>#NAME?</v>
      </c>
      <c r="AT56" t="e">
        <f t="shared" ca="1" si="142"/>
        <v>#NAME?</v>
      </c>
      <c r="AU56" t="e">
        <f t="shared" ca="1" si="143"/>
        <v>#NAME?</v>
      </c>
      <c r="AV56" t="e">
        <f t="shared" ca="1" si="144"/>
        <v>#NAME?</v>
      </c>
      <c r="AW56">
        <f t="shared" si="145"/>
        <v>3.6049825647019169</v>
      </c>
      <c r="AX56">
        <f t="shared" si="146"/>
        <v>3.6049825647019169</v>
      </c>
      <c r="AY56">
        <f t="shared" si="147"/>
        <v>3.6049825647019169</v>
      </c>
      <c r="AZ56">
        <f t="shared" si="148"/>
        <v>1.242216900677346</v>
      </c>
      <c r="BA56">
        <f t="shared" si="149"/>
        <v>2.6240411765898317</v>
      </c>
      <c r="BB56" t="e">
        <f t="shared" ca="1" si="150"/>
        <v>#NAME?</v>
      </c>
      <c r="BC56" t="e">
        <f t="shared" ca="1" si="151"/>
        <v>#NAME?</v>
      </c>
      <c r="BD56" t="e">
        <f t="shared" ca="1" si="152"/>
        <v>#NAME?</v>
      </c>
      <c r="BE56" t="e">
        <f t="shared" ca="1" si="153"/>
        <v>#NAME?</v>
      </c>
      <c r="BF56" t="e">
        <f t="shared" ca="1" si="154"/>
        <v>#NAME?</v>
      </c>
      <c r="BG56" t="e">
        <f t="shared" ca="1" si="155"/>
        <v>#NAME?</v>
      </c>
      <c r="BH56" t="e">
        <f t="shared" ca="1" si="156"/>
        <v>#NAME?</v>
      </c>
      <c r="BI56" t="e">
        <f t="shared" ca="1" si="157"/>
        <v>#NAME?</v>
      </c>
      <c r="BJ56" t="e">
        <f t="shared" ca="1" si="158"/>
        <v>#NAME?</v>
      </c>
      <c r="BK56" t="e">
        <f t="shared" ca="1" si="159"/>
        <v>#NAME?</v>
      </c>
      <c r="BL56">
        <f t="shared" si="160"/>
        <v>-3.026097247430021</v>
      </c>
      <c r="BM56">
        <f t="shared" si="161"/>
        <v>-2.9336733163742421</v>
      </c>
      <c r="BN56">
        <f t="shared" si="162"/>
        <v>-6.3942801483972103</v>
      </c>
      <c r="BO56">
        <f t="shared" si="163"/>
        <v>-2.9204149111738578</v>
      </c>
      <c r="BP56">
        <f t="shared" si="164"/>
        <v>-2.994432919371115</v>
      </c>
      <c r="BQ56">
        <f t="shared" si="165"/>
        <v>-0.36118921092858391</v>
      </c>
      <c r="BR56">
        <f t="shared" si="166"/>
        <v>-35.182299264694038</v>
      </c>
      <c r="BS56">
        <f t="shared" si="167"/>
        <v>-27.490511599516353</v>
      </c>
      <c r="BT56" t="e">
        <f t="shared" ca="1" si="168"/>
        <v>#NAME?</v>
      </c>
      <c r="BU56" t="e">
        <f t="shared" ca="1" si="169"/>
        <v>#NAME?</v>
      </c>
      <c r="BV56">
        <f t="shared" si="170"/>
        <v>-3.3334899996155718</v>
      </c>
      <c r="BW56" t="e">
        <f t="shared" ca="1" si="171"/>
        <v>#NAME?</v>
      </c>
      <c r="BX56" t="e">
        <f t="shared" ca="1" si="172"/>
        <v>#NAME?</v>
      </c>
      <c r="BY56" t="e">
        <f t="shared" ca="1" si="173"/>
        <v>#NAME?</v>
      </c>
      <c r="BZ56" t="e">
        <f t="shared" ca="1" si="174"/>
        <v>#NAME?</v>
      </c>
      <c r="CA56" t="e">
        <f t="shared" ca="1" si="175"/>
        <v>#NAME?</v>
      </c>
      <c r="CB56" t="e">
        <f t="shared" ca="1" si="176"/>
        <v>#NAME?</v>
      </c>
      <c r="CC56" t="e">
        <f t="shared" ca="1" si="177"/>
        <v>#NAME?</v>
      </c>
      <c r="CD56" t="e">
        <f t="shared" ca="1" si="178"/>
        <v>#NAME?</v>
      </c>
      <c r="CE56">
        <f t="shared" si="179"/>
        <v>-1.1978978587680502</v>
      </c>
      <c r="CF56">
        <f t="shared" si="180"/>
        <v>-0.76170069460591927</v>
      </c>
      <c r="CG56" t="e">
        <f t="shared" ca="1" si="181"/>
        <v>#NAME?</v>
      </c>
      <c r="CH56" t="e">
        <f t="shared" ca="1" si="182"/>
        <v>#NAME?</v>
      </c>
      <c r="CI56" t="e">
        <f t="shared" ca="1" si="183"/>
        <v>#NAME?</v>
      </c>
      <c r="CJ56" t="e">
        <f t="shared" ca="1" si="184"/>
        <v>#NAME?</v>
      </c>
      <c r="CK56">
        <f t="shared" si="185"/>
        <v>-0.22537219395236852</v>
      </c>
      <c r="CL56">
        <f t="shared" si="186"/>
        <v>-2.0212247627590418</v>
      </c>
      <c r="CM56">
        <f t="shared" si="187"/>
        <v>-2.0212247627590418</v>
      </c>
      <c r="CN56">
        <f t="shared" si="188"/>
        <v>-2.0212247627590418</v>
      </c>
      <c r="CO56">
        <f t="shared" si="189"/>
        <v>-2.0212247627590418</v>
      </c>
      <c r="CP56">
        <f t="shared" si="190"/>
        <v>-5.8148286299117942</v>
      </c>
      <c r="CQ56">
        <f t="shared" si="191"/>
        <v>-1.7074554518923655</v>
      </c>
      <c r="CR56">
        <f t="shared" si="192"/>
        <v>-1.7074554518923655</v>
      </c>
      <c r="CS56">
        <f t="shared" si="193"/>
        <v>-1.4571856183437084</v>
      </c>
      <c r="CT56">
        <f t="shared" si="194"/>
        <v>6.6975671943745096E-2</v>
      </c>
      <c r="CU56">
        <f t="shared" si="195"/>
        <v>6.6975671943745096E-2</v>
      </c>
      <c r="CV56">
        <f t="shared" si="196"/>
        <v>6.6975671943745096E-2</v>
      </c>
      <c r="CW56">
        <f t="shared" si="197"/>
        <v>-0.75841490452753568</v>
      </c>
      <c r="CX56">
        <f t="shared" si="198"/>
        <v>9.436136944000828E-2</v>
      </c>
      <c r="CY56">
        <f t="shared" si="199"/>
        <v>-2.9488373726389456</v>
      </c>
    </row>
    <row r="57" spans="1:103" x14ac:dyDescent="0.25">
      <c r="A57">
        <v>3.8118811881188148</v>
      </c>
      <c r="B57">
        <v>7.6510739326477051</v>
      </c>
      <c r="C57">
        <v>1.3473993248185199</v>
      </c>
      <c r="D57">
        <f t="shared" si="100"/>
        <v>1.0686186985858903</v>
      </c>
      <c r="E57">
        <f t="shared" si="101"/>
        <v>-1.2980463888004889</v>
      </c>
      <c r="F57">
        <f t="shared" si="102"/>
        <v>0.65225256813982035</v>
      </c>
      <c r="G57">
        <f t="shared" si="103"/>
        <v>0.65225256813982035</v>
      </c>
      <c r="H57">
        <f t="shared" si="104"/>
        <v>0.13132956064375004</v>
      </c>
      <c r="I57">
        <f t="shared" si="105"/>
        <v>0.13132956064375004</v>
      </c>
      <c r="J57">
        <f t="shared" si="106"/>
        <v>-3.1636863425367583</v>
      </c>
      <c r="K57">
        <f t="shared" si="107"/>
        <v>-3.1636863425367583</v>
      </c>
      <c r="L57">
        <f t="shared" si="108"/>
        <v>-2.2600056225513443</v>
      </c>
      <c r="M57">
        <f t="shared" si="109"/>
        <v>0.96832575639331742</v>
      </c>
      <c r="N57">
        <f t="shared" si="110"/>
        <v>-1.5663846696746795</v>
      </c>
      <c r="O57">
        <f t="shared" si="111"/>
        <v>-1.7236930515888156</v>
      </c>
      <c r="P57">
        <f t="shared" si="112"/>
        <v>0.88503853032469948</v>
      </c>
      <c r="Q57">
        <f t="shared" si="113"/>
        <v>0.67757277555675266</v>
      </c>
      <c r="R57">
        <f t="shared" si="114"/>
        <v>0.67757277555675266</v>
      </c>
      <c r="S57" t="e">
        <f t="shared" ca="1" si="115"/>
        <v>#NAME?</v>
      </c>
      <c r="T57" t="e">
        <f t="shared" ca="1" si="116"/>
        <v>#NAME?</v>
      </c>
      <c r="U57" t="e">
        <f t="shared" ca="1" si="117"/>
        <v>#NAME?</v>
      </c>
      <c r="V57">
        <f t="shared" si="118"/>
        <v>-0.74820649982835441</v>
      </c>
      <c r="W57" t="e">
        <f t="shared" ca="1" si="119"/>
        <v>#NAME?</v>
      </c>
      <c r="X57" t="e">
        <f t="shared" ca="1" si="120"/>
        <v>#NAME?</v>
      </c>
      <c r="Y57">
        <f t="shared" si="121"/>
        <v>-6.1090198596203802</v>
      </c>
      <c r="Z57" t="e">
        <f t="shared" ca="1" si="122"/>
        <v>#NAME?</v>
      </c>
      <c r="AA57" t="e">
        <f t="shared" ca="1" si="123"/>
        <v>#NAME?</v>
      </c>
      <c r="AB57">
        <f t="shared" si="124"/>
        <v>-3.1310929890621599</v>
      </c>
      <c r="AC57">
        <f t="shared" si="125"/>
        <v>-3.1310929890621599</v>
      </c>
      <c r="AD57">
        <f t="shared" si="126"/>
        <v>-1.1925417763835815</v>
      </c>
      <c r="AE57">
        <f t="shared" si="127"/>
        <v>-1.8863045232405402</v>
      </c>
      <c r="AF57">
        <f t="shared" si="128"/>
        <v>-4.9831230441071366</v>
      </c>
      <c r="AG57">
        <f t="shared" si="129"/>
        <v>-4.9831230441071366</v>
      </c>
      <c r="AH57">
        <f t="shared" si="130"/>
        <v>-4.9831230441071366</v>
      </c>
      <c r="AI57">
        <f t="shared" si="131"/>
        <v>-1.3463915671468709</v>
      </c>
      <c r="AJ57">
        <f t="shared" si="132"/>
        <v>10.086329980026207</v>
      </c>
      <c r="AK57">
        <f t="shared" si="133"/>
        <v>10.086329980026207</v>
      </c>
      <c r="AL57" t="e">
        <f t="shared" ca="1" si="134"/>
        <v>#NAME?</v>
      </c>
      <c r="AM57" t="e">
        <f t="shared" ca="1" si="135"/>
        <v>#NAME?</v>
      </c>
      <c r="AN57" t="e">
        <f t="shared" ca="1" si="136"/>
        <v>#NAME?</v>
      </c>
      <c r="AO57" t="e">
        <f t="shared" ca="1" si="137"/>
        <v>#NAME?</v>
      </c>
      <c r="AP57" t="e">
        <f t="shared" ca="1" si="138"/>
        <v>#NAME?</v>
      </c>
      <c r="AQ57" t="e">
        <f t="shared" ca="1" si="139"/>
        <v>#NAME?</v>
      </c>
      <c r="AR57" t="e">
        <f t="shared" ca="1" si="140"/>
        <v>#NAME?</v>
      </c>
      <c r="AS57" t="e">
        <f t="shared" ca="1" si="141"/>
        <v>#NAME?</v>
      </c>
      <c r="AT57" t="e">
        <f t="shared" ca="1" si="142"/>
        <v>#NAME?</v>
      </c>
      <c r="AU57" t="e">
        <f t="shared" ca="1" si="143"/>
        <v>#NAME?</v>
      </c>
      <c r="AV57" t="e">
        <f t="shared" ca="1" si="144"/>
        <v>#NAME?</v>
      </c>
      <c r="AW57">
        <f t="shared" si="145"/>
        <v>7.695006912883998</v>
      </c>
      <c r="AX57">
        <f t="shared" si="146"/>
        <v>7.695006912883998</v>
      </c>
      <c r="AY57">
        <f t="shared" si="147"/>
        <v>7.695006912883998</v>
      </c>
      <c r="AZ57">
        <f t="shared" si="148"/>
        <v>4.2300790240612152</v>
      </c>
      <c r="BA57">
        <f t="shared" si="149"/>
        <v>3.0453270112044732</v>
      </c>
      <c r="BB57" t="e">
        <f t="shared" ca="1" si="150"/>
        <v>#NAME?</v>
      </c>
      <c r="BC57" t="e">
        <f t="shared" ca="1" si="151"/>
        <v>#NAME?</v>
      </c>
      <c r="BD57" t="e">
        <f t="shared" ca="1" si="152"/>
        <v>#NAME?</v>
      </c>
      <c r="BE57" t="e">
        <f t="shared" ca="1" si="153"/>
        <v>#NAME?</v>
      </c>
      <c r="BF57" t="e">
        <f t="shared" ca="1" si="154"/>
        <v>#NAME?</v>
      </c>
      <c r="BG57" t="e">
        <f t="shared" ca="1" si="155"/>
        <v>#NAME?</v>
      </c>
      <c r="BH57" t="e">
        <f t="shared" ca="1" si="156"/>
        <v>#NAME?</v>
      </c>
      <c r="BI57" t="e">
        <f t="shared" ca="1" si="157"/>
        <v>#NAME?</v>
      </c>
      <c r="BJ57" t="e">
        <f t="shared" ca="1" si="158"/>
        <v>#NAME?</v>
      </c>
      <c r="BK57" t="e">
        <f t="shared" ca="1" si="159"/>
        <v>#NAME?</v>
      </c>
      <c r="BL57">
        <f t="shared" si="160"/>
        <v>-3.221661602687123</v>
      </c>
      <c r="BM57">
        <f t="shared" si="161"/>
        <v>-3.1052094951871951</v>
      </c>
      <c r="BN57">
        <f t="shared" si="162"/>
        <v>-36.415418293043871</v>
      </c>
      <c r="BO57">
        <f t="shared" si="163"/>
        <v>-4.3953650175655401</v>
      </c>
      <c r="BP57">
        <f t="shared" si="164"/>
        <v>-3.2108837136546446</v>
      </c>
      <c r="BQ57">
        <f t="shared" si="165"/>
        <v>-1.3805906027449715</v>
      </c>
      <c r="BR57">
        <f t="shared" si="166"/>
        <v>-3.3093204584062814</v>
      </c>
      <c r="BS57">
        <f t="shared" si="167"/>
        <v>-3.2547143531841183</v>
      </c>
      <c r="BT57" t="e">
        <f t="shared" ca="1" si="168"/>
        <v>#NAME?</v>
      </c>
      <c r="BU57" t="e">
        <f t="shared" ca="1" si="169"/>
        <v>#NAME?</v>
      </c>
      <c r="BV57">
        <f t="shared" si="170"/>
        <v>-3.3375922292388394</v>
      </c>
      <c r="BW57" t="e">
        <f t="shared" ca="1" si="171"/>
        <v>#NAME?</v>
      </c>
      <c r="BX57" t="e">
        <f t="shared" ca="1" si="172"/>
        <v>#NAME?</v>
      </c>
      <c r="BY57" t="e">
        <f t="shared" ca="1" si="173"/>
        <v>#NAME?</v>
      </c>
      <c r="BZ57" t="e">
        <f t="shared" ca="1" si="174"/>
        <v>#NAME?</v>
      </c>
      <c r="CA57" t="e">
        <f t="shared" ca="1" si="175"/>
        <v>#NAME?</v>
      </c>
      <c r="CB57" t="e">
        <f t="shared" ca="1" si="176"/>
        <v>#NAME?</v>
      </c>
      <c r="CC57" t="e">
        <f t="shared" ca="1" si="177"/>
        <v>#NAME?</v>
      </c>
      <c r="CD57" t="e">
        <f t="shared" ca="1" si="178"/>
        <v>#NAME?</v>
      </c>
      <c r="CE57">
        <f t="shared" si="179"/>
        <v>-2.0382715177702861</v>
      </c>
      <c r="CF57">
        <f t="shared" si="180"/>
        <v>-2.0369371944912951</v>
      </c>
      <c r="CG57" t="e">
        <f t="shared" ca="1" si="181"/>
        <v>#NAME?</v>
      </c>
      <c r="CH57" t="e">
        <f t="shared" ca="1" si="182"/>
        <v>#NAME?</v>
      </c>
      <c r="CI57" t="e">
        <f t="shared" ca="1" si="183"/>
        <v>#NAME?</v>
      </c>
      <c r="CJ57" t="e">
        <f t="shared" ca="1" si="184"/>
        <v>#NAME?</v>
      </c>
      <c r="CK57">
        <f t="shared" si="185"/>
        <v>-2.0183322524861795</v>
      </c>
      <c r="CL57">
        <f t="shared" si="186"/>
        <v>-2.3360995944707637</v>
      </c>
      <c r="CM57">
        <f t="shared" si="187"/>
        <v>-2.3360995944707637</v>
      </c>
      <c r="CN57">
        <f t="shared" si="188"/>
        <v>-2.3360995944707637</v>
      </c>
      <c r="CO57">
        <f t="shared" si="189"/>
        <v>-2.3360995944707637</v>
      </c>
      <c r="CP57">
        <f t="shared" si="190"/>
        <v>-6.1192024417086186</v>
      </c>
      <c r="CQ57">
        <f t="shared" si="191"/>
        <v>-2.011432909887183</v>
      </c>
      <c r="CR57">
        <f t="shared" si="192"/>
        <v>-2.011432909887183</v>
      </c>
      <c r="CS57">
        <f t="shared" si="193"/>
        <v>-1.8281574250809691</v>
      </c>
      <c r="CT57">
        <f t="shared" si="194"/>
        <v>-1.8181306077533606</v>
      </c>
      <c r="CU57">
        <f t="shared" si="195"/>
        <v>-1.8181306077533606</v>
      </c>
      <c r="CV57">
        <f t="shared" si="196"/>
        <v>-1.8181306077533606</v>
      </c>
      <c r="CW57">
        <f t="shared" si="197"/>
        <v>-2.138376508972184</v>
      </c>
      <c r="CX57">
        <f t="shared" si="198"/>
        <v>-1.8181294257277867</v>
      </c>
      <c r="CY57">
        <f t="shared" si="199"/>
        <v>-1.6978826414099377</v>
      </c>
    </row>
    <row r="58" spans="1:103" x14ac:dyDescent="0.25">
      <c r="A58">
        <v>3.8811881188118842</v>
      </c>
      <c r="B58">
        <v>3.368980884552002</v>
      </c>
      <c r="C58">
        <v>-1.0161165266850936</v>
      </c>
      <c r="D58">
        <f t="shared" si="100"/>
        <v>0.47614409134446017</v>
      </c>
      <c r="E58">
        <f t="shared" si="101"/>
        <v>-0.50242115071462001</v>
      </c>
      <c r="F58">
        <f t="shared" si="102"/>
        <v>-0.51036566156159269</v>
      </c>
      <c r="G58">
        <f t="shared" si="103"/>
        <v>-0.51036566156159269</v>
      </c>
      <c r="H58">
        <f t="shared" si="104"/>
        <v>-0.10276095698893856</v>
      </c>
      <c r="I58">
        <f t="shared" si="105"/>
        <v>-0.10276095698893856</v>
      </c>
      <c r="J58">
        <f t="shared" si="106"/>
        <v>-3.1988217508757559</v>
      </c>
      <c r="K58">
        <f t="shared" si="107"/>
        <v>-3.1988217508757559</v>
      </c>
      <c r="L58">
        <f t="shared" si="108"/>
        <v>-2.2981253892356071</v>
      </c>
      <c r="M58">
        <f t="shared" si="109"/>
        <v>0.96853158257507066</v>
      </c>
      <c r="N58">
        <f t="shared" si="110"/>
        <v>-1.6583521105609609</v>
      </c>
      <c r="O58">
        <f t="shared" si="111"/>
        <v>-0.83634470070278688</v>
      </c>
      <c r="P58">
        <f t="shared" si="112"/>
        <v>34.689396139411699</v>
      </c>
      <c r="Q58">
        <f t="shared" si="113"/>
        <v>2.8803788926542113</v>
      </c>
      <c r="R58">
        <f t="shared" si="114"/>
        <v>2.8803788926542113</v>
      </c>
      <c r="S58" t="e">
        <f t="shared" ca="1" si="115"/>
        <v>#NAME?</v>
      </c>
      <c r="T58" t="e">
        <f t="shared" ca="1" si="116"/>
        <v>#NAME?</v>
      </c>
      <c r="U58" t="e">
        <f t="shared" ca="1" si="117"/>
        <v>#NAME?</v>
      </c>
      <c r="V58">
        <f t="shared" si="118"/>
        <v>-0.70383957200607805</v>
      </c>
      <c r="W58" t="e">
        <f t="shared" ca="1" si="119"/>
        <v>#NAME?</v>
      </c>
      <c r="X58" t="e">
        <f t="shared" ca="1" si="120"/>
        <v>#NAME?</v>
      </c>
      <c r="Y58">
        <f t="shared" si="121"/>
        <v>64.802138853506079</v>
      </c>
      <c r="Z58" t="e">
        <f t="shared" ca="1" si="122"/>
        <v>#NAME?</v>
      </c>
      <c r="AA58" t="e">
        <f t="shared" ca="1" si="123"/>
        <v>#NAME?</v>
      </c>
      <c r="AB58">
        <f t="shared" si="124"/>
        <v>-2.7972469066936276</v>
      </c>
      <c r="AC58">
        <f t="shared" si="125"/>
        <v>-2.7972469066936276</v>
      </c>
      <c r="AD58">
        <f t="shared" si="126"/>
        <v>-2.9200532551060703</v>
      </c>
      <c r="AE58">
        <f t="shared" si="127"/>
        <v>-2.6982833207747303</v>
      </c>
      <c r="AF58">
        <f t="shared" si="128"/>
        <v>-3.147330606549565</v>
      </c>
      <c r="AG58">
        <f t="shared" si="129"/>
        <v>-3.147330606549565</v>
      </c>
      <c r="AH58">
        <f t="shared" si="130"/>
        <v>-3.147330606549565</v>
      </c>
      <c r="AI58">
        <f t="shared" si="131"/>
        <v>-2.8849867222599652</v>
      </c>
      <c r="AJ58">
        <f t="shared" si="132"/>
        <v>-0.5841261596814592</v>
      </c>
      <c r="AK58">
        <f t="shared" si="133"/>
        <v>-0.5841261596814592</v>
      </c>
      <c r="AL58" t="e">
        <f t="shared" ca="1" si="134"/>
        <v>#NAME?</v>
      </c>
      <c r="AM58" t="e">
        <f t="shared" ca="1" si="135"/>
        <v>#NAME?</v>
      </c>
      <c r="AN58" t="e">
        <f t="shared" ca="1" si="136"/>
        <v>#NAME?</v>
      </c>
      <c r="AO58" t="e">
        <f t="shared" ca="1" si="137"/>
        <v>#NAME?</v>
      </c>
      <c r="AP58" t="e">
        <f t="shared" ca="1" si="138"/>
        <v>#NAME?</v>
      </c>
      <c r="AQ58" t="e">
        <f t="shared" ca="1" si="139"/>
        <v>#NAME?</v>
      </c>
      <c r="AR58" t="e">
        <f t="shared" ca="1" si="140"/>
        <v>#NAME?</v>
      </c>
      <c r="AS58" t="e">
        <f t="shared" ca="1" si="141"/>
        <v>#NAME?</v>
      </c>
      <c r="AT58" t="e">
        <f t="shared" ca="1" si="142"/>
        <v>#NAME?</v>
      </c>
      <c r="AU58" t="e">
        <f t="shared" ca="1" si="143"/>
        <v>#NAME?</v>
      </c>
      <c r="AV58" t="e">
        <f t="shared" ca="1" si="144"/>
        <v>#NAME?</v>
      </c>
      <c r="AW58">
        <f t="shared" si="145"/>
        <v>-2.26777101202513</v>
      </c>
      <c r="AX58">
        <f t="shared" si="146"/>
        <v>-2.26777101202513</v>
      </c>
      <c r="AY58">
        <f t="shared" si="147"/>
        <v>-2.26777101202513</v>
      </c>
      <c r="AZ58">
        <f t="shared" si="148"/>
        <v>-2.2884280745874683</v>
      </c>
      <c r="BA58">
        <f t="shared" si="149"/>
        <v>-2.2858232291751888</v>
      </c>
      <c r="BB58" t="e">
        <f t="shared" ca="1" si="150"/>
        <v>#NAME?</v>
      </c>
      <c r="BC58" t="e">
        <f t="shared" ca="1" si="151"/>
        <v>#NAME?</v>
      </c>
      <c r="BD58" t="e">
        <f t="shared" ca="1" si="152"/>
        <v>#NAME?</v>
      </c>
      <c r="BE58" t="e">
        <f t="shared" ca="1" si="153"/>
        <v>#NAME?</v>
      </c>
      <c r="BF58" t="e">
        <f t="shared" ca="1" si="154"/>
        <v>#NAME?</v>
      </c>
      <c r="BG58" t="e">
        <f t="shared" ca="1" si="155"/>
        <v>#NAME?</v>
      </c>
      <c r="BH58" t="e">
        <f t="shared" ca="1" si="156"/>
        <v>#NAME?</v>
      </c>
      <c r="BI58" t="e">
        <f t="shared" ca="1" si="157"/>
        <v>#NAME?</v>
      </c>
      <c r="BJ58" t="e">
        <f t="shared" ca="1" si="158"/>
        <v>#NAME?</v>
      </c>
      <c r="BK58" t="e">
        <f t="shared" ca="1" si="159"/>
        <v>#NAME?</v>
      </c>
      <c r="BL58">
        <f t="shared" si="160"/>
        <v>-5.3695849587982813</v>
      </c>
      <c r="BM58">
        <f t="shared" si="161"/>
        <v>-4.4352094335787502</v>
      </c>
      <c r="BN58">
        <f t="shared" si="162"/>
        <v>-13.137074414078898</v>
      </c>
      <c r="BO58">
        <f t="shared" si="163"/>
        <v>-4.9093280428771964</v>
      </c>
      <c r="BP58">
        <f t="shared" si="164"/>
        <v>-5.4211399350164857</v>
      </c>
      <c r="BQ58">
        <f t="shared" si="165"/>
        <v>-0.20503286780154728</v>
      </c>
      <c r="BR58">
        <f t="shared" si="166"/>
        <v>-3.8774178562141088</v>
      </c>
      <c r="BS58">
        <f t="shared" si="167"/>
        <v>-3.9163820030732084</v>
      </c>
      <c r="BT58" t="e">
        <f t="shared" ca="1" si="168"/>
        <v>#NAME?</v>
      </c>
      <c r="BU58" t="e">
        <f t="shared" ca="1" si="169"/>
        <v>#NAME?</v>
      </c>
      <c r="BV58">
        <f t="shared" si="170"/>
        <v>-3.2323875477637731</v>
      </c>
      <c r="BW58" t="e">
        <f t="shared" ca="1" si="171"/>
        <v>#NAME?</v>
      </c>
      <c r="BX58" t="e">
        <f t="shared" ca="1" si="172"/>
        <v>#NAME?</v>
      </c>
      <c r="BY58" t="e">
        <f t="shared" ca="1" si="173"/>
        <v>#NAME?</v>
      </c>
      <c r="BZ58" t="e">
        <f t="shared" ca="1" si="174"/>
        <v>#NAME?</v>
      </c>
      <c r="CA58" t="e">
        <f t="shared" ca="1" si="175"/>
        <v>#NAME?</v>
      </c>
      <c r="CB58" t="e">
        <f t="shared" ca="1" si="176"/>
        <v>#NAME?</v>
      </c>
      <c r="CC58" t="e">
        <f t="shared" ca="1" si="177"/>
        <v>#NAME?</v>
      </c>
      <c r="CD58" t="e">
        <f t="shared" ca="1" si="178"/>
        <v>#NAME?</v>
      </c>
      <c r="CE58">
        <f t="shared" si="179"/>
        <v>-1.7807116969562882</v>
      </c>
      <c r="CF58">
        <f t="shared" si="180"/>
        <v>-1.7514581594698702</v>
      </c>
      <c r="CG58" t="e">
        <f t="shared" ca="1" si="181"/>
        <v>#NAME?</v>
      </c>
      <c r="CH58" t="e">
        <f t="shared" ca="1" si="182"/>
        <v>#NAME?</v>
      </c>
      <c r="CI58" t="e">
        <f t="shared" ca="1" si="183"/>
        <v>#NAME?</v>
      </c>
      <c r="CJ58" t="e">
        <f t="shared" ca="1" si="184"/>
        <v>#NAME?</v>
      </c>
      <c r="CK58">
        <f t="shared" si="185"/>
        <v>-1.7579034665510251</v>
      </c>
      <c r="CL58">
        <f t="shared" si="186"/>
        <v>-2.2585226647361303</v>
      </c>
      <c r="CM58">
        <f t="shared" si="187"/>
        <v>-2.2585226647361303</v>
      </c>
      <c r="CN58">
        <f t="shared" si="188"/>
        <v>-2.2585226647361303</v>
      </c>
      <c r="CO58">
        <f t="shared" si="189"/>
        <v>-2.2585226647361303</v>
      </c>
      <c r="CP58">
        <f t="shared" si="190"/>
        <v>-6.0417366670171031</v>
      </c>
      <c r="CQ58">
        <f t="shared" si="191"/>
        <v>-1.9347172013837479</v>
      </c>
      <c r="CR58">
        <f t="shared" si="192"/>
        <v>-1.9347172013837479</v>
      </c>
      <c r="CS58">
        <f t="shared" si="193"/>
        <v>-1.8362581604387067</v>
      </c>
      <c r="CT58">
        <f t="shared" si="194"/>
        <v>-1.8417621144314613</v>
      </c>
      <c r="CU58">
        <f t="shared" si="195"/>
        <v>-1.8417621144314613</v>
      </c>
      <c r="CV58">
        <f t="shared" si="196"/>
        <v>-1.8417621144314613</v>
      </c>
      <c r="CW58">
        <f t="shared" si="197"/>
        <v>-1.79034124165166</v>
      </c>
      <c r="CX58">
        <f t="shared" si="198"/>
        <v>-1.8464497730776777</v>
      </c>
      <c r="CY58">
        <f t="shared" si="199"/>
        <v>-1.802211331571737</v>
      </c>
    </row>
    <row r="59" spans="1:103" x14ac:dyDescent="0.25">
      <c r="A59">
        <v>3.9504950495049536</v>
      </c>
      <c r="B59">
        <v>1.6998797655105591</v>
      </c>
      <c r="C59">
        <v>0.66186797494140226</v>
      </c>
      <c r="D59">
        <f t="shared" si="100"/>
        <v>0.24075589878593515</v>
      </c>
      <c r="E59">
        <f t="shared" si="101"/>
        <v>0.54376123864848713</v>
      </c>
      <c r="F59">
        <f t="shared" si="102"/>
        <v>-0.13973729992118658</v>
      </c>
      <c r="G59">
        <f t="shared" si="103"/>
        <v>-0.13973729992118658</v>
      </c>
      <c r="H59">
        <f t="shared" si="104"/>
        <v>-2.8135785277980545E-2</v>
      </c>
      <c r="I59">
        <f t="shared" si="105"/>
        <v>-2.8135785277980545E-2</v>
      </c>
      <c r="J59">
        <f t="shared" si="106"/>
        <v>-3.2051176169652935</v>
      </c>
      <c r="K59">
        <f t="shared" si="107"/>
        <v>-3.2051176169652935</v>
      </c>
      <c r="L59">
        <f t="shared" si="108"/>
        <v>-1.8955370256987645</v>
      </c>
      <c r="M59">
        <f t="shared" si="109"/>
        <v>0.96856845357722909</v>
      </c>
      <c r="N59">
        <f t="shared" si="110"/>
        <v>-1.9555219256414778</v>
      </c>
      <c r="O59">
        <f t="shared" si="111"/>
        <v>-2.3031595289303346</v>
      </c>
      <c r="P59">
        <f t="shared" si="112"/>
        <v>29.848705114167267</v>
      </c>
      <c r="Q59">
        <f t="shared" si="113"/>
        <v>-0.76092913822520225</v>
      </c>
      <c r="R59">
        <f t="shared" si="114"/>
        <v>-0.76092913822520225</v>
      </c>
      <c r="S59" t="e">
        <f t="shared" ca="1" si="115"/>
        <v>#NAME?</v>
      </c>
      <c r="T59" t="e">
        <f t="shared" ca="1" si="116"/>
        <v>#NAME?</v>
      </c>
      <c r="U59" t="e">
        <f t="shared" ca="1" si="117"/>
        <v>#NAME?</v>
      </c>
      <c r="V59">
        <f t="shared" si="118"/>
        <v>-0.6500863784852281</v>
      </c>
      <c r="W59" t="e">
        <f t="shared" ca="1" si="119"/>
        <v>#NAME?</v>
      </c>
      <c r="X59" t="e">
        <f t="shared" ca="1" si="120"/>
        <v>#NAME?</v>
      </c>
      <c r="Y59">
        <f t="shared" si="121"/>
        <v>8.2916934670932001</v>
      </c>
      <c r="Z59" t="e">
        <f t="shared" ca="1" si="122"/>
        <v>#NAME?</v>
      </c>
      <c r="AA59" t="e">
        <f t="shared" ca="1" si="123"/>
        <v>#NAME?</v>
      </c>
      <c r="AB59">
        <f t="shared" si="124"/>
        <v>-2.7384858575442106</v>
      </c>
      <c r="AC59">
        <f t="shared" si="125"/>
        <v>-2.7384858575442106</v>
      </c>
      <c r="AD59">
        <f t="shared" si="126"/>
        <v>-3.0165234867916175</v>
      </c>
      <c r="AE59">
        <f t="shared" si="127"/>
        <v>-3.0244884612030867</v>
      </c>
      <c r="AF59">
        <f t="shared" si="128"/>
        <v>-5.6449935566082363</v>
      </c>
      <c r="AG59">
        <f t="shared" si="129"/>
        <v>-5.6449935566082363</v>
      </c>
      <c r="AH59">
        <f t="shared" si="130"/>
        <v>-5.6449935566082363</v>
      </c>
      <c r="AI59">
        <f t="shared" si="131"/>
        <v>-2.7471271460975459</v>
      </c>
      <c r="AJ59">
        <f t="shared" si="132"/>
        <v>-1.7860880819406837</v>
      </c>
      <c r="AK59">
        <f t="shared" si="133"/>
        <v>-1.7860880819406837</v>
      </c>
      <c r="AL59" t="e">
        <f t="shared" ca="1" si="134"/>
        <v>#NAME?</v>
      </c>
      <c r="AM59" t="e">
        <f t="shared" ca="1" si="135"/>
        <v>#NAME?</v>
      </c>
      <c r="AN59" t="e">
        <f t="shared" ca="1" si="136"/>
        <v>#NAME?</v>
      </c>
      <c r="AO59" t="e">
        <f t="shared" ca="1" si="137"/>
        <v>#NAME?</v>
      </c>
      <c r="AP59" t="e">
        <f t="shared" ca="1" si="138"/>
        <v>#NAME?</v>
      </c>
      <c r="AQ59" t="e">
        <f t="shared" ca="1" si="139"/>
        <v>#NAME?</v>
      </c>
      <c r="AR59" t="e">
        <f t="shared" ca="1" si="140"/>
        <v>#NAME?</v>
      </c>
      <c r="AS59" t="e">
        <f t="shared" ca="1" si="141"/>
        <v>#NAME?</v>
      </c>
      <c r="AT59" t="e">
        <f t="shared" ca="1" si="142"/>
        <v>#NAME?</v>
      </c>
      <c r="AU59" t="e">
        <f t="shared" ca="1" si="143"/>
        <v>#NAME?</v>
      </c>
      <c r="AV59" t="e">
        <f t="shared" ca="1" si="144"/>
        <v>#NAME?</v>
      </c>
      <c r="AW59">
        <f t="shared" si="145"/>
        <v>9.6083878065526171</v>
      </c>
      <c r="AX59">
        <f t="shared" si="146"/>
        <v>9.6083878065526171</v>
      </c>
      <c r="AY59">
        <f t="shared" si="147"/>
        <v>9.6083878065526171</v>
      </c>
      <c r="AZ59">
        <f t="shared" si="148"/>
        <v>6.322755910207273</v>
      </c>
      <c r="BA59">
        <f t="shared" si="149"/>
        <v>7.6379729674427308</v>
      </c>
      <c r="BB59" t="e">
        <f t="shared" ca="1" si="150"/>
        <v>#NAME?</v>
      </c>
      <c r="BC59" t="e">
        <f t="shared" ca="1" si="151"/>
        <v>#NAME?</v>
      </c>
      <c r="BD59" t="e">
        <f t="shared" ca="1" si="152"/>
        <v>#NAME?</v>
      </c>
      <c r="BE59" t="e">
        <f t="shared" ca="1" si="153"/>
        <v>#NAME?</v>
      </c>
      <c r="BF59" t="e">
        <f t="shared" ca="1" si="154"/>
        <v>#NAME?</v>
      </c>
      <c r="BG59" t="e">
        <f t="shared" ca="1" si="155"/>
        <v>#NAME?</v>
      </c>
      <c r="BH59" t="e">
        <f t="shared" ca="1" si="156"/>
        <v>#NAME?</v>
      </c>
      <c r="BI59" t="e">
        <f t="shared" ca="1" si="157"/>
        <v>#NAME?</v>
      </c>
      <c r="BJ59" t="e">
        <f t="shared" ca="1" si="158"/>
        <v>#NAME?</v>
      </c>
      <c r="BK59" t="e">
        <f t="shared" ca="1" si="159"/>
        <v>#NAME?</v>
      </c>
      <c r="BL59">
        <f t="shared" si="160"/>
        <v>-3.7288302858456883</v>
      </c>
      <c r="BM59">
        <f t="shared" si="161"/>
        <v>-3.654964444094646</v>
      </c>
      <c r="BN59">
        <f t="shared" si="162"/>
        <v>-1.1046120230719541</v>
      </c>
      <c r="BO59">
        <f t="shared" si="163"/>
        <v>-4.522635693493454</v>
      </c>
      <c r="BP59">
        <f t="shared" si="164"/>
        <v>-3.7452440661280049</v>
      </c>
      <c r="BQ59">
        <f t="shared" si="165"/>
        <v>-0.56497954664744821</v>
      </c>
      <c r="BR59">
        <f t="shared" si="166"/>
        <v>-6.1133089864622194</v>
      </c>
      <c r="BS59">
        <f t="shared" si="167"/>
        <v>-6.0677042720472087</v>
      </c>
      <c r="BT59" t="e">
        <f t="shared" ca="1" si="168"/>
        <v>#NAME?</v>
      </c>
      <c r="BU59" t="e">
        <f t="shared" ca="1" si="169"/>
        <v>#NAME?</v>
      </c>
      <c r="BV59">
        <f t="shared" si="170"/>
        <v>0.81611779662564476</v>
      </c>
      <c r="BW59" t="e">
        <f t="shared" ca="1" si="171"/>
        <v>#NAME?</v>
      </c>
      <c r="BX59" t="e">
        <f t="shared" ca="1" si="172"/>
        <v>#NAME?</v>
      </c>
      <c r="BY59" t="e">
        <f t="shared" ca="1" si="173"/>
        <v>#NAME?</v>
      </c>
      <c r="BZ59" t="e">
        <f t="shared" ca="1" si="174"/>
        <v>#NAME?</v>
      </c>
      <c r="CA59" t="e">
        <f t="shared" ca="1" si="175"/>
        <v>#NAME?</v>
      </c>
      <c r="CB59" t="e">
        <f t="shared" ca="1" si="176"/>
        <v>#NAME?</v>
      </c>
      <c r="CC59" t="e">
        <f t="shared" ca="1" si="177"/>
        <v>#NAME?</v>
      </c>
      <c r="CD59" t="e">
        <f t="shared" ca="1" si="178"/>
        <v>#NAME?</v>
      </c>
      <c r="CE59">
        <f t="shared" si="179"/>
        <v>-1.4800890921455678</v>
      </c>
      <c r="CF59">
        <f t="shared" si="180"/>
        <v>-1.4837422416068882</v>
      </c>
      <c r="CG59" t="e">
        <f t="shared" ca="1" si="181"/>
        <v>#NAME?</v>
      </c>
      <c r="CH59" t="e">
        <f t="shared" ca="1" si="182"/>
        <v>#NAME?</v>
      </c>
      <c r="CI59" t="e">
        <f t="shared" ca="1" si="183"/>
        <v>#NAME?</v>
      </c>
      <c r="CJ59" t="e">
        <f t="shared" ca="1" si="184"/>
        <v>#NAME?</v>
      </c>
      <c r="CK59">
        <f t="shared" si="185"/>
        <v>-1.4762388704595075</v>
      </c>
      <c r="CL59">
        <f t="shared" si="186"/>
        <v>-2.2950855720921228</v>
      </c>
      <c r="CM59">
        <f t="shared" si="187"/>
        <v>-2.2950855720921228</v>
      </c>
      <c r="CN59">
        <f t="shared" si="188"/>
        <v>-2.2950855720921228</v>
      </c>
      <c r="CO59">
        <f t="shared" si="189"/>
        <v>-2.2950855720921228</v>
      </c>
      <c r="CP59">
        <f t="shared" si="190"/>
        <v>-6.0787004265189886</v>
      </c>
      <c r="CQ59">
        <f t="shared" si="191"/>
        <v>-1.9708553226516632</v>
      </c>
      <c r="CR59">
        <f t="shared" si="192"/>
        <v>-1.9708553226516632</v>
      </c>
      <c r="CS59">
        <f t="shared" si="193"/>
        <v>-1.3872919921476434</v>
      </c>
      <c r="CT59">
        <f t="shared" si="194"/>
        <v>-1.7070873024751854</v>
      </c>
      <c r="CU59">
        <f t="shared" si="195"/>
        <v>-1.7070873024751854</v>
      </c>
      <c r="CV59">
        <f t="shared" si="196"/>
        <v>-1.7070873024751854</v>
      </c>
      <c r="CW59">
        <f t="shared" si="197"/>
        <v>-1.6151848430741058</v>
      </c>
      <c r="CX59">
        <f t="shared" si="198"/>
        <v>-1.7071762571917066</v>
      </c>
      <c r="CY59">
        <f t="shared" si="199"/>
        <v>-1.5002519990237102</v>
      </c>
    </row>
    <row r="60" spans="1:103" x14ac:dyDescent="0.25">
      <c r="A60">
        <v>4.0198019801980225</v>
      </c>
      <c r="B60">
        <v>2.4036180973052979</v>
      </c>
      <c r="C60">
        <v>-0.57453289074356861</v>
      </c>
      <c r="D60">
        <f t="shared" si="100"/>
        <v>0.34018146354912665</v>
      </c>
      <c r="E60">
        <f t="shared" si="101"/>
        <v>5.986080532364027E-2</v>
      </c>
      <c r="F60">
        <f t="shared" si="102"/>
        <v>-1.0533095187241836E-2</v>
      </c>
      <c r="G60">
        <f t="shared" si="103"/>
        <v>-1.0533095187241836E-2</v>
      </c>
      <c r="H60">
        <f t="shared" si="104"/>
        <v>-2.1208145904344452E-3</v>
      </c>
      <c r="I60">
        <f t="shared" si="105"/>
        <v>-2.1208145904344452E-3</v>
      </c>
      <c r="J60">
        <f t="shared" si="106"/>
        <v>-3.2029703887344771</v>
      </c>
      <c r="K60">
        <f t="shared" si="107"/>
        <v>-3.2029703887344771</v>
      </c>
      <c r="L60">
        <f t="shared" si="108"/>
        <v>-0.45074244035304245</v>
      </c>
      <c r="M60">
        <f t="shared" si="109"/>
        <v>0.96855587895173412</v>
      </c>
      <c r="N60">
        <f t="shared" si="110"/>
        <v>-1.5046767883240311</v>
      </c>
      <c r="O60">
        <f t="shared" si="111"/>
        <v>-1.9462359231272146</v>
      </c>
      <c r="P60">
        <f t="shared" si="112"/>
        <v>13.370564632956732</v>
      </c>
      <c r="Q60">
        <f t="shared" si="113"/>
        <v>0.12511916672124945</v>
      </c>
      <c r="R60">
        <f t="shared" si="114"/>
        <v>0.12511916672124945</v>
      </c>
      <c r="S60" t="e">
        <f t="shared" ca="1" si="115"/>
        <v>#NAME?</v>
      </c>
      <c r="T60" t="e">
        <f t="shared" ca="1" si="116"/>
        <v>#NAME?</v>
      </c>
      <c r="U60" t="e">
        <f t="shared" ca="1" si="117"/>
        <v>#NAME?</v>
      </c>
      <c r="V60">
        <f t="shared" si="118"/>
        <v>-0.76088475187739091</v>
      </c>
      <c r="W60" t="e">
        <f t="shared" ca="1" si="119"/>
        <v>#NAME?</v>
      </c>
      <c r="X60" t="e">
        <f t="shared" ca="1" si="120"/>
        <v>#NAME?</v>
      </c>
      <c r="Y60">
        <f t="shared" si="121"/>
        <v>-4.8278366145275662</v>
      </c>
      <c r="Z60" t="e">
        <f t="shared" ca="1" si="122"/>
        <v>#NAME?</v>
      </c>
      <c r="AA60" t="e">
        <f t="shared" ca="1" si="123"/>
        <v>#NAME?</v>
      </c>
      <c r="AB60">
        <f t="shared" si="124"/>
        <v>-2.784332433132743</v>
      </c>
      <c r="AC60">
        <f t="shared" si="125"/>
        <v>-2.784332433132743</v>
      </c>
      <c r="AD60">
        <f t="shared" si="126"/>
        <v>-3.4666489894464441</v>
      </c>
      <c r="AE60">
        <f t="shared" si="127"/>
        <v>-3.0380584625581162</v>
      </c>
      <c r="AF60">
        <f t="shared" si="128"/>
        <v>-4.4108235717823359</v>
      </c>
      <c r="AG60">
        <f t="shared" si="129"/>
        <v>-4.4108235717823359</v>
      </c>
      <c r="AH60">
        <f t="shared" si="130"/>
        <v>-4.4108235717823359</v>
      </c>
      <c r="AI60">
        <f t="shared" si="131"/>
        <v>-2.5247450962544464</v>
      </c>
      <c r="AJ60">
        <f t="shared" si="132"/>
        <v>-1.0329549028191058</v>
      </c>
      <c r="AK60">
        <f t="shared" si="133"/>
        <v>-1.0329549028191058</v>
      </c>
      <c r="AL60" t="e">
        <f t="shared" ca="1" si="134"/>
        <v>#NAME?</v>
      </c>
      <c r="AM60" t="e">
        <f t="shared" ca="1" si="135"/>
        <v>#NAME?</v>
      </c>
      <c r="AN60" t="e">
        <f t="shared" ca="1" si="136"/>
        <v>#NAME?</v>
      </c>
      <c r="AO60" t="e">
        <f t="shared" ca="1" si="137"/>
        <v>#NAME?</v>
      </c>
      <c r="AP60" t="e">
        <f t="shared" ca="1" si="138"/>
        <v>#NAME?</v>
      </c>
      <c r="AQ60" t="e">
        <f t="shared" ca="1" si="139"/>
        <v>#NAME?</v>
      </c>
      <c r="AR60" t="e">
        <f t="shared" ca="1" si="140"/>
        <v>#NAME?</v>
      </c>
      <c r="AS60" t="e">
        <f t="shared" ca="1" si="141"/>
        <v>#NAME?</v>
      </c>
      <c r="AT60" t="e">
        <f t="shared" ca="1" si="142"/>
        <v>#NAME?</v>
      </c>
      <c r="AU60" t="e">
        <f t="shared" ca="1" si="143"/>
        <v>#NAME?</v>
      </c>
      <c r="AV60" t="e">
        <f t="shared" ca="1" si="144"/>
        <v>#NAME?</v>
      </c>
      <c r="AW60">
        <f t="shared" si="145"/>
        <v>-5.6328068828534441</v>
      </c>
      <c r="AX60">
        <f t="shared" si="146"/>
        <v>-5.6328068828534441</v>
      </c>
      <c r="AY60">
        <f t="shared" si="147"/>
        <v>-5.6328068828534441</v>
      </c>
      <c r="AZ60">
        <f t="shared" si="148"/>
        <v>-4.2606777567885246</v>
      </c>
      <c r="BA60">
        <f t="shared" si="149"/>
        <v>-3.2071809392502959</v>
      </c>
      <c r="BB60" t="e">
        <f t="shared" ca="1" si="150"/>
        <v>#NAME?</v>
      </c>
      <c r="BC60" t="e">
        <f t="shared" ca="1" si="151"/>
        <v>#NAME?</v>
      </c>
      <c r="BD60" t="e">
        <f t="shared" ca="1" si="152"/>
        <v>#NAME?</v>
      </c>
      <c r="BE60" t="e">
        <f t="shared" ca="1" si="153"/>
        <v>#NAME?</v>
      </c>
      <c r="BF60" t="e">
        <f t="shared" ca="1" si="154"/>
        <v>#NAME?</v>
      </c>
      <c r="BG60" t="e">
        <f t="shared" ca="1" si="155"/>
        <v>#NAME?</v>
      </c>
      <c r="BH60" t="e">
        <f t="shared" ca="1" si="156"/>
        <v>#NAME?</v>
      </c>
      <c r="BI60" t="e">
        <f t="shared" ca="1" si="157"/>
        <v>#NAME?</v>
      </c>
      <c r="BJ60" t="e">
        <f t="shared" ca="1" si="158"/>
        <v>#NAME?</v>
      </c>
      <c r="BK60" t="e">
        <f t="shared" ca="1" si="159"/>
        <v>#NAME?</v>
      </c>
      <c r="BL60">
        <f t="shared" si="160"/>
        <v>-3.6561990814213998</v>
      </c>
      <c r="BM60">
        <f t="shared" si="161"/>
        <v>-3.5578239929204987</v>
      </c>
      <c r="BN60">
        <f t="shared" si="162"/>
        <v>-1.554111293217469</v>
      </c>
      <c r="BO60">
        <f t="shared" si="163"/>
        <v>-2.7827462602886901</v>
      </c>
      <c r="BP60">
        <f t="shared" si="164"/>
        <v>-3.7302586256296233</v>
      </c>
      <c r="BQ60">
        <f t="shared" si="165"/>
        <v>-0.4027344142760696</v>
      </c>
      <c r="BR60">
        <f t="shared" si="166"/>
        <v>-3.0071775458505754</v>
      </c>
      <c r="BS60">
        <f t="shared" si="167"/>
        <v>-3.3623442333285039</v>
      </c>
      <c r="BT60" t="e">
        <f t="shared" ca="1" si="168"/>
        <v>#NAME?</v>
      </c>
      <c r="BU60" t="e">
        <f t="shared" ca="1" si="169"/>
        <v>#NAME?</v>
      </c>
      <c r="BV60">
        <f t="shared" si="170"/>
        <v>-10.420108238841959</v>
      </c>
      <c r="BW60" t="e">
        <f t="shared" ca="1" si="171"/>
        <v>#NAME?</v>
      </c>
      <c r="BX60" t="e">
        <f t="shared" ca="1" si="172"/>
        <v>#NAME?</v>
      </c>
      <c r="BY60" t="e">
        <f t="shared" ca="1" si="173"/>
        <v>#NAME?</v>
      </c>
      <c r="BZ60" t="e">
        <f t="shared" ca="1" si="174"/>
        <v>#NAME?</v>
      </c>
      <c r="CA60" t="e">
        <f t="shared" ca="1" si="175"/>
        <v>#NAME?</v>
      </c>
      <c r="CB60" t="e">
        <f t="shared" ca="1" si="176"/>
        <v>#NAME?</v>
      </c>
      <c r="CC60" t="e">
        <f t="shared" ca="1" si="177"/>
        <v>#NAME?</v>
      </c>
      <c r="CD60" t="e">
        <f t="shared" ca="1" si="178"/>
        <v>#NAME?</v>
      </c>
      <c r="CE60">
        <f t="shared" si="179"/>
        <v>-1.8867329255403469</v>
      </c>
      <c r="CF60">
        <f t="shared" si="180"/>
        <v>-1.8551104182995837</v>
      </c>
      <c r="CG60" t="e">
        <f t="shared" ca="1" si="181"/>
        <v>#NAME?</v>
      </c>
      <c r="CH60" t="e">
        <f t="shared" ca="1" si="182"/>
        <v>#NAME?</v>
      </c>
      <c r="CI60" t="e">
        <f t="shared" ca="1" si="183"/>
        <v>#NAME?</v>
      </c>
      <c r="CJ60" t="e">
        <f t="shared" ca="1" si="184"/>
        <v>#NAME?</v>
      </c>
      <c r="CK60">
        <f t="shared" si="185"/>
        <v>-1.8475253602744517</v>
      </c>
      <c r="CL60">
        <f t="shared" si="186"/>
        <v>-2.361879318199728</v>
      </c>
      <c r="CM60">
        <f t="shared" si="187"/>
        <v>-2.361879318199728</v>
      </c>
      <c r="CN60">
        <f t="shared" si="188"/>
        <v>-2.361879318199728</v>
      </c>
      <c r="CO60">
        <f t="shared" si="189"/>
        <v>-2.361879318199728</v>
      </c>
      <c r="CP60">
        <f t="shared" si="190"/>
        <v>-6.1452258741617394</v>
      </c>
      <c r="CQ60">
        <f t="shared" si="191"/>
        <v>-2.0373029187051404</v>
      </c>
      <c r="CR60">
        <f t="shared" si="192"/>
        <v>-2.0373029187051404</v>
      </c>
      <c r="CS60">
        <f t="shared" si="193"/>
        <v>-1.5438782698648106</v>
      </c>
      <c r="CT60">
        <f t="shared" si="194"/>
        <v>-1.583494794554791</v>
      </c>
      <c r="CU60">
        <f t="shared" si="195"/>
        <v>-1.583494794554791</v>
      </c>
      <c r="CV60">
        <f t="shared" si="196"/>
        <v>-1.583494794554791</v>
      </c>
      <c r="CW60">
        <f t="shared" si="197"/>
        <v>-1.8757591880086923</v>
      </c>
      <c r="CX60">
        <f t="shared" si="198"/>
        <v>-1.5864546836995055</v>
      </c>
      <c r="CY60">
        <f t="shared" si="199"/>
        <v>-1.941155084948913</v>
      </c>
    </row>
    <row r="61" spans="1:103" x14ac:dyDescent="0.25">
      <c r="A61">
        <v>4.0891089108910919</v>
      </c>
      <c r="B61">
        <v>7.6011271476745605</v>
      </c>
      <c r="C61">
        <v>1.3901973808339241</v>
      </c>
      <c r="D61">
        <f t="shared" si="100"/>
        <v>1.0618459910418514</v>
      </c>
      <c r="E61">
        <f t="shared" si="101"/>
        <v>1.2500129345035567</v>
      </c>
      <c r="F61">
        <f t="shared" si="102"/>
        <v>-0.68224089295657708</v>
      </c>
      <c r="G61">
        <f t="shared" si="103"/>
        <v>-0.68224089295657708</v>
      </c>
      <c r="H61">
        <f t="shared" si="104"/>
        <v>-0.13736764115887723</v>
      </c>
      <c r="I61">
        <f t="shared" si="105"/>
        <v>-0.13736764115887723</v>
      </c>
      <c r="J61">
        <f t="shared" si="106"/>
        <v>-3.1642530619593403</v>
      </c>
      <c r="K61">
        <f t="shared" si="107"/>
        <v>-3.1642530619593403</v>
      </c>
      <c r="L61">
        <f t="shared" si="108"/>
        <v>-2.253709380291649</v>
      </c>
      <c r="M61">
        <f t="shared" si="109"/>
        <v>0.96832907708962046</v>
      </c>
      <c r="N61">
        <f t="shared" si="110"/>
        <v>-1.4076076408969127</v>
      </c>
      <c r="O61">
        <f t="shared" si="111"/>
        <v>-1.5160740733256071</v>
      </c>
      <c r="P61">
        <f t="shared" si="112"/>
        <v>2.4100504195404646</v>
      </c>
      <c r="Q61">
        <f t="shared" si="113"/>
        <v>1.1929784275614659</v>
      </c>
      <c r="R61">
        <f t="shared" si="114"/>
        <v>1.1929784275614659</v>
      </c>
      <c r="S61" t="e">
        <f t="shared" ca="1" si="115"/>
        <v>#NAME?</v>
      </c>
      <c r="T61" t="e">
        <f t="shared" ca="1" si="116"/>
        <v>#NAME?</v>
      </c>
      <c r="U61" t="e">
        <f t="shared" ca="1" si="117"/>
        <v>#NAME?</v>
      </c>
      <c r="V61">
        <f t="shared" si="118"/>
        <v>-0.74174652255563167</v>
      </c>
      <c r="W61" t="e">
        <f t="shared" ca="1" si="119"/>
        <v>#NAME?</v>
      </c>
      <c r="X61" t="e">
        <f t="shared" ca="1" si="120"/>
        <v>#NAME?</v>
      </c>
      <c r="Y61">
        <f t="shared" si="121"/>
        <v>-7.2588513545590825</v>
      </c>
      <c r="Z61" t="e">
        <f t="shared" ca="1" si="122"/>
        <v>#NAME?</v>
      </c>
      <c r="AA61" t="e">
        <f t="shared" ca="1" si="123"/>
        <v>#NAME?</v>
      </c>
      <c r="AB61">
        <f t="shared" si="124"/>
        <v>-3.0864755342007713</v>
      </c>
      <c r="AC61">
        <f t="shared" si="125"/>
        <v>-3.0864755342007713</v>
      </c>
      <c r="AD61">
        <f t="shared" si="126"/>
        <v>1.8684332028651576</v>
      </c>
      <c r="AE61">
        <f t="shared" si="127"/>
        <v>-2.8121706206743742</v>
      </c>
      <c r="AF61">
        <f t="shared" si="128"/>
        <v>-4.9816853880852436</v>
      </c>
      <c r="AG61">
        <f t="shared" si="129"/>
        <v>-4.9816853880852436</v>
      </c>
      <c r="AH61">
        <f t="shared" si="130"/>
        <v>-4.9816853880852436</v>
      </c>
      <c r="AI61">
        <f t="shared" si="131"/>
        <v>-0.58646139959859256</v>
      </c>
      <c r="AJ61">
        <f t="shared" si="132"/>
        <v>12.420157405022463</v>
      </c>
      <c r="AK61">
        <f t="shared" si="133"/>
        <v>12.420157405022463</v>
      </c>
      <c r="AL61" t="e">
        <f t="shared" ca="1" si="134"/>
        <v>#NAME?</v>
      </c>
      <c r="AM61" t="e">
        <f t="shared" ca="1" si="135"/>
        <v>#NAME?</v>
      </c>
      <c r="AN61" t="e">
        <f t="shared" ca="1" si="136"/>
        <v>#NAME?</v>
      </c>
      <c r="AO61" t="e">
        <f t="shared" ca="1" si="137"/>
        <v>#NAME?</v>
      </c>
      <c r="AP61" t="e">
        <f t="shared" ca="1" si="138"/>
        <v>#NAME?</v>
      </c>
      <c r="AQ61" t="e">
        <f t="shared" ca="1" si="139"/>
        <v>#NAME?</v>
      </c>
      <c r="AR61" t="e">
        <f t="shared" ca="1" si="140"/>
        <v>#NAME?</v>
      </c>
      <c r="AS61" t="e">
        <f t="shared" ca="1" si="141"/>
        <v>#NAME?</v>
      </c>
      <c r="AT61" t="e">
        <f t="shared" ca="1" si="142"/>
        <v>#NAME?</v>
      </c>
      <c r="AU61" t="e">
        <f t="shared" ca="1" si="143"/>
        <v>#NAME?</v>
      </c>
      <c r="AV61" t="e">
        <f t="shared" ca="1" si="144"/>
        <v>#NAME?</v>
      </c>
      <c r="AW61">
        <f t="shared" si="145"/>
        <v>5.7349570907328173</v>
      </c>
      <c r="AX61">
        <f t="shared" si="146"/>
        <v>5.7349570907328173</v>
      </c>
      <c r="AY61">
        <f t="shared" si="147"/>
        <v>5.7349570907328173</v>
      </c>
      <c r="AZ61">
        <f t="shared" si="148"/>
        <v>3.9660352827661614</v>
      </c>
      <c r="BA61">
        <f t="shared" si="149"/>
        <v>2.8377246274477006</v>
      </c>
      <c r="BB61" t="e">
        <f t="shared" ca="1" si="150"/>
        <v>#NAME?</v>
      </c>
      <c r="BC61" t="e">
        <f t="shared" ca="1" si="151"/>
        <v>#NAME?</v>
      </c>
      <c r="BD61" t="e">
        <f t="shared" ca="1" si="152"/>
        <v>#NAME?</v>
      </c>
      <c r="BE61" t="e">
        <f t="shared" ca="1" si="153"/>
        <v>#NAME?</v>
      </c>
      <c r="BF61" t="e">
        <f t="shared" ca="1" si="154"/>
        <v>#NAME?</v>
      </c>
      <c r="BG61" t="e">
        <f t="shared" ca="1" si="155"/>
        <v>#NAME?</v>
      </c>
      <c r="BH61" t="e">
        <f t="shared" ca="1" si="156"/>
        <v>#NAME?</v>
      </c>
      <c r="BI61" t="e">
        <f t="shared" ca="1" si="157"/>
        <v>#NAME?</v>
      </c>
      <c r="BJ61" t="e">
        <f t="shared" ca="1" si="158"/>
        <v>#NAME?</v>
      </c>
      <c r="BK61" t="e">
        <f t="shared" ca="1" si="159"/>
        <v>#NAME?</v>
      </c>
      <c r="BL61">
        <f t="shared" si="160"/>
        <v>-3.5248145901410921</v>
      </c>
      <c r="BM61">
        <f t="shared" si="161"/>
        <v>-3.365419858055569</v>
      </c>
      <c r="BN61">
        <f t="shared" si="162"/>
        <v>6.7402431790278516</v>
      </c>
      <c r="BO61">
        <f t="shared" si="163"/>
        <v>-5.2361289039597256</v>
      </c>
      <c r="BP61">
        <f t="shared" si="164"/>
        <v>-3.621093749964623</v>
      </c>
      <c r="BQ61">
        <f t="shared" si="165"/>
        <v>-0.49882306966145773</v>
      </c>
      <c r="BR61">
        <f t="shared" si="166"/>
        <v>-4.1275206664330133</v>
      </c>
      <c r="BS61">
        <f t="shared" si="167"/>
        <v>-3.9432172286288427</v>
      </c>
      <c r="BT61" t="e">
        <f t="shared" ca="1" si="168"/>
        <v>#NAME?</v>
      </c>
      <c r="BU61" t="e">
        <f t="shared" ca="1" si="169"/>
        <v>#NAME?</v>
      </c>
      <c r="BV61">
        <f t="shared" si="170"/>
        <v>-4.9077584857189009</v>
      </c>
      <c r="BW61" t="e">
        <f t="shared" ca="1" si="171"/>
        <v>#NAME?</v>
      </c>
      <c r="BX61" t="e">
        <f t="shared" ca="1" si="172"/>
        <v>#NAME?</v>
      </c>
      <c r="BY61" t="e">
        <f t="shared" ca="1" si="173"/>
        <v>#NAME?</v>
      </c>
      <c r="BZ61" t="e">
        <f t="shared" ca="1" si="174"/>
        <v>#NAME?</v>
      </c>
      <c r="CA61" t="e">
        <f t="shared" ca="1" si="175"/>
        <v>#NAME?</v>
      </c>
      <c r="CB61" t="e">
        <f t="shared" ca="1" si="176"/>
        <v>#NAME?</v>
      </c>
      <c r="CC61" t="e">
        <f t="shared" ca="1" si="177"/>
        <v>#NAME?</v>
      </c>
      <c r="CD61" t="e">
        <f t="shared" ca="1" si="178"/>
        <v>#NAME?</v>
      </c>
      <c r="CE61">
        <f t="shared" si="179"/>
        <v>-1.805786713198736</v>
      </c>
      <c r="CF61">
        <f t="shared" si="180"/>
        <v>-1.8053659192786913</v>
      </c>
      <c r="CG61" t="e">
        <f t="shared" ca="1" si="181"/>
        <v>#NAME?</v>
      </c>
      <c r="CH61" t="e">
        <f t="shared" ca="1" si="182"/>
        <v>#NAME?</v>
      </c>
      <c r="CI61" t="e">
        <f t="shared" ca="1" si="183"/>
        <v>#NAME?</v>
      </c>
      <c r="CJ61" t="e">
        <f t="shared" ca="1" si="184"/>
        <v>#NAME?</v>
      </c>
      <c r="CK61">
        <f t="shared" si="185"/>
        <v>-1.7990474925069335</v>
      </c>
      <c r="CL61">
        <f t="shared" si="186"/>
        <v>-2.1147965692972255</v>
      </c>
      <c r="CM61">
        <f t="shared" si="187"/>
        <v>-2.1147965692972255</v>
      </c>
      <c r="CN61">
        <f t="shared" si="188"/>
        <v>-2.1147965692972255</v>
      </c>
      <c r="CO61">
        <f t="shared" si="189"/>
        <v>-2.1147965692972255</v>
      </c>
      <c r="CP61">
        <f t="shared" si="190"/>
        <v>-5.8978997695870756</v>
      </c>
      <c r="CQ61">
        <f t="shared" si="191"/>
        <v>-1.7900244545160899</v>
      </c>
      <c r="CR61">
        <f t="shared" si="192"/>
        <v>-1.7900244545160899</v>
      </c>
      <c r="CS61">
        <f t="shared" si="193"/>
        <v>-2.0247031410274752</v>
      </c>
      <c r="CT61">
        <f t="shared" si="194"/>
        <v>-1.8699074187555786</v>
      </c>
      <c r="CU61">
        <f t="shared" si="195"/>
        <v>-1.8699074187555786</v>
      </c>
      <c r="CV61">
        <f t="shared" si="196"/>
        <v>-1.8699074187555786</v>
      </c>
      <c r="CW61">
        <f t="shared" si="197"/>
        <v>-2.0597257864387593</v>
      </c>
      <c r="CX61">
        <f t="shared" si="198"/>
        <v>-1.8699166709438217</v>
      </c>
      <c r="CY61">
        <f t="shared" si="199"/>
        <v>-2.0183421665850529</v>
      </c>
    </row>
    <row r="62" spans="1:103" x14ac:dyDescent="0.25">
      <c r="A62">
        <v>4.1584158415841612</v>
      </c>
      <c r="B62">
        <v>4.797370433807373</v>
      </c>
      <c r="C62">
        <v>1.0432772363467882</v>
      </c>
      <c r="D62">
        <f t="shared" si="100"/>
        <v>0.67604395602935863</v>
      </c>
      <c r="E62">
        <f t="shared" si="101"/>
        <v>-1.4980373815456389</v>
      </c>
      <c r="F62">
        <f t="shared" si="102"/>
        <v>-5.4669859145637489E-2</v>
      </c>
      <c r="G62">
        <f t="shared" si="103"/>
        <v>-5.4669859145637489E-2</v>
      </c>
      <c r="H62">
        <f t="shared" si="104"/>
        <v>-1.1007650920453221E-2</v>
      </c>
      <c r="I62">
        <f t="shared" si="105"/>
        <v>-1.1007650920453221E-2</v>
      </c>
      <c r="J62">
        <f t="shared" si="106"/>
        <v>-3.1901330442906479</v>
      </c>
      <c r="K62">
        <f t="shared" si="107"/>
        <v>-3.1901330442906479</v>
      </c>
      <c r="L62">
        <f t="shared" si="108"/>
        <v>-2.5309753307944498</v>
      </c>
      <c r="M62">
        <f t="shared" si="109"/>
        <v>0.96848069284354077</v>
      </c>
      <c r="N62">
        <f t="shared" si="110"/>
        <v>-1.4623360391276969</v>
      </c>
      <c r="O62">
        <f t="shared" si="111"/>
        <v>0.74172675157210133</v>
      </c>
      <c r="P62">
        <f t="shared" si="112"/>
        <v>38.967622798161784</v>
      </c>
      <c r="Q62">
        <f t="shared" si="113"/>
        <v>6.7978769584555145</v>
      </c>
      <c r="R62">
        <f t="shared" si="114"/>
        <v>6.7978769584555145</v>
      </c>
      <c r="S62" t="e">
        <f t="shared" ca="1" si="115"/>
        <v>#NAME?</v>
      </c>
      <c r="T62" t="e">
        <f t="shared" ca="1" si="116"/>
        <v>#NAME?</v>
      </c>
      <c r="U62" t="e">
        <f t="shared" ca="1" si="117"/>
        <v>#NAME?</v>
      </c>
      <c r="V62">
        <f t="shared" si="118"/>
        <v>-0.72373600254837134</v>
      </c>
      <c r="W62" t="e">
        <f t="shared" ca="1" si="119"/>
        <v>#NAME?</v>
      </c>
      <c r="X62" t="e">
        <f t="shared" ca="1" si="120"/>
        <v>#NAME?</v>
      </c>
      <c r="Y62">
        <f t="shared" si="121"/>
        <v>-15.32183105233994</v>
      </c>
      <c r="Z62" t="e">
        <f t="shared" ca="1" si="122"/>
        <v>#NAME?</v>
      </c>
      <c r="AA62" t="e">
        <f t="shared" ca="1" si="123"/>
        <v>#NAME?</v>
      </c>
      <c r="AB62">
        <f t="shared" si="124"/>
        <v>-3.0121042008657128</v>
      </c>
      <c r="AC62">
        <f t="shared" si="125"/>
        <v>-3.0121042008657128</v>
      </c>
      <c r="AD62">
        <f t="shared" si="126"/>
        <v>-3.198404289543316</v>
      </c>
      <c r="AE62">
        <f t="shared" si="127"/>
        <v>-2.5858512037451034</v>
      </c>
      <c r="AF62">
        <f t="shared" si="128"/>
        <v>-6.8987330312270432</v>
      </c>
      <c r="AG62">
        <f t="shared" si="129"/>
        <v>-6.8987330312270432</v>
      </c>
      <c r="AH62">
        <f t="shared" si="130"/>
        <v>-6.8987330312270432</v>
      </c>
      <c r="AI62">
        <f t="shared" si="131"/>
        <v>-2.5141649067865517</v>
      </c>
      <c r="AJ62">
        <f t="shared" si="132"/>
        <v>-0.58392896047604292</v>
      </c>
      <c r="AK62">
        <f t="shared" si="133"/>
        <v>-0.58392896047604292</v>
      </c>
      <c r="AL62" t="e">
        <f t="shared" ca="1" si="134"/>
        <v>#NAME?</v>
      </c>
      <c r="AM62" t="e">
        <f t="shared" ca="1" si="135"/>
        <v>#NAME?</v>
      </c>
      <c r="AN62" t="e">
        <f t="shared" ca="1" si="136"/>
        <v>#NAME?</v>
      </c>
      <c r="AO62" t="e">
        <f t="shared" ca="1" si="137"/>
        <v>#NAME?</v>
      </c>
      <c r="AP62" t="e">
        <f t="shared" ca="1" si="138"/>
        <v>#NAME?</v>
      </c>
      <c r="AQ62" t="e">
        <f t="shared" ca="1" si="139"/>
        <v>#NAME?</v>
      </c>
      <c r="AR62" t="e">
        <f t="shared" ca="1" si="140"/>
        <v>#NAME?</v>
      </c>
      <c r="AS62" t="e">
        <f t="shared" ca="1" si="141"/>
        <v>#NAME?</v>
      </c>
      <c r="AT62" t="e">
        <f t="shared" ca="1" si="142"/>
        <v>#NAME?</v>
      </c>
      <c r="AU62" t="e">
        <f t="shared" ca="1" si="143"/>
        <v>#NAME?</v>
      </c>
      <c r="AV62" t="e">
        <f t="shared" ca="1" si="144"/>
        <v>#NAME?</v>
      </c>
      <c r="AW62">
        <f t="shared" si="145"/>
        <v>4.0637485406912699E-2</v>
      </c>
      <c r="AX62">
        <f t="shared" si="146"/>
        <v>4.0637485406912699E-2</v>
      </c>
      <c r="AY62">
        <f t="shared" si="147"/>
        <v>4.0637485406912699E-2</v>
      </c>
      <c r="AZ62">
        <f t="shared" si="148"/>
        <v>-0.73854079338048106</v>
      </c>
      <c r="BA62">
        <f t="shared" si="149"/>
        <v>-1.0449953515149466</v>
      </c>
      <c r="BB62" t="e">
        <f t="shared" ca="1" si="150"/>
        <v>#NAME?</v>
      </c>
      <c r="BC62" t="e">
        <f t="shared" ca="1" si="151"/>
        <v>#NAME?</v>
      </c>
      <c r="BD62" t="e">
        <f t="shared" ca="1" si="152"/>
        <v>#NAME?</v>
      </c>
      <c r="BE62" t="e">
        <f t="shared" ca="1" si="153"/>
        <v>#NAME?</v>
      </c>
      <c r="BF62" t="e">
        <f t="shared" ca="1" si="154"/>
        <v>#NAME?</v>
      </c>
      <c r="BG62" t="e">
        <f t="shared" ca="1" si="155"/>
        <v>#NAME?</v>
      </c>
      <c r="BH62" t="e">
        <f t="shared" ca="1" si="156"/>
        <v>#NAME?</v>
      </c>
      <c r="BI62" t="e">
        <f t="shared" ca="1" si="157"/>
        <v>#NAME?</v>
      </c>
      <c r="BJ62" t="e">
        <f t="shared" ca="1" si="158"/>
        <v>#NAME?</v>
      </c>
      <c r="BK62" t="e">
        <f t="shared" ca="1" si="159"/>
        <v>#NAME?</v>
      </c>
      <c r="BL62">
        <f t="shared" si="160"/>
        <v>-0.64946686271995357</v>
      </c>
      <c r="BM62">
        <f t="shared" si="161"/>
        <v>-0.54084350849575835</v>
      </c>
      <c r="BN62">
        <f t="shared" si="162"/>
        <v>2.1407409633554373</v>
      </c>
      <c r="BO62">
        <f t="shared" si="163"/>
        <v>-10.190622287049848</v>
      </c>
      <c r="BP62">
        <f t="shared" si="164"/>
        <v>-0.51523137687520859</v>
      </c>
      <c r="BQ62">
        <f t="shared" si="165"/>
        <v>2.6586416313058221</v>
      </c>
      <c r="BR62">
        <f t="shared" si="166"/>
        <v>-13.397858840977776</v>
      </c>
      <c r="BS62">
        <f t="shared" si="167"/>
        <v>-5.7721742450927049</v>
      </c>
      <c r="BT62" t="e">
        <f t="shared" ca="1" si="168"/>
        <v>#NAME?</v>
      </c>
      <c r="BU62" t="e">
        <f t="shared" ca="1" si="169"/>
        <v>#NAME?</v>
      </c>
      <c r="BV62">
        <f t="shared" si="170"/>
        <v>-8.3036987973695853E-2</v>
      </c>
      <c r="BW62" t="e">
        <f t="shared" ca="1" si="171"/>
        <v>#NAME?</v>
      </c>
      <c r="BX62" t="e">
        <f t="shared" ca="1" si="172"/>
        <v>#NAME?</v>
      </c>
      <c r="BY62" t="e">
        <f t="shared" ca="1" si="173"/>
        <v>#NAME?</v>
      </c>
      <c r="BZ62" t="e">
        <f t="shared" ca="1" si="174"/>
        <v>#NAME?</v>
      </c>
      <c r="CA62" t="e">
        <f t="shared" ca="1" si="175"/>
        <v>#NAME?</v>
      </c>
      <c r="CB62" t="e">
        <f t="shared" ca="1" si="176"/>
        <v>#NAME?</v>
      </c>
      <c r="CC62" t="e">
        <f t="shared" ca="1" si="177"/>
        <v>#NAME?</v>
      </c>
      <c r="CD62" t="e">
        <f t="shared" ca="1" si="178"/>
        <v>#NAME?</v>
      </c>
      <c r="CE62">
        <f t="shared" si="179"/>
        <v>-1.9312732860698549</v>
      </c>
      <c r="CF62">
        <f t="shared" si="180"/>
        <v>-1.9215644053559313</v>
      </c>
      <c r="CG62" t="e">
        <f t="shared" ca="1" si="181"/>
        <v>#NAME?</v>
      </c>
      <c r="CH62" t="e">
        <f t="shared" ca="1" si="182"/>
        <v>#NAME?</v>
      </c>
      <c r="CI62" t="e">
        <f t="shared" ca="1" si="183"/>
        <v>#NAME?</v>
      </c>
      <c r="CJ62" t="e">
        <f t="shared" ca="1" si="184"/>
        <v>#NAME?</v>
      </c>
      <c r="CK62">
        <f t="shared" si="185"/>
        <v>-1.891681403145516</v>
      </c>
      <c r="CL62">
        <f t="shared" si="186"/>
        <v>-2.3006739317124487</v>
      </c>
      <c r="CM62">
        <f t="shared" si="187"/>
        <v>-2.3006739317124487</v>
      </c>
      <c r="CN62">
        <f t="shared" si="188"/>
        <v>-2.3006739317124487</v>
      </c>
      <c r="CO62">
        <f t="shared" si="189"/>
        <v>-2.3006739317124487</v>
      </c>
      <c r="CP62">
        <f t="shared" si="190"/>
        <v>-6.0838180861050226</v>
      </c>
      <c r="CQ62">
        <f t="shared" si="191"/>
        <v>-1.9758457706196713</v>
      </c>
      <c r="CR62">
        <f t="shared" si="192"/>
        <v>-1.9758457706196713</v>
      </c>
      <c r="CS62">
        <f t="shared" si="193"/>
        <v>-1.7987046035950833</v>
      </c>
      <c r="CT62">
        <f t="shared" si="194"/>
        <v>-1.7931986321706725</v>
      </c>
      <c r="CU62">
        <f t="shared" si="195"/>
        <v>-1.7931986321706725</v>
      </c>
      <c r="CV62">
        <f t="shared" si="196"/>
        <v>-1.7931986321706725</v>
      </c>
      <c r="CW62">
        <f t="shared" si="197"/>
        <v>-2.0469525985497166</v>
      </c>
      <c r="CX62">
        <f t="shared" si="198"/>
        <v>-1.7931948941141438</v>
      </c>
      <c r="CY62">
        <f t="shared" si="199"/>
        <v>-2.0197554539247133</v>
      </c>
    </row>
    <row r="63" spans="1:103" x14ac:dyDescent="0.25">
      <c r="A63">
        <v>4.2277227722772306</v>
      </c>
      <c r="B63">
        <v>9.8244743347167969</v>
      </c>
      <c r="C63">
        <v>-0.98622958059974219</v>
      </c>
      <c r="D63">
        <f t="shared" si="100"/>
        <v>1.3591118575842511</v>
      </c>
      <c r="E63">
        <f t="shared" si="101"/>
        <v>1.4341379672346144</v>
      </c>
      <c r="F63">
        <f t="shared" si="102"/>
        <v>0.59349206372521746</v>
      </c>
      <c r="G63">
        <f t="shared" si="103"/>
        <v>0.59349206372521746</v>
      </c>
      <c r="H63">
        <f t="shared" si="104"/>
        <v>0.11949826766780473</v>
      </c>
      <c r="I63">
        <f t="shared" si="105"/>
        <v>0.11949826766780473</v>
      </c>
      <c r="J63">
        <f t="shared" si="106"/>
        <v>-3.1354590990615767</v>
      </c>
      <c r="K63">
        <f t="shared" si="107"/>
        <v>-3.1354590990615767</v>
      </c>
      <c r="L63">
        <f t="shared" si="108"/>
        <v>-1.6232360264015733</v>
      </c>
      <c r="M63">
        <f t="shared" si="109"/>
        <v>0.96816032511289318</v>
      </c>
      <c r="N63">
        <f t="shared" si="110"/>
        <v>-0.88557986038884096</v>
      </c>
      <c r="O63">
        <f t="shared" si="111"/>
        <v>-2.2817266479693985</v>
      </c>
      <c r="P63">
        <f t="shared" si="112"/>
        <v>-2.7981080699171077</v>
      </c>
      <c r="Q63">
        <f t="shared" si="113"/>
        <v>-0.70772288473903755</v>
      </c>
      <c r="R63">
        <f t="shared" si="114"/>
        <v>-0.70772288473903755</v>
      </c>
      <c r="S63" t="e">
        <f t="shared" ca="1" si="115"/>
        <v>#NAME?</v>
      </c>
      <c r="T63" t="e">
        <f t="shared" ca="1" si="116"/>
        <v>#NAME?</v>
      </c>
      <c r="U63" t="e">
        <f t="shared" ca="1" si="117"/>
        <v>#NAME?</v>
      </c>
      <c r="V63">
        <f t="shared" si="118"/>
        <v>-0.66259500944013294</v>
      </c>
      <c r="W63" t="e">
        <f t="shared" ca="1" si="119"/>
        <v>#NAME?</v>
      </c>
      <c r="X63" t="e">
        <f t="shared" ca="1" si="120"/>
        <v>#NAME?</v>
      </c>
      <c r="Y63">
        <f t="shared" si="121"/>
        <v>12.136482824065006</v>
      </c>
      <c r="Z63" t="e">
        <f t="shared" ca="1" si="122"/>
        <v>#NAME?</v>
      </c>
      <c r="AA63" t="e">
        <f t="shared" ca="1" si="123"/>
        <v>#NAME?</v>
      </c>
      <c r="AB63">
        <f t="shared" si="124"/>
        <v>-3.1232558850645082</v>
      </c>
      <c r="AC63">
        <f t="shared" si="125"/>
        <v>-3.1232558850645082</v>
      </c>
      <c r="AD63">
        <f t="shared" si="126"/>
        <v>-7.4009666423714817</v>
      </c>
      <c r="AE63">
        <f t="shared" si="127"/>
        <v>-2.9524311148129976</v>
      </c>
      <c r="AF63">
        <f t="shared" si="128"/>
        <v>-4.0408824386547382</v>
      </c>
      <c r="AG63">
        <f t="shared" si="129"/>
        <v>-4.0408824386547382</v>
      </c>
      <c r="AH63">
        <f t="shared" si="130"/>
        <v>-4.0408824386547382</v>
      </c>
      <c r="AI63">
        <f t="shared" si="131"/>
        <v>-5.9126698710868011</v>
      </c>
      <c r="AJ63">
        <f t="shared" si="132"/>
        <v>2.4590692190086041</v>
      </c>
      <c r="AK63">
        <f t="shared" si="133"/>
        <v>2.4590692190086041</v>
      </c>
      <c r="AL63" t="e">
        <f t="shared" ca="1" si="134"/>
        <v>#NAME?</v>
      </c>
      <c r="AM63" t="e">
        <f t="shared" ca="1" si="135"/>
        <v>#NAME?</v>
      </c>
      <c r="AN63" t="e">
        <f t="shared" ca="1" si="136"/>
        <v>#NAME?</v>
      </c>
      <c r="AO63" t="e">
        <f t="shared" ca="1" si="137"/>
        <v>#NAME?</v>
      </c>
      <c r="AP63" t="e">
        <f t="shared" ca="1" si="138"/>
        <v>#NAME?</v>
      </c>
      <c r="AQ63" t="e">
        <f t="shared" ca="1" si="139"/>
        <v>#NAME?</v>
      </c>
      <c r="AR63" t="e">
        <f t="shared" ca="1" si="140"/>
        <v>#NAME?</v>
      </c>
      <c r="AS63" t="e">
        <f t="shared" ca="1" si="141"/>
        <v>#NAME?</v>
      </c>
      <c r="AT63" t="e">
        <f t="shared" ca="1" si="142"/>
        <v>#NAME?</v>
      </c>
      <c r="AU63" t="e">
        <f t="shared" ca="1" si="143"/>
        <v>#NAME?</v>
      </c>
      <c r="AV63" t="e">
        <f t="shared" ca="1" si="144"/>
        <v>#NAME?</v>
      </c>
      <c r="AW63">
        <f t="shared" si="145"/>
        <v>4.3128122484166163</v>
      </c>
      <c r="AX63">
        <f t="shared" si="146"/>
        <v>4.3128122484166163</v>
      </c>
      <c r="AY63">
        <f t="shared" si="147"/>
        <v>4.3128122484166163</v>
      </c>
      <c r="AZ63">
        <f t="shared" si="148"/>
        <v>1.6468925242819048</v>
      </c>
      <c r="BA63">
        <f t="shared" si="149"/>
        <v>2.3585506814342523</v>
      </c>
      <c r="BB63" t="e">
        <f t="shared" ca="1" si="150"/>
        <v>#NAME?</v>
      </c>
      <c r="BC63" t="e">
        <f t="shared" ca="1" si="151"/>
        <v>#NAME?</v>
      </c>
      <c r="BD63" t="e">
        <f t="shared" ca="1" si="152"/>
        <v>#NAME?</v>
      </c>
      <c r="BE63" t="e">
        <f t="shared" ca="1" si="153"/>
        <v>#NAME?</v>
      </c>
      <c r="BF63" t="e">
        <f t="shared" ca="1" si="154"/>
        <v>#NAME?</v>
      </c>
      <c r="BG63" t="e">
        <f t="shared" ca="1" si="155"/>
        <v>#NAME?</v>
      </c>
      <c r="BH63" t="e">
        <f t="shared" ca="1" si="156"/>
        <v>#NAME?</v>
      </c>
      <c r="BI63" t="e">
        <f t="shared" ca="1" si="157"/>
        <v>#NAME?</v>
      </c>
      <c r="BJ63" t="e">
        <f t="shared" ca="1" si="158"/>
        <v>#NAME?</v>
      </c>
      <c r="BK63" t="e">
        <f t="shared" ca="1" si="159"/>
        <v>#NAME?</v>
      </c>
      <c r="BL63">
        <f t="shared" si="160"/>
        <v>-4.0640495610455147</v>
      </c>
      <c r="BM63">
        <f t="shared" si="161"/>
        <v>-3.9908602600914542</v>
      </c>
      <c r="BN63">
        <f t="shared" si="162"/>
        <v>-6.782864604686158</v>
      </c>
      <c r="BO63">
        <f t="shared" si="163"/>
        <v>-13.160926401958847</v>
      </c>
      <c r="BP63">
        <f t="shared" si="164"/>
        <v>-4.1339314940068315</v>
      </c>
      <c r="BQ63">
        <f t="shared" si="165"/>
        <v>-1.2593141402651531</v>
      </c>
      <c r="BR63">
        <f t="shared" si="166"/>
        <v>2.0512939953549072</v>
      </c>
      <c r="BS63">
        <f t="shared" si="167"/>
        <v>1.5187869438442336</v>
      </c>
      <c r="BT63" t="e">
        <f t="shared" ca="1" si="168"/>
        <v>#NAME?</v>
      </c>
      <c r="BU63" t="e">
        <f t="shared" ca="1" si="169"/>
        <v>#NAME?</v>
      </c>
      <c r="BV63">
        <f t="shared" si="170"/>
        <v>0.61383962993052354</v>
      </c>
      <c r="BW63" t="e">
        <f t="shared" ca="1" si="171"/>
        <v>#NAME?</v>
      </c>
      <c r="BX63" t="e">
        <f t="shared" ca="1" si="172"/>
        <v>#NAME?</v>
      </c>
      <c r="BY63" t="e">
        <f t="shared" ca="1" si="173"/>
        <v>#NAME?</v>
      </c>
      <c r="BZ63" t="e">
        <f t="shared" ca="1" si="174"/>
        <v>#NAME?</v>
      </c>
      <c r="CA63" t="e">
        <f t="shared" ca="1" si="175"/>
        <v>#NAME?</v>
      </c>
      <c r="CB63" t="e">
        <f t="shared" ca="1" si="176"/>
        <v>#NAME?</v>
      </c>
      <c r="CC63" t="e">
        <f t="shared" ca="1" si="177"/>
        <v>#NAME?</v>
      </c>
      <c r="CD63" t="e">
        <f t="shared" ca="1" si="178"/>
        <v>#NAME?</v>
      </c>
      <c r="CE63">
        <f t="shared" si="179"/>
        <v>-2.0446613814291377</v>
      </c>
      <c r="CF63">
        <f t="shared" si="180"/>
        <v>-2.0570218216215435</v>
      </c>
      <c r="CG63" t="e">
        <f t="shared" ca="1" si="181"/>
        <v>#NAME?</v>
      </c>
      <c r="CH63" t="e">
        <f t="shared" ca="1" si="182"/>
        <v>#NAME?</v>
      </c>
      <c r="CI63" t="e">
        <f t="shared" ca="1" si="183"/>
        <v>#NAME?</v>
      </c>
      <c r="CJ63" t="e">
        <f t="shared" ca="1" si="184"/>
        <v>#NAME?</v>
      </c>
      <c r="CK63">
        <f t="shared" si="185"/>
        <v>-2.0445592623577293</v>
      </c>
      <c r="CL63">
        <f t="shared" si="186"/>
        <v>-2.3253669795485479</v>
      </c>
      <c r="CM63">
        <f t="shared" si="187"/>
        <v>-2.3253669795485479</v>
      </c>
      <c r="CN63">
        <f t="shared" si="188"/>
        <v>-2.3253669795485479</v>
      </c>
      <c r="CO63">
        <f t="shared" si="189"/>
        <v>-2.3253669795485479</v>
      </c>
      <c r="CP63">
        <f t="shared" si="190"/>
        <v>-6.108459288449291</v>
      </c>
      <c r="CQ63">
        <f t="shared" si="191"/>
        <v>-2.000545035791776</v>
      </c>
      <c r="CR63">
        <f t="shared" si="192"/>
        <v>-2.000545035791776</v>
      </c>
      <c r="CS63">
        <f t="shared" si="193"/>
        <v>-1.8786652734556362</v>
      </c>
      <c r="CT63">
        <f t="shared" si="194"/>
        <v>-2.0275982915808637</v>
      </c>
      <c r="CU63">
        <f t="shared" si="195"/>
        <v>-2.0275982915808637</v>
      </c>
      <c r="CV63">
        <f t="shared" si="196"/>
        <v>-2.0275982915808637</v>
      </c>
      <c r="CW63">
        <f t="shared" si="197"/>
        <v>-1.3645248047801439</v>
      </c>
      <c r="CX63">
        <f t="shared" si="198"/>
        <v>-2.0276839880319093</v>
      </c>
      <c r="CY63">
        <f t="shared" si="199"/>
        <v>-1.6090663180034928</v>
      </c>
    </row>
    <row r="64" spans="1:103" x14ac:dyDescent="0.25">
      <c r="A64">
        <v>4.2970297029703</v>
      </c>
      <c r="B64">
        <v>8.2891407012939453</v>
      </c>
      <c r="C64">
        <v>-5.3985238786753431E-3</v>
      </c>
      <c r="D64">
        <f t="shared" si="100"/>
        <v>1.1547791401266794</v>
      </c>
      <c r="E64">
        <f t="shared" si="101"/>
        <v>1.5513433698384727</v>
      </c>
      <c r="F64">
        <f t="shared" si="102"/>
        <v>0.26586990913286324</v>
      </c>
      <c r="G64">
        <f t="shared" si="103"/>
        <v>0.26586990913286324</v>
      </c>
      <c r="H64">
        <f t="shared" si="104"/>
        <v>5.353229724245067E-2</v>
      </c>
      <c r="I64">
        <f t="shared" si="105"/>
        <v>5.353229724245067E-2</v>
      </c>
      <c r="J64">
        <f t="shared" si="106"/>
        <v>-3.156121998021959</v>
      </c>
      <c r="K64">
        <f t="shared" si="107"/>
        <v>-3.156121998021959</v>
      </c>
      <c r="L64">
        <f t="shared" si="108"/>
        <v>-1.9526251779833967</v>
      </c>
      <c r="M64">
        <f t="shared" si="109"/>
        <v>0.96828143052868221</v>
      </c>
      <c r="N64">
        <f t="shared" si="110"/>
        <v>-0.99556820371779464</v>
      </c>
      <c r="O64">
        <f t="shared" si="111"/>
        <v>-1.9904586603419432</v>
      </c>
      <c r="P64">
        <f t="shared" si="112"/>
        <v>-1.1205315966116389</v>
      </c>
      <c r="Q64">
        <f t="shared" si="113"/>
        <v>1.5338023888078534E-2</v>
      </c>
      <c r="R64">
        <f t="shared" si="114"/>
        <v>1.5338023888078534E-2</v>
      </c>
      <c r="S64" t="e">
        <f t="shared" ca="1" si="115"/>
        <v>#NAME?</v>
      </c>
      <c r="T64" t="e">
        <f t="shared" ca="1" si="116"/>
        <v>#NAME?</v>
      </c>
      <c r="U64" t="e">
        <f t="shared" ca="1" si="117"/>
        <v>#NAME?</v>
      </c>
      <c r="V64">
        <f t="shared" si="118"/>
        <v>-0.76431609673595235</v>
      </c>
      <c r="W64" t="e">
        <f t="shared" ca="1" si="119"/>
        <v>#NAME?</v>
      </c>
      <c r="X64" t="e">
        <f t="shared" ca="1" si="120"/>
        <v>#NAME?</v>
      </c>
      <c r="Y64">
        <f t="shared" si="121"/>
        <v>-4.9663462686047435</v>
      </c>
      <c r="Z64" t="e">
        <f t="shared" ca="1" si="122"/>
        <v>#NAME?</v>
      </c>
      <c r="AA64" t="e">
        <f t="shared" ca="1" si="123"/>
        <v>#NAME?</v>
      </c>
      <c r="AB64">
        <f t="shared" si="124"/>
        <v>-5.2652693479313388</v>
      </c>
      <c r="AC64">
        <f t="shared" si="125"/>
        <v>-5.2652693479313388</v>
      </c>
      <c r="AD64">
        <f t="shared" si="126"/>
        <v>-2.6842747795697823</v>
      </c>
      <c r="AE64">
        <f t="shared" si="127"/>
        <v>-3.0514805574110495</v>
      </c>
      <c r="AF64">
        <f t="shared" si="128"/>
        <v>-4.5389274494492318</v>
      </c>
      <c r="AG64">
        <f t="shared" si="129"/>
        <v>-4.5389274494492318</v>
      </c>
      <c r="AH64">
        <f t="shared" si="130"/>
        <v>-4.5389274494492318</v>
      </c>
      <c r="AI64">
        <f t="shared" si="131"/>
        <v>-4.407818618036794</v>
      </c>
      <c r="AJ64">
        <f t="shared" si="132"/>
        <v>4.5800020289738459</v>
      </c>
      <c r="AK64">
        <f t="shared" si="133"/>
        <v>4.5800020289738459</v>
      </c>
      <c r="AL64" t="e">
        <f t="shared" ca="1" si="134"/>
        <v>#NAME?</v>
      </c>
      <c r="AM64" t="e">
        <f t="shared" ca="1" si="135"/>
        <v>#NAME?</v>
      </c>
      <c r="AN64" t="e">
        <f t="shared" ca="1" si="136"/>
        <v>#NAME?</v>
      </c>
      <c r="AO64" t="e">
        <f t="shared" ca="1" si="137"/>
        <v>#NAME?</v>
      </c>
      <c r="AP64" t="e">
        <f t="shared" ca="1" si="138"/>
        <v>#NAME?</v>
      </c>
      <c r="AQ64" t="e">
        <f t="shared" ca="1" si="139"/>
        <v>#NAME?</v>
      </c>
      <c r="AR64" t="e">
        <f t="shared" ca="1" si="140"/>
        <v>#NAME?</v>
      </c>
      <c r="AS64" t="e">
        <f t="shared" ca="1" si="141"/>
        <v>#NAME?</v>
      </c>
      <c r="AT64" t="e">
        <f t="shared" ca="1" si="142"/>
        <v>#NAME?</v>
      </c>
      <c r="AU64" t="e">
        <f t="shared" ca="1" si="143"/>
        <v>#NAME?</v>
      </c>
      <c r="AV64" t="e">
        <f t="shared" ca="1" si="144"/>
        <v>#NAME?</v>
      </c>
      <c r="AW64">
        <f t="shared" si="145"/>
        <v>-14.98395471625243</v>
      </c>
      <c r="AX64">
        <f t="shared" si="146"/>
        <v>-14.98395471625243</v>
      </c>
      <c r="AY64">
        <f t="shared" si="147"/>
        <v>-14.98395471625243</v>
      </c>
      <c r="AZ64">
        <f t="shared" si="148"/>
        <v>-12.35140856995941</v>
      </c>
      <c r="BA64">
        <f t="shared" si="149"/>
        <v>-11.412105991128826</v>
      </c>
      <c r="BB64" t="e">
        <f t="shared" ca="1" si="150"/>
        <v>#NAME?</v>
      </c>
      <c r="BC64" t="e">
        <f t="shared" ca="1" si="151"/>
        <v>#NAME?</v>
      </c>
      <c r="BD64" t="e">
        <f t="shared" ca="1" si="152"/>
        <v>#NAME?</v>
      </c>
      <c r="BE64" t="e">
        <f t="shared" ca="1" si="153"/>
        <v>#NAME?</v>
      </c>
      <c r="BF64" t="e">
        <f t="shared" ca="1" si="154"/>
        <v>#NAME?</v>
      </c>
      <c r="BG64" t="e">
        <f t="shared" ca="1" si="155"/>
        <v>#NAME?</v>
      </c>
      <c r="BH64" t="e">
        <f t="shared" ca="1" si="156"/>
        <v>#NAME?</v>
      </c>
      <c r="BI64" t="e">
        <f t="shared" ca="1" si="157"/>
        <v>#NAME?</v>
      </c>
      <c r="BJ64" t="e">
        <f t="shared" ca="1" si="158"/>
        <v>#NAME?</v>
      </c>
      <c r="BK64" t="e">
        <f t="shared" ca="1" si="159"/>
        <v>#NAME?</v>
      </c>
      <c r="BL64">
        <f t="shared" si="160"/>
        <v>-3.9596684475182844</v>
      </c>
      <c r="BM64">
        <f t="shared" si="161"/>
        <v>-3.8849163612215984</v>
      </c>
      <c r="BN64">
        <f t="shared" si="162"/>
        <v>-7.1526131084708542</v>
      </c>
      <c r="BO64">
        <f t="shared" si="163"/>
        <v>-2.9975980867527889</v>
      </c>
      <c r="BP64">
        <f t="shared" si="164"/>
        <v>-3.9749744031727849</v>
      </c>
      <c r="BQ64">
        <f t="shared" si="165"/>
        <v>-2.988032026212327</v>
      </c>
      <c r="BR64">
        <f t="shared" si="166"/>
        <v>0.45100896905837784</v>
      </c>
      <c r="BS64">
        <f t="shared" si="167"/>
        <v>0.3053010727682417</v>
      </c>
      <c r="BT64" t="e">
        <f t="shared" ca="1" si="168"/>
        <v>#NAME?</v>
      </c>
      <c r="BU64" t="e">
        <f t="shared" ca="1" si="169"/>
        <v>#NAME?</v>
      </c>
      <c r="BV64">
        <f t="shared" si="170"/>
        <v>0.42339782877606513</v>
      </c>
      <c r="BW64" t="e">
        <f t="shared" ca="1" si="171"/>
        <v>#NAME?</v>
      </c>
      <c r="BX64" t="e">
        <f t="shared" ca="1" si="172"/>
        <v>#NAME?</v>
      </c>
      <c r="BY64" t="e">
        <f t="shared" ca="1" si="173"/>
        <v>#NAME?</v>
      </c>
      <c r="BZ64" t="e">
        <f t="shared" ca="1" si="174"/>
        <v>#NAME?</v>
      </c>
      <c r="CA64" t="e">
        <f t="shared" ca="1" si="175"/>
        <v>#NAME?</v>
      </c>
      <c r="CB64" t="e">
        <f t="shared" ca="1" si="176"/>
        <v>#NAME?</v>
      </c>
      <c r="CC64" t="e">
        <f t="shared" ca="1" si="177"/>
        <v>#NAME?</v>
      </c>
      <c r="CD64" t="e">
        <f t="shared" ca="1" si="178"/>
        <v>#NAME?</v>
      </c>
      <c r="CE64">
        <f t="shared" si="179"/>
        <v>-1.9807943816609501</v>
      </c>
      <c r="CF64">
        <f t="shared" si="180"/>
        <v>-1.9892027667867065</v>
      </c>
      <c r="CG64" t="e">
        <f t="shared" ca="1" si="181"/>
        <v>#NAME?</v>
      </c>
      <c r="CH64" t="e">
        <f t="shared" ca="1" si="182"/>
        <v>#NAME?</v>
      </c>
      <c r="CI64" t="e">
        <f t="shared" ca="1" si="183"/>
        <v>#NAME?</v>
      </c>
      <c r="CJ64" t="e">
        <f t="shared" ca="1" si="184"/>
        <v>#NAME?</v>
      </c>
      <c r="CK64">
        <f t="shared" si="185"/>
        <v>-1.9769007777141245</v>
      </c>
      <c r="CL64">
        <f t="shared" si="186"/>
        <v>-2.2762239616503637</v>
      </c>
      <c r="CM64">
        <f t="shared" si="187"/>
        <v>-2.2762239616503637</v>
      </c>
      <c r="CN64">
        <f t="shared" si="188"/>
        <v>-2.2762239616503637</v>
      </c>
      <c r="CO64">
        <f t="shared" si="189"/>
        <v>-2.2762239616503637</v>
      </c>
      <c r="CP64">
        <f t="shared" si="190"/>
        <v>-6.0593228449957319</v>
      </c>
      <c r="CQ64">
        <f t="shared" si="191"/>
        <v>-1.9514212331523233</v>
      </c>
      <c r="CR64">
        <f t="shared" si="192"/>
        <v>-1.9514212331523233</v>
      </c>
      <c r="CS64">
        <f t="shared" si="193"/>
        <v>-1.9268068436022305</v>
      </c>
      <c r="CT64">
        <f t="shared" si="194"/>
        <v>-1.9390953912115994</v>
      </c>
      <c r="CU64">
        <f t="shared" si="195"/>
        <v>-1.9390953912115994</v>
      </c>
      <c r="CV64">
        <f t="shared" si="196"/>
        <v>-1.9390953912115994</v>
      </c>
      <c r="CW64">
        <f t="shared" si="197"/>
        <v>-1.98280006263326</v>
      </c>
      <c r="CX64">
        <f t="shared" si="198"/>
        <v>-1.939082667317171</v>
      </c>
      <c r="CY64">
        <f t="shared" si="199"/>
        <v>-1.9854370491245585</v>
      </c>
    </row>
    <row r="65" spans="1:103" x14ac:dyDescent="0.25">
      <c r="A65">
        <v>4.3663366336633693</v>
      </c>
      <c r="B65">
        <v>2.5487713813781738</v>
      </c>
      <c r="C65">
        <v>-0.84044857924077554</v>
      </c>
      <c r="D65">
        <f t="shared" si="100"/>
        <v>0.36066001432115802</v>
      </c>
      <c r="E65">
        <f t="shared" si="101"/>
        <v>0.64438680723328357</v>
      </c>
      <c r="F65">
        <f t="shared" si="102"/>
        <v>0.59636765861296215</v>
      </c>
      <c r="G65">
        <f t="shared" si="103"/>
        <v>0.59636765861296215</v>
      </c>
      <c r="H65">
        <f t="shared" si="104"/>
        <v>0.12007726211204887</v>
      </c>
      <c r="I65">
        <f t="shared" si="105"/>
        <v>0.12007726211204887</v>
      </c>
      <c r="J65">
        <f t="shared" si="106"/>
        <v>-3.2024354702802613</v>
      </c>
      <c r="K65">
        <f t="shared" si="107"/>
        <v>-3.2024354702802613</v>
      </c>
      <c r="L65">
        <f t="shared" si="108"/>
        <v>-5.0654223804986387</v>
      </c>
      <c r="M65">
        <f t="shared" si="109"/>
        <v>0.96855274629663568</v>
      </c>
      <c r="N65">
        <f t="shared" si="110"/>
        <v>-1.4349815194544251</v>
      </c>
      <c r="O65">
        <f t="shared" si="111"/>
        <v>-1.9817270373439306</v>
      </c>
      <c r="P65">
        <f t="shared" si="112"/>
        <v>7.4059002723963614</v>
      </c>
      <c r="Q65">
        <f t="shared" si="113"/>
        <v>3.7013922122413889E-2</v>
      </c>
      <c r="R65">
        <f t="shared" si="114"/>
        <v>3.7013922122413889E-2</v>
      </c>
      <c r="S65" t="e">
        <f t="shared" ca="1" si="115"/>
        <v>#NAME?</v>
      </c>
      <c r="T65" t="e">
        <f t="shared" ca="1" si="116"/>
        <v>#NAME?</v>
      </c>
      <c r="U65" t="e">
        <f t="shared" ca="1" si="117"/>
        <v>#NAME?</v>
      </c>
      <c r="V65">
        <f t="shared" si="118"/>
        <v>-0.77045673541153192</v>
      </c>
      <c r="W65" t="e">
        <f t="shared" ca="1" si="119"/>
        <v>#NAME?</v>
      </c>
      <c r="X65" t="e">
        <f t="shared" ca="1" si="120"/>
        <v>#NAME?</v>
      </c>
      <c r="Y65">
        <f t="shared" si="121"/>
        <v>-3.9145686338381815</v>
      </c>
      <c r="Z65" t="e">
        <f t="shared" ca="1" si="122"/>
        <v>#NAME?</v>
      </c>
      <c r="AA65" t="e">
        <f t="shared" ca="1" si="123"/>
        <v>#NAME?</v>
      </c>
      <c r="AB65">
        <f t="shared" si="124"/>
        <v>-4.9533277508546032</v>
      </c>
      <c r="AC65">
        <f t="shared" si="125"/>
        <v>-4.9533277508546032</v>
      </c>
      <c r="AD65">
        <f t="shared" si="126"/>
        <v>-3.9777512597831302</v>
      </c>
      <c r="AE65">
        <f t="shared" si="127"/>
        <v>-3.0639471979665793</v>
      </c>
      <c r="AF65">
        <f t="shared" si="128"/>
        <v>54.984866618803771</v>
      </c>
      <c r="AG65">
        <f t="shared" si="129"/>
        <v>54.984866618803771</v>
      </c>
      <c r="AH65">
        <f t="shared" si="130"/>
        <v>54.984866618803771</v>
      </c>
      <c r="AI65">
        <f t="shared" si="131"/>
        <v>-0.87509154222155161</v>
      </c>
      <c r="AJ65">
        <f t="shared" si="132"/>
        <v>-1.0135508128277444</v>
      </c>
      <c r="AK65">
        <f t="shared" si="133"/>
        <v>-1.0135508128277444</v>
      </c>
      <c r="AL65" t="e">
        <f t="shared" ca="1" si="134"/>
        <v>#NAME?</v>
      </c>
      <c r="AM65" t="e">
        <f t="shared" ca="1" si="135"/>
        <v>#NAME?</v>
      </c>
      <c r="AN65" t="e">
        <f t="shared" ca="1" si="136"/>
        <v>#NAME?</v>
      </c>
      <c r="AO65" t="e">
        <f t="shared" ca="1" si="137"/>
        <v>#NAME?</v>
      </c>
      <c r="AP65" t="e">
        <f t="shared" ca="1" si="138"/>
        <v>#NAME?</v>
      </c>
      <c r="AQ65" t="e">
        <f t="shared" ca="1" si="139"/>
        <v>#NAME?</v>
      </c>
      <c r="AR65" t="e">
        <f t="shared" ca="1" si="140"/>
        <v>#NAME?</v>
      </c>
      <c r="AS65" t="e">
        <f t="shared" ca="1" si="141"/>
        <v>#NAME?</v>
      </c>
      <c r="AT65" t="e">
        <f t="shared" ca="1" si="142"/>
        <v>#NAME?</v>
      </c>
      <c r="AU65" t="e">
        <f t="shared" ca="1" si="143"/>
        <v>#NAME?</v>
      </c>
      <c r="AV65" t="e">
        <f t="shared" ca="1" si="144"/>
        <v>#NAME?</v>
      </c>
      <c r="AW65">
        <f t="shared" si="145"/>
        <v>4.307922338419873</v>
      </c>
      <c r="AX65">
        <f t="shared" si="146"/>
        <v>4.307922338419873</v>
      </c>
      <c r="AY65">
        <f t="shared" si="147"/>
        <v>4.307922338419873</v>
      </c>
      <c r="AZ65">
        <f t="shared" si="148"/>
        <v>1.9158031089736376</v>
      </c>
      <c r="BA65">
        <f t="shared" si="149"/>
        <v>3.2610766426443725</v>
      </c>
      <c r="BB65" t="e">
        <f t="shared" ca="1" si="150"/>
        <v>#NAME?</v>
      </c>
      <c r="BC65" t="e">
        <f t="shared" ca="1" si="151"/>
        <v>#NAME?</v>
      </c>
      <c r="BD65" t="e">
        <f t="shared" ca="1" si="152"/>
        <v>#NAME?</v>
      </c>
      <c r="BE65" t="e">
        <f t="shared" ca="1" si="153"/>
        <v>#NAME?</v>
      </c>
      <c r="BF65" t="e">
        <f t="shared" ca="1" si="154"/>
        <v>#NAME?</v>
      </c>
      <c r="BG65" t="e">
        <f t="shared" ca="1" si="155"/>
        <v>#NAME?</v>
      </c>
      <c r="BH65" t="e">
        <f t="shared" ca="1" si="156"/>
        <v>#NAME?</v>
      </c>
      <c r="BI65" t="e">
        <f t="shared" ca="1" si="157"/>
        <v>#NAME?</v>
      </c>
      <c r="BJ65" t="e">
        <f t="shared" ca="1" si="158"/>
        <v>#NAME?</v>
      </c>
      <c r="BK65" t="e">
        <f t="shared" ca="1" si="159"/>
        <v>#NAME?</v>
      </c>
      <c r="BL65">
        <f t="shared" si="160"/>
        <v>-3.0698477838284313</v>
      </c>
      <c r="BM65">
        <f t="shared" si="161"/>
        <v>-2.9956456031510532</v>
      </c>
      <c r="BN65">
        <f t="shared" si="162"/>
        <v>8.1298109010130126E-2</v>
      </c>
      <c r="BO65">
        <f t="shared" si="163"/>
        <v>-2.9502803613817719</v>
      </c>
      <c r="BP65">
        <f t="shared" si="164"/>
        <v>-3.083777397558606</v>
      </c>
      <c r="BQ65">
        <f t="shared" si="165"/>
        <v>-2.5032297394653797</v>
      </c>
      <c r="BR65">
        <f t="shared" si="166"/>
        <v>-3.224673589706037</v>
      </c>
      <c r="BS65">
        <f t="shared" si="167"/>
        <v>-3.5374370832681894</v>
      </c>
      <c r="BT65" t="e">
        <f t="shared" ca="1" si="168"/>
        <v>#NAME?</v>
      </c>
      <c r="BU65" t="e">
        <f t="shared" ca="1" si="169"/>
        <v>#NAME?</v>
      </c>
      <c r="BV65">
        <f t="shared" si="170"/>
        <v>-30.158769602849155</v>
      </c>
      <c r="BW65" t="e">
        <f t="shared" ca="1" si="171"/>
        <v>#NAME?</v>
      </c>
      <c r="BX65" t="e">
        <f t="shared" ca="1" si="172"/>
        <v>#NAME?</v>
      </c>
      <c r="BY65" t="e">
        <f t="shared" ca="1" si="173"/>
        <v>#NAME?</v>
      </c>
      <c r="BZ65" t="e">
        <f t="shared" ca="1" si="174"/>
        <v>#NAME?</v>
      </c>
      <c r="CA65" t="e">
        <f t="shared" ca="1" si="175"/>
        <v>#NAME?</v>
      </c>
      <c r="CB65" t="e">
        <f t="shared" ca="1" si="176"/>
        <v>#NAME?</v>
      </c>
      <c r="CC65" t="e">
        <f t="shared" ca="1" si="177"/>
        <v>#NAME?</v>
      </c>
      <c r="CD65" t="e">
        <f t="shared" ca="1" si="178"/>
        <v>#NAME?</v>
      </c>
      <c r="CE65">
        <f t="shared" si="179"/>
        <v>-1.804959221577906</v>
      </c>
      <c r="CF65">
        <f t="shared" si="180"/>
        <v>-1.775589508932264</v>
      </c>
      <c r="CG65" t="e">
        <f t="shared" ca="1" si="181"/>
        <v>#NAME?</v>
      </c>
      <c r="CH65" t="e">
        <f t="shared" ca="1" si="182"/>
        <v>#NAME?</v>
      </c>
      <c r="CI65" t="e">
        <f t="shared" ca="1" si="183"/>
        <v>#NAME?</v>
      </c>
      <c r="CJ65" t="e">
        <f t="shared" ca="1" si="184"/>
        <v>#NAME?</v>
      </c>
      <c r="CK65">
        <f t="shared" si="185"/>
        <v>-1.8240968233795365</v>
      </c>
      <c r="CL65">
        <f t="shared" si="186"/>
        <v>-2.3358672953806892</v>
      </c>
      <c r="CM65">
        <f t="shared" si="187"/>
        <v>-2.3358672953806892</v>
      </c>
      <c r="CN65">
        <f t="shared" si="188"/>
        <v>-2.3358672953806892</v>
      </c>
      <c r="CO65">
        <f t="shared" si="189"/>
        <v>-2.3358672953806892</v>
      </c>
      <c r="CP65">
        <f t="shared" si="190"/>
        <v>-6.1191840191868891</v>
      </c>
      <c r="CQ65">
        <f t="shared" si="191"/>
        <v>-2.011190422019522</v>
      </c>
      <c r="CR65">
        <f t="shared" si="192"/>
        <v>-2.011190422019522</v>
      </c>
      <c r="CS65">
        <f t="shared" si="193"/>
        <v>-1.6810578649825778</v>
      </c>
      <c r="CT65">
        <f t="shared" si="194"/>
        <v>-1.5921957288803774</v>
      </c>
      <c r="CU65">
        <f t="shared" si="195"/>
        <v>-1.5921957288803774</v>
      </c>
      <c r="CV65">
        <f t="shared" si="196"/>
        <v>-1.5921957288803774</v>
      </c>
      <c r="CW65">
        <f t="shared" si="197"/>
        <v>-1.7841534012820022</v>
      </c>
      <c r="CX65">
        <f t="shared" si="198"/>
        <v>-1.5978200696901002</v>
      </c>
      <c r="CY65">
        <f t="shared" si="199"/>
        <v>-1.7201249093272568</v>
      </c>
    </row>
    <row r="66" spans="1:103" x14ac:dyDescent="0.25">
      <c r="A66">
        <v>4.4356435643564387</v>
      </c>
      <c r="B66">
        <v>4.5091161727905273</v>
      </c>
      <c r="C66">
        <v>0.39412876720477757</v>
      </c>
      <c r="D66">
        <f t="shared" ref="D66:D102" si="200">3.6602499406871*SIN(0.0387223447678864*B66)</f>
        <v>0.63585031133279712</v>
      </c>
      <c r="E66">
        <f t="shared" ref="E66:E102" si="201">1.75104353123216*COS(62.0979862251655*B66)</f>
        <v>-1.6091896634311087</v>
      </c>
      <c r="F66">
        <f t="shared" ref="F66:F102" si="202">-0.682834826093842*COS(6.89800044123182*(-0.758558339806912+8.36751927018415*B66))</f>
        <v>0.5782379189236011</v>
      </c>
      <c r="G66">
        <f t="shared" ref="G66:G102" si="203">-0.682834826093842*COS(6.89800044123182*(-0.758558339806912+8.36751927018415*B66))</f>
        <v>0.5782379189236011</v>
      </c>
      <c r="H66">
        <f t="shared" ref="H66:H102" si="204">-0.137487228235692*COS(6.89800044123182*(-0.758558339806912+8.36751927018415*B66))</f>
        <v>0.11642688055083907</v>
      </c>
      <c r="I66">
        <f t="shared" ref="I66:I102" si="205">-0.137487228235692*COS(6.89800044123182*(-0.758558339806912+8.36751927018415*B66))</f>
        <v>0.11642688055083907</v>
      </c>
      <c r="J66">
        <f t="shared" ref="J66:J102" si="206">0.939185325062333-4.14643644508667*COS(0.0189887298980037*(0.0104239707108729-B66))</f>
        <v>-3.1921313461554561</v>
      </c>
      <c r="K66">
        <f t="shared" ref="K66:K102" si="207">0.939185325062333-4.14643644508667*COS(0.0189887298980037*(0.0104239707108729-B66))</f>
        <v>-3.1921313461554561</v>
      </c>
      <c r="L66">
        <f t="shared" ref="L66:L102" si="208">-2.12308015877194+0.129569300180172/COS((4.63317180630867*B66)/(-9.86147533878599+B66))</f>
        <v>-2.3021163981364272</v>
      </c>
      <c r="M66">
        <f t="shared" ref="M66:M102" si="209">0.939185325062333+0.0293956223887295*COS(0.0172580123911547*(0.0104239707108729-B66))</f>
        <v>0.96849239744093052</v>
      </c>
      <c r="N66">
        <f t="shared" ref="N66:N102" si="210">-2.04284240933895+0.0691776291570159*B66-0.477654832648527*COS((4.63317180630867*B66)/(-6.92474727686258+B66))</f>
        <v>-1.3901036704148502</v>
      </c>
      <c r="O66">
        <f t="shared" ref="O66:O102" si="211">-2.12308015877194+0.129215724566975/COS(2.30140537652748*B66)</f>
        <v>-2.3460095070338709</v>
      </c>
      <c r="P66">
        <f t="shared" ref="P66:P102" si="212">-1.97489460550758+5.29213139525145/((-1.93163519161352+B66)*COS(2.30140537652748*B66))</f>
        <v>-5.5172083829744132</v>
      </c>
      <c r="Q66">
        <f t="shared" ref="Q66:Q102" si="213">-0.313889440961011+0.320772770036817/COS(2.30140537652748*B66)</f>
        <v>-0.86730246251178278</v>
      </c>
      <c r="R66">
        <f t="shared" ref="R66:R102" si="214">-0.313889440961011+0.320772770036817/COS(2.30140537652748*B66)</f>
        <v>-0.86730246251178278</v>
      </c>
      <c r="S66" t="e">
        <f t="shared" ref="S66:S102" ca="1" si="215">-1.03876260770818+0.0932471536291962*_xludf.Sec(2.30140537652748*B66)</f>
        <v>#NAME?</v>
      </c>
      <c r="T66" t="e">
        <f t="shared" ref="T66:T102" ca="1" si="216">-0.319265658446769-0.0878246729080054*_xludf.Sec(2.30140537652748*B66)</f>
        <v>#NAME?</v>
      </c>
      <c r="U66" t="e">
        <f t="shared" ref="U66:U102" ca="1" si="217">-1.03876260770818-0.0314171631864948*_xludf.Sec(2.30140537652748*B66)</f>
        <v>#NAME?</v>
      </c>
      <c r="V66">
        <f t="shared" ref="V66:V102" si="218">-1.25065691826588+2.47922225364319/(4.55545916732724+0.639038637545555*COS(2.34127318896247*B66))</f>
        <v>-0.67195835309266805</v>
      </c>
      <c r="W66" t="e">
        <f t="shared" ref="W66:W102" ca="1" si="219">-2.12308015877194-10.0045295265383*(-3.19244398732623+4.38888348998079*B66+0.286833528592101/(-1.02660156822043+0.228866264528742*COS(0.891343868123568*B66)))*_xludf.Sec(0.468476440148673*B66)*_xludf.Sec(2.35336687023739*B66)</f>
        <v>#NAME?</v>
      </c>
      <c r="X66" t="e">
        <f t="shared" ref="X66:X102" ca="1" si="220">-2.12308015877194+20.4507274309083*_xludf.Sec(2.35336687023739*B66)</f>
        <v>#NAME?</v>
      </c>
      <c r="Y66">
        <f t="shared" ref="Y66:Y102" si="221">1.02938741113269-4.74453729083839/COS(2.35336687023739*B66)</f>
        <v>13.694860524615329</v>
      </c>
      <c r="Z66" t="e">
        <f t="shared" ref="Z66:Z102" ca="1" si="222">-3.12179288783445+0.197825083469985*B66*_xludf.Sec(2.4293605945166*B66)*_xludf.Sec(0.114137895520679/((-2.52546085232433+(1.85063405272572*B66)/(0.0104239707108729-0.97296549133936*B66))*COS(4.30196983288598-B66)*COS(2.30140537652748*B66))+2.7676129357411*(1.64686568436068-2.59964545022312*(-2.12308015877194+78.2292589044328/COS(2.30140537652748*B66))*SIN(1.79746568418778+B66)))</f>
        <v>#NAME?</v>
      </c>
      <c r="AA66" t="e">
        <f t="shared" ref="AA66:AA102" ca="1" si="223">-3.12179288783445+0.197825083469985*B66*_xludf.Sec(2.4293605945166*B66)*_xludf.Sec(0.114137895520679/((-2.52546085232433+(1.85063405272572*B66)/(0.0104239707108729-0.97296549133936*B66))*COS(0.592898516856485-B66)*COS(2.30140537652748*B66))+2.7676129357411*(1.64686568436068-2.59964545022312*(-2.12308015877194+4.16655540004758/COS(2.30140537652748*B66))*SIN(1.79746568418778+B66)))</f>
        <v>#NAME?</v>
      </c>
      <c r="AB66">
        <f t="shared" ref="AB66:AB102" si="224">-3.38154063936382+2.47922225364319/(4.55545916732724+10.1703137869217*COS(2.34127318896247*B66)*COS(3.63811627751044+4.38888348998079*B66))</f>
        <v>-2.8984205070807882</v>
      </c>
      <c r="AC66">
        <f t="shared" ref="AC66:AC102" si="225">-3.38154063936382+2.47922225364319/(4.55545916732724+10.1703137869217*COS(2.34127318896247*B66)*COS(3.63811627751044+4.38888348998079*B66))</f>
        <v>-2.8984205070807882</v>
      </c>
      <c r="AD66">
        <f t="shared" ref="AD66:AD102" si="226">-3.19244398732623+2.47922225364319/(4.55545916732724+10.1703137869217*COS(2.34127318896247*B66)*COS(2.37798727809565+(0.0398437791555164+0.68427529911992*B66)*B66))+0.286833528592101/(-1.10214350961724+(-4.01425577763392*B66*COS(2.35336687023739*B66))/(-4.02543794144377-11.9733307643649*SIN(1.68307575195236+COS(0.997483071903992*(-3.36517341727201-1.32336584838561*SIN(3.26326372784542*COS(1.9070449451209*COS(4.38888348998079*B66))))+(2.33541554522187+4.69996028156384*SIN(B66))*SIN(0.00395691045705083/(-2.41640103524547-SIN(0.999317258394747*B66)))))))</f>
        <v>-3.0574611727054921</v>
      </c>
      <c r="AE66">
        <f t="shared" ref="AE66:AE102" si="227">-3.25965967015153+2.47922225364319/(4.55545916732724-9.03079866436036*COS(2.34127318896247*B66)*COS(3.26168022661188+B66^2))</f>
        <v>-2.7296412628202664</v>
      </c>
      <c r="AF66">
        <f t="shared" ref="AF66:AF102" si="228">-4.46491320015797+0.209932586005785/(COS(3.1444818847505+0.970158169284869/(-1.93163519161352+B66))*(-0.102880699536384+COS(2.34127318896247*B66)))+COS(1.64686568436068-1.30104112325117*(0.498669774984871+(4.24321362335637*COS(0.154355378683397*B66*SIN(4.38888348998079*B66)))/(-3.45921456801396-2.68369365733408*(0.614022744113914-0.151945085767431/B66)*COS(0.373207135104491*B66)*SIN(0.549736046044653*(-0.0463344736960289-0.474107940239104/B66+0.98379940582226*B66)))))</f>
        <v>-4.7726283837040491</v>
      </c>
      <c r="AG66">
        <f t="shared" ref="AG66:AG102" si="229">-4.46491320015797+0.209932586005785/(COS(3.1444818847505+0.970158169284869/(-1.93163519161352+B66))*(-0.102880699536384+COS(2.34127318896247*B66)))+COS(1.64686568436068-1.30104112325117*(0.498669774984871+(4.24321362335637*COS(0.154355378683397*B66*SIN(4.38888348998079*B66)))/(-3.45921456801396-2.68369365733408*(0.614022744113914-0.151945085767431/B66)*COS(0.373207135104491*B66)*SIN(0.549736046044653*(-0.0463344736960289-0.474107940239104/B66+0.98379940582226*B66)))))</f>
        <v>-4.7726283837040491</v>
      </c>
      <c r="AH66">
        <f t="shared" ref="AH66:AH102" si="230">-4.46491320015797+0.209932586005785/(COS(3.1444818847505+0.970158169284869/(-1.93163519161352+B66))*(-0.102880699536384+COS(2.34127318896247*B66)))+COS(1.64686568436068-1.30104112325117*(0.498669774984871+(4.24321362335637*COS(0.154355378683397*B66*SIN(4.38888348998079*B66)))/(-3.45921456801396-2.68369365733408*(0.614022744113914-0.151945085767431/B66)*COS(0.373207135104491*B66)*SIN(0.549736046044653*(-0.0463344736960289-0.474107940239104/B66+0.98379940582226*B66)))))</f>
        <v>-4.7726283837040491</v>
      </c>
      <c r="AI66">
        <f t="shared" ref="AI66:AI102" si="231">-3.19244398732623+2.47922225364319/(4.55545916732724+10.1703137869217*COS(2.34127318896247*B66)*COS(B66*(4.54895958232256+(0.0398437791555164+0.68427529911992*B66)*B66)))+0.286833528592101/(-1.10214350961724+(-4.01425577763392*B66*COS(3.19178123630727*B66))/(-4.02543794144377-11.9733307643649*SIN(1.68307575195236+COS(0.0109041006032584*(2.33541554522187+4.69996028156384*SIN(B66))+0.997483071903992*(-3.60468181176981-1.32336584838561*SIN(3.26326372784542*COS(1.9070449451209*COS(4.38888348998079*B66))))))))</f>
        <v>-3.0740506999954307</v>
      </c>
      <c r="AJ66">
        <f t="shared" ref="AJ66:AJ102" si="232">2.47922225364319/(4.55545916732724+3.97269401619023*COS(2.34127318896247*B66)*COS(2.37798727809565-B66*(0.68427529911992*B66+(0.0398437791555164+0.68427529911992*B66)*B66)))+(-0.99870734951553*(-4.26212605373046+4.38888348998079*B66))/(-0.102880699536384+COS(0.0104239707108729-0.318484263036092*COS(2.30140537652748*B66))+6.52156308846133*B66*COS(0.536210832575027*(-4.38888348998079+B66))*SIN(1.68307575195236+COS(0.000783162395511269*(-8.1078216732488-1.32336584838561*SIN(3.26326372784542*COS(3.07455604918613*COS(4.38888348998079*B66)))))))</f>
        <v>-0.27896531250213374</v>
      </c>
      <c r="AK66">
        <f t="shared" ref="AK66:AK102" si="233">2.47922225364319/(4.55545916732724+3.97269401619023*COS(2.34127318896247*B66)*COS(2.37798727809565-B66*(0.68427529911992*B66+(0.0398437791555164+0.68427529911992*B66)*B66)))+(-0.99870734951553*(-4.26212605373046+4.38888348998079*B66))/(-0.102880699536384+COS(0.0104239707108729-0.318484263036092*COS(2.30140537652748*B66))+6.52156308846133*B66*COS(0.536210832575027*(-4.38888348998079+B66))*SIN(1.68307575195236+COS(0.000783162395511269*(-8.1078216732488-1.32336584838561*SIN(3.26326372784542*COS(3.07455604918613*COS(4.38888348998079*B66)))))))</f>
        <v>-0.27896531250213374</v>
      </c>
      <c r="AL66" t="e">
        <f t="shared" ref="AL66:AL102" ca="1" si="234">2.47922225364319/(4.55545916732724-2.13370168835842*COS(0.153617049136277-19.9648536074454*A66)*COS(2.34127318896247*B66))+5.61783426669055/(-0.102880699536384+COS(0.547739204788806*COS((-0.0117718766654464+B66)*(4.19764630412403+0.891941454495948*COS(0.771995401184512*(-4.54895958232256+B66))*(1.08475215657704+4.38888348998079/(-1.99964678050107-0.999271636690398*B66)+6.07069820133914*SIN(0.970645957317775*(3.8647768204005+41.3945440664685*SIN(1.50124389294911-B66)))))))+(-4.01425577763392*B66*COS(2.23545582865239*B66))/(-4.02543794144377+0.495054435283295*SIN(3.04605526034252+4.54895958232256*COS(0.143400102837183*(-2.35151374678552+1.57451118320615/((0.910843304812121+0.0861708799634651*B66)*COS((3.00963994156335*B66*(-1.75811140810983+0.0150030470906728*B66*SIN(95.9667487237239*(0.518128807244517-5.69092194517994*COS(B66)))))/(-2.22132832222866-1.96036832657105*(0.0104239707108729-B66)*COS(2.93142442037043*(5.36720669420212-4.06097165469792*A66))+0.0333904022707034*(-5.87059790227181+(0.595815324207803*(-4.38888348998079+B66))/COS(8.01695911824396/B66))))))*_xludf.Sec(3.49622751072893+1.30710401978535*(-0.970158169284869+COS(1.96657700973168*COS(4.38888348998079*B66))))))))</f>
        <v>#NAME?</v>
      </c>
      <c r="AM66" t="e">
        <f t="shared" ref="AM66:AM102" ca="1" si="235">2.47922225364319/(4.55545916732724-2.13370168835842*COS(0.153617049136277-19.9648536074454*A66)*COS(2.34127318896247*B66))+5.61783426669055/(-0.102880699536384+COS(0.547739204788806*COS((-0.0117718766654464+B66)*(4.19764630412403+0.891941454495948*COS(0.771995401184512*(-4.54895958232256+B66))*(1.08475215657704+4.38888348998079/(-1.99964678050107-0.999271636690398*B66)+6.07069820133914*SIN(0.970645957317775*(3.8647768204005+41.3945440664685*SIN(1.50124389294911-B66)))))))+(-4.01425577763392*B66*COS(2.23545582865239*B66))/(-4.02543794144377+0.495054435283295*SIN(3.04605526034252+4.54895958232256*COS(0.143400102837183*(-2.35151374678552+1.57451118320615/((0.910843304812121+0.0861708799634651*B66)*COS((3.00963994156335*B66*(-1.75811140810983+0.0150030470906728*B66*SIN(95.9667487237239*(0.518128807244517-5.69092194517994*COS(B66)))))/(-2.22132832222866-1.96036832657105*(0.0104239707108729-B66)*COS(2.93142442037043*(5.36720669420212-4.06097165469792*A66))+0.0333904022707034*(-5.87059790227181+(0.595815324207803*(-4.38888348998079+B66))/COS(8.01695911824396/B66))))))*_xludf.Sec(3.49622751072893+1.30710401978535*(-0.970158169284869+COS(1.96657700973168*COS(4.38888348998079*B66))))))))</f>
        <v>#NAME?</v>
      </c>
      <c r="AN66" t="e">
        <f t="shared" ref="AN66:AN102" ca="1" si="236">-3.19244398732623+2.47922225364319/(4.55545916732724-19.1853644219838*COS(53.4871081569162*(4.54895958232256-2.53538001515763*A66))*COS(2.34127318896247*B66))+4.59529405601859/(-0.102880699536384+COS(0.970158169284869-COS((-0.644217755743392+B66)*(4.71449417548332+0.891941454495948*COS(0.454538252181423*(-4.54895958232256+B66))*(-2.99428964346217+4.38888348998079/(-1.99964678050107-0.930766521179757*B66)+6.07069820133914*SIN(0.970645957317775*(3.8647768204005-0.103213746837193*SIN(0.0398437791555164+0.68427529911992*B66)))))))+(-19.7456867666596*COS(2.23129038338461*B66*_xludf.Csc(1.20856592332071*B66)))/(-4.02543794144377+5.14775899136527*SIN(1.68307575195236+COS((1.00252327900784*(0.675414338333634-2.65843774893853/COS((10.9057470538265*(-4.63893119678731+0.98621059449367*(0.0124584892007249*B66+0.649608496467101*(3.71551944464651+1.32336584838561*B66))))/((-2.22132832222866+1.86685399942426*(0.0104239707108729-B66)-0.999785323978975*(0.464011286218211+B66))*(-1.0034425620328-SIN((2.23724855029327*(-4.02543794144377+(0.973757720571009*SIN(1.68307575195236+COS(0.681208950305383*(-3.89983574117648+0.439705499317587/COS(0.0804723243439316*(4.38888348998079+B66)*(-10.0304614952191+0.0333904022707034*(-0.267283993381096+(-2.03785680386851*(0.464011286218211-B66))/(COS(0.740068463148044*B66)*(3.83493169861245-2.95121604831838*COS(0.228866264528742*SIN(0.783541008254785*B66))))-22.271177534471*(-4.02543794144377+SIN(B66)))+1.96036832657105*(0.0104239707108729-B66)*SIN(2.26644549032434*B66*(-3.07062809023029+0.0691776291570159*B66+(-5.06156062179036*COS(3.21966962202688*(0.228866264528742+B66)))/(4.54170879037296+B66))))*(-0.583058869082825-0.0150030470906728*B66*SIN(96.2657448521152*(-3.30386236010148+1.02287422143789*COS(B66))*COS(21.726440612325*B66))))))))/B66))/(B66*COS((2.23129038338461*B66)/SIN(1.10214350961724+(-0.335266423072614*COS(B66)*COS(3.19178123630727*B66))/(COS(0.269458586708642*(0.126757436250328+2.48548347013926*(-2.33864976501977+B66-0.904147576859968*(-0.546947611672606-COS(2.55680093540035+2.85369664524703/B66)+SIN(0.205606440532799/(-0.498669774984871+B66))))))*SIN(4.17877075135132-COS(0.997483071903992*(-3.36517341727201-1.32336584838561*SIN(3.26326372784542*COS(1.66617905604948-4.38888348998079*SIN(B66))))-(2.33541554522187+4.69996028156384*SIN(B66))*SIN(0.171320499552431*COS(25.7332567481821/(COS(2.34127318896247*B66)*COS(0.999317258394747*(0.910843304812121-0.725370682642472*SIN(0.759335251212575*(-8.77364090383746+1.32790216254556/(19.6837212090565+0.346890385587777*B66))))))+2.7676129357411*(1.64686568436068+2.59964545022312*(-1.79753367710594-1.85282145385703/(COS(2.41818850379927*B66)*(1.48502729882913-15.3444130141536*SIN(0.064987409316677/B66))))*SIN(B66)))))))))*SIN(0.102880699536384-COS(0.970158169284869-COS((0.547739204788806+B66)*(3.83091492211859+0.891941454495948*COS(0.481574612416498*(-4.54895958232256+B66))*(1.08475215657704+4.91889103745603/(-7.23978127520875-0.757266802709473*B66)+9.10800191174348*SIN(2.53687465785495+2.51850998500881*SIN(0.0398437791555164+0.68427529911992*B66)))))))))))))*_xludf.Sec(3.49622751072893+1.32336584838561*SIN(3.26326372784542*COS(1.9070449451209*COS(4.38888348998079*B66)))))/(-8.89161936473553-0.187768283577164*SIN(0.947274064822019*(-1.0034425620328+B66)))))))</f>
        <v>#NAME?</v>
      </c>
      <c r="AO66" t="e">
        <f t="shared" ref="AO66:AO102" ca="1" si="237">-3.19244398732623+2.47922225364319/(4.55545916732724-19.1853644219838*COS(53.4871081569162*(4.54895958232256-2.53538001515763*A66))*COS(2.34127318896247*B66))+4.59529405601859/(-0.102880699536384+COS(0.970158169284869-COS((-0.644217755743392+B66)*(4.71449417548332+0.891941454495948*COS(0.454538252181423*(-4.54895958232256+B66))*(-2.99428964346217+4.38888348998079/(-1.99964678050107-0.930766521179757*B66)+6.07069820133914*SIN(0.970645957317775*(3.8647768204005-0.103213746837193*SIN(0.0398437791555164+0.68427529911992*B66)))))))+(-19.7456867666596*COS(2.23129038338461*B66*_xludf.Csc(1.20856592332071*B66)))/(-4.02543794144377+5.14775899136527*SIN(1.68307575195236+COS((1.00252327900784*(0.675414338333634-2.65843774893853/COS((10.9057470538265*(-4.63893119678731+0.98621059449367*(0.0124584892007249*B66+0.649608496467101*(3.71551944464651+1.32336584838561*B66))))/((-2.22132832222866+1.86685399942426*(0.0104239707108729-B66)-0.999785323978975*(0.464011286218211+B66))*(-1.0034425620328-SIN((2.23724855029327*(-4.02543794144377+(0.973757720571009*SIN(1.68307575195236+COS(0.681208950305383*(-3.89983574117648+0.439705499317587/COS(0.0804723243439316*(4.38888348998079+B66)*(-10.0304614952191+0.0333904022707034*(-0.267283993381096+(-2.03785680386851*(0.464011286218211-B66))/(COS(0.740068463148044*B66)*(3.83493169861245-2.95121604831838*COS(0.228866264528742*SIN(0.783541008254785*B66))))-22.271177534471*(-4.02543794144377+SIN(B66)))+1.96036832657105*(0.0104239707108729-B66)*SIN(2.26644549032434*B66*(-3.07062809023029+0.0691776291570159*B66+(-5.06156062179036*COS(3.21966962202688*(0.228866264528742+B66)))/(4.54170879037296+B66))))*(-0.583058869082825-0.0150030470906728*B66*SIN(96.2657448521152*(-3.30386236010148+1.02287422143789*COS(B66))*COS(21.726440612325*B66))))))))/B66))/(B66*COS((2.23129038338461*B66)/SIN(1.10214350961724+(-0.335266423072614*COS(B66)*COS(3.19178123630727*B66))/(COS(0.269458586708642*(0.126757436250328+2.48548347013926*(-2.33864976501977+B66-0.904147576859968*(-0.546947611672606-COS(2.55680093540035+2.85369664524703/B66)+SIN(0.205606440532799/(-0.498669774984871+B66))))))*SIN(4.17877075135132-COS(0.997483071903992*(-3.36517341727201-1.32336584838561*SIN(3.26326372784542*COS(1.66617905604948-4.38888348998079*SIN(B66))))-(2.33541554522187+4.69996028156384*SIN(B66))*SIN(0.171320499552431*COS(25.7332567481821/(COS(2.34127318896247*B66)*COS(0.999317258394747*(0.910843304812121-0.725370682642472*SIN(0.759335251212575*(-8.77364090383746+1.32790216254556/(19.6837212090565+0.346890385587777*B66))))))+2.7676129357411*(1.64686568436068+2.59964545022312*(-1.79753367710594-1.85282145385703/(COS(2.41818850379927*B66)*(1.48502729882913-15.3444130141536*SIN(0.064987409316677/B66))))*SIN(B66)))))))))*SIN(0.102880699536384-COS(0.970158169284869-COS((0.547739204788806+B66)*(3.83091492211859+0.891941454495948*COS(0.481574612416498*(-4.54895958232256+B66))*(1.08475215657704+4.91889103745603/(-7.23978127520875-0.757266802709473*B66)+9.10800191174348*SIN(2.53687465785495+2.51850998500881*SIN(0.0398437791555164+0.68427529911992*B66)))))))))))))*_xludf.Sec(3.49622751072893+1.32336584838561*SIN(3.26326372784542*COS(1.9070449451209*COS(4.38888348998079*B66)))))/(-8.89161936473553-0.187768283577164*SIN(0.947274064822019*(-1.0034425620328+B66)))))))</f>
        <v>#NAME?</v>
      </c>
      <c r="AP66" t="e">
        <f t="shared" ref="AP66:AP102" ca="1" si="238">-3.19244398732623+2.47922225364319/(4.55545916732724-19.1853644219838*COS(53.4871081569162*(4.54895958232256-2.53538001515763*A66))*COS(2.34127318896247*B66))+4.59529405601859/(-0.102880699536384+COS(0.970158169284869-COS((-0.644217755743392+B66)*(4.71449417548332+0.891941454495948*COS(0.454538252181423*(-4.54895958232256+B66))*(-2.99428964346217+4.38888348998079/(-1.99964678050107-0.930766521179757*B66)+6.07069820133914*SIN(0.970645957317775*(3.8647768204005-0.103213746837193*SIN(0.0398437791555164+0.68427529911992*B66)))))))+(-19.7456867666596*COS(2.23129038338461*B66*_xludf.Csc(1.20856592332071*B66)))/(-4.02543794144377+5.14775899136527*SIN(1.68307575195236+COS((1.00252327900784*(0.675414338333634-2.65843774893853/COS((10.9057470538265*(-4.63893119678731+0.98621059449367*(0.0124584892007249*B66+0.649608496467101*(3.71551944464651+1.32336584838561*B66))))/((-2.22132832222866+1.86685399942426*(0.0104239707108729-B66)-0.999785323978975*(0.464011286218211+B66))*(-1.0034425620328-SIN((2.23724855029327*(-4.02543794144377+(0.973757720571009*SIN(1.68307575195236+COS(0.681208950305383*(-3.89983574117648+0.439705499317587/COS(0.114117574382462*(4.38888348998079+B66)*(-10.0304614952191+0.0333904022707034*(-0.267283993381096+(-2.03785680386851*(0.464011286218211-B66))/(COS(0.740068463148044*B66)*(3.83493169861245-2.95121604831838*COS(0.228866264528742*SIN(0.783541008254785*B66))))-22.271177534471*(-4.02543794144377+SIN(B66)))+1.96036832657105*(0.0104239707108729-B66)*SIN(2.26644549032434*B66*(-3.07062809023029+0.0691776291570159*B66+(-5.06156062179036*COS(3.21966962202688*(0.228866264528742+B66)))/(4.54170879037296+B66))))*(-0.583058869082825-0.0150030470906728*B66*SIN(96.2657448521152*(-3.30386236010148+1.02287422143789*COS(B66))*COS(21.726440612325*B66))))))))/B66))/(B66*COS((2.23129038338461*B66)/SIN(1.10214350961724+(-0.335266423072614*COS(B66)*COS(3.19178123630727*B66))/(COS(0.269458586708642*(0.126757436250328+2.48548347013926*(-2.33864976501977+B66-0.904147576859968*(-0.639991575618684-COS(2.55680093540035+2.85369664524703/B66)))))*SIN(4.17877075135132-COS(0.997483071903992*(-3.36517341727201-1.32336584838561*SIN(3.26326372784542*COS(1.66617905604948-4.38888348998079*SIN(B66))))-(2.33541554522187+4.69996028156384*SIN(B66))*SIN(0.171320499552431*COS(25.7332567481821/(COS(2.34127318896247*B66)*COS(0.999317258394747*(0.910843304812121-0.725370682642472*SIN(0.759335251212575*(-8.77364090383746+1.32790216254556/(19.6837212090565+0.346890385587777*B66))))))+2.7676129357411*(1.64686568436068+2.59964545022312*(-1.79753367710594-1.85282145385703/(COS(2.41818850379927*B66)*(1.48502729882913-15.3444130141536*SIN(0.064987409316677/B66))))*SIN(B66)))))))))*SIN(0.102880699536384-COS(0.970158169284869-COS((0.547739204788806+B66)*(3.83091492211859+0.891941454495948*COS(0.481574612416498*(-4.54895958232256+B66))*(1.08475215657704+4.91889103745603/(-7.23978127520875-0.757266802709473*B66)+9.10800191174348*SIN(2.53687465785495+2.51850998500881*SIN(0.0398437791555164+0.68427529911992*B66)))))))))))))*_xludf.Sec(3.49622751072893+1.32336584838561*SIN(3.26326372784542*COS(1.9070449451209*COS(4.38888348998079*B66)))))/(-8.89161936473553-0.187768283577164*SIN(0.947274064822019*(-1.0034425620328+B66)))))))</f>
        <v>#NAME?</v>
      </c>
      <c r="AQ66" t="e">
        <f t="shared" ref="AQ66:AQ102" ca="1" si="239">-3.19244398732623+2.47922225364319/(4.55545916732724-19.1853644219838*COS(53.4871081569162*(4.54895958232256-2.53538001515763*A66))*COS(2.34127318896247*B66))+4.59529405601859/(-0.102880699536384+COS(0.970158169284869-COS((-0.644217755743392+B66)*(4.71449417548332+0.891941454495948*COS(0.454538252181423*(-4.54895958232256+B66))*(-2.99428964346217+4.38888348998079/(-1.99964678050107-0.930766521179757*B66)+6.07069820133914*SIN(0.970645957317775*(3.8647768204005-0.103213746837193*SIN(0.0398437791555164+0.68427529911992*B66)))))))+(-19.7456867666596*COS(2.23129038338461*B66*_xludf.Csc(1.20856592332071*B66)))/(-4.02543794144377+5.14775899136527*SIN(1.68307575195236+COS((1.00252327900784*(0.675414338333634-1.61643836884575/COS((10.9057470538265*(-4.63893119678731+0.98621059449367*(0.0124584892007249*B66+0.649608496467101*(3.71551944464651+1.32336584838561*B66))))/((-2.22132832222866+1.86685399942426*(0.0104239707108729-B66)-0.971036529285117*(0.464011286218211+B66))*(-1.0034425620328-SIN((2.23724855029327*(-4.02543794144377+(0.973757720571009*SIN(3.04605526034252-10.1703137869217*COS(2.34127318896247*B66)*COS(0.681208950305383*(-3.89983574117648+0.439705499317587/COS(0.0804723243439316*(4.38888348998079+B66)*(-10.0304614952191+0.0333904022707034*(-0.267283993381096+(-2.03785680386851*(0.464011286218211-B66))/(COS(0.740068463148044*B66)*(3.83493169861245-2.95121604831838*COS(0.228866264528742*SIN(0.783541008254785*B66))))-22.271177534471*(-4.02543794144377+SIN(B66)))+1.96036832657105*(0.0104239707108729-B66)*SIN(2.26644549032434*B66*(-3.07062809023029+0.0691776291570159*B66+(-5.06156062179036*COS(3.21966962202688*(0.228866264528742+B66)))/(4.54170879037296+B66))))*(-0.583058869082825-0.0150030470906728*B66*SIN(96.2657448521152*(-3.30386236010148+1.02287422143789*COS(B66))*COS(21.726440612325*B66))))))))/B66))/(B66*COS((2.23129038338461*B66)/SIN(1.10214350961724+(-0.335266423072614*COS(B66)*COS(3.19178123630727*B66))/(COS(0.269458586708642*(0.126757436250328+2.48548347013926*(-2.33864976501977+B66-0.904147576859968*(-0.546947611672606-COS(2.55680093540035+2.85369664524703/B66)+SIN(0.205606440532799/(-0.498669774984871+B66))))))*SIN(4.17877075135132-COS(0.997483071903992*(-3.36517341727201-1.32336584838561*SIN(3.26326372784542*COS(1.66617905604948-4.38888348998079*SIN(B66))))-(2.33541554522187+4.69996028156384*SIN(B66))*SIN(0.171320499552431*COS(25.7332567481821/(COS(2.34127318896247*B66)*COS(0.999317258394747*(0.910843304812121-0.725370682642472*SIN(0.759335251212575*(-8.77364090383746+1.32790216254556/(19.6837212090565+0.346890385587777*B66))))))+2.7676129357411*(1.64686568436068+2.59964545022312*(-1.79753367710594-1.85282145385703/(COS(2.41818850379927*B66)*(1.48502729882913-15.3444130141536*SIN(0.064987409316677/B66))))*SIN(B66)))))))))*SIN(0.102880699536384-COS(0.970158169284869-COS(2.10444037095208*(0.547739204788806+B66))))))))))*_xludf.Sec(3.49622751072893+1.32336584838561*SIN(3.26326372784542*COS(1.9070449451209*COS(4.38888348998079*B66)))))/(-8.89161936473553-0.187768283577164*SIN(0.947274064822019*(-1.0034425620328+B66)))))))</f>
        <v>#NAME?</v>
      </c>
      <c r="AR66" t="e">
        <f t="shared" ref="AR66:AR102" ca="1" si="240">-3.19244398732623+2.71800423135567/(4.55545916732724-19.1853644219838*COS(53.4871081569162*(4.54895958232256-2.53538001515763*A66))*COS(2.34127318896247*B66))-0.99315221899753*(-0.102880699536384+COS(0.970158169284869-COS((-0.0914979243671115+B66)*(4.68992134559555+0.891941454495948*COS(0.241313381810039*(-4.54895958232256+B66))*(-2.50034565186493+6.07069820133914*SIN(0.970645957317775*(-0.0463344736960289-0.103213746837193*SIN(0.0398437791555164+0.68427529911992*B66)))))))-1.22535565991147*_xludf.Sec((7.14301669997533*SIN(B66))/B66)*(-4.02543794144377+5.14775899136527*SIN(1.68307575195236+COS((1.00252327900784*(0.675414338333634+2.19625750339725/COS((0.336762851744905*B66*(-1.0034425620328-SIN((16.5034135001561*(-4.02543794144377+(0.973757720571009*SIN(1.68307575195236+COS(0.681208950305383*(-3.89983574117648+0.416211674122732/COS(0.0415192467061986*(4.38888348998079+B66)*(-2.20170288368319-COS(1.26379680953426*COS(0.693935322170248*B66)))*(-0.596957997929629+0.551951410042153*B66*COS(3.32168059384751*(-0.0398437791555164-96.2657448521152*(-3.30386236010148+0.956988959564365*COS(B66))*COS(1.06282763033982*B66))))*(-6.94664763899132-0.999785323978975*(-0.267283993381096-19.124282709223/((0.464011286218211-B66)*COS(5.82607129681541*B66)*(3.83493169861245-2.95121604831838*COS(0.228866264528742*SIN(0.783541008254785*B66))))+(1.7624150988083*(-4.02543794144377+SIN(B66)))/COS((0.229231503482786*(4.38888348998079+B66))/B66))+1.96036832657105*(0.0104239707108729-B66)*SIN(2.26644549032434*B66*(-3.07062809023029+0.0691776291570159*B66+(1.09344476355422*COS(3.21966962202688*(0.228866264528742+B66)))/(4.54170879037296+B66)))))))))/B66))/(B66*COS((2.23129038338461*B66)/SIN(1.10214350961724+(-0.335266423072614*COS(B66)*COS(9.10902839016168*COS(B66)))/(COS(0.269458586708642*(0.126757436250328+2.48548347013926*(-2.33864976501977+B66-0.904147576859968*(-0.546947611672606-COS(2.55680093540035+2.85369664524703/B66)+SIN(0.205606440532799/(-0.498669774984871+B66))))))*SIN(4.17877075135132-COS(0.997483071903992*(23.2263001256815-SIN(3.26326372784542*COS(1.66617905604948-4.38888348998079*SIN(B66))))-(2.33541554522187+4.69996028156384*SIN(B66))*SIN(0.171320499552431*COS(4.73631998521116/(COS(1.08475215657704*(-0.470495291492003+B66))*COS(0.524371490330347*(-4.46491320015797+COS(B66)))*COS(0.999317258394747*(0.910843304812121-0.725370682642472*SIN(0.759335251212575*(-8.77364090383746+1.32790216254556/(-14.2802649249316+0.322767167731473*B66))))))+2.7676129357411*(1.64686568436068+2.59964545022312*(-1.79753367710594-2.00985206782362/(COS(2.41818850379927*B66)*(1.96697100595367-14.1134484538248*SIN(0.064987409316677/B66))))*SIN(B66)))))))))*SIN(0.102880699536384-COS(0.970158169284869-COS((0.547739204788806+B66)*(3.83091492211859+0.891941454495948*COS(0.481574612416498*(-4.54895958232256+B66))*(1.08475215657704+4.91889103745603/(-7.23978127520875-0.917948109029364*B66)-9.10800191174348*SIN(6.28475946197508+0.125871845070311*(4.18020940043024+B66)))))))))))/((-4.63893119678731+0.98621059449367*(0.0124584892007249*B66+0.649608496467101*(3.71551944464651+1.32336584838561*B66)))*(-4.01236775500626+SIN(1.54444395209071-0.924676858096462*(-5.02715767714589+0.206804271871811*(0.0104239707108729-B66)+0.992695026748626*(0.464011286218211+B66)*(1.42111669992612+0.835921316059934*(-0.0510411795160046*B66+0.649608496467101*(5.20954124225725+1.32336584838561*B66)))))))))*_xludf.Sec(3.49622751072893+1.32336584838561*SIN(3.26326372784542*COS(1.9070449451209*COS(4.38888348998079*B66)))))/(-8.89161936473553+0.187768283577164*SIN(0.175003720754548*(-1.0034425620328+B66)))))))</f>
        <v>#NAME?</v>
      </c>
      <c r="AS66" t="e">
        <f t="shared" ref="AS66:AS102" ca="1" si="241">-3.19244398732623+2.47922225364319/(4.13034075983652-19.1853644219838*COS(53.4871081569162*(4.54895958232256+0.595166291692657*A66))*COS(2.34127318896247*B66))+4.59529405601859/(-0.102880699536384+COS(0.970158169284869-COS((-0.644217755743392+B66)*(4.71449417548332+COS(1.47605523896888*B66)*(-1.24892397989421-4.38888348998079/(-1.99964678050107-0.930766521179757*B66)-6.07069820133914*SIN(0.240512838623345*(3.8647768204005-0.103213746837193*SIN(0.0398437791555164+0.68427529911992*B66)))))))+(-19.7456867666596*COS(2.33700230349172*B66))/(-4.02543794144377+0.999245583811795*(-0.599618741848579-COS((1.00252327900784*(0.675414338333634-3.07154731790958/COS((2.05045672490275*(-3.7082923621518-0.531041901024465*(0.0124584892007249*B66-1.51710578095748*(10.1467186730522+1.32336584838561*B66))))/(B66*(-4.01236775500626+SIN(0.871841091568481-0.209344039155982*(0.0104239707108729-B66)-0.971036529285117*(0.464011286218211+B66)))*(-1.0034425620328+SIN((2.86365571943192*(-4.02543794144377+(0.973757720571009*SIN(3.04605526034252-10.1703137869217*COS(2.34127318896247*B66)*COS(0.681208950305383*(-5.24253088175112-44.6383906269437/COS(0.0869794987327878*(4.38888348998079+B66)*(-7.47090882196389+0.0333904022707034*(3.4412282518247+(-2.03785680386851*(0.464011286218211-B66))/(COS(1.06432419423554*COS(B66))*(-4.25743668876457-2.95121604831838*COS(2.37185130248878*COS(21.0844742520398*B66^2)*SIN(0.783541008254785*B66))))+(-2.51127978153963*(-4.02543794144377+SIN(B66)))/COS(15.0456369401782/B66))+1.96036832657105*(0.0104239707108729-B66)*SIN(2.26644549032434*B66*(-3.07062809023029+0.0691776291570159*B66+0.323552810766608*(4.54170879037296+B66)*COS(3.21966962202688*(0.228866264528742+B66))))))))))/B66))/(COS(2.31597677522377/SIN(1.10214350961724+(-0.335266423072614*COS(B66)*COS(3.19178123630727*B66))/(COS(0.269458586708642*(0.126757436250328+2.48548347013926*(-3.19244398732623-0.904147576859968*(-4.46491320015797-4.55545916732724*COS(2.55680093540035+2.85369664524703/B66)))*SIN(0.853794222306453+B66)))*SIN(4.17877075135132-COS(0.997483071903992*(-3.70095047617492-1.32336584838561*SIN(3.26326372784542*COS(1.66617905604948-4.38888348998079*SIN(B66))))+(-2.33541554522187+2.24925584891254*(-4.24321362335637+SIN(B66)))*SIN(0.0728535461789953*COS(21.4205319314821/(-1.08475215657704+0.767370281668077*COS(2.34127318896247*B66)*COS(0.444406446746926*SIN(0.759335251212575*(-4.91815700165322+3.85548390218424*SIN(1.32790216254556/(18.3323158396242+0.358834095216839*B66))))))+2.7676129357411*(1.64686568436068+2.44577149231099*(4.54895958232256+12.3753706297687/(1.48502729882913-15.3444130141536*SIN(0.064987409316677*B66)))*SIN(B66)))))))))*SIN(B66)))))))*_xludf.Sec(3.49622751072893+1.32336584838561*SIN(0.987711766462689*(-3.30386236010148+1.9070449451209*COS(4.38888348998079*B66)))))/(-8.89161936473553+5.20239639245279*(-1.0034425620328+B66))))))</f>
        <v>#NAME?</v>
      </c>
      <c r="AT66" t="e">
        <f t="shared" ref="AT66:AT102" ca="1" si="242">-3.19244398732623+2.47922225364319/(4.55545916732724+19.1853644219838*COS(17.8628331842245*(-3.04605526034252-2.53538001515763*A66))*COS(2.34127318896247*B66))+4.59529405601859/(-0.102880699536384+COS(0.970158169284869-COS((-0.644217755743392+B66)*(4.53063676937798+0.891941454495948*COS(0.454538252181423*(-4.54895958232256+B66))*(-2.99428964346217+4.38888348998079/(-1.70072156542342-0.930766521179757*B66)+6.07069820133914*SIN(0.970645957317775*(3.8647768204005+SIN(0.0398437791555164+0.68427529911992*B66)*(-1.66169941542143-SIN(0.0629521986177826*SIN(B66)))))))))+(-11.7674874161692*COS(2.23129038338461*B66*_xludf.Csc(1.32995720491595*B66)))/(-4.02543794144377+5.14775899136527*SIN(1.68307575195236+COS((1.00252327900784*(0.675414338333634-2.65843774893853/COS((0.426491040284931*(-4.63893119678731+0.98621059449367*(0.0124584892007249*B66-1.51710578095748*(-2.33541554522187+SIN(3.71551944464651+1.32336584838561*B66)))))/((-2.22132832222866+1.86685399942426*(0.0104239707108729-B66)-0.971036529285117*(0.464011286218211+B66))*(-1.0034425620328-SIN((2.23724855029327*(-4.02543794144377+(0.973757720571009*SIN(3.04605526034252-10.1703137869217*COS(2.34127318896247*B66)*COS(0.321948306320204*(-3.89983574117648-13.5596355410534/COS(0.0869794987327878*(4.38888348998079+B66)*(-10.0304614952191+1.96036832657105*(0.0104239707108729-B66)*SIN(2.26644549032434*B66*(-3.07062809023029+0.0691776291570159*B66+0.966809356649144*COS(3.21966962202688*(0.228866264528742+B66))))+0.0333904022707034*(-0.697367305830544+2.78520763403669/((-4.24321362335637*COS(0.740068463148044*B66))/(0.464011286218211-B66)+3.10463810559498/(-0.21125249507606+4.04618419368851*COS(2.95121604831838*COS(0.228866264528742*SIN(0.783541008254785*B66)))))-22.271177534471*(-4.02543794144377+SIN(0.0333904022707034*(8.14479154149258+(-45.8848183789036*B66)/(COS((4.5113192098519*(4.38888348998079-2.34127318896247*B66))/B66)*COS(0.28245758274843*B66))+2.78520763403669/(0.199479867255741+(-4.74492017588741*COS(0.537619980828712*B66))/B66)))))))))))/B66))/(B66*COS((2.23129038338461*B66)/SIN(1.10214350961724+(0.482504731330719*COS(B66)*COS(1.3750577389378*SIN(4.38888348998079*SIN(B66))))/(COS(0.707807735689834*(1.64686568436068+2.48548347013926*(-2.33864976501977+B66-0.904147576859968*(-0.546947611672606-COS(2.55680093540035+2.85369664524703/B66)+SIN(0.205606440532799/(-0.498669774984871+B66))))))*SIN(4.17877075135132-COS(0.997483071903992*(-5.22758831987261-SIN(3.26326372784542*COS(1.66617905604948-4.38888348998079*SIN(B66))))+(2.33541554522187+4.69996028156384*SIN(B66))*SIN(13.9790938650669*(-0.0319382149269121-1.43253632956902*COS(25.7332567481821/(COS(2.34127318896247*B66)*COS(3.10463810559498*(1.40575784242892+0.759335251212575*(-8.77364090383746+1.32790216254556*(18.5476673029205+0.316076929223304*B66))+B66)))+2.7676129357411*(1.64686568436068+2.59964545022312*(-1.79753367710594+0.335714325406428/COS(2.41818850379927*B66))*SIN(B66))))))))))*SIN(0.102880699536384-COS(0.970158169284869-COS(5.6065274334164*(0.547739204788806+B66))))))))))*_xludf.Sec(3.04605526034252-B66+1.32336584838561*SIN(3.26326372784542*COS(1.9070449451209*COS(4.38888348998079*B66)))))/(-8.89161936473553-0.187768283577164*SIN(0.947274064822019*(3.32168059384751+B66)))))))</f>
        <v>#NAME?</v>
      </c>
      <c r="AU66" t="e">
        <f t="shared" ref="AU66:AU102" ca="1" si="243">-3.19244398732623+2.71800423135567/(4.55545916732724+19.1853644219838*COS(17.8628331842245*(-3.04605526034252-2.53538001515763*A66))*COS(2.34127318896247*B66))+4.59529405601859/(-0.102880699536384+COS(0.970158169284869-COS((0.90494136087752+B66)*(3.16594339399998+0.891941454495948*COS(0.454538252181423*(-4.54895958232256+B66))*(-2.99428964346217+4.38888348998079/(-1.70072156542342-0.930766521179757*B66)+11.7807721988068*SIN(0.970645957317775*(3.8647768204005+SIN(0.0398437791555164+0.68427529911992*B66)*(-1.66169941542143-SIN(7.36914946809175*SIN(B66)))))))))+(-11.7674874161692*COS(0.259336929560409*B66*_xludf.Csc(1.32995720491595*B66)))/(-4.02543794144377+5.14775899136527*SIN(1.68307575195236+COS((1.00252327900784*(0.675414338333634-2.65843774893853/COS((0.00751721947620742*(4.96440863612121+0.98621059449367*(0.0124584892007249*B66-1.51710578095748*(-2.33541554522187+SIN(8.69483570660885+1.32336584838561*B66)))))/((-5.3372775433549-1.24900163619626*(0.0104239707108729-B66))*(-1.0034425620328-SIN((2.23724855029327*(-4.02543794144377+(0.973757720571009*SIN(3.04605526034252-10.1703137869217*COS(2.34127318896247*B66)*COS(0.321948306320204*(-3.89983574117648+465.519969304544/(A66*COS(0.0869794987327878*(4.38888348998079+B66)*(-10.0304614952191+1.96036832657105*(0.0104239707108729-B66)*SIN(2.26644549032434*B66*(-3.07062809023029+0.0691776291570159*B66+0.966809356649144*COS(19.538468268013*(0.228866264528742+B66))))+0.668480377812508*(-0.697367305830544+2.78520763403669/((-4.24321362335637*COS(0.740068463148044*B66))/(0.464011286218211-B66)+3.10463810559498/(-0.21125249507606+4.04618419368851*COS(2.95121604831838*COS(0.228866264528742*SIN(0.783541008254785*B66)))))-2.97358541762451*(-4.02543794144377+SIN(0.928921811984624*(8.14479154149258+(-127.798746435309*B66)/(COS((4.5113192098519*(4.38888348998079-2.34127318896247*B66))/B66)*(0.199479867255741+(-109.258774418071*COS(0.152083151022746*B66))/B66)*COS(0.28245758274843*B66)))))))))))))/B66))/(B66*COS((2.23129038338461*B66)/SIN(1.10214350961724+(0.452208545977342*COS(B66)*COS(1.3750577389378*SIN(4.38888348998079*SIN(B66))))/(COS(3.16678725854344*(1.64686568436068+2.48548347013926*(-2.33864976501977+B66-0.904147576859968*(-0.546947611672606-COS(2.55680093540035+2.85369664524703/B66)+SIN(0.205606440532799/(-0.498669774984871+B66))))))*SIN(4.17877075135132-COS(4.01353511772973-(2.33541554522187+4.69996028156384*SIN(B66))*SIN(13.9790938650669*(-0.0319382149269121+2.01107689765918*COS(22.8137623437846/(COS(2.34127318896247*B66)*COS(3.10463810559498*(1.40575784242892+0.759335251212575*(-8.77364090383746+1.32790216254556*(18.5476673029205+0.316076929223304*B66))+B66)))+2.7676129357411*(1.64686568436068+2.59964545022312*(-1.79753367710594-4.2992092889529/COS(2.41818850379927*SIN(B66)))*SIN(B66))))))))))*SIN(0.102880699536384-COS(0.970158169284869-COS(5.6065274334164*(0.547739204788806+B66))))))))))*_xludf.Sec(0.230264017381367+1.32336584838561*SIN(3.26326372784542*COS(1.73917150291469*COS(2.37500340984706-B66)))))/(-8.89161936473553-0.187768283577164*SIN(0.947274064822019*(3.32168059384751+B66)))))))</f>
        <v>#NAME?</v>
      </c>
      <c r="AV66" t="e">
        <f t="shared" ref="AV66:AV102" ca="1" si="244">-3.19244398732623+2.71800423135567/(4.55545916732724+13.4778285081789*COS(17.8628331842245*(-3.04605526034252-2.53538001515763*A66))*COS(2.34127318896247*B66))+4.59529405601859/(-0.102880699536384+COS(0.970158169284869-COS((-0.644217755743392+B66)*(4.53063676937798+0.891941454495948*COS(0.454538252181423*(-4.54895958232256+B66))*(-2.99428964346217+4.38888348998079/(-1.70072156542342+0.373215060879051*B66)+6.07069820133914*SIN(0.970645957317775*(3.8647768204005+SIN(0.0398437791555164+0.68427529911992*B66)*(-1.66169941542143-SIN(0.0629521986177826*SIN(B66)))))))))-11.7674874161692*COS(2.23129038338461*B66*_xludf.Csc(1.48869985630326*B66))*(4.61159416251987+0.502736280820392*SIN(1.68307575195236+COS(0.110971460070971*(0.675414338333634-0.46183169159684/COS((0.426491040284931*(-4.05270475481384-0.0126761414350927*B66*COS(0.188628472151279*COS(B66))+SIN(3.71551944464651+1.32336584838561*B66)))/((2.80582935491723+(-1.86685399942426*(0.0104239707108729-B66))/(-5.02715767714589-0.450571908918455*SIN(B66)))*(-1.0034425620328+SIN((2.23724855029327*(-4.02543794144377+(0.973757720571009*SIN(3.04605526034252+10.1703137869217*COS(2.34127318896247*B66)*COS(0.321948306320204*(-3.89983574117648-0.2259444810755/COS(4.38888348998079+B66-1.89585059019769/(-12.3658770404409+0.0333904022707034*(-0.697367305830544+2.78520763403669/(4.16267886660421/(0.464011286218211-B66)+3.10463810559498/(-0.21125249507606+4.04618419368851*COS(2.95121604831838*COS(0.228866264528742*SIN(0.783541008254785*B66)))))+39.8111098769168*(-4.02543794144377+SIN(0.0333904022707034*(8.14479154149258+(-45.8848183789036*B66)/(COS((4.5113192098519*(-1.36297950839016-1.85284534579819*B66))/B66)*COS(0.28245758274843*B66))+2.78520763403669/(0.199479867255741+(-4.74492017588741*COS(0.537619980828712*B66))/B66)))))-SIN(2.26644549032434*B66*(-3.07062809023029-0.412702921134056*B66+0.966809356649144*COS(0.73687375940996*COS(B66))))))))))/B66))/(B66*COS(0.102880699536384-COS(0.970158169284869-COS(3.38304147474741+B66)))*COS(8.63280657330097*B66*SIN(1.10214350961724+(-0.161057918038827*COS(B66)*COS(1.3750577389378*SIN(4.38888348998079*SIN(B66))))/(COS(4.20216770606499*(1.64686568436068+2.48548347013926*(-2.33864976501977+B66-0.904147576859968*(-0.546947611672606-COS(2.55680093540035+2.85369664524703/B66)+SIN(0.205606440532799/(-0.498669774984871+B66))))))*SIN(0.947394524668818*(-1.36297950839016+COS(0.997483071903992*(-7.82347132982872-SIN(3.26326372784542*COS(1.66617905604948*SIN(4.38888348998079*SIN(B66)))))+(2.33541554522187+4.69996028156384*SIN(B66))*SIN(0.647611941399037*(-0.0319382149269121-1.89621838342138*SIN(25.7332567481821/(COS(0.524371490330347*(-4.46491320015797+B66))*COS(1.22028522025927*(4.36411576342809-2.33163615227541/(-5.70301281360717+1.32790216254556*(18.4064269307623+0.314909657567638*B66))+B66)))+1.0529351996074*(-1.79753367710594+0.117596174893841*COS(1.71986695129731*B66)*(1.48502729882913+5.8626875461555*SIN(0.197443268161305/B66))))))))))))))))))))))</f>
        <v>#NAME?</v>
      </c>
      <c r="AW66">
        <f t="shared" ref="AW66:AW102" si="245">-2.35258177871109-17.9050202769674*COS(47.5012703255096-19.9648536074454*A66)*COS(2.34127318896247*B66)</f>
        <v>-9.7797239370104503</v>
      </c>
      <c r="AX66">
        <f t="shared" ref="AX66:AX102" si="246">-2.35258177871109-17.9050202769674*COS(47.5012703255096-19.9648536074454*A66)*COS(2.34127318896247*B66)</f>
        <v>-9.7797239370104503</v>
      </c>
      <c r="AY66">
        <f t="shared" ref="AY66:AY102" si="247">-2.35258177871109-17.9050202769674*COS(47.5012703255096-19.9648536074454*A66)*COS(2.34127318896247*B66)</f>
        <v>-9.7797239370104503</v>
      </c>
      <c r="AZ66">
        <f t="shared" ref="AZ66:AZ102" si="248">-2.35258177871109+1.98404601694252*COS(47.5012703255096-19.9648536074454*A66)*COS(2.34127318896247*B66)*(-6.22729775583901+COS((0.547739204788806+B66)*(4.53089824051787+3.60911931249123/COS((4.35063997044991*(-4.172523531424-0.466407665363302*SIN(0.98621059449367*(1.32336584838561-1.51710578095748*(-2.33541554522187+SIN(3.71551944464651+1.32336584838561*B66))))))/((-2.22132832222866-0.971036529285117*(0.464011286218211+B66)-0.950262826665238*B66)*(-1.0034425620328-SIN((0.0345338245065199*(-4.02543794144377+(0.973757720571009*SIN(3.04605526034252-10.1703137869217*COS(0.524371490330347*(-4.46491320015797+COS(B66)))*COS(0.321948306320204*(-2.99428964346217+4.38888348998079/(-1.70072156542342-0.930766521179757*B66)-6.07069820133914*SIN(0.208545147400331*(5.56632001497745+0.68427529911992*B66+SIN(8.94941416528843*COS(4.62678808588491*SIN(3.26326372784542*COS(1.9070449451209*COS(2.13112852507139*B66)))))))))))/B66))/(B66*COS((2.23129038338461*B66)/SIN(1.10214350961724+(0.482504731330719*COS(B66)*COS(1.3750577389378*SIN(4.38888348998079*SIN(B66))))/(COS(0.707807735689834*(1.64686568436068+2.48548347013926*(-2.33864976501977+B66+0.904147576859968*(0.185939686198609-SIN(1.51710578095748-7.37868802663049*(-0.498669774984871+B66))))))*SIN(4.17877075135132-COS(0.997483071903992*(-5.01271064725756-SIN(3.23277543136447*COS(0.974153035848922+4.38888348998079*SIN(B66))))-(2.33541554522187+4.69996028156384*SIN(B66))*SIN(0.639580633440371*COS(15.0633772312155/((0.297952670824784+B66)*COS(10.0053272209756*B66))+2.7676129357411*(1.64686568436068+2.59964545022312*(-0.240690677623371+1.31536717962865/(COS(2.41818850379927*B66)*(1.48502729882913-15.842682081532*SIN(1.92729652296882/B66))))*SIN(B66)))))))))))))))))</f>
        <v>-7.6196271674547935</v>
      </c>
      <c r="BA66">
        <f t="shared" ref="BA66:BA102" si="249">-2.35258177871109+1.98404601694252*COS(47.5012703255096-19.9933795287641*A66)*(-5.7771255054526-1.77046843626537*COS(5.6065274334164*(0.547739204788806+B66)))*COS(2.34127318896247*B66)</f>
        <v>-5.5369914685378472</v>
      </c>
      <c r="BB66" t="e">
        <f t="shared" ref="BB66:BB102" ca="1" si="250">-3.19244398732623+0.952972231836685/(1.75104353123216-18.1838172266926*COS(53.4871081569162*(3.32867436206329+A66))*COS(2.34127318896247*B66))+1.37423663624159/(-0.102880699536384*(-0.970158169284869+COS((4.71449417548332+0.476577364714937*(-0.529647925098518+A66+4.38888348998079/(-3.84379951085584+2.44443881102134/B66)))*(-8.08659236886415+B66)))+19.7456815393579/(-4.02543794144377+14.2267368128445*SIN(1.68307575195236+COS((2.14072319491191*(0.675414338333634-0.0193539200871972/COS((684.548611823948*SIN(5.02186683269054-0.986467043468334*(4.81844542113664+3.14366631530903*SIN(0.0359861421184555*B66))))/(B66*(-5.33528518304124+A66+0.206804271871811*(0.0104239707108729-B66)-0.999785323978975*(1.83745493597157+B66))*COS(9.71999611692323*(-0.970158169284869+COS(1.07993256993885*(0.547739204788806+B66))))*COS(5.88285176554276/COS(2.06285561283754+(-0.464777703008064*(2.4979293560229*(-1.36297950839016+COS(0.997483071903992*(-3.71376149495798-0.935600983959233*(-4.54895958232256+B66))-1.9578569201783*SIN(0.106591061575539*COS(0.147706661517619-10.8803439112107/(COS(1.9070449451209*COS(4.46491320015797*B66))*COS(0.999317258394747*(0.910843304812121-2.2058470609319*SIN(2.33163615227541*(-5.70301281360717-0.0921195765429072*(4.24321362335637+B66-COS((-0.170119707071305+0.947274064822019*(-1.0034425620328+B66))*COS(5.63550271075654*SIN(2.63652450140494*(-0.228866264528742+8.3509698707334*B66))))))))))))))+0.0552250883955557*(4.38888348998079+2.48548347013926*(3.19244398732623+0.240512838623345*(-0.474107940239104+B66)-11.2560908269344*(0.138161443059092+1.01646737544449/(-2.96345064425116-0.869112035504125*(0.231533727874752+6.07069820133914*SIN(0.970645957317775*(3.8647768204005-0.103213746837193*SIN(0.0398437791555164+0.68427529911992*B66))))))))))/COS(2.05952944430618*B66)))*(0.26323489862894+0.115837183598291/SIN(3.0771119673812+(-0.158453280542526*COS(2.36457962791182*SIN(4.38888348998079*SIN(B66))))/(COS(2.64061504688481*(1.64686568436068+(2.48548347013926*(0.80977335530104+B66))/(0.481943707124545-0.904147576859968*(-1.51710578095748-4.26212605373046*COS(2.55680093540035+2.85369664524703/B66)+SIN(0.205606440532799/(-0.498669774984871+B66))))))*SIN(0.947394524668818*(-1.36297950839016+COS(0.997483071903992*(-10.0441121294217-SIN(3.26326372784542*COS(1.66617905604948*SIN(4.38888348998079*SIN(B66)))))-(2.33541554522187+4.69996028156384*SIN(B66))*SIN(0.329139187626835*(-0.0319382149269121+(-3.7298065811462*SIN(0.503127335365625*COS(1.22028522025927*(-0.101858713285314+B66+2.33163615227541/(-3.43294123651821+1.32790216254556*(18.7500364890084+0.0285927563643693*B66-B66*(-4.24321362335637-0.0497684115725929*COS(0.333789915430309*(2.81579124296115-4.38888348998079*SIN(B66))))))))+0.639310560999041*(4.61159416251987+0.380448864799603*(-1.79753367710594+(2.29751521439831*B66)/(1.48502729882913+5.8626875461555*SIN(0.197443268161305/B66))))))/A66)))))))))))*_xludf.Sec(3.49622751072893*SIN(1.32336584838561*SIN(0.987711766462689*(-0.970158169284869+COS(16.3813801973759+4.38888348998079*B66))))))/(3.69848324037571-0.085288534571217*SIN(0.103159056155692*(-1.0034425620328+B66)))))))</f>
        <v>#NAME?</v>
      </c>
      <c r="BC66" t="e">
        <f t="shared" ref="BC66:BC102" ca="1" si="251">-3.19244398732623+0.952972231836685/(1.75104353123216-9.35226158457549*COS(41.3330692837322*(3.85548390218424-1.22028522025927*A66))*COS(2.34127318896247*B66))+1.37423663624159/(-0.102880699536384+COS(0.970158169284869-COS((4.71449417548332+0.476577364714937*(7.68804933686132+A66-2.44443881102134/B66))*(-8.08659236886415+B66)))+9.97736373889877/(-4.02543794144377+1.36816994941305*SIN(0.629654225097054+COS((1.00252327900784*(0.675414338333634-0.0193539200871972/COS((0.179660731128502*B66^2*SIN(8.72981021814006-0.986467043468334*(-1.02234042807404+3.14366631530903*SIN(4.49431605468541*B66)))*(-1.0034425620328-SIN(85.0465462695254/(B66*COS(9.71999611692323*(-0.970158169284869+COS(2.20121578161857*(-0.380044882625685+B66))))*COS(5.88285176554276/COS(3.62955825980121+(0.0870067413675292*COS(2.05952944430618*B66))/(COS(2.93142442037043*(-1.36297950839016+COS(2.77643133263758-3.85548390218424/(-3.41951312741507+0.353059200155604*(-4.54895958232256+B66))-4.4139966857128*COS(10123.6774072076/COS(1.9070449451209*COS(1.96697100595367*B66))+0.836041456882564*(1.64686568436068-0.710129864885364*(-1.37442221955639+0.243745521312418/(4.35408547402562+COS(2.03158977616426*COS(B66))))*SIN(B66))))))*COS(0.0552250883955557*(4.38888348998079+2.48548347013926*(3.19244398732623-0.958843395197739*(-0.474107940239104+B66)+1.0263545588659*(0.970158169284869-COS(2.05801821799646-1.93163519161352/B66)+1/(4.71449417548332+0.891941454495948*COS(0.0999213653046681*B66)*(-2.93188685070726+0.556153597123559*SIN(0.970645957317775*(3.8647768204005-0.103213746837193*SIN(0.0398437791555164+0.68427529911992*B66))))))))))))*(0.26323489862894+(-4.87927850433874*B66^2)/SIN(3.04605526034252+0.347490285918315*(3.89983574117648-0.13054127825986/(-0.911579101267122+(-1.01350483678952*(4.38888348998079+B66))/(-4.02543794144377-3.26868103830189*SIN((0.978943734892926*(-4.01236775500626+1.54444395209071*(-7.56253769230352-0.397749655720089*(1.5479690960655+0.286022576314408*(-0.0319382149269121+SIN(B66))-2.03785680386851/(COS(4.20226414462264*B66)*(3.83493169861245-5.43701984470055*COS(0.228866264528742*SIN(2.43308724107386*SIN(0.45017225038641-0.206804271871811*(0.0104239707108729-B66)))))*(4.38888348998079+B66-1.89585059019769/(-10.1644991104518+0.601793555873873*(0.0104239707108729-B66)*SIN(0.179272778479524*(-2.14264276460126-0.993480082000876*B66)*B66*(3.93978482603949+0.997483071903992*COS(3.49622751072893+1.32336584838561*SIN(3.26326372784542*COS(1.9070449451209*COS(4.38888348998079*B66))))*(-8.89161936473553-0.187768283577164*SIN(0.947274064822019*(3.32168059384751+B66)))))))))-4.55783984221592*SIN(4.83821679162844*B66*SIN(0.179272778479524*(-0.510108221218374+2.95121604831838*COS(0.497489917065028*(0.228866264528742+B66))))))))/(4.36469719111898-0.0710196996646526*SIN(10.1837316372068*(-3.30386236010148+4.12499740963754*COS(B66))*COS(4.85913802285826*SIN(B66))))))))))))))/(-2.5074246958483+0.206804271871811*(0.0104239707108729-B66)-B66)))*_xludf.Sec(3.49622751072893*SIN(1.32336584838561*SIN(0.987711766462689*(-0.970158169284869+COS(16.3813801973759*COS(4.38888348998079*B66)))))))/(3.69848324037571+0.085288534571217*SIN(0.838083913533219*(-1.0034425620328+B66)))))))</f>
        <v>#NAME?</v>
      </c>
      <c r="BD66" t="e">
        <f t="shared" ref="BD66:BD102" ca="1" si="252">-3.19244398732623+0.952972231836685/(1.75104353123216-9.35226158457549*COS(41.3330692837322*(3.85548390218424-1.22028522025927*A66))*COS(2.34127318896247*B66))+1.37423663624159/(-0.102880699536384+COS(0.970158169284869-COS((4.71449417548332+0.476577364714937*(7.68804933686132+A66-2.44443881102134/B66))*(-8.08659236886415+B66)))+9.97736373889877/(-4.02543794144377+1.36816994941305*SIN(0.629654225097054+COS((1.00252327900784*(0.675414338333634-0.0193539200871972/COS((0.179660731128502*B66^2*SIN(8.72981021814006-0.986467043468334*(-1.02234042807404+3.14366631530903*SIN(4.49431605468541*B66)))*(-1.0034425620328-SIN(85.0465462695254/(B66*COS(9.71999611692323*(-0.970158169284869+COS(1.07993256993885*(-0.380044882625685+B66))))*COS(5.88285176554276/COS(3.62955825980121+(0.0870067413675292*COS(2.05952944430618*B66))/(COS(2.93142442037043*(-1.36297950839016+COS(2.77643133263758+2.63652450140494/(-3.41951312741507+0.353059200155604*(-4.54895958232256+B66))-0.778649609309361*COS(10123.6774072076/COS(1.9070449451209*COS(1.96697100595367*B66))+0.836041456882564*(1.64686568436068-0.710129864885364*(-1.37442221955639+0.243745521312418/(4.35408547402562+COS(2.03158977616426*COS(B66))))*SIN(B66))))))*COS(0.0552250883955557*(4.38888348998079+2.48548347013926*(3.19244398732623-0.958843395197739*(-0.474107940239104+B66)-(0.970158169284869-COS(2.05801821799646-1.93163519161352/B66)+1/(4.71449417548332+0.891941454495948*COS(0.0999213653046681*B66)*(-2.93188685070726+0.556153597123559*SIN(0.970645957317775*(3.8647768204005-0.103213746837193*SIN(0.0398437791555164+0.68427529911992*B66))))))/(0.464011286218211-0.0129110673922222*COS(0.0673481356022965*(4.38888348998079+B66)*(-10.0304614952191+1.96036832657105*(0.0104239707108729-B66)*SIN(2.26644549032434*B66*(-3.07062809023029+0.0691776291570159*B66+0.966809356649144*COS(19.538468268013*(0.228866264528742+B66))))+0.668480377812508*(-0.697367305830544+(1.7624150988083*(-4.02543794144377+SIN(0.928921811984624*(8.14479154149258+(-127.798746435309*B66)/(COS((4.5113192098519*(4.38888348998079-2.34127318896247*B66))/B66)*COS(0.28245758274843*B66)*((-109.258774418071*COS(0.152083151022746*B66))/B66+(-3.13616188499066*COS(2.31597677522377/SIN(1.10214350961724+(0.676007273520465*COS(B66)*COS(3.19178123630727*B66))/(COS(0.269458586708642*(-1.36297950839016+COS(6.08629012572982/(-1.25382318840771-0.187768283577164*SIN(0.947274064822019*(-1.0034425620328+B66))))))*(4.17877075135132+SIN(0.199636746855701*(-2.33541554522187+2.24925584891254*(-4.24321362335637+SIN(B66)))+0.997483071903992*(-3.70095047617492+1.32336584838561*SIN(0.404252188458842*COS(1.66617905604948-4.38888348998079*SIN(B66)))))))))*SIN(B66))/(-0.518128807244517+0.966955099171663*B66*SIN(3.04605526034252-10.1703137869217*COS(2.6299840052893*B66)*COS(0.681208950305383*(-5.24253088175112+6.67030394204438/(-0.14942975874265+(-11.4969620953109*SIN(0.227848381549171*B66))/(-7.00689753574568+B66-1.96036832657105*(0.0104239707108729-B66)*SIN(12.4719137695494*(-3.07062809023029+0.0691776291570159*B66+0.216468871216694*(1.75104353123216-0.948126877965075*(4.54170879037296+B66))*COS(0.509803318216735*(0.228866264528742+B66))))))))))))))))/SIN(1.06842078554415*B66)+2.78520763403669/((-4.24321362335637*COS(0.740068463148044*B66))/(0.464011286218211-B66)-81.5787329943979/(B66*SIN(5.02186683269054-0.986467043468334*(0.637461142927665+3.14366631530903*SIN(0.0359861421184555*B66)))*(-1.0034425620328-SIN(85.0465462695254/(B66*COS(9.71999611692323*(-0.970158169284869+COS(1.07993256993885*(0.547739204788806+B66))))*COS(4.56944137235583/COS(2.06285561283754+(-0.0870067413675292*COS(1.35322876627239*B66))/(COS(0.0552250883955557*(4.38888348998079+2.48548347013926*(3.19244398732623+0.240512838623345*(-0.474107940239104+B66)-11.2560908269344*(0.970158169284869-COS(2.55328537785344+1.93163519161352/B66)+1/(4.71449417548332-3.31886331914612*COS(0.99070229778345*B66))))))*(4.29440392876059-COS(0.997483071903992*(-3.57415069120048-0.935600983959233*(-4.54895958232256+B66))+1.9578569201783*SIN(13.9790938650669*(-0.0319382149269121-0.088810972648174*COS((5.73961400962436*(-3.24737298100873-0.710129864885364*(-0.650011773681869-1.85282145385703/(-3.24737298100873+COS(2.41818850379927*COS(B66))))*SIN(B66)))/(COS(1.9070449451209*COS(4.46491320015797*B66))*COS(0.999317258394747*(0.910843304812121+0.786807337671767*SIN(2.33163615227541*(-5.70301281360717-0.0708852198786061*COS(B66)*(-4.24321362335637+COS(0.170119707071305*COS(1.62305899145103*(-2.41640103524547-0.0969066503345407*COS(1.4572611314709*B66)))*SIN(0.726861776657963*(-1.0034425620328+B66)))))))))))))))))*(1.3979404071097+(-4.87927850433874*B66^2)/SIN(3.04605526034252+0.347490285918315*(4.50259299674639+0.200159893836569/(-0.932628505266608+(1.5981274668069*(4.38888348998079+B66))/((-2.33541554522187+SIN(0.478207770002108+2.08956232517353*SIN(B66)))*SIN((0.978943734892926*(-4.01236775500626+1.54444395209071*(-7.56253769230352+0.491862318102224*(2.01198038228371+(1.63817228760119*(0.464011286218211-B66)*COS(3.07455604918613*SIN(2.99428964346217*B66)))/COS(0.791911128545396*B66)+0.286022576314408*(-0.0319382149269121+SIN(B66)))+4.59870948625332*SIN(1.60501744944577*B66*(-0.510108221218374+2.95121604831838*COS(0.497489917065028*(0.228866264528742+B66)))))))/(3.52213138772818+3.99778134379428*SIN(0.0177647784001233*SIN(0.115509347718925*(-3.30386236010148+1.62262997366088*COS(B66)-4.88128635181885*SIN(B66))))))))))))))))))))))))))*(0.26323489862894+(-4.87927850433874*B66^2)/SIN(3.04605526034252+0.347490285918315*(3.89983574117648-0.13054127825986/(-0.911579101267122+(-1.01350483678952*(4.38888348998079+B66))/(-4.02543794144377+3.26868103830189*SIN(0.405124696031046*(-4.01236775500626+1.54444395209071*(-7.56253769230352-0.397749655720089*(1.5479690960655+1.38100485552734/((0.464011286218211-B66)*COS(4.20226414462264*B66))+0.286022576314408*(-0.0319382149269121+SIN(B66)))-4.55783984221592*SIN(4.83821679162844*B66*SIN(0.179272778479524*(-0.510108221218374+2.95121604831838*COS(0.497489917065028*(0.228866264528742+B66)))))))))))))))))/(-2.5074246958483+0.206804271871811*(0.0104239707108729-B66)-B66)))*_xludf.Sec(3.49622751072893*SIN(1.32336584838561*SIN(0.987711766462689*(-0.970158169284869+COS(16.3813801973759*COS(4.38888348998079*B66)))))))/(3.69848324037571+0.085288534571217*SIN(0.838083913533219*(-1.0034425620328+B66)))))))</f>
        <v>#NAME?</v>
      </c>
      <c r="BE66" t="e">
        <f t="shared" ref="BE66:BE102" ca="1" si="253">-3.19244398732623+0.952972231836685/(1.75104353123216-9.35226158457549*COS(41.3330692837322*(3.85548390218424-1.22028522025927*A66))*COS(2.34127318896247*B66))+1.37423663624159/(-0.102880699536384+COS(0.970158169284869-COS((4.71449417548332+0.476577364714937*(7.68804933686132+A66-2.44443881102134/B66))*(-8.08659236886415+B66)))+9.97736373889877/(-4.02543794144377+1.36816994941305*SIN(0.629654225097054+COS((1.00252327900784*(0.675414338333634-0.0172827458694873/COS((0.179660731128502*B66^2*SIN(8.72981021814006-0.986467043468334*(-1.02234042807404+3.14366631530903*SIN(4.49431605468541*B66)))*(-1.0034425620328-SIN(85.0465462695254/(B66*COS(9.71999611692323*(-0.970158169284869+COS(1.07993256993885*(-0.380044882625685+B66))))*COS(5.88285176554276/COS(3.62955825980121+(0.0870067413675292*COS(2.05952944430618*B66))/(COS(2.93142442037043*(-1.36297950839016+COS(2.77643133263758+2.63652450140494/(-3.41951312741507+0.353059200155604*(-4.54895958232256+B66))-0.778649609309361*COS(10123.6774072076/COS(1.9070449451209*COS(1.96697100595367*B66))+0.836041456882564*(1.64686568436068-0.710129864885364*(-1.37442221955639+0.243745521312418/(4.35408547402562+COS(2.03158977616426*COS(B66))))*SIN(B66))))))*COS(0.0552250883955557*(4.38888348998079+2.48548347013926*(3.19244398732623-0.958843395197739*(-0.474107940239104+B66)-(0.970158169284869-COS(2.05801821799646-1.93163519161352/B66)+1/(4.71449417548332+0.891941454495948*COS(0.0999213653046681*B66)*(-2.93188685070726+0.556153597123559*SIN(0.970645957317775*(3.8647768204005+0.00789489574621929*SIN(0.0398437791555164+0.68427529911992*B66))))))/(0.464011286218211-0.000452181138139513*COS(0.0673481356022965*(4.38888348998079+B66)*(-10.0304614952191+1.96036832657105*(0.0104239707108729-B66)*SIN(2.26644549032434*B66*(-3.07062809023029+0.0691776291570159*B66+0.966809356649144*COS(19.538468268013*(0.228866264528742+B66))))+0.668480377812508*(-0.697367305830544+2.78520763403669/((-4.24321362335637*COS(0.740068463148044*B66))/(0.464011286218211-B66)+3.10463810559498/(-0.21125249507606+4.04618419368851*COS(2.95121604831838*COS(0.228866264528742*SIN(0.783541008254785*B66)))))-2.97358541762451*(-4.02543794144377+SIN(0.928921811984624*(8.14479154149258+(-127.798746435309*B66)/(COS((4.5113192098519*(4.38888348998079-2.34127318896247*B66))/B66)*COS(0.28245758274843*B66)*((-109.258774418071*COS(0.152083151022746*B66))/B66+(-3.13616188499066*COS(2.31597677522377/SIN(1.10214350961724+(0.676007273520465*COS(B66)*COS(3.19178123630727*B66))/(COS(0.269458586708642*(-1.36297950839016+COS(6.08629012572982/(-1.25382318840771-0.187768283577164*SIN(0.947274064822019*(-1.0034425620328+B66))))))*(4.17877075135132+SIN(0.199636746855701*(-2.33541554522187+2.24925584891254*(-4.24321362335637+SIN(B66)))+0.997483071903992*(-3.70095047617492+1.32336584838561*SIN(0.404252188458842*COS(1.66617905604948-4.38888348998079*SIN(B66)))))))))*SIN(B66))/(-0.518128807244517+0.966955099171663*B66*SIN(3.04605526034252-10.1703137869217*COS(2.6299840052893*B66)*COS(0.681208950305383*(-5.24253088175112+6.67030394204438/(-1.99977262871367+0.0691776291570159*B66+0.966809356649144*COS(0.0865514593704007*SIN(B66))+(-11.4969620953109*SIN(0.227848381549171*B66))/(-7.00689753574568+B66-1.96036832657105*(0.0104239707108729-B66)*SIN(12.4719137695494*(-3.07062809023029+0.0691776291570159*B66+0.216468871216694*(1.75104353123216-0.948126877965075*(4.54170879037296+B66))*COS(3.21966962202688*(0.228866264528742+B66)))))))))))))))))))))))))*(0.26323489862894+(-4.87927850433874*B66^2)/SIN(3.04605526034252+0.347490285918315*(3.89983574117648-0.13054127825986/(-0.911579101267122+(-1.01350483678952*(4.38888348998079+B66))/(-4.02543794144377+3.26868103830189*SIN(0.405124696031046*(-4.01236775500626+1.54444395209071*(-7.56253769230352-0.397749655720089*(1.5479690960655+1.38100485552734/((0.464011286218211-B66)*COS(4.20226414462264*B66))+0.286022576314408*(-0.0319382149269121+SIN(B66)))-4.55783984221592*SIN(4.83821679162844*B66*SIN(0.179272778479524*(-0.510108221218374+2.95121604831838*COS(0.497489917065028*(0.228866264528742+B66)))))))))))))))))/(-2.5074246958483+0.206804271871811*(0.0104239707108729-B66)-B66)))*_xludf.Sec(3.49622751072893*SIN(1.32336584838561*SIN(0.987711766462689*(-0.970158169284869+COS(16.3813801973759*COS(4.38888348998079*B66)))))))/(3.69848324037571+0.085288534571217*SIN(0.838083913533219*(-1.0034425620328+B66)))))))</f>
        <v>#NAME?</v>
      </c>
      <c r="BF66" t="e">
        <f t="shared" ref="BF66:BF102" ca="1" si="254">-3.19244398732623+1.12586549431762/(2.08956232517353-14.3847669140417*COS(17.8628331842245*(-2.04789184159191-2.53538001515763*A66))*COS(2.34127318896247*B66))-0.116827522015499*(-0.0463344736960289+COS(0.45017225038641-COS((-0.200899973516642+B66)*(3.8637241772538+0.891941454495948*COS(0.454538252181423*(-4.54895958232256+B66))*(-2.99428964346217+4.38888348998079/(-6.45816380592759-0.930766521179757*B66)+10.257296978812*SIN(0.970645957317775*(3.8647768204005+SIN(0.0398437791555164+0.68427529911992*B66)*(-1.66169941542143-SIN(0.0336206493084471*SIN(B66)))))))))+(-9.57012350287464*COS(6.26506655935736*_xludf.Csc(0.89022335658841*COS(1.66169941542143-B66))))/(-4.02543794144377+3.89778188649779*SIN(1.68307575195236+COS((1.0164624713026*(-2.40026564724377-0.293273057904527*COS(0.352073807669771*SIN(4.38888348998079*B66)*SIN((1.11596601165107*(4.01236775500626+0.647482220799467*(-3.2899633919266+1.91241527905177*(0.0104239707108729-B66)-0.916567894734818*(4.91889103745603+B66)))*(B66-0.376546788699777*(-1.0034425620328+SIN((13.6682093364167*(-4.02543794144377+4.12128452096706*SIN(3.04605526034252+0.756294601786745*A66*COS(2.34127318896247*B66)*COS((-3.89983574117648+0.0139686638929919*COS((4.49810867871241*COS(4.38888348998079+B66))/(1.66241695692097-1.96036832657105*(0.0104239707108729-B66)*SIN(12.642440807505*B66*COS(0.179272778479524*(-3.07062809023029+0.0691776291570159*B66+0.966809356649144*COS(0.0865514593704007*SIN(B66)))))-1.4614001137936*(-3.56575756335229+0.0333904022707034*(0.0178168467838976+2.78520763403669/(-1.1249515224028*COS(1.5505125154381*B66)+3.10463810559498/(-0.0410693641686142+4.04618419368851*COS(1.91495843382934*COS(0.228866264528742*SIN(0.783541008254785*B66)))))-2.04234628259225*(-4.02543794144377+SIN(0.279982028875551*(8.14479154149258+(-45.8848183789036*B66)/(COS((4.5113192098519*(4.38888348998079-2.57110384654335*B66))/B66)*COS(0.371853168252836*B66))+0.228866264528742/(0.458492073235626+(4.74492017588741*SIN(1.07039612175432*B66))/B66)))))))))/(1.9070449451209+4.04618419368851*B66)))))/(B66*COS((2.23129038338461*B66)/SIN(1.10214350961724+(-0.236425596508051*COS(B66)*COS(1.3750577389378*SIN(4.38888348998079*SIN(B66))))/(COS(6.89692498451458*(1.79369938948017+B66+0.224205789019262*(1.13007966903571-COS(2.55680093540035+2.85369664524703/B66))))*SIN(2.81579124296115+0.733686745724532*(0.997483071903992*(-4.84819983677129-3.14383711712105*SIN(3.26326372784542*COS(0.745042283995865+4.38888348998079*SIN(B66))))-(2.33541554522187+1.07642438888524/SIN(B66))*SIN((2.25711826043782*COS(40.0597560166563/(COS(0.150835764170477*B66)*COS(3.10463810559498*(-2.53538001515763+B66-0.550799529526559*(-8.77364090383746+1.32790216254556*(-0.446299593328702+0.300457585173198*B66+1.64011751913756*(4.75123511441602-0.104194893193397*SIN(3.04605526034252+4.54895958232256*COS(3.53286308706162*SIN(2.35151374678552*SIN(1.00142880693641/B66))))))))))-2.7676129357411*(1.64686568436068+0.495255411950829*(-4.83333429355996+COS(0.384595740834949*(1.50704551792392*B66+0.196671547872117/(0.498669774984871+4.19054462638296*COS(0.00637597005406976*COS(B66)*(-1.26221974320673-0.70433848197628*(-10.5282948290564-0.518128807244517*(-0.0398437791555164-96.2657448521152*(-3.30386236010148+10.4409745107485*COS(B66))*COS(1.06282763033982*B66))))*(-2.41640103524547-3.14383711712105*COS(1.26379680953426*COS(0.693935322170248*B66)))*(-4.61159416251987/(0.738153574518312+0.113360324107389*B66*(2.60995781336344-96.2657448521152*COS(3.40769579713652*B66)*(4.02543794144377-1.42226738378444*SIN(B66))))+1.96697100595367/(-4.01236775500626+0.711722780484071*(-11.3501183638935+(-0.510108221218374+SIN(0.0104239707108729-B66))*SIN(6.03615085257551*(4.82167162146245-0.451281666552392*(0.228866264528742+B66)+0.213641279321011*B66)*B66))))*(4.61366923575936+5.7262367634124*SIN(7.2701303077199*B66*(-2.76701553574705+0.0346994035652252*(-1.0034425620328-0.292203822137493*(4.54170879037296+B66))))-0.999785323978975*(4.55715261915801-84.9302750429841*COS(3.76696487679641*B66*SIN(4.38888348998079+B66))+1.02615493643776*10^18/(-0.21125249507606-4.04618419368851*SIN(2.95121604831838*COS(0.228866264528742-1.31964592815584/B66))))))))))*SIN(B66))))/A66))))))*SIN(0.102880699536384-COS(0.970158169284869-COS(0.796749079294485*B66*(1.75104353123216+B66)))))))))/(-7.59841351743161-0.000246958146621201*B66*SIN(1.51710578095748*(-2.33541554522187+SIN(0.213432382182193+1.32336584838561*B66))))))))/(-2.84355529717235-0.187768283577164*SIN(0.947274064822019*(3.32168059384751+B66)))))*SIN(0.970645957317775*(3.8647768204005+1.56916883990802*SIN(0.21469815156228-0.68427529911992*B66)))))</f>
        <v>#NAME?</v>
      </c>
      <c r="BG66" t="e">
        <f t="shared" ref="BG66:BG102" ca="1" si="255">-3.19244398732623+1.12586549431762/(2.08956232517353-14.3847669140417*COS(17.8628331842245*(-2.04789184159191-2.53538001515763*A66))*COS(2.34127318896247*B66))-0.116827522015499*(-0.0463344736960289+COS(0.45017225038641-COS((-0.200899973516642+B66)*(3.8637241772538+0.891941454495948*COS(0.454538252181423*(-4.54895958232256+B66))*(-2.99428964346217+4.38888348998079/(-6.45816380592759-0.930766521179757*B66)+10.257296978812*SIN(0.970645957317775*(3.8647768204005+SIN(0.0398437791555164+0.68427529911992*B66)*(-1.66169941542143-SIN(0.0336206493084471*SIN(B66)))))))))+(-9.57012350287464*COS(6.26506655935736*_xludf.Csc(0.89022335658841*COS(1.66169941542143-B66))))/(-4.02543794144377+3.89778188649779*SIN(1.68307575195236+COS((1.0164624713026*(-2.40026564724377-0.293273057904527*COS(0.352073807669771*SIN(4.38888348998079*B66)*SIN((1.11596601165107*(4.01236775500626+0.647482220799467*(-3.2899633919266+1.91241527905177*(0.0104239707108729-B66)-0.916567894734818*(4.91889103745603+B66)))*(B66-0.376546788699777*(-1.0034425620328+SIN((13.6682093364167*(-4.02543794144377+4.12128452096706*SIN(3.04605526034252+0.756294601786745*A66*COS(2.34127318896247*B66)*COS((-3.89983574117648+0.0139686638929919*COS((4.49810867871241*COS(4.38888348998079+B66))/(1.66241695692097-1.96036832657105*(0.0104239707108729-B66)*SIN(12.642440807505*B66*COS(0.179272778479524*(-3.07062809023029+0.0691776291570159*B66+0.966809356649144*COS(0.0865514593704007*SIN(B66)))))-1.4614001137936*(-3.56575756335229+0.0333904022707034*(0.0178168467838976+2.78520763403669/(-1.1249515224028*COS(1.5505125154381*B66)+3.10463810559498/(-0.0410693641686142+4.04618419368851*COS(1.91495843382934*COS(0.228866264528742*SIN(0.783541008254785*B66)))))-2.04234628259225*(-4.02543794144377+SIN(0.279982028875551*(8.14479154149258+(-45.8848183789036*B66)/(COS((4.5113192098519*(4.38888348998079-2.57110384654335*B66))/B66)*COS(0.371853168252836*B66))+0.228866264528742/(0.458492073235626+(4.74492017588741*SIN(1.07039612175432*B66))/B66)))))))))/(1.9070449451209+4.04618419368851*B66)))))/(B66*COS((2.23129038338461*B66)/SIN(1.10214350961724+(-0.236425596508051*COS(B66)*COS(1.3750577389378*SIN(4.38888348998079*SIN(B66))))/(COS(6.89692498451458*(1.79369938948017+B66+0.224205789019262*(1.13007966903571-COS(2.55680093540035+2.85369664524703/B66))))*SIN(2.81579124296115+0.733686745724532*(0.997483071903992*(-4.84819983677129-3.14383711712105*SIN(3.26326372784542*COS(0.745042283995865+4.38888348998079*SIN(B66))))-(2.33541554522187+1.07642438888524/SIN(B66))*SIN((2.25711826043782*COS(40.0597560166563/(COS(0.150835764170477*B66)*COS(3.10463810559498*(-2.53538001515763+B66-0.550799529526559*(-8.77364090383746+1.32790216254556*(-0.446299593328702+0.300457585173198*B66+1.64011751913756*(4.75123511441602-0.104194893193397*SIN(3.04605526034252+4.54895958232256*COS(3.53286308706162*SIN(2.35151374678552*SIN(1.00142880693641/B66))))))))))-2.7676129357411*(1.64686568436068+0.495255411950829*(-4.83333429355996+COS(0.384595740834949*(1.50704551792392*B66+0.196671547872117/(0.498669774984871+4.19054462638296*COS(0.00637597005406976*COS(B66)*(-1.26221974320673-0.70433848197628*(-10.5282948290564-0.518128807244517*(-0.0398437791555164-96.2657448521152*(-3.30386236010148+10.4409745107485*COS(B66))*COS(1.06282763033982*B66))))*(-2.41640103524547-3.14383711712105*COS(0.104944825667732*COS(0.693935322170248*B66)))*(-4.61159416251987/(-0.588564233672441+1.54930788009319*COS(0.464011286218211+8.89536832041086*SIN(3.53977960545111+0.428189322472372*(-2.22132832222866+2.90032775970771/(0.464011286218211+B66)+0.251759540947922*B66)))+0.113360324107389*B66*(2.60995781336344-96.2657448521152*COS(3.40769579713652*B66)*(4.02543794144377-1.42226738378444*SIN(B66))))+1.96697100595367/(-4.01236775500626+0.711722780484071*(-11.3501183638935+(-0.510108221218374+SIN(0.0104239707108729-B66))*SIN(6.03615085257551*(4.82167162146245-0.451281666552392*(0.228866264528742+B66)+0.213641279321011*B66)*B66))))*(4.61366923575936+5.7262367634124*SIN(7.2701303077199*B66*(-2.76701553574705+0.0346994035652252*(-1.0034425620328-0.292203822137493*(4.54170879037296+B66))))-0.999785323978975*(4.55715261915801-84.9302750429841*COS(3.76696487679641*B66*SIN(4.38888348998079+B66))+1.02615493643776*10^18/(-0.21125249507606-4.04618419368851*SIN(2.95121604831838*COS(0.228866264528742-1.31964592815584/B66))))))))))*SIN(B66))))/A66))))))*SIN(0.102880699536384-COS(0.970158169284869-COS(0.796749079294485*B66*(1.75104353123216+B66)))))))))/(-7.59841351743161-0.000246958146621201*B66*SIN(1.51710578095748*(-2.33541554522187+SIN(0.213432382182193+1.32336584838561*B66))))))))/(-2.84355529717235-0.187768283577164*SIN(0.947274064822019*(3.32168059384751+B66)))))*SIN(0.970645957317775*(3.8647768204005+0.680634131508929*SIN(0.21469815156228-0.68427529911992*B66)))))</f>
        <v>#NAME?</v>
      </c>
      <c r="BH66" t="e">
        <f t="shared" ref="BH66:BH102" ca="1" si="256">-3.19244398732623+1.12586549431762/(2.08956232517353-14.3847669140417*COS(17.8628331842245*(-2.04789184159191-2.53538001515763*A66))*COS(2.34127318896247*B66))-0.116827522015499*(-0.0463344736960289+COS(0.45017225038641-COS((-0.200899973516642+B66)*(3.8637241772538+0.891941454495948*COS(0.454538252181423*(-4.54895958232256+B66))*(-2.99428964346217+4.38888348998079/(-6.45816380592759-0.930766521179757*B66)+10.257296978812*SIN(0.970645957317775*(3.8647768204005+SIN(0.0398437791555164+0.68427529911992*B66)*(-1.66169941542143-SIN(0.0336206493084471*SIN(B66)))))))))+(-9.57012350287464*COS(6.26506655935736*_xludf.Csc(0.89022335658841*COS(1.66169941542143-B66))))/(-4.02543794144377+3.89778188649779*SIN(1.68307575195236+COS((1.0164624713026*(-2.40026564724377-0.293273057904527*COS(0.352073807669771*SIN(4.38888348998079*B66)*SIN((1.11596601165107*(4.01236775500626+0.647482220799467*(-3.2899633919266+1.91241527905177*(0.0104239707108729-B66)-0.916567894734818*(4.91889103745603+B66)))*(B66-0.376546788699777*(-1.0034425620328+SIN((13.6682093364167*(-4.02543794144377+4.12128452096706*SIN(3.04605526034252+0.756294601786745*A66*COS(2.34127318896247*B66)*COS((-3.89983574117648+0.0139686638929919*COS((4.49810867871241*COS(4.38888348998079+B66))/(1.66241695692097-1.96036832657105*(0.0104239707108729-B66)*SIN(12.642440807505*B66*COS(0.179272778479524*(-3.07062809023029+0.0691776291570159*B66+0.966809356649144*COS(0.0865514593704007*SIN(B66)))))-1.4614001137936*(-3.56575756335229+0.0333904022707034*(0.0178168467838976+2.78520763403669/(-1.1249515224028*COS(1.5505125154381*B66)+3.10463810559498/(-0.0410693641686142+4.04618419368851*COS(1.91495843382934*COS(0.228866264528742*SIN(0.783541008254785*B66)))))-2.04234628259225*(-4.02543794144377+SIN(0.279982028875551*(8.14479154149258+(-45.8848183789036*B66)/(COS((4.5113192098519*(4.38888348998079-2.57110384654335*B66))/B66)*COS(0.428040653541318*B66))+0.228866264528742/(0.458492073235626+(4.74492017588741*SIN(1.07039612175432*B66))/B66)))))))))/(1.9070449451209+4.04618419368851*B66)))))/(B66*COS((2.23129038338461*B66)/SIN(1.10214350961724+(-0.236425596508051*COS(B66)*COS(1.3750577389378*SIN(4.38888348998079*SIN(B66))))/(COS(6.89692498451458*(1.79369938948017+B66+0.224205789019262*(1.13007966903571-COS(2.55680093540035+2.85369664524703/B66))))*SIN(2.81579124296115+0.733686745724532*(0.997483071903992*(-4.84819983677129-3.14383711712105*SIN(3.26326372784542*COS(0.745042283995865+4.38888348998079*SIN(B66))))-(2.33541554522187+1.07642438888524/SIN(B66))*SIN((2.25711826043782*COS(40.0597560166563/(COS(0.150835764170477*B66)*COS(3.10463810559498*(-2.53538001515763+B66-0.550799529526559*(-8.77364090383746+1.32790216254556*(-0.446299593328702+0.300457585173198*B66+1.64011751913756*(4.75123511441602-0.104194893193397*SIN(3.04605526034252+4.54895958232256*COS(3.53286308706162*SIN(2.35151374678552*SIN(1.00142880693641/B66))))))))))-2.7676129357411*(1.64686568436068+0.495255411950829*(-4.83333429355996+COS(0.384595740834949*(1.50704551792392*B66+0.196671547872117/(0.498669774984871+4.19054462638296*COS(0.00637597005406976*COS(B66)*(-1.26221974320673-0.70433848197628*(-10.5282948290564-0.518128807244517*(-0.0398437791555164-96.2657448521152*(-3.30386236010148+10.4409745107485*COS(B66))*COS(1.06282763033982*B66))))*(-2.41640103524547-3.14383711712105*COS(1.26379680953426*COS(0.693935322170248*B66)))*(-4.61159416251987/(-0.588564233672441+1.54930788009319*COS(0.464011286218211+8.89536832041086*SIN(3.53977960545111+0.428189322472372*(-2.22132832222866+2.90032775970771/(0.464011286218211+B66)+0.251759540947922*B66)))+0.113360324107389*B66*(2.60995781336344-96.2657448521152*COS(3.40769579713652*B66)*(4.02543794144377-1.42226738378444*SIN(B66))))+1.96697100595367/(-4.01236775500626+0.711722780484071*(-11.3501183638935+(-0.510108221218374+SIN(0.0104239707108729-B66))*SIN(6.03615085257551*(4.82167162146245-0.451281666552392*(0.228866264528742+B66)+0.213641279321011*B66)*B66))))*(4.61366923575936+5.7262367634124*SIN(7.2701303077199*B66*(-2.76701553574705+0.0346994035652252*(-1.0034425620328-0.292203822137493*(4.54170879037296+B66))))-0.999785323978975*(4.55715261915801-84.9302750429841*COS(3.76696487679641*B66*SIN(4.38888348998079+B66))+1.02615493643776*10^18/(-0.21125249507606-4.04618419368851*SIN(2.95121604831838*COS(0.228866264528742-1.31964592815584/B66))))))))))*SIN(B66))))/A66))))))*SIN(0.102880699536384-COS(0.970158169284869-COS(0.796749079294485*B66*(1.75104353123216+B66)))))))))/(-7.59841351743161-0.000246958146621201*B66*SIN(1.51710578095748*(-2.33541554522187+SIN(0.213432382182193+1.32336584838561*B66))))))))/(-2.84355529717235-0.187768283577164*SIN(0.947274064822019*(3.32168059384751+B66)))))*SIN(0.970645957317775*(3.8647768204005+1.56916883990802*SIN(0.21469815156228-0.68427529911992*B66)))))</f>
        <v>#NAME?</v>
      </c>
      <c r="BI66" t="e">
        <f t="shared" ref="BI66:BI102" ca="1" si="257">-3.19244398732623+1.12586549431762/(2.08956232517353-14.3847669140417*COS(17.8628331842245*(-2.04789184159191-2.53538001515763*A66))*COS(2.34127318896247*B66))-0.116827522015499*(-0.0463344736960289+COS(0.45017225038641-COS((-0.200899973516642+B66)*(3.82167188145907-0.310419540556542*(-2.99428964346217+0.464011286218211/(-6.45816380592759-0.930766521179757*B66)+10.257296978812*SIN(0.970645957317775*(3.8647768204005+SIN(0.0398437791555164+0.68427529911992*B66)*(-1.66169941542143-SIN(0.0336206493084471*SIN(B66)))))))))+(3.1928303602047*COS(18.9171411141789*_xludf.Csc(0.970158169284869-COS(1.66169941542143-B66))))/(-4.02543794144377-3.16117245475551*SIN(1.68307575195236+COS((1.00252327900784*_xludf.Sec(0.871802255052251-0.13054127825986/(-0.911579101267122+(-1.01350483678952*(4.38888348998079+B66))/(-4.02543794144377-3.26868103830189*SIN((0.978943734892926*(-4.01236775500626+1.54444395209071*(-7.56253769230352-0.397749655720089*(1.5479690960655+11.485020831085/((0.464011286218211-B66)*COS(4.20226414462264*B66))+0.286022576314408*(-0.0319382149269121+SIN(B66)))-4.55783984221592*SIN(4.83821679162844*B66*SIN(0.179272778479524*(-0.510108221218374+2.95121604831838*COS(0.925187262703742*(0.228866264528742+B66))))))))/(4.36469719111898-0.0710196996646526*SIN(10.1837316372068*(-3.30386236010148+4.12499740963754*COS(B66))*COS(4.85913802285826*SIN(B66))))))))*(-2.40026564724377-0.285716592962881*(-1.02644741372311+0.352073807669771*SIN(4.38888348998079*B66)*SIN((1.11596601165107*(4.01236775500626+0.647482220799467*(-3.2899633919266+1.91241527905177*(0.0104239707108729-B66)-0.783825728799143*(4.91889103745603+B66)))*(B66-0.376546788699777*(-1.0034425620328+SIN(0.0319382149269121+(0.436538207452503*(-4.02543794144377+4.12128452096706*SIN(3.04605526034252+0.756294601786745*A66*COS(2.34127318896247*B66)*COS((-3.89983574117648+10.8194017565173/COS((0.897516308159673*COS(4.38888348998079+B66))/(1.43157108857086-1.96036832657105*(1.8405640811986-B66)*SIN(12.642440807505*B66*COS(0.179272778479524*(-4.03743744687943+0.0691776291570159*B66+0.0865514593704007*SIN(B66))))-1.4614001137936*(-3.56575756335229+0.0333904022707034*(2.80302448082059+1.29525867071283*COS(1.5505125154381*B66)-3.10463810559498/(-0.0874038378646432+COS(1.91495843382934*COS(0.179326103664357*B66)))-2.04234628259225*(-4.02543794144377+SIN(0.279982028875551*(8.14479154149258+(286.853571302021*B66)/(COS((4.5113192098519*(4.38888348998079-2.57110384654335*B66))/B66)*COS(0.426016048257109*B66))+0.228866264528742/(0.458492073235626+(4.74492017588741*SIN(0.755805386848657*B66))/B66)))))))))/(1.9070449451209+4.04618419368851*B66)))))/(B66*COS(4.38888348998079/SIN((0.250370445694789*COS(B66)*COS(1.3750577389378*SIN(4.38888348998079*SIN(B66))))/(COS(0.617974831290765-4.26212605373046*(1.79369938948017+B66+4.46018813508017*COS(1.13007966903571-COS(2.55680093540035+2.85369664524703/B66))))*SIN(2.81579124296115+0.733686745724532*(0.997483071903992*(-4.43386482858191-3.14383711712105*SIN(3.26326372784542*COS(0.745042283995865+4.38888348998079*SIN(B66))))-(2.33541554522187+1.07642438888524/SIN(B66))*SIN((2.25711826043782*COS(24.7968591818679/(COS(0.155475435806166*(-0.970158169284869+SIN(B66)))*COS(3.10463810559498*(-2.53538001515763+B66-0.992983110633093*(-8.77364090383746+1.32790216254556*(-0.833245010372747+0.197098093251466*B66-0.00663681899807356*SIN(3.04605526034252+4.54895958232256*COS(3.53286308706162*SIN(2.35151374678552*SIN(1.00142880693641/B66)))))))))-2.7676129357411*(1.64686568436068+0.495255411950829*(-4.83333429355996+COS(0.384595740834949*(1.50704551792392*B66+0.524774328474636*(0.498669774984871+4.19054462638296*COS((0.0508856228504946*COS(B66)*(-4.65322492563405-0.70433848197628*(-10.5282948290564-0.518128807244517*(-0.0398437791555164-96.2657448521152*(-3.30386236010148-9.74722748499912*COS(B66))*COS(1.06282763033982*B66))))*(-2.41640103524547-3.14383711712105*COS(1.26379680953426*COS(0.693935322170248*B66)))*(4.61366923575936+5.7262367634124*SIN(7.2701303077199*(-2.76701553574705+0.0346994035652252*(-1.0034425620328-0.292203822137493*B66))*B66)-0.993794843867237*(4.62407622482673-84.9302750429841*COS(3.76696487679641*B66*SIN(4.38888348998079+B66))-8.7638389103024/((-0.0760506773916294-4.04618419368851*SIN(2.95121604831838*COS(0.228866264528742-1.31964592815584/B66)))*(-4.02543794144377+3.26868103830189*SIN(0.405124696031046*(-4.01236775500626-3.53977960545111*(-7.56253769230352+0.303722392808812*(1.5479690960655-1.06185941109922/((0.464011286218211-B66)*COS(4.20226414462264*B66))+0.286022576314408*(-0.0319382149269121+SIN(B66)))-4.55783984221592*SIN(0.704954142161488*B66*SIN(0.999206341635794*(-0.510108221218374+2.95121604831838*COS(0.497489917065028*(0.228866264528742+B66)))))))))))))/(-4.61159416251987/(-0.588564233672441+1.54930788009319*COS(4.02543794144377-8.89536832041086*SIN(3.53977960545111+0.428189322472372*(0.0943637099440274+2.90032775970771/(0.464011286218211+B66)-0.179378591152303*B66)))+0.113360324107389*B66*(2.60995781336344-96.2657448521152*COS(2.5117741483551*SIN(B66))*(4.02543794144377-1.42226738378444*SIN(B66))))+1.96697100595367/(-4.01236775500626+0.711722780484071*(5.47372386555167+(-0.510108221218374+SIN(0.0104239707108729-B66))*SIN(6.03615085257551*(4.82167162146245+0.167565214049411*(0.228866264528742+B66)+0.213641279321011*B66)*B66)))))))))*SIN(B66))))/A66))))))*SIN(2.48548347013926*COS(0.970158169284869-COS(0.796749079294485*B66*(1.75104353123216+B66)))))))))/(-7.59841351743161-0.0023013249626701*B66*SIN(1.51710578095748*(-2.33541554522187+SIN(0.213432382182193+1.32336584838561*B66))))))))/(-2.84355529717235-0.187768283577164*SIN(0.947274064822019*(3.32168059384751+B66)))))))</f>
        <v>#NAME?</v>
      </c>
      <c r="BJ66" t="e">
        <f t="shared" ref="BJ66:BJ102" ca="1" si="258">-3.19244398732623+1.12586549431762/(2.08956232517353-14.3847669140417*COS(17.8628331842245*(-2.04789184159191-2.53538001515763*A66))*COS(2.34127318896247*B66))-0.116827522015499*(-0.0463344736960289+COS(0.45017225038641-COS((-0.200899973516642+B66)*(3.8637241772538+0.891941454495948*COS(0.454538252181423*(-4.54895958232256+B66))*(-2.99428964346217+4.38888348998079/(0.972437103038873-0.930766521179757*B66)+10.257296978812*SIN(0.970645957317775*(3.8647768204005+SIN(4.13034075983652+0.68427529911992*B66)*(-1.66169941542143-SIN(0.0336206493084471*SIN(B66)))))))))+(-9.57012350287464*COS(6.26506655935736*_xludf.Csc(0.89022335658841*COS(1.66169941542143+B66))))/(-4.02543794144377-0.0462562038823284*SIN(1.68307575195236+COS(0.382342177008861*(-2.40026564724377-0.293273057904527*COS(0.352073807669771*SIN(4.38888348998079*B66)*SIN((2.02441800101748*(-0.822039589011056+1.91241527905177*(0.0104239707108729-B66)-0.916567894734818*(4.91889103745603+B66))*(B66-0.376546788699777*(-1.0034425620328+SIN((13.6682093364167*(-4.02543794144377+4.12128452096706*SIN(3.04605526034252+0.156200252899901*A66*COS((0.287585148563419+0.0139686638929919*COS((4.29187463600296*COS(4.38888348998079+B66))/(1.66241695692097-1.96036832657105*(1.02778568089134-B66)*SIN(12.642440807505+B66*COS(0.179272778479524*(-3.07062809023029+0.195487678412255*B66+2.31524876760832*COS(0.0865514593704007*SIN(B66)))))-1.4614001137936*(-3.56575756335229+0.0333904022707034*(1.34169562517324+2.78520763403669/(-0.784142200017842-1.1249515224028*COS(12.423181429905*B66))+0.438329003430628*(-4.02543794144377+SIN(0.279982028875551*(8.14479154149258+(-45.8848183789036*B66)/(COS((4.5113192098519*(4.38888348998079-2.57110384654335*B66))/B66)*COS(0.371853168252836*B66))+0.228866264528742/(7.13479293766586+(-4.74492017588741*SIN(1.11428896524311*B66))/B66)))))))))/(1.9070449451209+4.04618419368851*B66)))))/(B66*COS((2.23129038338461*B66)/SIN(5.46417601023882+(0.0751578427688716*COS(3.19178123630727*SIN(B66)))/(COS(6.89692498451458*(-1.53640907656428+B66-COS(2.55680093540035+2.85369664524703/B66)))*SIN(2.81579124296115+0.733686745724532*(0.997483071903992*(-4.70122061556332-3.14383711712105*SIN(3.26326372784542*COS(0.745042283995865+4.38888348998079*SIN(B66))))-(2.33541554522187+1.07642438888524/SIN(B66))*SIN((2.25711826043782*COS(47.1378037903259/(COS(0.150835764170477*B66)*COS(3.10463810559498*(-2.53538001515763+B66-1.0468237404445*(-2.05993751026681+1.32790216254556*(-0.238859456207631+0.300457585173198*B66+1.64011751913756*(4.75123511441602-2.09984831872697*SIN(3.04605526034252+4.54895958232256*COS(3.53286308706162*SIN(2.35151374678552*SIN(1.00142880693641/B66))))))))))-2.7676129357411*(1.64686568436068+0.495255411950829*(-4.83333429355996+COS(0.384595740834949*(1.50704551792392*B66+0.196671547872117/(0.498669774984871+4.19054462638296*COS((0.304197241118503*COS(B66)*(-3.38373629140373-0.830881008288191*(-10.5282948290564-0.518128807244517*(-0.0398437791555164-96.2657448521152*(-3.30386236010148-2.14356255579253*COS(B66))*COS(1.06282763033982*B66))))*(-2.41640103524547-3.14383711712105*COS(1.26379680953426*COS(0.693935322170248*B66)))*(1.96697100595367/(-4.01236775500626+0.711722780484071*(-11.3501183638935+3.07455604918613*SIN(0.0104239707108729-B66)*SIN(4.00289104319808*(-1.17258553312608-0.328132337430241*(0.228866264528742+B66)+0.213641279321011*B66)*B66)))-4.61159416251987/(-0.588564233672441+1.54930788009319*COS(0.464011286218211+8.89536832041086*SIN(3.53977960545111+0.428189322472372*(-2.22132832222866+2.90032775970771/(0.464011286218211+B66)-0.247268267717842*B66)))+(-2.36046905814184*(2.60995781336344-1.02680649345304*COS(3.40769579713652*B66)*(4.02543794144377-1.42226738378444*SIN(B66))))/(-4.02543794144377+3.26868103830189*SIN(0.405124696031046*(-4.01236775500626+1.54444395209071*(-7.56253769230352-0.397749655720089*(1.5479690960655+1.38100485552734/((0.464011286218211-B66)*COS(4.20226414462264*B66))+0.286022576314408*(-0.0319382149269121+SIN(B66)))-4.55783984221592*SIN(4.83821679162844*B66*SIN(0.179272778479524*(-0.510108221218374+2.95121604831838*COS(0.497489917065028*(0.228866264528742+B66))))))))))))/(4.61366923575936-0.999785323978975*(4.29976519817765-60.2054598321291*COS(3.76696487679641*B66*SIN(4.38888348998079+B66))-449512555508300000/(-0.21125249507606-4.04618419368851*SIN(2.95121604831838*COS(0.228866264528742-10.3765963781486/B66))))-2.41089222844118*SIN(10.6328019912307*B66*(-2.76701553574705+0.0346994035652252*(-1.0034425620328+0.146141408602355*(1.8052333783649+B66)))*COS(0.556153597123559*SIN(0.970645957317775*(3.8647768204005-0.615351434947489*(0.0398437791555164+0.68427529911992*B66)))))))))))*SIN(B66))))/A66))))))*SIN(0.102880699536384-COS(0.970158169284869-COS(0.796749079294485*B66*(1.75104353123216+B66)))))))))/(-7.59841351743161-0.000112926239459104*B66))))))*SIN(0.970645957317775*(3.8647768204005+1.62058025943827*SIN(0.21469815156228-0.68427529911992*B66)))))</f>
        <v>#NAME?</v>
      </c>
      <c r="BK66" t="e">
        <f t="shared" ref="BK66:BK102" ca="1" si="259">-3.19244398732623+1.12586549431762/(2.08956232517353-14.3847669140417*COS(17.8628331842245*(-2.04789184159191-2.53538001515763*A66))*COS(2.34127318896247*B66))-0.116827522015499*(-0.0463344736960289+COS(0.45017225038641-COS((-0.200899973516642+B66)*(3.8637241772538+0.891941454495948*COS(0.454538252181423*(-4.54895958232256+B66))*(-2.99428964346217+4.38888348998079/(-6.45816380592759-0.930766521179757*B66)+10.257296978812*SIN(0.970645957317775*(3.8647768204005+SIN(0.0398437791555164+0.68427529911992*B66)*(-1.66169941542143-SIN(0.0336206493084471*SIN(B66)))))))))+(-9.57012350287464*COS(6.26506655935736*_xludf.Csc(0.89022335658841*COS(1.66169941542143-B66))))/(-4.02543794144377+3.89778188649779*SIN(1.68307575195236+COS((1.0164624713026*(-2.40026564724377-0.293273057904527*COS(0.352073807669771*SIN(4.38888348998079*B66)*SIN((1.11596601165107*(4.01236775500626+0.647482220799467*(-3.2899633919266+1.91241527905177*(0.0104239707108729-B66)-0.916567894734818*(4.91889103745603+B66)))*(B66-0.376546788699777*(-1.0034425620328+SIN((13.6682093364167*(-4.02543794144377+4.12128452096706*SIN(3.04605526034252+0.756294601786745*A66*COS(2.34127318896247*B66)*COS((-3.89983574117648+0.0139686638929919*COS((4.49810867871241*COS(4.38888348998079+B66))/(1.66241695692097-1.96036832657105*(0.0104239707108729-B66)*SIN(12.642440807505*B66*COS(0.179272778479524*(-3.07062809023029+0.0691776291570159*B66+0.966809356649144*COS(1.83745493597157*SIN(0.884187666036016*(3.8647768204005-SIN(0.683732218305354*B66)*(-1.66169941542143-SIN(0.0629521986177826*SIN(B66)))))))))-1.4614001137936*(-3.56575756335229+0.0333904022707034*(0.0178168467838976+2.78520763403669/((0.984223326634907*COS(1.5505125154381*B66))/(0.249313134655931+6.87819645143681*B66)+3.10463810559498/(-0.0410693641686142+4.04618419368851*COS(1.91495843382934*COS(0.228866264528742*SIN(0.783541008254785*B66)))))-2.04234628259225*(-4.02543794144377+SIN(0.279982028875551*(8.14479154149258+(-45.8848183789036*B66)/(COS((4.5113192098519*(4.38888348998079-2.57110384654335*B66))/B66)*COS(0.371853168252836*B66))+0.228866264528742/(0.458492073235626+(4.74492017588741*SIN(1.07039612175432*B66))/B66)))))))))/(1.9070449451209+4.04618419368851*B66)))))/(B66*COS((2.23129038338461*B66)/SIN(1.32239027642284+(-0.236425596508051*COS(B66)*COS(1.3750577389378*SIN(4.38888348998079*SIN(B66))))/(COS(6.89692498451458*(1.79369938948017+B66+0.224205789019262*(1.13007966903571-COS(2.55680093540035+2.85369664524703/B66))))*SIN(2.81579124296115+0.733686745724532*(0.997483071903992*(-4.84819983677129-3.14383711712105*SIN(3.26326372784542*COS(0.745042283995865+4.38888348998079*SIN(B66))))-(2.33541554522187+1.07642438888524/SIN(B66))*SIN((2.25711826043782*COS(40.0597560166563/(COS(0.150835764170477*B66)*COS(3.10463810559498*(-2.53538001515763+B66-0.550799529526559*(-8.77364090383746+1.32790216254556*(-0.446299593328702+0.298925166728684*B66+1.64011751913756*(4.75123511441602-0.104194893193397*SIN(3.04605526034252+4.54895958232256*COS(3.53286308706162*SIN(2.35151374678552*SIN(1.00142880693641/B66))))))))))-2.7676129357411*(1.64686568436068+0.495255411950829*(-4.83333429355996+COS(0.384595740834949*(1.50704551792392*B66+0.196671547872117/(0.498669774984871+4.19054462638296*COS(0.130821662147091*(-1.26221974320673-0.70433848197628*(-10.5282948290564-0.518128807244517*(-0.0398437791555164-96.2657448521152*(-3.30386236010148+10.4409745107485*COS(B66))*COS(1.06282763033982*B66))))*(-2.41640103524547-3.14383711712105*COS(0.104944825667732*COS(0.693935322170248*B66)))*(4.61366923575936+5.7262367634124*SIN(7.2701303077199*B66*(-2.76701553574705+0.0346994035652252*(-1.0034425620328-0.292203822137493*(4.54170879037296+B66))))-0.999785323978975*(4.55715261915801-84.9302750429841*COS(3.76696487679641*B66*SIN(4.38888348998079+B66))+1.02615493643776*10^18/(-0.21125249507606-4.04618419368851*SIN(2.95121604831838*COS(0.228866264528742-1.31964592815584/B66))))))))))*SIN(B66))))/A66))))))*SIN(0.102880699536384-COS(0.970158169284869-COS(0.796749079294485*B66*(1.75104353123216+B66)))))))))/(-7.59841351743161-0.000246958146621201*B66*SIN(1.51710578095748*(-2.33541554522187+SIN(0.213432382182193+1.32336584838561*B66))))))))/(-2.84355529717235-0.187768283577164*SIN(0.947274064822019*(3.32168059384751+B66)))))*SIN(0.970645957317775*(3.8647768204005+0.680634131508929*SIN(0.21469815156228-0.68427529911992*B66)))))</f>
        <v>#NAME?</v>
      </c>
      <c r="BL66">
        <f t="shared" ref="BL66:BL102" si="260">-2.53538001515763+0.778499045397058/(1.75104353123216+6.71358746348701*COS(33.2138636553604*(3.85548390218424-1.22028522025927*A66))*COS(2.34127318896247*B66))-1.17395074656324/(-0.102880699536384+COS(0.970158169284869-COS((-4.4799701720476+0.476577364714937*(12.8847522437049+A66-2.44443881102134/B66))*(-8.08659236886415+B66)))-2.44884994123778/(-4.02543794144377+0.294733137896549*SIN(0.867277469748485-COS(10.4210669354735*(-0.189309768993577+0.493262271901336*(5.12649419432822+4.38417312211862/(-1.6911420937038+4.38888348998079/B66))))+(19.7456867666596*COS(0.315118259777248*B66))/(-4.02543794144377+14.2267368128445*SIN(1.68307575195236+COS(0.570898547743601/(COS(2.81718899581378*SIN(1.32336584838561*SIN(0.987711766462689*(-0.970158169284869+COS(17.9148737532156*COS(4.38888348998079*B66))))))*(3.69848324037571-0.085288534571217*SIN(4.172523531424+0.977040748286438*(-1.0034425620328+B66))))))))))</f>
        <v>-2.7470133982663993</v>
      </c>
      <c r="BM66">
        <f t="shared" ref="BM66:BM102" si="261">-2.53538001515763+0.778499045397058/(1.75104353123216+6.71358746348701*COS(33.2138636553604*(3.85548390218424-1.22028522025927*A66))*COS(2.34127318896247*B66))-1.17395074656324/(-0.102880699536384+COS(0.970158169284869-COS((-4.4799701720476+0.476577364714937*(12.8847522437049+A66-2.44443881102134/B66))*(-8.08659236886415+B66)))-3.0702164658237/(-4.02543794144377+0.294733137896549*SIN(0.867277469748485-COS(10.4210669354735*(-0.189309768993577+0.493262271901336*(5.12649419432822+4.38417312211862/(-1.6911420937038+4.38888348998079/B66))))+(19.7456867666596*COS(0.315118259777248*B66))/(-4.02543794144377+14.2267368128445*SIN(1.68307575195236+COS(0.570898547743601/(COS(2.81718899581378*SIN(1.32336584838561*SIN(0.987711766462689*(-0.970158169284869+COS(17.9148737532156*COS(4.38888348998079*B66))))))*(3.69848324037571-0.085288534571217*SIN(4.172523531424+0.977040748286438*(-1.0034425620328+B66))))))))))</f>
        <v>-2.6738200671504537</v>
      </c>
      <c r="BN66">
        <f t="shared" ref="BN66:BN102" si="262">-2.53538001515763+0.778499045397058/(1.75104353123216+6.71358746348701*COS(33.2138636553604*(3.85548390218424-1.22028522025927*A66))*COS(2.34127318896247*B66))-1.17395074656324/(-0.102880699536384+COS(0.970158169284869-COS((-4.4799701720476+0.476577364714937*(12.3834220756504+A66-2.44443881102134/B66))*(-8.08659236886415+B66)))+2.26632519511585/(-4.02543794144377+0.294733137896549*SIN(0.867277469748485-COS(10.4210669354735*(-0.189309768993577+0.493262271901336*(5.12649419432822+4.38417312211862/(-2.12750102800033+4.38888348998079/B66))))+(19.7456867666596*COS(0.315118259777248*B66))/(-4.02543794144377-4.75123511441601*(-4.01236775500626-SIN(1.68307575195236+COS(0.570898547743601/(COS(2.81718899581378*SIN(1.32336584838561*SIN(0.987711766462689*(-0.970158169284869+COS(17.9148737532156*COS(4.38888348998079*B66))))))*(3.69848324037571-0.085288534571217*SIN(4.172523531424+0.977040748286438*(-1.0034425620328+B66)))))))))))</f>
        <v>-6.6123902147064229</v>
      </c>
      <c r="BO66">
        <f t="shared" ref="BO66:BO102" si="263">-2.53538001515763-1.17395074656324/(-0.102880699536384+COS(0.970158169284869-COS((-5.73234392829489+0.476577364714937*(3.59973874652164-0.30032805677058*B66))*(-8.08659236886415+B66)))-2.44884994123778/(-4.02543794144377+0.294733137896549*SIN(0.867277469748485-COS(10.4210669354735*(-0.189309768993577+0.493262271901336*(5.12649419432822+4.38417312211862/(-2.12750102800033+4.38888348998079/B66))))+(19.7456867666596*COS(0.315118259777248*B66))/(-4.02543794144377-4.75123511441601*(-4.01236775500626-SIN(1.68307575195236+COS(0.501173997796498/(B66*COS(2.81718899581378*SIN(1.32336584838561*SIN(0.987711766462689*(-0.970158169284869+COS(17.9148737532156*COS(4.38888348998079*B66))))))))))))))+0.778499045397058/(1.75104353123216-1.93163519161352*COS(33.2138636553604*(3.85548390218424-1.22028522025927*A66))*COS(2.34127318896247*B66)*(-0.481943707124545+0.236425596508051/(COS(6.89692498451458*(-2.45200857029818+B66))*SIN(2.81579124296115+0.733686745724532*((-2.25711826043782*COS(1763.29818529963/(COS(0.150835764170477*B66)*(-2.69489162896542+COS(3.10463810559498*(-2.53538001515763+B66-1.97935092928286*(-8.77364090383746-3.07062809023029*(-0.446299593328702+0.00298814217242901*B66+3.36902552858082*COS(B66)+1.64011751913756*(4.75123511441602-0.104194893193397*SIN(3.04605526034252+1.54444395209071*COS(3.53286308706162*SIN(2.35151374678552*SIN(1.00142880693641/B66)))))))))))+2.7676129357411*(1.64686568436068+0.495255411950829*(-4.83333429355996+COS(0.384595740834949*(-0.0096492048554675+0.343377882179898*(4.38888348998079+B66))))*SIN(B66)))*(4.58467139413441-2.08956232517353*SIN(B66)))/A66+0.997483071903992*(-4.85870348444865-3.14383711712105*SIN(3.26326372784542*COS(0.745042283995866+4.38888348998079*SIN(B66)))))))))</f>
        <v>-3.926096485336152</v>
      </c>
      <c r="BP66">
        <f t="shared" ref="BP66:BP102" si="264">-2.53538001515763+0.821650834584695/(1.75104353123216+6.71358746348701*COS(33.2138636553604*(3.85548390218424-1.22028522025927*A66))*COS(2.34127318896247*B66))-1.17395074656324/(-0.102880699536384+COS(0.970158169284869-COS((-4.4799701720476+0.476577364714937*(12.8847522437049+A66-2.44443881102134/B66))*(-8.08659236886415+B66)))-2.44884994123778/(-4.02543794144377+0.294733137896549*SIN(0.867277469748485-COS(10.4210669354735*(-0.189309768993577+0.493262271901336*(5.12649419432822+4.38417312211862/(-2.12750102800033+4.38888348998079/B66))))+(19.7456867666596*COS(0.315118259777248*B66))/(-4.02543794144377+14.2267368128445*SIN(1.68307575195236+COS(0.570898547743601/(COS(2.81718899581378*SIN(1.32336584838561*SIN(0.987711766462689*(-0.970158169284869+COS(17.9148737532156*COS(1.89585059019769/(-8.68751137060312+0.601793555873873*(0.0104239707108729-B66)*SIN(0.179272778479524*(-2.14264276460126-0.993480082000876*B66)*B66*(3.93978482603949+0.997483071903992*COS(3.49622751072893+1.32336584838561*SIN(3.26326372784542*COS(1.9070449451209*COS(4.38888348998079*B66))))*(-8.89161936473553-0.187768283577164*SIN(0.947274064822019*(3.32168059384751+B66))))))))))))*(3.69848324037571-0.085288534571217*SIN(4.172523531424+0.977040748286438*(-1.0034425620328+B66))))))))))</f>
        <v>-2.7160343762119039</v>
      </c>
      <c r="BQ66">
        <f t="shared" ref="BQ66:BQ102" si="265">-0.715614181593226+0.778499045397058/(1.75104353123216+6.71358746348701*COS(28.5611498917064*(3.85548390218424-1.22028522025927*A66))*COS(2.34127318896247*B66))</f>
        <v>-1.7436646679966481</v>
      </c>
      <c r="BR66">
        <f t="shared" ref="BR66:BR102" si="266">-2.53538001515763+0.778499045397058/(1.75104353123216-0.930939425058453*COS(0.498669774984871/A66)*COS(30.6267439013831*(3.85548390218424-1.22028522025927*A66))*COS(2.34127318896247*B66))-1.17395074656324/(-0.102880699536384+COS(0.970158169284869-COS((-8.08659236886415+B66)*(-4.4799701720476-0.341076373801376*(4.14738263638421+A66-2.44443881102134/B66-2.85369664524703*(-4.0960305754739+4.10302537581516*(-1.22028522025927+0.010005966605881*A66)*COS((5.81764923750462*COS(4.38888348998079+B66)*SIN(0.534714488090634*COS(3.10463810559498*(-3.26428930183994+B66))*COS(0.155475435806166*(-0.970158169284869+B66))))/(-2.46792380291555+0.711722780484071*(-11.3501183638935+(-0.510108221218374+SIN(0.0104239707108729-B66))*SIN(6.03615085257551*(4.82167162146245-0.451281666552392*(0.228866264528742+B66)+0.213641279321011*B66)*B66))-1.96036832657105*(0.0104239707108729-B66)*SIN(12.642440807505*B66*COS(0.179272778479524*(-3.07062809023029+0.0691776291570159*B66+0.966809356649144*COS(2.64427967123349+0.228866264528742*SIN(B66)))))-0.45017225038641*(-3.56575756335229+0.0333904022707034*(-0.383557820979713+2.78520763403669/(3.10463810559498/(-0.0410693641686142+4.04618419368851*COS(0.212951183376325*COS(0.228866264528742*SIN(0.425711707191754*B66))))-0.754178171033725*COS(3.48749934416123*(-4.24321362335637+SIN(B66))))-1.2317908493828*(-2.41640103524547+SIN(0.279982028875551*(5.0401534358976+B66+(-45.8848183789036*B66)/(COS((4.5113192098519*(5.88535920444246-3.84759446571111*B66))/B66)*COS(0.371853168252836*B66))+0.228866264528742/(0.458492073235626+(4.74492017588741*SIN(1.07039612175432*B66))/B66)))))))))))))+0.165935022714804*SIN(3.43689890591473-COS(10.4210669354735*(1.99594335397759+0.493262271901336*(5.12649419432822-1.51547754764245/(-2.12750102800033+4.38888348998079/B66))))+(19.7456867666596*COS(0.315118259777248*B66))/(-4.02543794144377+0.45017225038641*(-4.01236775500626-SIN(1.68307575195236+COS((1.00252327900784*(0.675414338333634+2.22946329466955/(COS(B66)*(1.96697100595367/(-4.01236775500626+0.711722780484071*(-5.14314724672842-(-0.510108221218374+SIN(0.0104239707108729-B66))*SIN(3.23243616075294*(4.82167162146245+0.0823120999176122*(0.228866264528742+B66)+0.213641279321011*B66)*B66)))-4.61159416251987/(3.67369281647034+1.54930788009319*COS(0.464011286218211-2.1873394434784*SIN(3.53977960545111+0.428189322472372*(-2.22132832222866+2.90032775970771/(0.464011286218211+B66)+0.251759540947922*B66)))+0.113360324107389*B66*(2.60995781336344-96.2657448521152*COS(3.40769579713652*B66)*(-4.02543794144377-SIN(1.42226738378444*SIN(B66)))))))))/(COS(0.464011286218211*SIN(1.32336584838561*SIN(0.987711766462689*(-0.970158169284869+COS(17.9148737532156*COS(0.227848381549171*B66))))))*(3.69848324037571+0.085288534571217*SIN(0.733686745724532*(-(2.33541554522187+1.07642438888524/SIN(B66))*SIN((2.25711826043782*COS(2.7676129357411*(1.64686568436068+0.495255411950829*COS(B66)*(-4.83333429355996+COS(1.28705698413417*(1.50704551792392*B66+0.0395560655776378/COS(0.144691715076527+0.204948333879852/B66)))))-17.3218462737165/(COS(0.150835764170477*B66)*COS(3.10463810559498*(-2.53538001515763+B66-0.550799529526559*(-8.77364090383746+1.32790216254556*(-0.446299593328702+0.242868609434218*B66+1.64011751913756*(4.75123511441602-0.104194893193397*SIN(3.04605526034252+4.54895958232256*COS(3.53286308706162*SIN(2.35151374678552*SIN(1.00142880693641/B66))))))))))))/A66)-0.997483071903992*(-4.84819983677129-3.14383711712105*SIN(3.26326372784542*COS(0.745042283995865+4.38888348998079*SIN(B66))))))))))))))</f>
        <v>0.15471497716882654</v>
      </c>
      <c r="BS66">
        <f t="shared" ref="BS66:BS102" si="267">-2.53538001515763+0.778499045397058/(1.75104353123216-0.930939425058453*COS(0.498669774984871/A66)*COS(30.6267439013831*(3.85548390218424-1.22028522025927*A66))*COS(2.34127318896247*B66))-1.17395074656324/(-0.102880699536384+COS(0.970158169284869-COS((-8.08659236886415+B66)*(-4.4799701720476-0.341076373801376*(4.14738263638421+A66-2.44443881102134/B66-2.85369664524703*(-4.0960305754739+4.10302537581516*(-1.22028522025927+0.010005966605881*A66)*COS((5.81764923750462*COS(4.38888348998079+B66)*SIN(0.534714488090634*COS(3.10463810559498*(-3.26428930183994+B66))*COS(0.155475435806166*(-0.970158169284869+B66))))/(-2.46792380291555+0.711722780484071*(-11.3501183638935+(-0.510108221218374+SIN(0.0104239707108729-B66))*SIN(6.03615085257551*(4.82167162146245-0.451281666552392*(0.228866264528742+B66)+0.213641279321011*B66)*B66))-1.96036832657105*(0.0104239707108729-B66)*SIN(12.642440807505*B66*COS(0.179272778479524*(-3.07062809023029+0.0691776291570159*B66+0.966809356649144*COS(2.64427967123349+0.228866264528742*SIN(B66)))))-0.45017225038641*(-3.56575756335229+0.0333904022707034*(-0.383557820979713+2.78520763403669/(3.10463810559498/(-0.0410693641686142+4.04618419368851*COS(0.212951183376325*COS(0.228866264528742*SIN(0.425711707191754*B66))))-0.754178171033725*COS(3.48749934416123*(-4.24321362335637+SIN(B66))))-1.2317908493828*(-2.41640103524547+SIN(0.279982028875551*(5.0401534358976+B66+(-45.8848183789036*B66)/(COS((4.5113192098519*(5.88535920444246-3.84759446571111*B66))/B66)*COS(0.371853168252836*B66))+0.228866264528742/(0.458492073235626+(4.74492017588741*SIN(1.07039612175432*B66))/B66)))))))))))))+0.179299104591765*COS(171.354165997469/B66)*SIN(3.43689890591473-COS(10.4210669354735*(1.99594335397759+0.493262271901336*(5.12649419432822-1.51547754764245/(-2.12750102800033+4.38888348998079/B66))))+(19.7456867666596*COS(0.315118259777248*B66))/(-4.02543794144377+0.45017225038641*(-4.01236775500626-SIN(1.68307575195236+COS((1.00252327900784*(0.675414338333634+2.22946329466955/(COS(B66)*(1.96697100595367/(-4.01236775500626+0.711722780484071*(-5.14314724672842-(-0.510108221218374+SIN(0.0104239707108729-B66))*SIN(3.23243616075294*(4.82167162146245+0.0823120999176122*(0.228866264528742+B66)+0.213641279321011*B66)*B66)))-4.61159416251987/(3.67369281647034+1.54930788009319*COS(0.464011286218211-2.1873394434784*SIN(3.53977960545111+0.428189322472372*(-2.22132832222866+2.90032775970771/(0.464011286218211+B66)+0.251759540947922*B66)))+0.113360324107389*B66*(2.60995781336344-96.2657448521152*COS(3.40769579713652*B66)*(-4.02543794144377-SIN(1.42226738378444*SIN(B66)))))))))/(COS(0.464011286218211*SIN(1.32336584838561*SIN(0.987711766462689*(-0.970158169284869+COS(17.9148737532156*COS(0.227848381549171*B66))))))*(3.69848324037571+0.085288534571217*SIN(0.733686745724532*(-4.58467139413441*SIN((2.25711826043782*COS(2.7676129357411*(1.64686568436068+0.495255411950829*COS(B66)*(-4.83333429355996+COS(1.28705698413417*(1.50704551792392*B66+0.0395560655776378/COS(0.144691715076527+0.204948333879852/B66)))))-17.3218462737165/(COS(0.150835764170477*B66)*COS(3.10463810559498*(-2.53538001515763+B66-0.550799529526559*(-8.77364090383746+1.32790216254556*(-0.446299593328702+0.242868609434218*B66+1.64011751913756*(4.75123511441602-0.104194893193397*SIN(3.04605526034252+4.54895958232256*COS(3.53286308706162*SIN(2.35151374678552*SIN(1.00142880693641/B66))))))))))))/A66)-0.997483071903992*(-4.84819983677129-3.14383711712105*SIN(3.26326372784542*COS(0.745042283995865+4.38888348998079*SIN(B66))))))))))))))</f>
        <v>0.14095813210422525</v>
      </c>
      <c r="BT66" t="e">
        <f t="shared" ref="BT66:BT102" ca="1" si="268">-2.53538001515763+0.778499045397058/(1.75104353123216+6.71358746348701*COS(30.6267439013831*(3.85548390218424-1.22028522025927*A66))*COS(2.34127318896247*B66))-1.2666196939553/(-11.2222882944706/(3.69848324037571-0.103482088848126*SIN(2.95438281782893+B66))+(3.89200134589662*COS(0.753159400904593*B66))/(-4.02543794144377+0.294733137896549*SIN(4.07479627487985-COS(7.29748814053158*(-0.189309768993577-0.296391691300352*(4.93633565740369+4.38417312211862/(-1.38639110165225+4.38888348998079/B66))))+(19.7456867666596*COS(0.315118259777248*B66))/(-4.02543794144377+14.2267368128445*SIN(1.68307575195236+COS((1.02019666358136*_xludf.Sec(B66))/(2.61194505247029+5.4090082053798*SIN(4.96126794189452-B66))))))))</f>
        <v>#NAME?</v>
      </c>
      <c r="BU66" t="e">
        <f t="shared" ref="BU66:BU102" ca="1" si="269">-2.53538001515763+0.778499045397058/(1.75104353123216+6.71358746348701*COS(30.6267439013831*(3.85548390218424-1.22028522025927*A66))*COS(2.34127318896247*B66))-1.17395074656324/(-0.102880699536384+COS(0.970158169284869-COS((-8.08659236886415+B66)*(4.82167162146245+0.296765101465277*(12.584661969583+A66-2.44443881102134/B66)+0.892008308560504*_xludf.Csc(1.10214350961724+1.33382928167442*COS(B66)*COS(1.3750577389378*SIN(4.38888348998079*SIN(B66)))))))-2.44884994123778/(-4.02543794144377+0.294733137896549*SIN(0.867277469748485-COS(10.4210669354735*(-0.189309768993577-0.495255411950829*(5.12649419432822+4.38417312211862/(-1.38639110165225+4.38888348998079/B66))*COS(0.454538252181423*(-2.24925584891254-0.179272778479524*(-0.510108221218374+2.95121604831838*COS(0.497489917065028*(0.228866264528742+B66)))))))+(19.7456867666596*COS(0.137725078229943*B66))/(-4.02543794144377+14.2267368128445*SIN(1.68307575195236+COS(0.626946920482001/(3.69848324037571+5.4090082053798*SIN(4.172523531424+0.977040748286438*(-1.0034425620328+B66)))))))))</f>
        <v>#NAME?</v>
      </c>
      <c r="BV66">
        <f t="shared" ref="BV66:BV102" si="270">-2.53538001515763+0.778499045397058/(1.75104353123216-0.930939425058453*COS(0.498669774984871/A66)*COS(30.6267439013831*(3.85548390218424-1.22028522025927*A66))*COS(2.34127318896247*B66))-1.17395074656324/(-0.102880699536384+COS(0.970158169284869-COS((-8.08659236886415+B66)*(-4.4799701720476-0.341076373801376*(4.14738263638421+A66-2.44443881102134/B66-2.85369664524703*(-4.0960305754739+4.10302537581516*(-1.22028522025927-0.0092562748436248*A66)*COS((5.81764923750462*COS(4.38888348998079+B66)*SIN(0.534714488090634*COS(3.10463810559498*(-3.26428930183994+B66))*COS(0.155475435806166*(-0.970158169284869+B66))))/(1.66241695692097-1.96036832657105*(0.0104239707108729-B66)*SIN(12.642440807505*B66*COS(0.179272778479524*(-3.07062809023029+0.0691776291570159*B66+0.966809356649144*COS(2.64427967123349+0.228866264528742*SIN(B66)))))-0.45017225038641*(-3.56575756335229+0.0333904022707034*(-0.383557820979713+2.78520763403669/(3.10463810559498/(-0.0410693641686142+4.04618419368851*COS(0.212951183376325*COS(0.228866264528742*SIN(0.425711707191754*B66))))-0.754178171033725*COS(3.48749934416123*(-4.24321362335637+SIN(B66))))+2.68050352172264*(-2.41640103524547+SIN(0.279982028875551*(5.0401534358976+B66+(-45.8848183789036*B66)/(COS((4.5113192098519*(5.88535920444246-3.84759446571111*B66))/B66)*COS(0.371853168252836*B66))+0.228866264528742/(0.458492073235626+(4.74492017588741*SIN(1.07039612175432*B66))/B66)))))))))))))+0.165935022714804*SIN(3.43689890591473-COS(10.4210669354735*(1.99594335397759+0.493262271901336*(5.12649419432822-1.51547754764245/(-2.12750102800033+4.38888348998079/B66))))+(19.7456867666596*COS(0.315118259777248*B66))/(-4.02543794144377+0.45017225038641*(-4.01236775500626-SIN(1.68307575195236+COS((1.00252327900784*(0.675414338333634+5.51944878711322/(COS(B66)*(1.96697100595367/(-4.01236775500626+0.711722780484071*(-5.14314724672842-4.04618419368851*B66*SIN(2.93512202034308*(4.82167162146245+0.0823120999176122*(0.228866264528742+B66)+0.213641279321011*B66)*B66)))-4.61159416251987/(3.67369281647034+1.54930788009319*COS(0.464011286218211-2.1873394434784*SIN(3.53977960545111+0.428189322472372*(-2.22132832222866+2.90032775970771/(0.464011286218211+B66)+0.251759540947922*B66)))+0.113360324107389*B66*(2.60995781336344-96.2657448521152*COS(3.40769579713652*B66)*(-4.02543794144377-SIN(1.42226738378444*SIN(B66)))))))))/(COS(0.464011286218211*SIN(1.32336584838561*SIN(0.987711766462689*(-0.970158169284869+COS(17.9148737532156*COS(0.227848381549171*B66))))))*(3.69848324037571+0.085288534571217*SIN(0.733686745724532*(-(2.33541554522187+1.07642438888524/SIN(B66))*SIN((2.25711826043782*COS(2.7676129357411*(1.64686568436068+0.495255411950829*COS(B66)*(-4.83333429355996+COS(1.28705698413417*(1.50704551792392*B66+0.0395560655776378/COS(0.144691715076527+0.204948333879852/B66)))))-17.3218462737165/(COS(0.150835764170477*B66)*COS(3.10463810559498*(-2.53538001515763+B66-0.550799529526559*(-8.77364090383746+1.32790216254556*(-0.446299593328702+0.244821246622017*B66+1.64011751913756*(4.75123511441602-0.104194893193397*SIN(3.04605526034252+4.54895958232256*COS(3.53286308706162*SIN(2.35151374678552*SIN(1.00142880693641/B66))))))))))))/A66)-0.997483071903992*(-4.62453290626782+0.347182790533016*COS(1.51547754764245/(-2.12750102800033+4.38888348998079/B66))-3.14383711712105*SIN(3.26326372784542*COS(0.745042283995865+4.38888348998079*SIN(B66))))))))))))))</f>
        <v>-4.1456858229790825</v>
      </c>
      <c r="BW66" t="e">
        <f t="shared" ref="BW66:BW102" ca="1" si="271">-2.53538001515763+0.778499045397058/(1.75104353123216+6.71358746348701*COS(30.6267439013831*(3.85548390218424-1.22028522025927*A66))*COS(2.34127318896247*B66))-1.17395074656324/(-0.102880699536384+COS(0.970158169284869-COS((-8.08659236886415+B66)*(4.82167162146245+0.296765101465277*(12.584661969583+A66-2.44443881102134/B66)+0.892008308560504*_xludf.Csc(1.10214350961724+0.591097706029779*COS(B66)*COS(1.3750577389378*SIN(4.38888348998079*SIN(B66)))))))-2.44884994123778/(-4.02543794144377+0.294733137896549*SIN(0.867277469748485-COS(10.4210669354735*(-2.5110825224983+COS(0.454538252181423*(-2.24925584891254-0.179272778479524*(-0.510108221218374+2.95121604831838*COS(0.497489917065028*(0.228866264528742+B66)))))*SIN(B66)*(5.67478471192723+4.38417312211862/(-1.38639110165225+4.38888348998079/B66)-1.96036832657105*(0.0104239707108729-B66)*SIN(12.642440807505*B66*COS(0.179272778479524*(-3.07062809023029+0.0691776291570159*B66+0.966809356649144*COS(0.0865514593704007*SIN(B66)))))-1.4614001137936*(-3.56575756335229+0.0333904022707034*(-1.0034425620328+B66+2.78520763403669/(-1.1249515224028*COS(1.25053959456292*B66)+3.10463810559498/(-0.0410693641686142+4.04618419368851*COS(1.5792805139324*COS(0.228866264528742*SIN(0.621340074663686*B66)))))-2.04234628259225*(-4.02543794144377+SIN(0.279982028875551*(8.14479154149258+(-45.8848183789036*COS(B66))/(COS((4.5113192098519*(4.38888348998079-1.69423398632946*B66))/B66)*COS(0.371853168252836*B66))+0.228866264528742/(2.43585677776938+(4.74492017588741*SIN((0.738452660725532*B66)/COS(0.473808200250788*COS(0.150835764170477*B66)*COS(3.10463810559498*(-2.53538001515763+B66-0.550799529526559*(-8.77364090383746+1.32790216254556*(-0.479615611946378+1.64011751913756*(4.75123511441602-4.05137050842486*B66)+0.00298814217242901*B66-B66/(-4.24321362335637+SIN(1.16961510262995*COS(0.77900829374141/A66))))))))))/B66)))))))))+(19.7456867666596*COS(0.315118259777248*B66))/(-4.02543794144377+14.2267368128445*SIN(1.68307575195236+COS(0.626735530923938/(3.69848324037571+5.4090082053798*SIN(4.172523531424+0.977040748286438*(-1.0034425620328+B66)))))))))</f>
        <v>#NAME?</v>
      </c>
      <c r="BX66" t="e">
        <f t="shared" ref="BX66:BX102" ca="1" si="272">-2.53538001515763+0.778499045397058/(1.75104353123216+6.71358746348701*COS(30.6267439013831*(3.85548390218424-1.22028522025927*A66))*COS(2.34127318896247*(0.0104239707108729-B66)))-1.17395074656324/(1.52085826862378+COS(0.970158169284869-COS((-8.08659236886415+B66)*(4.82167162146245+0.296765101465277*(12.584661969583+A66-2.44443881102134/B66)+0.892008308560504*_xludf.Csc(0.347838125305021+(-1.96697100595367*COS(B66)*COS(1.3750577389378*SIN(4.38888348998079*SIN(B66))))/B66)))))</f>
        <v>#NAME?</v>
      </c>
      <c r="BY66" t="e">
        <f t="shared" ref="BY66:BY102" ca="1" si="273">-2.53538001515763+0.778499045397058/(1.75104353123216+6.71358746348701*COS(30.6267439013831*(3.85548390218424-1.22028522025927*A66))*COS(2.34127318896247*(0.0104239707108729-B66)))-1.17395074656324/(1.52085826862378+COS(0.970158169284869-COS((-8.08659236886415+B66)*(4.82167162146245+0.296765101465277*(12.584661969583+A66-2.44443881102134/B66)+0.892008308560504*_xludf.Csc(0.347838125305021+(-1.96697100595367*COS(B66)*COS(1.3750577389378*SIN(4.38888348998079*SIN(B66))))/B66)))))</f>
        <v>#NAME?</v>
      </c>
      <c r="BZ66" t="e">
        <f t="shared" ref="BZ66:BZ102" ca="1" si="274">-2.53538001515763+0.778499045397058/(1.75104353123216+6.71358746348701*COS(30.6267439013831*(3.85548390218424-1.22028522025927*A66))*COS(2.34127318896247*(0.0104239707108729-B66)))-1.17395074656324/(1.52085826862378+COS(0.970158169284869-COS((-8.08659236886415+B66)*(4.82167162146245+0.296765101465277*(13.1404973993675+A66-2.44443881102134/B66+0.556153597123559*COS(0.360497727172928*B66))+0.892008308560504*_xludf.Csc(0.347838125305021+(-1.96697100595367*COS(B66)*COS(1.3750577389378*SIN(4.38888348998079*SIN(B66))))/B66)))))</f>
        <v>#NAME?</v>
      </c>
      <c r="CA66" t="e">
        <f t="shared" ref="CA66:CA102" ca="1" si="275">-2.53538001515763+0.778499045397058/(1.75104353123216+6.71358746348701*COS(30.6267439013831*(3.85548390218424-1.22028522025927*A66))*COS(2.34127318896247*(0.0104239707108729-B66)))-1.17395074656324/(1.52085826862378+COS(0.970158169284869-COS((-8.08659236886415+B66)*(4.82167162146245-0.495255411950829*COS(0.645449502225374*(-4.46491320015797-1.50704551792392*B66))*(13.1404973993675+A66-2.44443881102134/B66+0.556153597123559*COS(0.360497727172928*B66))+0.892008308560504*_xludf.Csc(0.347838125305021+(-1.96697100595367*COS(B66)*COS(1.3750577389378*SIN(4.38888348998079*SIN(B66))))/B66)))))</f>
        <v>#NAME?</v>
      </c>
      <c r="CB66" t="e">
        <f t="shared" ref="CB66:CB102" ca="1" si="276">-2.53538001515763+0.787981818347263/(1.75104353123216-3.20373596089422*COS(30.6267439013831*(3.85548390218424-1.22028522025927*A66))*COS(2.34127318896247*B66))-1.17395074656324/(-0.102880699536384+COS(0.970158169284869-COS((-8.08659236886415+B66)*(4.82167162146245+0.570685217482619*(12.584661969583+A66-2.44443881102134/B66)+0.892008308560504*_xludf.Csc(1.10214350961724+8.3649272768838*COS(B66)*COS(1.3750577389378*SIN(4.38888348998079*SIN(B66)))*_xludf.Csc(4.32868285742212*COS(3.53977960545111*(-0.0990673640486293+B66)))))))+(2.44885058952523*COS((15.2803726736218*(-1.51710578095748-0.085288534571217*SIN(4.69237334887556+0.977040748286438*(-1.0034425620328+B66))))/B66))/(-1.91275729542212-0.344193203671007*(-2.99428964346217+4.38888348998079/(-2.85369664524702-0.405203078789852*B66)+6.10673313768426*SIN(0.970645957317775*(3.8647768204005+3.01892781434028*SIN(0.0398437791555164+0.68427529911992*B66))))))</f>
        <v>#NAME?</v>
      </c>
      <c r="CC66" t="e">
        <f t="shared" ref="CC66:CC102" ca="1" si="277">-2.53538001515763+0.787981818347263/(1.75104353123216-3.20373596089422*COS(30.6267439013831*(3.85548390218424-1.22028522025927*A66))*COS(2.34127318896247*B66))-1.17395074656324/(-0.102880699536384+COS(0.970158169284869-COS((-8.08659236886415+B66)*(4.82167162146245+0.570685217482619*(12.584661969583+A66-2.44443881102134/B66)+0.892008308560504*_xludf.Csc(1.10214350961724+8.3649272768838*COS(B66)*COS(1.3750577389378*SIN(4.38888348998079*SIN(B66)))*_xludf.Csc(4.32868285742212*COS(3.53977960545111*(-0.0990673640486293+B66)))))))+(2.44885058952523*COS((15.2803726736218*(-1.51710578095748-0.085288534571217*SIN(4.69237334887556+0.977040748286438*(-1.0034425620328+B66))))/B66))/(-1.91275729542212-0.344193203671007*(-2.99428964346217+4.38888348998079/(-2.85369664524702-0.405203078789852*B66)+6.10673313768426*SIN(0.970645957317775*(3.8647768204005+3.01892781434028*SIN(0.0398437791555164+0.68427529911992*B66))))))</f>
        <v>#NAME?</v>
      </c>
      <c r="CD66" t="e">
        <f t="shared" ref="CD66:CD102" ca="1" si="278">-2.53538001515763+0.787981818347263/(1.75104353123216-3.20373596089422*COS(30.6267439013831*(3.85548390218424-1.22028522025927*A66))*COS(2.34127318896247*B66))-1.17395074656324/(-0.102880699536384+COS(0.970158169284869-COS((-8.08659236886415+B66)*(4.82167162146245+0.892008308560504*_xludf.Csc(1.10214350961724+8.3649272768838*COS(B66)*COS(1.3750577389378*SIN(4.38888348998079*SIN(B66)))*_xludf.Csc(2.56273885716467*COS(3.53977960545111*(-0.0990673640486293+B66))))+0.570685217482619*(7.00261675640299+A66+(4.01425577763392*COS(6.87410829084458/B66))/(-1.91275729542212+0.891941454495948*(-2.99428964346217+4.38888348998079/(0.407900594325699-0.999325768576598*B66)+6.10673313768426*SIN(B66)))))))+(2.44885058952523*COS((15.2803726736218*(-1.51710578095748-0.085288534571217*SIN(4.69237334887556+0.977040748286438*(-1.0034425620328+B66))))/B66))/(-1.91275729542212-0.344193203671007*(-2.99428964346217+4.38888348998079/(-2.85369664524702-0.405203078789852*B66)+6.10673313768426*SIN(0.970645957317775*(3.8647768204005+3.01892781434028*SIN(0.0398437791555164+0.68427529911992*B66))))))</f>
        <v>#NAME?</v>
      </c>
      <c r="CE66">
        <f t="shared" ref="CE66:CE102" si="279">-2.53538001515763+0.780059983330297/(1.75104353123216+0.920770837123875*COS(30.6267439013831*(3.85548390218424-1.22028522025927*A66))*COS(2.33341406131542*B66))-1.17395074656324/(-1.08970726038248-B66+COS(0.970158169284869-COS(8.08659236886415*COS(B66)*(4.82167162146245+0.415665886847509*(1.29769797941223+A66-2.44443881102134/B66)-0.892008308560504/COS(30.9095163742833+(0.579975494035767*COS(B66)*COS(1.3750577389378*SIN(4.38888348998079*SIN(B66))))/SIN(0.234990843821049*(-3.53977960545111+SIN(0.618053781215391*COS(171.354165997469/B66)*SIN(3.43689890591473-COS(10.4210669354735*(1.99594335397759-0.495255411950829*(3.30386236010148-1.51547754764245/(-2.12750102800033+4.38888348998079/B66)+1.83745493597157*COS(2.14621831230364*(-0.720640553761703+0.0149486471701785/(3.85548390218424-1.22028522025927*A66))))*COS(0.332099886715785/SIN(0.867277469748485-COS(10.4210669354735*(-0.189309768993577-0.382095311146127*(3.30386236010148+4.38417312211862/(-1.18506813461532+4.38888348998079/B66)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66)))))))*(B66-8.08845973366274*SIN(B66))))+2.16573234696969/(-4.02543794144377-4.75123511441601*(0.0408477479355928+0.595166291692657*COS(10.4210669354735*(1.48343470593101-0.397977498058071*(3.79253170859851+1.83745493597157*COS(2.14621831230364*(2.46584086298192-COS(0.970158169284869-COS(0.796749079294485*B66*(1.75104353123216+B66))))))))+(12.8048204407246*COS(0.315118259777248*B66))/(-4.02543794144377-4.75123511441601*(-4.01236775500626-SIN(1.68307575195236+COS((0.933698605719809*(-8.08659236886415+B66))/(COS(0.710809971653287*SIN(1.32336584838561*SIN(0.987711766462689*(-0.970158169284869+COS(12.1130486169505*COS(4.38888348998079*B66))))))*(3.69848324037571+0.145215261394385*SIN(4.172523531424+0.977040748286438*(17.8628331842245+B66))))))))))))))))))+(19.7456867666596*COS(0.313659330569682*B66))/(-4.02543794144377-2.48562107855926*(-4.01236775500626-SIN(1.68307575195236+COS(16.1146994045772/(3.69848324037571-0.085288534571217*SIN(4.172523531424+0.977040748286438*(-1.0034425620328+B66)))))))))))+(19.7456867666596*COS(0.315118259777248*B66))/(-4.02543794144377+0.45017225038641*(-4.01236775500626-SIN(1.68307575195236+COS(1.22028522025927*A66)))))))))))))</f>
        <v>-1.9668579038358023</v>
      </c>
      <c r="CF66">
        <f t="shared" ref="CF66:CF102" si="280">-2.53538001515763+0.780059983330297/(1.75104353123216+0.920770837123875*COS(30.6267439013831*(3.85548390218424-1.22028522025927*A66))*COS(2.33341406131542*B66))-1.17395074656324/(-1.08970726038248-B66+COS(0.970158169284869-COS(8.08659236886415*COS(B66)*(4.82167162146245+0.415665886847509*(1.29769797941223+A66+3.04283391879382/B66)-0.892008308560504/COS(30.9095163742833+(0.579975494035767*COS(B66)*COS(1.3750577389378*SIN(4.38888348998079*SIN(B66))))/SIN(0.234990843821049*(-3.53977960545111+SIN(0.618053781215391*COS(171.354165997469/B66)*SIN(3.43689890591473-COS(10.4210669354735*(1.99594335397759-0.495255411950829*(1.69146473519733-0.494723879231552*COS(B66)*(-4.83333429355996+COS(6.09685031462364*(0.204366940786288*B66+0.0395560655776378/COS(0.144691715076527+0.204948333879852/B66)))))*COS(0.332099886715785/SIN(0.867277469748485-COS(10.4210669354735*(-0.189309768993577-0.382095311146127*(3.30386236010148+4.38417312211862/(-1.18506813461532+4.38888348998079/B66)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(0.745042283995865+4.38888348998079*SIN(B66)))))))*(B66-8.08845973366274*SIN(B66))))+2.16573234696969/(-4.02543794144377-4.75123511441601*(0.0408477479355928+0.595166291692657*COS(10.4210669354735*(1.48343470593101-0.397977498058071*(3.79253170859851+1.83745493597157*COS(2.14621831230364*(2.46584086298192-COS(0.970158169284869-COS(0.796749079294485*B66*(1.75104353123216+B66))))))))+(12.8048204407246*COS(0.315118259777248*B66))/(-4.02543794144377-4.75123511441601*(-4.01236775500626-SIN(1.68307575195236+COS((0.933698605719809*(-8.08659236886415+B66))/(COS(0.710809971653287*SIN(1.32336584838561*SIN(0.987711766462689*(-0.970158169284869+COS(12.1130486169505*COS(4.38888348998079*B66))))))*(3.69848324037571+0.145215261394385*SIN(4.172523531424+0.977040748286438*(17.8628331842245+B66))))))))))))))))))+(19.7456867666596*COS(0.313659330569682*B66))/(-4.02543794144377-2.48562107855926*(-4.01236775500626-SIN(1.68307575195236+COS(16.1146994045772/(3.69848324037571-0.085288534571217*SIN(4.172523531424+0.977040748286438*(-1.0034425620328+B66)))))))))))+(19.7456867666596*COS(0.315118259777248*B66))/(-4.02543794144377+0.45017225038641*(-4.01236775500626-SIN(1.68307575195236+COS(1.22028522025927*A66)))))))))))))</f>
        <v>-1.9469553352858593</v>
      </c>
      <c r="CG66" t="e">
        <f t="shared" ref="CG66:CG102" ca="1" si="281">-2.53538001515763+0.787981818347263/(1.75104353123216+6.71358746348701*COS(30.6267439013831*(3.85548390218424-1.22028522025927*A66))*COS(2.34127318896247*(0.0104239707108729-B66)))-1.17395074656324/(-0.102880699536384+COS(0.970158169284869-COS((-8.08659236886415+B66)*(4.82167162146245+0.892008308560504*_xludf.Csc(1.10214350961724-0.489996431446389*(-1.91275729542212+0.891941454495948*(1.79152241468593+4.38888348998079/(-0.888836690323398-0.930766521179757*B66))*COS(0.454538252181423*(-4.54895958232256+B66)))*COS(B66)*COS(1.3750577389378*SIN(4.38888348998079*SIN(B66)))*_xludf.Csc(4.32868285742212*COS(3.53977960545111*(-0.0990673640486293+B66))))+0.570685217482619*(12.584661969583+A66+(4.01425577763392*COS(6.87410829084458/B66))/(-3.97994282361962+0.891941454495948*COS(0.454538252181423*(1.96697100595367-B66))*(-2.99428964346217+4.38888348998079/(1.12749615696308-0.999325768576598*B66)+6.10673313768426*SIN(B66)))))))+(2.44885058952523*COS((15.2803726736218*(-1.51710578095748-0.085288534571217*SIN(4.69237334887556+0.977040748286438*(-1.0034425620328+B66))))/B66))/(-1.91275729542212-0.344193203671007*(-2.99428964346217+4.38888348998079/(-2.85369664524702-0.405203078789852*B66)+6.10673313768426*SIN(0.970645957317775*(3.8647768204005+3.01892781434028*SIN(0.0398437791555164+0.68427529911992*B66))))))</f>
        <v>#NAME?</v>
      </c>
      <c r="CH66" t="e">
        <f t="shared" ref="CH66:CH102" ca="1" si="282">-2.53538001515763+0.787981818347263/(1.75104353123216+6.71358746348701*COS(30.6267439013831*(3.85548390218424-1.22028522025927*A66))*COS(2.34127318896247*(0.0104239707108729-B66)))-1.17395074656324/(-0.102880699536384+COS(0.970158169284869-COS((-8.08659236886415+B66)*(4.82167162146245+0.892008308560504*_xludf.Csc(1.10214350961724-0.489996431446389*(-1.91275729542212+0.891941454495948*(1.79152241468593+4.38888348998079/(-0.888836690323398-0.930766521179757*B66))*COS(0.454538252181423*(-4.54895958232256+B66)))*COS(B66)*COS(1.3750577389378*SIN(4.38888348998079*SIN(B66)))*_xludf.Csc(4.32868285742212*COS(3.53977960545111*(-0.0990673640486293+B66))))+0.570685217482619*(12.584661969583+A66+(4.01425577763392*COS(6.87410829084458/B66))/(-3.97994282361962+0.891941454495948*COS(0.454538252181423*(1.96697100595367-B66))*(-2.99428964346217+4.38888348998079/(1.12749615696308-0.999325768576598*B66)+6.10673313768426*SIN(B66)))))))+(2.44885058952523*COS((15.2803726736218*(-1.51710578095748-0.085288534571217*SIN(4.69237334887556-1.96697100595367*SIN(0.347838125305021+(-1.96697100595367*COS(B66)*COS(1.3750577389378*SIN(4.38888348998079*SIN(B66))))/B66))))/B66))/(-1.91275729542212-0.344193203671007*(-2.99428964346217+4.38888348998079/(-2.85369664524702-0.405203078789852*B66)+6.10673313768426*SIN(0.970645957317775*(3.8647768204005+3.01892781434028*SIN(0.0398437791555164+0.68427529911992*B66))))))</f>
        <v>#NAME?</v>
      </c>
      <c r="CI66" t="e">
        <f t="shared" ref="CI66:CI102" ca="1" si="283">-2.53538001515763+0.787981818347263/(1.75104353123216+0.920770837123875*COS(30.6267439013831*(3.85548390218424-1.22028522025927*A66))*COS(2.33341406131542*B66))-1.17395074656324/(-0.102880699536384+COS(0.970158169284869-COS((-8.09244218131859+B66)*(4.82167162146245+0.892008308560504*_xludf.Csc(1.10214350961724+2.57005674176339*COS(B66)*COS(1.3750577389378*SIN(4.38888348998079*SIN(B66)))*_xludf.Csc(4.32868285742212*COS(3.53977960545111*(-0.0990673640486293+B66))))+0.570685217482619*(12.584661969583+A66+(4.01425577763392*COS(1.67204813636182/B66))/(-0.663566361640531+0.891941454495948*(-2.99428964346217+4.38888348998079/(0.407900594325699-0.999325768576598*B66)+6.10673313768426*SIN(B66)))))))+(2.44885058952523*COS((15.2803726736218*(-1.51710578095748-0.085288534571217*SIN(4.69237334887556+0.977040748286438*(-1.0034425620328+B66))))/B66))/(-1.91275729542212-0.344193203671007*(-2.99428964346217+4.38888348998079/(-2.85369664524702+0.525563442389905*B66+B66*COS(3.10463810559498*COS(0.891941454495948*(4.38888348998079/(-6.45816380592759-0.930766521179757*B66)+0.216844753627145*(1.64686568436068+32.6562960430631/SIN(4.69237334887556+0.977040748286438*(-1.0034425620328+B66)))+3.10463810559498*A66*SIN(0.970645957317775*(3.30386236010148+3.01892781434028*SIN(0.0398437791555164+0.68427529911992*B66)))))))+6.10673313768426*SIN(0.982847461064206*(3.8647768204005+3.01892781434028*SIN(0.0398437791555164+0.68427529911992*B66))))))</f>
        <v>#NAME?</v>
      </c>
      <c r="CJ66" t="e">
        <f t="shared" ref="CJ66:CJ102" ca="1" si="284">-2.53538001515763+0.787981818347263/(1.75104353123216+0.920770837123875*COS(30.6267439013831*(3.85548390218424-1.22028522025927*A66))*COS(2.33341406131542*B66))-1.17395074656324/(-0.102880699536384+COS(0.970158169284869-COS((-8.09244218131859+B66)*(4.82167162146245+0.892008308560504*_xludf.Csc(1.10214350961724+2.57005674176339*COS(B66)*COS(1.3750577389378*SIN(4.38888348998079*SIN(B66)))*_xludf.Csc(4.32868285742212*COS(3.53977960545111*(-0.0990673640486293+B66))))-0.133687772985852*(12.584661969583+A66+(4.01425577763392*COS(1.67204813636182/B66))/(-0.663566361640531+0.891941454495948*(-2.99428964346217+4.38888348998079/(0.407900594325699-0.999325768576598*B66)+6.10673313768426*SIN(B66)))))))+(2.44885058952523*COS((15.2803726736218*(-1.51710578095748-0.085288534571217*SIN(4.69237334887556+0.977040748286438*(-1.0034425620328+B66))))/B66))/(-1.91275729542212-0.344193203671007*(-2.99428964346217+4.38888348998079/(-2.85369664524702+0.525563442389905*B66+B66*COS(3.10463810559498*COS(0.891941454495948*(4.38888348998079/(-6.45816380592759-0.930766521179757*B66)+0.216844753627145*(1.64686568436068+32.6562960430631/SIN(4.69237334887556+0.977040748286438*(-1.0034425620328+B66)))+3.10463810559498*A66*SIN(0.970645957317775*(3.30386236010148+3.01892781434028*SIN(0.0398437791555164+0.68427529911992*B66)))))))+6.10673313768426*SIN(0.982847461064206*(3.8647768204005+B66)))))</f>
        <v>#NAME?</v>
      </c>
      <c r="CK66">
        <f t="shared" ref="CK66:CK102" si="285">-2.53538001515763+0.780059983330297/(1.75104353123216+0.920770837123875*COS(30.6267439013831*(3.85548390218424-1.22028522025927*A66))*COS(2.3364983618542*B66))-1.17395074656324/(-1.08970726038248-B66+COS(0.970158169284869-COS(4.19086399424798*COS(B66)*SIN(B66))))</f>
        <v>-1.9101618212069438</v>
      </c>
      <c r="CL66">
        <f t="shared" ref="CL66:CL102" si="286">-2.53538001515763+0.780059983330297/(1.75104353123216+0.920770837123875*COS(30.6267439013831*(3.85548390218424-1.22028522025927*A66))*COS((2.26232388633918*B66)/SIN((4.46491320015797*(0.0104239707108729-B66))/B66)))-1.17395074656324/(-4.02543794144377-2.48562107855926*(-4.01236775500626-SIN(1.68307575195236+COS(0.244046543898768/B66))))</f>
        <v>-2.3277959123824674</v>
      </c>
      <c r="CM66">
        <f t="shared" ref="CM66:CM102" si="287">-2.53538001515763+0.780059983330297/(1.75104353123216+0.920770837123875*COS(30.6267439013831*(3.85548390218424-1.22028522025927*A66))*COS((2.26232388633918*B66)/SIN((4.46491320015797*(0.0104239707108729-B66))/B66)))-1.17395074656324/(-4.02543794144377-2.48562107855926*(-4.01236775500626-SIN(1.68307575195236+COS(0.244046543898768/B66))))</f>
        <v>-2.3277959123824674</v>
      </c>
      <c r="CN66">
        <f t="shared" ref="CN66:CN102" si="288">-2.53538001515763+0.780059983330297/(1.75104353123216+0.920770837123875*COS(30.6267439013831*(3.85548390218424-1.22028522025927*A66))*COS((2.26232388633918*B66)/SIN((4.46491320015797*(0.0104239707108729-B66))/B66)))-1.17395074656324/(-4.02543794144377-2.48562107855926*(-4.01236775500626-SIN(1.68307575195236+COS(0.244046543898768/B66))))</f>
        <v>-2.3277959123824674</v>
      </c>
      <c r="CO66">
        <f t="shared" ref="CO66:CO102" si="289">-2.53538001515763+0.780059983330297/(1.75104353123216+0.920770837123875*COS(30.6267439013831*(3.85548390218424-1.22028522025927*A66))*COS((2.26232388633918*B66)/SIN((4.46491320015797*(0.0104239707108729-B66))/B66)))-1.17395074656324/(-4.02543794144377-2.48562107855926*(-4.01236775500626-SIN(1.68307575195236+COS(0.244046543898768/B66))))</f>
        <v>-2.3277959123824674</v>
      </c>
      <c r="CP66">
        <f t="shared" ref="CP66:CP102" si="290">-6.48502186754103+0.780059983330297/(1.75104353123216+0.920770837123875*COS(30.6267439013831*(3.85548390218424-1.22028522025927*A66))*COS((2.26232388633918*B66)/SIN((4.46491320015797*(0.0104239707108729-B66))/B66)))</f>
        <v>-6.1109490415120806</v>
      </c>
      <c r="CQ66">
        <f t="shared" ref="CQ66:CQ102" si="291">-2.53538001515763+0.780059983330297/(1.75104353123216+0.920770837123875*COS(30.6267439013831*(3.85548390218424-1.22028522025927*A66))*COS((2.26232388633918*B66)/SIN((4.46491320015797*(0.0104239707108729-B66))/B66)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66))))))))/(3.69848324037571-0.085288534571217*SIN(0.977040748286438*(-1.0034425620328+B66)-0.085288534571217*SIN(4.69237334887556+0.977040748286438*(-1.0034425620328+B66))))))))</f>
        <v>-2.0031465255136762</v>
      </c>
      <c r="CR66">
        <f t="shared" ref="CR66:CR102" si="292">-2.53538001515763+0.780059983330297/(1.75104353123216+0.920770837123875*COS(30.6267439013831*(3.85548390218424-1.22028522025927*A66))*COS((2.26232388633918*B66)/SIN((4.46491320015797*(0.0104239707108729-B66))/B66)))-1.17395074656324/(4.13035509320111+2.48562107855926*(-4.01236775500626-SIN(1.68307575195236+COS((28.2981299412202*(0.675414338333634+1.08478561219984/(-3.53977960545111-SIN(0.720640553761703+0.441038713199891*COS(2.93142442037043*SIN(2.17921528021349*COS(2.34127318896247*(0.0104239707108729-B66))))))))/(3.69848324037571-0.085288534571217*SIN(0.977040748286438*(-1.0034425620328+B66)-0.085288534571217*SIN(4.69237334887556+0.977040748286438*(-1.0034425620328+B66))))))))</f>
        <v>-2.0031465255136762</v>
      </c>
      <c r="CS66">
        <f t="shared" ref="CS66:CS102" si="293">-2.53538001515763+0.787981818347263/(1.75104353123216-0.828257123886134*COS(30.6267439013831*(3.85548390218424-1.22028522025927*A66))*COS(2.3364983618542*B66))-1.17395074656324/(-1.08970726038248-B66+COS(0.970158169284869-COS(3.35351215638373*COS(B66)^2*(4.82167162146245+0.415665886847509*(7.5617222555395+A66+3.04283391879382/B66)-0.892008308560504/COS(30.9095163742833+(0.579975494035767*COS(B66)*COS(1.3750577389378*SIN(4.38888348998079*SIN(B66))))/SIN(0.234990843821049*(-3.53977960545111-SIN(0.757335698941963*COS(171.354165997469/B66)*SIN(3.43689890591473-COS(10.4210669354735*(1.99594335397759-0.495255411950829*COS(0.332099886715785/SIN(0.867277469748485-COS(10.4210669354735*(-0.0821323230144477-0.382095311146127*(3.30386236010148+4.38417312211862/(-1.18506813461532+4.38888348998079/B66)+1.83745493597157*COS(0.606314107521993*(-2.53538001515763-1.17395074656324/(1.52085826862378+COS(2.53538001515763+1.17395074656324/(-0.102880699536384+COS(0.970158169284869-SIN((4.78027452898951+0.0988261080324625*(-0.119935556870629+0.556153597123559*COS(3.64524569201218*SIN(4.38888348998079-3.14383711712105*SIN(3.26326372784542*SIN(0.317780905947847+4.38888348998079*SIN(B66)))))))*(B66-8.08845973366274*SIN(B66))))+2.16573234696969/(-4.02543794144377-4.75123511441601*(4.80458120979862+(4.42417907631947*COS(0.315118259777248*B66))/(-4.02543794144377-4.75123511441601*(-0.0463344736960289-SIN(1.68307575195236+COS((0.933698605719809*(-8.08659236886415+B66))/(COS(0.710809971653287*SIN(1.32336584838561*SIN(0.987711766462689*(-0.970158169284869+COS(12.1130486169505*COS(4.38888348998079*B66))))))*(0.0104239707108729-B66+0.145215261394385*SIN(4.172523531424+0.977040748286438*(17.8628331842245+B66))))))))))))))))-0.0691776291570159*(0.102880699536384+1.08475215657704*COS(10.4210669354735*(2.02408429762928-0.495255411950829*(3.30386236010148+1.83745493597157*COS(2.14621831230364*(-0.720640553761703-0.986675113626201*(0.464011286218211-30.6267439013831*(-4.83333429355996-2.37500340984706*A66))))-0.113225606212894*COS(B66))*COS(0.332099886715785/SIN(0.867277469748485+2.62583154338191*COS(0.313659330569682*B66)-COS(1.50473634000143*(-0.189309768993577-0.382095311146127*(3.30386236010148+4.38417312211862/(-1.18506813461532+4.38888348998079/B66)+1.83745493597157*COS(0.596752411656072*(-3.81221146125725-0.610038504065784*(-1.66169941542143+COS(6.17799041170864/A66))+COS(2.53538001515763+1.17395074656324/(-0.102880699536384+COS(1.54930788009319*SIN((-2.85369664524702+0.525563442389905*B66+B66*COS(3.10463810559498*COS(0.891941454495948*(4.38888348998079/(-6.45816380592759-0.996203716565432*B66)+0.216844753627145*(-3.1671161522807+B66-2.01562374312393*COS(B66))+3.10463810559498*A66*SIN(0.970645957317775*(3.30386236010148+3.01892781434028*SIN(0.0398437791555164+0.68427529911992*B66)))))))*(4.78027452898951+0.0988261080324625*(-0.299426324523994+0.556153597123559*COS(2.81201129084223*SIN(4.38888348998079+3.14383711712105*SIN(3.26326372784542*SIN(3.64384120598492-B66))))))))-2.41668037049394/(-4.02543794144377-4.75123511441601*(-0.10836742529682+(10.8651683445539*COS(0.704120545279541*B66))/(-4.02543794144377-4.75123511441601*(-4.01236775500626-SIN(1.68307575195236+COS((6.45954096046735*(-8.08659236886415+B66))/(3.69848324037571+0.188572790656832*SIN(4.172523531424+0.977040748286438*(17.8628331842245+B66))))))))))))))))))))+(-19.7456867666596*COS(9.97668976511667*COS(1.83745493597157*B66)))/(-4.02543794144377+0.45017225038641*(-4.01236775500626+SIN(1.36297950839016-0.69368257590981*(1.52544079625912+2*A66+3.04283391879382/B66)-COS(1.22028522025927-A66)))))))+(19.7456867666596*COS(0.313659330569682*B66))/(-4.02543794144377-2.48562107855926*(-4.01236775500626-SIN(1.68307575195236+COS((1.18502010407427*(0.675414338333634+0.445738967950897/(-3.53977960545111-SIN(0.720640553761703+0.995871158593384*B66))))/(3.69848324037571-0.085288534571217*SIN(4.172523531424+0.977040748286438*(-1.0034425620328+B66)))))))))*(3.36345130193881+0.998926750306103*COS(B66)*(-4.83333429355996+COS(5.81456547166478*(0.204366940786288*B66+0.0395560655776378/COS(3.43984988479375+0.68427529911992*B66))))*SIN(4.20944892536231*COS(30.6267439013831*(3.85548390218424-1.22028522025927*A66))*COS(2.34127318896247*(0.0104239707108729-B66))))))+(19.7456867666596*COS(0.315118259777248*B66))/(-4.02543794144377+0.45017225038641*(-4.01236775500626-SIN(1.68307575195236+COS(1.22028522025927*A66)))))))))))))</f>
        <v>-1.744234003755559</v>
      </c>
      <c r="CT66">
        <f t="shared" ref="CT66:CT102" si="294">-2.53538001515763-1.17395074656324/(-1.08970726038248-B66+COS(0.970158169284869-COS(3.23746204424493*COS(B66)*(4.82167162146245+0.415665886847509*(7.22790459282486+A66+3.04283391879382/B66)-0.892008308560504/COS(19.1189505399703+(0.579975494035767*COS(B66)*COS(1.3750577389378*SIN(4.38888348998079*SIN(B66))))/SIN(0.234990843821049*(-3.53977960545111+SIN(0.618053781215391*COS(171.354165997469/B66)*SIN(3.43689890591473-3.9136062699127*COS(0.315118259777248*B66)-COS(10.4210669354735*(3.34177042754182-0.495255411950829*COS(0.332099886715785/SIN(0.867277469748485+13.8797733191252*COS(0.313659330569682*B66)-COS(10.4210669354735*(-0.189309768993577-0.771511632030511*(3.30386236010148+4.38417312211862/(-7.23120876718858+4.38888348998079/B66)+1.83745493597157*COS(0.606314107521993*(-2.53538001515763+B66/(1.52085826862378+COS(B66)))))*SIN(3.53977960545111*(-17.1881574278849+B66))))))*(3.30386236010148+1.83745493597157*COS(2.14621831230364*(-0.720640553761703+0.0149486471701785/(3.85548390218424-1.22028522025927*A66)))+0.998926750306103*COS(B66)*(-4.83333429355996+COS(6.09685031462364*(-1.04594800429935*(-1.36297950839016+COS(1.22028522025927*A66))+0.0395560655776378/COS(0.144691715076527+0.553054737700968/B66))))*SIN(4.20944892536231*COS(30.6267439013831*(3.85548390218424-1.22028522025927*A66))*COS(2.34127318896247*(0.0104239707108729-B66)))))))))))))))+0.787981818347263/(1.75104353123216+0.920770837123875*COS(30.6267439013831*(3.85548390218424-1.22028522025927*A66))*COS(1.75104353123216+0.920770837123875*COS(30.6267439013831*(3.85548390218424-1.22028522025927*A66))*COS((2.26232388633918*B66)/SIN((4.46491320015797*(0.0104239707108729-B66))/B66))))</f>
        <v>-1.9106579595137407</v>
      </c>
      <c r="CU66">
        <f t="shared" ref="CU66:CU102" si="295">-2.53538001515763-1.17395074656324/(-1.08970726038248-B66+COS(0.970158169284869-COS(3.23746204424493*COS(B66)*(4.82167162146245+0.415665886847509*(7.22790459282486+A66+3.04283391879382/B66)-0.892008308560504/COS(19.1189505399703+(0.579975494035767*COS(B66)*COS(1.3750577389378*SIN(4.38888348998079*SIN(B66))))/SIN(0.234990843821049*(-3.53977960545111+SIN(0.618053781215391*COS(171.354165997469/B66)*SIN(3.43689890591473-3.9136062699127*COS(0.315118259777248*B66)-COS(10.4210669354735*(3.34177042754182-0.495255411950829*COS(0.332099886715785/SIN(0.867277469748485+13.8797733191252*COS(0.313659330569682*B66)-COS(10.4210669354735*(-0.189309768993577-0.771511632030511*(3.30386236010148+4.38417312211862/(-7.23120876718858+4.38888348998079/B66)+1.83745493597157*COS(0.606314107521993*(-2.53538001515763+B66/(1.52085826862378+COS(B66)))))*SIN(3.53977960545111*(-17.1881574278849+B66))))))*(3.30386236010148+1.83745493597157*COS(2.14621831230364*(-0.720640553761703+0.0149486471701785/(3.85548390218424-1.22028522025927*A66)))+0.998926750306103*COS(B66)*(-4.83333429355996+COS(6.09685031462364*(-1.04594800429935*(-1.36297950839016+COS(1.22028522025927*A66))+0.0395560655776378/COS(0.144691715076527+0.553054737700968/B66))))*SIN(4.20944892536231*COS(30.6267439013831*(3.85548390218424-1.22028522025927*A66))*COS(2.34127318896247*(0.0104239707108729-B66)))))))))))))))+0.787981818347263/(1.75104353123216+0.920770837123875*COS(30.6267439013831*(3.85548390218424-1.22028522025927*A66))*COS(1.75104353123216+0.920770837123875*COS(30.6267439013831*(3.85548390218424-1.22028522025927*A66))*COS((2.26232388633918*B66)/SIN((4.46491320015797*(0.0104239707108729-B66))/B66))))</f>
        <v>-1.9106579595137407</v>
      </c>
      <c r="CV66">
        <f t="shared" ref="CV66:CV102" si="296">-2.53538001515763-1.17395074656324/(-1.08970726038248-B66+COS(0.970158169284869-COS(3.23746204424493*COS(B66)*(4.82167162146245+0.415665886847509*(7.22790459282486+A66+3.04283391879382/B66)-0.892008308560504/COS(19.1189505399703+(0.579975494035767*COS(B66)*COS(1.3750577389378*SIN(4.38888348998079*SIN(B66))))/SIN(0.234990843821049*(-3.53977960545111+SIN(0.618053781215391*COS(171.354165997469/B66)*SIN(3.43689890591473-3.9136062699127*COS(0.315118259777248*B66)-COS(10.4210669354735*(3.34177042754182-0.495255411950829*COS(0.332099886715785/SIN(0.867277469748485+13.8797733191252*COS(0.313659330569682*B66)-COS(10.4210669354735*(-0.189309768993577-0.771511632030511*(3.30386236010148+4.38417312211862/(-7.23120876718858+4.38888348998079/B66)+1.83745493597157*COS(0.606314107521993*(-2.53538001515763+B66/(1.52085826862378+COS(B66)))))*SIN(3.53977960545111*(-17.1881574278849+B66))))))*(3.30386236010148+1.83745493597157*COS(2.14621831230364*(-0.720640553761703+0.0149486471701785/(3.85548390218424-1.22028522025927*A66)))+0.998926750306103*COS(B66)*(-4.83333429355996+COS(6.09685031462364*(-1.04594800429935*(-1.36297950839016+COS(1.22028522025927*A66))+0.0395560655776378/COS(0.144691715076527+0.553054737700968/B66))))*SIN(4.20944892536231*COS(30.6267439013831*(3.85548390218424-1.22028522025927*A66))*COS(2.34127318896247*(0.0104239707108729-B66)))))))))))))))+0.787981818347263/(1.75104353123216+0.920770837123875*COS(30.6267439013831*(3.85548390218424-1.22028522025927*A66))*COS(1.75104353123216+0.920770837123875*COS(30.6267439013831*(3.85548390218424-1.22028522025927*A66))*COS((2.26232388633918*B66)/SIN((4.46491320015797*(0.0104239707108729-B66))/B66))))</f>
        <v>-1.9106579595137407</v>
      </c>
      <c r="CW66">
        <f t="shared" ref="CW66:CW102" si="297">-2.53538001515763-1.17395074656324/(-1.08970726038248-B66+COS(0.970158169284869-COS(2.62961822039689*COS(B66)*(4.82167162146245+0.415665886847509*(7.22790459282486+A66+3.04283391879382/B66)-0.789446730108993/COS(19.1189505399703+(0.579975494035767*COS(B66)*COS(1.3750577389378*SIN(4.38888348998079*SIN(B66))))/SIN(0.234990843821049*(-3.53977960545111+SIN(0.122592574522691*B66*COS(171.354165997469/B66)*SIN(3.43689890591473-3.9136062699127*COS(0.315118259777248*B66)-COS(10.4210669354735*(3.34177042754182-0.495255411950829*COS(0.332099886715785/SIN(0.867277469748485+13.8797733191252*COS(0.313659330569682*B66)-COS(10.4210669354735*(-0.189309768993577-0.382095311146127*(3.30386236010148+4.38417312211862/(-7.23120876718858+4.38888348998079/B66)+1.83745493597157*COS(0.606314107521993*(-2.53538001515763+B66/(1.52085826862378+COS(B66)))))))))*(3.30386236010148+1.83745493597157*COS(2.14621831230364*(-0.720640553761703+0.0149486471701785/(3.85548390218424-1.22028522025927*A66)))+0.998926750306103*COS(B66)*(-4.83333429355996+COS(6.09685031462364*(-1.04594800429935*(-1.36297950839016+COS(1.22028522025927*A66))+0.0395560655776378/COS(0.144691715076527+0.553054737700968/B66))))*SIN(4.20944892536231*COS(30.6267439013831*(3.85548390218424-1.22028522025927*A66))*COS(2.27046775438192*(0.0104239707108729-B66)))))))))))))))+0.787981818347263/(1.75104353123216+3.5105239358063*COS(30.6267439013831*(3.85548390218424-1.22028522025927*A66))*COS(0.999945670909258*(-3.81221146125725-0.610038504065784*(-1.66169941542143+COS(1.59435500026644/(A66*B66)))+COS(2.53538001515763-1.59564235378922/(0.190119685841844+3.01892781434028*COS(1.54930788009319*SIN(2.30617602209105*B66*(1.430675542427-0.735983794532307*(-0.299426324523994+0.556153597123559*COS(4.19069048026533*SIN(4.38888348998079-3.14383711712105*SIN(3.26326372784542*SIN(2.20644239778946+B66))))))*SIN(B66)))))))*COS(1.75104353123216+0.920770837123875*COS(30.6267439013831*(3.85548390218424-1.22028522025927*A66))*COS((2.26232388633918*B66)/SIN((4.46491320015797*(0.0104239707108729-B66))/B66))))</f>
        <v>-0.72785206285188186</v>
      </c>
      <c r="CX66">
        <f t="shared" ref="CX66:CX102" si="298">-2.53538001515763-1.17395074656324/(-1.08970726038248-B66+COS(0.970158169284869-COS(3.23746204424493*COS(B66)*(4.82167162146245+0.415665886847509*(7.22790459282486+A66+3.04283391879382/B66)-0.892008308560504/COS(19.1189505399703+(0.579975494035767*COS(B66)*COS(1.3750577389378*SIN(4.38888348998079*SIN(B66))))/SIN(0.234990843821049*(-3.53977960545111+SIN(5.03752580502412*B66))))))))+0.787981818347263/(1.75104353123216+0.920770837123875*COS(30.6267439013831*(3.85548390218424-1.22028522025927*A66))*COS(1.75104353123216+0.920770837123875*COS(30.6267439013831*(3.85548390218424-1.22028522025927*A66))*COS((2.26232388633918*B66)/SIN((4.46491320015797*(0.0104239707108729-B66))/B66))))</f>
        <v>-1.9106574002040266</v>
      </c>
      <c r="CY66">
        <f t="shared" ref="CY66:CY102" si="299">-2.53538001515763-1.17395074656324/(-1.08970726038248-B66+COS(0.970158169284869-COS(2.62961822039689*COS(B66)*(4.82167162146245+0.415665886847509*(7.22790459282486+A66+3.04283391879382/B66)-0.892008308560504/COS(19.1189505399703+(0.579975494035767*COS(B66)*COS(1.3750577389378*SIN(4.38888348998079*SIN(B66))))/SIN(0.234990843821049*(-3.53977960545111+SIN(0.122592574522691*B66*COS(171.354165997469/B66)*SIN(3.43689890591473-3.9136062699127*COS(3.12754931813664*B66)-COS(10.4210669354735*(3.34177042754182-0.495255411950829*COS(0.332099886715785/SIN(0.867277469748485+13.8797733191252*COS(0.313659330569682*B66)-COS(10.4210669354735*(-0.189309768993577-0.382095311146127*(3.30386236010148+4.38417312211862/(-7.23120876718858+4.38888348998079/B66)+1.83745493597157*COS(0.606314107521993*(-2.53538001515763+B66/(1.52085826862378+COS(B66)))))))))*(3.30386236010148+1.83745493597157*COS(1.92359162914591*(-0.720640553761703+0.0149486471701785/(3.85548390218424-1.22028522025927*A66)))+0.998926750306103*COS(B66)*(-4.83333429355996+COS(6.09685031462364*(-1.04594800429935*(-1.36297950839016+COS(1.22028522025927*A66))+0.0395560655776378/COS(0.144691715076527+0.553054737700968/B66))))*SIN(4.20944892536231*COS(30.6267439013831*(3.85548390218424-1.22028522025927*A66))*COS(2.27046775438192*(0.0104239707108729-B66)))))))))))))))+0.787981818347263/(1.75104353123216+3.5105239358063*COS(30.6267439013831*(3.85548390218424-1.22028522025927*A66))*COS(0.999945670909258*(-3.81221146125725-0.610038504065784*(-1.66169941542143+COS(1.59435500026644/(A66*B66)))+COS(2.53538001515763-1.59564235378922/(0.190119685841844+3.01892781434028*COS(1.54930788009319*SIN(2.30617602209105*B66*SIN(B66)*(1.75104353123216-0.735983794532307*(-0.299426324523994+0.556153597123559*COS(4.19069048026533*SIN(4.38888348998079-3.14383711712105*SIN(3.26326372784542*SIN(2.20644239778946+B66)))))+0.405976899997257*SIN(17.9638256434066*COS(3.53977960545111*(-1.67619991593421-B66))))))))))*COS(1.75104353123216+0.920770837123875*COS(114.169882444315*(3.85548390218424-1.22028522025927*A66))*COS((2.26232388633918*B66)/SIN((4.46491320015797*(0.0104239707108729-B66))/B66))))</f>
        <v>-1.4210180289798011</v>
      </c>
    </row>
    <row r="67" spans="1:103" x14ac:dyDescent="0.25">
      <c r="A67">
        <v>4.5049504950495081</v>
      </c>
      <c r="B67">
        <v>2.5432209968566895</v>
      </c>
      <c r="C67">
        <v>-0.87599197446473154</v>
      </c>
      <c r="D67">
        <f t="shared" si="200"/>
        <v>0.35987715902355127</v>
      </c>
      <c r="E67">
        <f t="shared" si="201"/>
        <v>1.1566195708678484</v>
      </c>
      <c r="F67">
        <f t="shared" si="202"/>
        <v>0.67075815973167263</v>
      </c>
      <c r="G67">
        <f t="shared" si="203"/>
        <v>0.67075815973167263</v>
      </c>
      <c r="H67">
        <f t="shared" si="204"/>
        <v>0.13505561912465686</v>
      </c>
      <c r="I67">
        <f t="shared" si="205"/>
        <v>0.13505561912465686</v>
      </c>
      <c r="J67">
        <f t="shared" si="206"/>
        <v>-3.2024565031288654</v>
      </c>
      <c r="K67">
        <f t="shared" si="207"/>
        <v>-3.2024565031288654</v>
      </c>
      <c r="L67">
        <f t="shared" si="208"/>
        <v>-5.4198794933548076</v>
      </c>
      <c r="M67">
        <f t="shared" si="209"/>
        <v>0.96855286947222785</v>
      </c>
      <c r="N67">
        <f t="shared" si="210"/>
        <v>-1.4372857614822678</v>
      </c>
      <c r="O67">
        <f t="shared" si="211"/>
        <v>-1.9809100622791154</v>
      </c>
      <c r="P67">
        <f t="shared" si="212"/>
        <v>7.5457447109303439</v>
      </c>
      <c r="Q67">
        <f t="shared" si="213"/>
        <v>3.9042029424911695E-2</v>
      </c>
      <c r="R67">
        <f t="shared" si="214"/>
        <v>3.9042029424911695E-2</v>
      </c>
      <c r="S67" t="e">
        <f t="shared" ca="1" si="215"/>
        <v>#NAME?</v>
      </c>
      <c r="T67" t="e">
        <f t="shared" ca="1" si="216"/>
        <v>#NAME?</v>
      </c>
      <c r="U67" t="e">
        <f t="shared" ca="1" si="217"/>
        <v>#NAME?</v>
      </c>
      <c r="V67">
        <f t="shared" si="218"/>
        <v>-0.77021195230402983</v>
      </c>
      <c r="W67" t="e">
        <f t="shared" ca="1" si="219"/>
        <v>#NAME?</v>
      </c>
      <c r="X67" t="e">
        <f t="shared" ca="1" si="220"/>
        <v>#NAME?</v>
      </c>
      <c r="Y67">
        <f t="shared" si="221"/>
        <v>-3.9339850887787482</v>
      </c>
      <c r="Z67" t="e">
        <f t="shared" ca="1" si="222"/>
        <v>#NAME?</v>
      </c>
      <c r="AA67" t="e">
        <f t="shared" ca="1" si="223"/>
        <v>#NAME?</v>
      </c>
      <c r="AB67">
        <f t="shared" si="224"/>
        <v>-5.1942071656889031</v>
      </c>
      <c r="AC67">
        <f t="shared" si="225"/>
        <v>-5.1942071656889031</v>
      </c>
      <c r="AD67">
        <f t="shared" si="226"/>
        <v>-4.0031800518954306</v>
      </c>
      <c r="AE67">
        <f t="shared" si="227"/>
        <v>-3.0645728646500472</v>
      </c>
      <c r="AF67">
        <f t="shared" si="228"/>
        <v>8.4847720851272204</v>
      </c>
      <c r="AG67">
        <f t="shared" si="229"/>
        <v>8.4847720851272204</v>
      </c>
      <c r="AH67">
        <f t="shared" si="230"/>
        <v>8.4847720851272204</v>
      </c>
      <c r="AI67">
        <f t="shared" si="231"/>
        <v>17.77584860223379</v>
      </c>
      <c r="AJ67">
        <f t="shared" si="232"/>
        <v>-1.034023997242091</v>
      </c>
      <c r="AK67">
        <f t="shared" si="233"/>
        <v>-1.034023997242091</v>
      </c>
      <c r="AL67" t="e">
        <f t="shared" ca="1" si="234"/>
        <v>#NAME?</v>
      </c>
      <c r="AM67" t="e">
        <f t="shared" ca="1" si="235"/>
        <v>#NAME?</v>
      </c>
      <c r="AN67" t="e">
        <f t="shared" ca="1" si="236"/>
        <v>#NAME?</v>
      </c>
      <c r="AO67" t="e">
        <f t="shared" ca="1" si="237"/>
        <v>#NAME?</v>
      </c>
      <c r="AP67" t="e">
        <f t="shared" ca="1" si="238"/>
        <v>#NAME?</v>
      </c>
      <c r="AQ67" t="e">
        <f t="shared" ca="1" si="239"/>
        <v>#NAME?</v>
      </c>
      <c r="AR67" t="e">
        <f t="shared" ca="1" si="240"/>
        <v>#NAME?</v>
      </c>
      <c r="AS67" t="e">
        <f t="shared" ca="1" si="241"/>
        <v>#NAME?</v>
      </c>
      <c r="AT67" t="e">
        <f t="shared" ca="1" si="242"/>
        <v>#NAME?</v>
      </c>
      <c r="AU67" t="e">
        <f t="shared" ca="1" si="243"/>
        <v>#NAME?</v>
      </c>
      <c r="AV67" t="e">
        <f t="shared" ca="1" si="244"/>
        <v>#NAME?</v>
      </c>
      <c r="AW67">
        <f t="shared" si="245"/>
        <v>-2.8254097530673059</v>
      </c>
      <c r="AX67">
        <f t="shared" si="246"/>
        <v>-2.8254097530673059</v>
      </c>
      <c r="AY67">
        <f t="shared" si="247"/>
        <v>-2.8254097530673059</v>
      </c>
      <c r="AZ67">
        <f t="shared" si="248"/>
        <v>-2.6284892661404666</v>
      </c>
      <c r="BA67">
        <f t="shared" si="249"/>
        <v>-4.0687470381105104</v>
      </c>
      <c r="BB67" t="e">
        <f t="shared" ca="1" si="250"/>
        <v>#NAME?</v>
      </c>
      <c r="BC67" t="e">
        <f t="shared" ca="1" si="251"/>
        <v>#NAME?</v>
      </c>
      <c r="BD67" t="e">
        <f t="shared" ca="1" si="252"/>
        <v>#NAME?</v>
      </c>
      <c r="BE67" t="e">
        <f t="shared" ca="1" si="253"/>
        <v>#NAME?</v>
      </c>
      <c r="BF67" t="e">
        <f t="shared" ca="1" si="254"/>
        <v>#NAME?</v>
      </c>
      <c r="BG67" t="e">
        <f t="shared" ca="1" si="255"/>
        <v>#NAME?</v>
      </c>
      <c r="BH67" t="e">
        <f t="shared" ca="1" si="256"/>
        <v>#NAME?</v>
      </c>
      <c r="BI67" t="e">
        <f t="shared" ca="1" si="257"/>
        <v>#NAME?</v>
      </c>
      <c r="BJ67" t="e">
        <f t="shared" ca="1" si="258"/>
        <v>#NAME?</v>
      </c>
      <c r="BK67" t="e">
        <f t="shared" ca="1" si="259"/>
        <v>#NAME?</v>
      </c>
      <c r="BL67">
        <f t="shared" si="260"/>
        <v>-4.0825741818694414</v>
      </c>
      <c r="BM67">
        <f t="shared" si="261"/>
        <v>-4.0095160065633308</v>
      </c>
      <c r="BN67">
        <f t="shared" si="262"/>
        <v>4.0771264957968256</v>
      </c>
      <c r="BO67">
        <f t="shared" si="263"/>
        <v>-2.5370600656914029</v>
      </c>
      <c r="BP67">
        <f t="shared" si="264"/>
        <v>-4.1650605843679571</v>
      </c>
      <c r="BQ67">
        <f t="shared" si="265"/>
        <v>-0.89118687443668931</v>
      </c>
      <c r="BR67">
        <f t="shared" si="266"/>
        <v>-2.7973541940262852</v>
      </c>
      <c r="BS67">
        <f t="shared" si="267"/>
        <v>-3.0324621447317224</v>
      </c>
      <c r="BT67" t="e">
        <f t="shared" ca="1" si="268"/>
        <v>#NAME?</v>
      </c>
      <c r="BU67" t="e">
        <f t="shared" ca="1" si="269"/>
        <v>#NAME?</v>
      </c>
      <c r="BV67">
        <f t="shared" si="270"/>
        <v>-2.7734349157277141</v>
      </c>
      <c r="BW67" t="e">
        <f t="shared" ca="1" si="271"/>
        <v>#NAME?</v>
      </c>
      <c r="BX67" t="e">
        <f t="shared" ca="1" si="272"/>
        <v>#NAME?</v>
      </c>
      <c r="BY67" t="e">
        <f t="shared" ca="1" si="273"/>
        <v>#NAME?</v>
      </c>
      <c r="BZ67" t="e">
        <f t="shared" ca="1" si="274"/>
        <v>#NAME?</v>
      </c>
      <c r="CA67" t="e">
        <f t="shared" ca="1" si="275"/>
        <v>#NAME?</v>
      </c>
      <c r="CB67" t="e">
        <f t="shared" ca="1" si="276"/>
        <v>#NAME?</v>
      </c>
      <c r="CC67" t="e">
        <f t="shared" ca="1" si="277"/>
        <v>#NAME?</v>
      </c>
      <c r="CD67" t="e">
        <f t="shared" ca="1" si="278"/>
        <v>#NAME?</v>
      </c>
      <c r="CE67">
        <f t="shared" si="279"/>
        <v>-1.8951057183617945</v>
      </c>
      <c r="CF67">
        <f t="shared" si="280"/>
        <v>-1.8668100712042275</v>
      </c>
      <c r="CG67" t="e">
        <f t="shared" ca="1" si="281"/>
        <v>#NAME?</v>
      </c>
      <c r="CH67" t="e">
        <f t="shared" ca="1" si="282"/>
        <v>#NAME?</v>
      </c>
      <c r="CI67" t="e">
        <f t="shared" ca="1" si="283"/>
        <v>#NAME?</v>
      </c>
      <c r="CJ67" t="e">
        <f t="shared" ca="1" si="284"/>
        <v>#NAME?</v>
      </c>
      <c r="CK67">
        <f t="shared" si="285"/>
        <v>-1.8927215953120617</v>
      </c>
      <c r="CL67">
        <f t="shared" si="286"/>
        <v>-2.4045215903462194</v>
      </c>
      <c r="CM67">
        <f t="shared" si="287"/>
        <v>-2.4045215903462194</v>
      </c>
      <c r="CN67">
        <f t="shared" si="288"/>
        <v>-2.4045215903462194</v>
      </c>
      <c r="CO67">
        <f t="shared" si="289"/>
        <v>-2.4045215903462194</v>
      </c>
      <c r="CP67">
        <f t="shared" si="290"/>
        <v>-6.1878393622245049</v>
      </c>
      <c r="CQ67">
        <f t="shared" si="291"/>
        <v>-2.0798486546840458</v>
      </c>
      <c r="CR67">
        <f t="shared" si="292"/>
        <v>-2.0798486546840458</v>
      </c>
      <c r="CS67">
        <f t="shared" si="293"/>
        <v>-1.426775535923229</v>
      </c>
      <c r="CT67">
        <f t="shared" si="294"/>
        <v>-1.2726661202267726</v>
      </c>
      <c r="CU67">
        <f t="shared" si="295"/>
        <v>-1.2726661202267726</v>
      </c>
      <c r="CV67">
        <f t="shared" si="296"/>
        <v>-1.2726661202267726</v>
      </c>
      <c r="CW67">
        <f t="shared" si="297"/>
        <v>-1.9284123858707931</v>
      </c>
      <c r="CX67">
        <f t="shared" si="298"/>
        <v>-1.277357237768646</v>
      </c>
      <c r="CY67">
        <f t="shared" si="299"/>
        <v>-1.8529245426253715</v>
      </c>
    </row>
    <row r="68" spans="1:103" x14ac:dyDescent="0.25">
      <c r="A68">
        <v>4.5742574257425774</v>
      </c>
      <c r="B68">
        <v>2.9774003028869629</v>
      </c>
      <c r="C68">
        <v>-1.218882348073115</v>
      </c>
      <c r="D68">
        <f t="shared" si="200"/>
        <v>0.4210629877476646</v>
      </c>
      <c r="E68">
        <f t="shared" si="201"/>
        <v>-1.5663720078170495</v>
      </c>
      <c r="F68">
        <f t="shared" si="202"/>
        <v>0.67824008312082051</v>
      </c>
      <c r="G68">
        <f t="shared" si="203"/>
        <v>0.67824008312082051</v>
      </c>
      <c r="H68">
        <f t="shared" si="204"/>
        <v>0.13656208726209831</v>
      </c>
      <c r="I68">
        <f t="shared" si="205"/>
        <v>0.13656208726209831</v>
      </c>
      <c r="J68">
        <f t="shared" si="206"/>
        <v>-3.2006722677004609</v>
      </c>
      <c r="K68">
        <f t="shared" si="207"/>
        <v>-3.2006722677004609</v>
      </c>
      <c r="L68">
        <f t="shared" si="208"/>
        <v>-2.4318249280304562</v>
      </c>
      <c r="M68">
        <f t="shared" si="209"/>
        <v>0.96854242024722992</v>
      </c>
      <c r="N68">
        <f t="shared" si="210"/>
        <v>-1.3886886791010702</v>
      </c>
      <c r="O68">
        <f t="shared" si="211"/>
        <v>-1.9696955511141805</v>
      </c>
      <c r="P68">
        <f t="shared" si="212"/>
        <v>4.0321780151437148</v>
      </c>
      <c r="Q68">
        <f t="shared" si="213"/>
        <v>6.6881596343258354E-2</v>
      </c>
      <c r="R68">
        <f t="shared" si="214"/>
        <v>6.6881596343258354E-2</v>
      </c>
      <c r="S68" t="e">
        <f t="shared" ca="1" si="215"/>
        <v>#NAME?</v>
      </c>
      <c r="T68" t="e">
        <f t="shared" ca="1" si="216"/>
        <v>#NAME?</v>
      </c>
      <c r="U68" t="e">
        <f t="shared" ca="1" si="217"/>
        <v>#NAME?</v>
      </c>
      <c r="V68">
        <f t="shared" si="218"/>
        <v>-0.75964796667045498</v>
      </c>
      <c r="W68" t="e">
        <f t="shared" ca="1" si="219"/>
        <v>#NAME?</v>
      </c>
      <c r="X68" t="e">
        <f t="shared" ca="1" si="220"/>
        <v>#NAME?</v>
      </c>
      <c r="Y68">
        <f t="shared" si="221"/>
        <v>-5.3022252670575014</v>
      </c>
      <c r="Z68" t="e">
        <f t="shared" ca="1" si="222"/>
        <v>#NAME?</v>
      </c>
      <c r="AA68" t="e">
        <f t="shared" ca="1" si="223"/>
        <v>#NAME?</v>
      </c>
      <c r="AB68">
        <f t="shared" si="224"/>
        <v>5.0592360160459169</v>
      </c>
      <c r="AC68">
        <f t="shared" si="225"/>
        <v>5.0592360160459169</v>
      </c>
      <c r="AD68">
        <f t="shared" si="226"/>
        <v>-8.4649276781212066</v>
      </c>
      <c r="AE68">
        <f t="shared" si="227"/>
        <v>-4.6694322915326927</v>
      </c>
      <c r="AF68">
        <f t="shared" si="228"/>
        <v>-5.6581616316945231</v>
      </c>
      <c r="AG68">
        <f t="shared" si="229"/>
        <v>-5.6581616316945231</v>
      </c>
      <c r="AH68">
        <f t="shared" si="230"/>
        <v>-5.6581616316945231</v>
      </c>
      <c r="AI68">
        <f t="shared" si="231"/>
        <v>-3.1073861838473791</v>
      </c>
      <c r="AJ68">
        <f t="shared" si="232"/>
        <v>0.41121233941648039</v>
      </c>
      <c r="AK68">
        <f t="shared" si="233"/>
        <v>0.41121233941648039</v>
      </c>
      <c r="AL68" t="e">
        <f t="shared" ca="1" si="234"/>
        <v>#NAME?</v>
      </c>
      <c r="AM68" t="e">
        <f t="shared" ca="1" si="235"/>
        <v>#NAME?</v>
      </c>
      <c r="AN68" t="e">
        <f t="shared" ca="1" si="236"/>
        <v>#NAME?</v>
      </c>
      <c r="AO68" t="e">
        <f t="shared" ca="1" si="237"/>
        <v>#NAME?</v>
      </c>
      <c r="AP68" t="e">
        <f t="shared" ca="1" si="238"/>
        <v>#NAME?</v>
      </c>
      <c r="AQ68" t="e">
        <f t="shared" ca="1" si="239"/>
        <v>#NAME?</v>
      </c>
      <c r="AR68" t="e">
        <f t="shared" ca="1" si="240"/>
        <v>#NAME?</v>
      </c>
      <c r="AS68" t="e">
        <f t="shared" ca="1" si="241"/>
        <v>#NAME?</v>
      </c>
      <c r="AT68" t="e">
        <f t="shared" ca="1" si="242"/>
        <v>#NAME?</v>
      </c>
      <c r="AU68" t="e">
        <f t="shared" ca="1" si="243"/>
        <v>#NAME?</v>
      </c>
      <c r="AV68" t="e">
        <f t="shared" ca="1" si="244"/>
        <v>#NAME?</v>
      </c>
      <c r="AW68">
        <f t="shared" si="245"/>
        <v>-16.012756434342514</v>
      </c>
      <c r="AX68">
        <f t="shared" si="246"/>
        <v>-16.012756434342514</v>
      </c>
      <c r="AY68">
        <f t="shared" si="247"/>
        <v>-16.012756434342514</v>
      </c>
      <c r="AZ68">
        <f t="shared" si="248"/>
        <v>-13.16617495388785</v>
      </c>
      <c r="BA68">
        <f t="shared" si="249"/>
        <v>-12.861692177784345</v>
      </c>
      <c r="BB68" t="e">
        <f t="shared" ca="1" si="250"/>
        <v>#NAME?</v>
      </c>
      <c r="BC68" t="e">
        <f t="shared" ca="1" si="251"/>
        <v>#NAME?</v>
      </c>
      <c r="BD68" t="e">
        <f t="shared" ca="1" si="252"/>
        <v>#NAME?</v>
      </c>
      <c r="BE68" t="e">
        <f t="shared" ca="1" si="253"/>
        <v>#NAME?</v>
      </c>
      <c r="BF68" t="e">
        <f t="shared" ca="1" si="254"/>
        <v>#NAME?</v>
      </c>
      <c r="BG68" t="e">
        <f t="shared" ca="1" si="255"/>
        <v>#NAME?</v>
      </c>
      <c r="BH68" t="e">
        <f t="shared" ca="1" si="256"/>
        <v>#NAME?</v>
      </c>
      <c r="BI68" t="e">
        <f t="shared" ca="1" si="257"/>
        <v>#NAME?</v>
      </c>
      <c r="BJ68" t="e">
        <f t="shared" ca="1" si="258"/>
        <v>#NAME?</v>
      </c>
      <c r="BK68" t="e">
        <f t="shared" ca="1" si="259"/>
        <v>#NAME?</v>
      </c>
      <c r="BL68">
        <f t="shared" si="260"/>
        <v>-3.2873751755330614</v>
      </c>
      <c r="BM68">
        <f t="shared" si="261"/>
        <v>-3.1931999001064457</v>
      </c>
      <c r="BN68">
        <f t="shared" si="262"/>
        <v>-1.0333149112828119</v>
      </c>
      <c r="BO68">
        <f t="shared" si="263"/>
        <v>-5.1015446344776016</v>
      </c>
      <c r="BP68">
        <f t="shared" si="264"/>
        <v>-3.2878306535026125</v>
      </c>
      <c r="BQ68">
        <f t="shared" si="265"/>
        <v>-0.55132399242505725</v>
      </c>
      <c r="BR68">
        <f t="shared" si="266"/>
        <v>-3.3933789408210542</v>
      </c>
      <c r="BS68">
        <f t="shared" si="267"/>
        <v>-3.4555630462741669</v>
      </c>
      <c r="BT68" t="e">
        <f t="shared" ca="1" si="268"/>
        <v>#NAME?</v>
      </c>
      <c r="BU68" t="e">
        <f t="shared" ca="1" si="269"/>
        <v>#NAME?</v>
      </c>
      <c r="BV68">
        <f t="shared" si="270"/>
        <v>-3.4133617943412204</v>
      </c>
      <c r="BW68" t="e">
        <f t="shared" ca="1" si="271"/>
        <v>#NAME?</v>
      </c>
      <c r="BX68" t="e">
        <f t="shared" ca="1" si="272"/>
        <v>#NAME?</v>
      </c>
      <c r="BY68" t="e">
        <f t="shared" ca="1" si="273"/>
        <v>#NAME?</v>
      </c>
      <c r="BZ68" t="e">
        <f t="shared" ca="1" si="274"/>
        <v>#NAME?</v>
      </c>
      <c r="CA68" t="e">
        <f t="shared" ca="1" si="275"/>
        <v>#NAME?</v>
      </c>
      <c r="CB68" t="e">
        <f t="shared" ca="1" si="276"/>
        <v>#NAME?</v>
      </c>
      <c r="CC68" t="e">
        <f t="shared" ca="1" si="277"/>
        <v>#NAME?</v>
      </c>
      <c r="CD68" t="e">
        <f t="shared" ca="1" si="278"/>
        <v>#NAME?</v>
      </c>
      <c r="CE68">
        <f t="shared" si="279"/>
        <v>-1.5514041923392561</v>
      </c>
      <c r="CF68">
        <f t="shared" si="280"/>
        <v>-1.5607289123645967</v>
      </c>
      <c r="CG68" t="e">
        <f t="shared" ca="1" si="281"/>
        <v>#NAME?</v>
      </c>
      <c r="CH68" t="e">
        <f t="shared" ca="1" si="282"/>
        <v>#NAME?</v>
      </c>
      <c r="CI68" t="e">
        <f t="shared" ca="1" si="283"/>
        <v>#NAME?</v>
      </c>
      <c r="CJ68" t="e">
        <f t="shared" ca="1" si="284"/>
        <v>#NAME?</v>
      </c>
      <c r="CK68">
        <f t="shared" si="285"/>
        <v>-1.4651627239345175</v>
      </c>
      <c r="CL68">
        <f t="shared" si="286"/>
        <v>-2.0178937648932638</v>
      </c>
      <c r="CM68">
        <f t="shared" si="287"/>
        <v>-2.0178937648932638</v>
      </c>
      <c r="CN68">
        <f t="shared" si="288"/>
        <v>-2.0178937648932638</v>
      </c>
      <c r="CO68">
        <f t="shared" si="289"/>
        <v>-2.0178937648932638</v>
      </c>
      <c r="CP68">
        <f t="shared" si="290"/>
        <v>-5.8011463419054232</v>
      </c>
      <c r="CQ68">
        <f t="shared" si="291"/>
        <v>-1.6932299412090122</v>
      </c>
      <c r="CR68">
        <f t="shared" si="292"/>
        <v>-1.6932299412090122</v>
      </c>
      <c r="CS68">
        <f t="shared" si="293"/>
        <v>-1.8146797709236351</v>
      </c>
      <c r="CT68">
        <f t="shared" si="294"/>
        <v>-1.716671776440855</v>
      </c>
      <c r="CU68">
        <f t="shared" si="295"/>
        <v>-1.716671776440855</v>
      </c>
      <c r="CV68">
        <f t="shared" si="296"/>
        <v>-1.716671776440855</v>
      </c>
      <c r="CW68">
        <f t="shared" si="297"/>
        <v>-1.9417600050675241</v>
      </c>
      <c r="CX68">
        <f t="shared" si="298"/>
        <v>-1.7169127470042933</v>
      </c>
      <c r="CY68">
        <f t="shared" si="299"/>
        <v>-1.9301261605495559</v>
      </c>
    </row>
    <row r="69" spans="1:103" x14ac:dyDescent="0.25">
      <c r="A69">
        <v>4.6435643564356468</v>
      </c>
      <c r="B69">
        <v>7.6584954261779785</v>
      </c>
      <c r="C69">
        <v>1.1195035290084852</v>
      </c>
      <c r="D69">
        <f t="shared" si="200"/>
        <v>1.0696247012572853</v>
      </c>
      <c r="E69">
        <f t="shared" si="201"/>
        <v>-0.63996342421186514</v>
      </c>
      <c r="F69">
        <f t="shared" si="202"/>
        <v>0.6772535516965833</v>
      </c>
      <c r="G69">
        <f t="shared" si="203"/>
        <v>0.6772535516965833</v>
      </c>
      <c r="H69">
        <f t="shared" si="204"/>
        <v>0.13636345141942796</v>
      </c>
      <c r="I69">
        <f t="shared" si="205"/>
        <v>0.13636345141942796</v>
      </c>
      <c r="J69">
        <f t="shared" si="206"/>
        <v>-3.1636018198823352</v>
      </c>
      <c r="K69">
        <f t="shared" si="207"/>
        <v>-3.1636018198823352</v>
      </c>
      <c r="L69">
        <f t="shared" si="208"/>
        <v>-2.2636895898548977</v>
      </c>
      <c r="M69">
        <f t="shared" si="209"/>
        <v>0.96832526112998085</v>
      </c>
      <c r="N69">
        <f t="shared" si="210"/>
        <v>-1.3555742454005839</v>
      </c>
      <c r="O69">
        <f t="shared" si="211"/>
        <v>-1.7426403913581441</v>
      </c>
      <c r="P69">
        <f t="shared" si="212"/>
        <v>0.74582993943086784</v>
      </c>
      <c r="Q69">
        <f t="shared" si="213"/>
        <v>0.6305367767802571</v>
      </c>
      <c r="R69">
        <f t="shared" si="214"/>
        <v>0.6305367767802571</v>
      </c>
      <c r="S69" t="e">
        <f t="shared" ca="1" si="215"/>
        <v>#NAME?</v>
      </c>
      <c r="T69" t="e">
        <f t="shared" ca="1" si="216"/>
        <v>#NAME?</v>
      </c>
      <c r="U69" t="e">
        <f t="shared" ca="1" si="217"/>
        <v>#NAME?</v>
      </c>
      <c r="V69">
        <f t="shared" si="218"/>
        <v>-0.74910962597543607</v>
      </c>
      <c r="W69" t="e">
        <f t="shared" ca="1" si="219"/>
        <v>#NAME?</v>
      </c>
      <c r="X69" t="e">
        <f t="shared" ca="1" si="220"/>
        <v>#NAME?</v>
      </c>
      <c r="Y69">
        <f t="shared" si="221"/>
        <v>-5.9726203321008686</v>
      </c>
      <c r="Z69" t="e">
        <f t="shared" ca="1" si="222"/>
        <v>#NAME?</v>
      </c>
      <c r="AA69" t="e">
        <f t="shared" ca="1" si="223"/>
        <v>#NAME?</v>
      </c>
      <c r="AB69">
        <f t="shared" si="224"/>
        <v>-3.1364280425442232</v>
      </c>
      <c r="AC69">
        <f t="shared" si="225"/>
        <v>-3.1364280425442232</v>
      </c>
      <c r="AD69">
        <f t="shared" si="226"/>
        <v>-1.421110100803938</v>
      </c>
      <c r="AE69">
        <f t="shared" si="227"/>
        <v>-1.2373856984820577</v>
      </c>
      <c r="AF69">
        <f t="shared" si="228"/>
        <v>-4.9907859879573833</v>
      </c>
      <c r="AG69">
        <f t="shared" si="229"/>
        <v>-4.9907859879573833</v>
      </c>
      <c r="AH69">
        <f t="shared" si="230"/>
        <v>-4.9907859879573833</v>
      </c>
      <c r="AI69">
        <f t="shared" si="231"/>
        <v>-2.1733532479852258</v>
      </c>
      <c r="AJ69">
        <f t="shared" si="232"/>
        <v>10.053252366890572</v>
      </c>
      <c r="AK69">
        <f t="shared" si="233"/>
        <v>10.053252366890572</v>
      </c>
      <c r="AL69" t="e">
        <f t="shared" ca="1" si="234"/>
        <v>#NAME?</v>
      </c>
      <c r="AM69" t="e">
        <f t="shared" ca="1" si="235"/>
        <v>#NAME?</v>
      </c>
      <c r="AN69" t="e">
        <f t="shared" ca="1" si="236"/>
        <v>#NAME?</v>
      </c>
      <c r="AO69" t="e">
        <f t="shared" ca="1" si="237"/>
        <v>#NAME?</v>
      </c>
      <c r="AP69" t="e">
        <f t="shared" ca="1" si="238"/>
        <v>#NAME?</v>
      </c>
      <c r="AQ69" t="e">
        <f t="shared" ca="1" si="239"/>
        <v>#NAME?</v>
      </c>
      <c r="AR69" t="e">
        <f t="shared" ca="1" si="240"/>
        <v>#NAME?</v>
      </c>
      <c r="AS69" t="e">
        <f t="shared" ca="1" si="241"/>
        <v>#NAME?</v>
      </c>
      <c r="AT69" t="e">
        <f t="shared" ca="1" si="242"/>
        <v>#NAME?</v>
      </c>
      <c r="AU69" t="e">
        <f t="shared" ca="1" si="243"/>
        <v>#NAME?</v>
      </c>
      <c r="AV69" t="e">
        <f t="shared" ca="1" si="244"/>
        <v>#NAME?</v>
      </c>
      <c r="AW69">
        <f t="shared" si="245"/>
        <v>-6.0393428747541531</v>
      </c>
      <c r="AX69">
        <f t="shared" si="246"/>
        <v>-6.0393428747541531</v>
      </c>
      <c r="AY69">
        <f t="shared" si="247"/>
        <v>-6.0393428747541531</v>
      </c>
      <c r="AZ69">
        <f t="shared" si="248"/>
        <v>-4.9325389491006897</v>
      </c>
      <c r="BA69">
        <f t="shared" si="249"/>
        <v>-3.6292436880843733</v>
      </c>
      <c r="BB69" t="e">
        <f t="shared" ca="1" si="250"/>
        <v>#NAME?</v>
      </c>
      <c r="BC69" t="e">
        <f t="shared" ca="1" si="251"/>
        <v>#NAME?</v>
      </c>
      <c r="BD69" t="e">
        <f t="shared" ca="1" si="252"/>
        <v>#NAME?</v>
      </c>
      <c r="BE69" t="e">
        <f t="shared" ca="1" si="253"/>
        <v>#NAME?</v>
      </c>
      <c r="BF69" t="e">
        <f t="shared" ca="1" si="254"/>
        <v>#NAME?</v>
      </c>
      <c r="BG69" t="e">
        <f t="shared" ca="1" si="255"/>
        <v>#NAME?</v>
      </c>
      <c r="BH69" t="e">
        <f t="shared" ca="1" si="256"/>
        <v>#NAME?</v>
      </c>
      <c r="BI69" t="e">
        <f t="shared" ca="1" si="257"/>
        <v>#NAME?</v>
      </c>
      <c r="BJ69" t="e">
        <f t="shared" ca="1" si="258"/>
        <v>#NAME?</v>
      </c>
      <c r="BK69" t="e">
        <f t="shared" ca="1" si="259"/>
        <v>#NAME?</v>
      </c>
      <c r="BL69">
        <f t="shared" si="260"/>
        <v>-4.0124533464614975</v>
      </c>
      <c r="BM69">
        <f t="shared" si="261"/>
        <v>-3.872132992195386</v>
      </c>
      <c r="BN69">
        <f t="shared" si="262"/>
        <v>13.538683122259354</v>
      </c>
      <c r="BO69">
        <f t="shared" si="263"/>
        <v>-4.6013549775895894</v>
      </c>
      <c r="BP69">
        <f t="shared" si="264"/>
        <v>-4.1281884812309704</v>
      </c>
      <c r="BQ69">
        <f t="shared" si="265"/>
        <v>-0.36298115200934333</v>
      </c>
      <c r="BR69">
        <f t="shared" si="266"/>
        <v>-3.3583808617739468</v>
      </c>
      <c r="BS69">
        <f t="shared" si="267"/>
        <v>-3.3096161866543894</v>
      </c>
      <c r="BT69" t="e">
        <f t="shared" ca="1" si="268"/>
        <v>#NAME?</v>
      </c>
      <c r="BU69" t="e">
        <f t="shared" ca="1" si="269"/>
        <v>#NAME?</v>
      </c>
      <c r="BV69">
        <f t="shared" si="270"/>
        <v>-3.374213966576697</v>
      </c>
      <c r="BW69" t="e">
        <f t="shared" ca="1" si="271"/>
        <v>#NAME?</v>
      </c>
      <c r="BX69" t="e">
        <f t="shared" ca="1" si="272"/>
        <v>#NAME?</v>
      </c>
      <c r="BY69" t="e">
        <f t="shared" ca="1" si="273"/>
        <v>#NAME?</v>
      </c>
      <c r="BZ69" t="e">
        <f t="shared" ca="1" si="274"/>
        <v>#NAME?</v>
      </c>
      <c r="CA69" t="e">
        <f t="shared" ca="1" si="275"/>
        <v>#NAME?</v>
      </c>
      <c r="CB69" t="e">
        <f t="shared" ca="1" si="276"/>
        <v>#NAME?</v>
      </c>
      <c r="CC69" t="e">
        <f t="shared" ca="1" si="277"/>
        <v>#NAME?</v>
      </c>
      <c r="CD69" t="e">
        <f t="shared" ca="1" si="278"/>
        <v>#NAME?</v>
      </c>
      <c r="CE69">
        <f t="shared" si="279"/>
        <v>-2.0149746135554549</v>
      </c>
      <c r="CF69">
        <f t="shared" si="280"/>
        <v>-2.0124951762615368</v>
      </c>
      <c r="CG69" t="e">
        <f t="shared" ca="1" si="281"/>
        <v>#NAME?</v>
      </c>
      <c r="CH69" t="e">
        <f t="shared" ca="1" si="282"/>
        <v>#NAME?</v>
      </c>
      <c r="CI69" t="e">
        <f t="shared" ca="1" si="283"/>
        <v>#NAME?</v>
      </c>
      <c r="CJ69" t="e">
        <f t="shared" ca="1" si="284"/>
        <v>#NAME?</v>
      </c>
      <c r="CK69">
        <f t="shared" si="285"/>
        <v>-1.9944924963910482</v>
      </c>
      <c r="CL69">
        <f t="shared" si="286"/>
        <v>-2.3121135002812325</v>
      </c>
      <c r="CM69">
        <f t="shared" si="287"/>
        <v>-2.3121135002812325</v>
      </c>
      <c r="CN69">
        <f t="shared" si="288"/>
        <v>-2.3121135002812325</v>
      </c>
      <c r="CO69">
        <f t="shared" si="289"/>
        <v>-2.3121135002812325</v>
      </c>
      <c r="CP69">
        <f t="shared" si="290"/>
        <v>-6.095216295648112</v>
      </c>
      <c r="CQ69">
        <f t="shared" si="291"/>
        <v>-1.9874548360495365</v>
      </c>
      <c r="CR69">
        <f t="shared" si="292"/>
        <v>-1.9874548360495365</v>
      </c>
      <c r="CS69">
        <f t="shared" si="293"/>
        <v>-1.8708211052628001</v>
      </c>
      <c r="CT69">
        <f t="shared" si="294"/>
        <v>-1.8826297443436315</v>
      </c>
      <c r="CU69">
        <f t="shared" si="295"/>
        <v>-1.8826297443436315</v>
      </c>
      <c r="CV69">
        <f t="shared" si="296"/>
        <v>-1.8826297443436315</v>
      </c>
      <c r="CW69">
        <f t="shared" si="297"/>
        <v>-2.0684088293752434</v>
      </c>
      <c r="CX69">
        <f t="shared" si="298"/>
        <v>-1.8826285919924295</v>
      </c>
      <c r="CY69">
        <f t="shared" si="299"/>
        <v>-2.0793620141960307</v>
      </c>
    </row>
    <row r="70" spans="1:103" x14ac:dyDescent="0.25">
      <c r="A70">
        <v>4.7128712871287162</v>
      </c>
      <c r="B70">
        <v>6.7686948776245117</v>
      </c>
      <c r="C70">
        <v>2.4758107759614836</v>
      </c>
      <c r="D70">
        <f t="shared" si="200"/>
        <v>0.94840424420283087</v>
      </c>
      <c r="E70">
        <f t="shared" si="201"/>
        <v>1.3928169047356025</v>
      </c>
      <c r="F70">
        <f t="shared" si="202"/>
        <v>0.38875802618710581</v>
      </c>
      <c r="G70">
        <f t="shared" si="203"/>
        <v>0.38875802618710581</v>
      </c>
      <c r="H70">
        <f t="shared" si="204"/>
        <v>7.8275538142365056E-2</v>
      </c>
      <c r="I70">
        <f t="shared" si="205"/>
        <v>7.8275538142365056E-2</v>
      </c>
      <c r="J70">
        <f t="shared" si="206"/>
        <v>-3.1731544524439848</v>
      </c>
      <c r="K70">
        <f t="shared" si="207"/>
        <v>-3.1731544524439848</v>
      </c>
      <c r="L70">
        <f t="shared" si="208"/>
        <v>-2.2946941282718614</v>
      </c>
      <c r="M70">
        <f t="shared" si="209"/>
        <v>0.96838123137480459</v>
      </c>
      <c r="N70">
        <f t="shared" si="210"/>
        <v>-2.0498487794773403</v>
      </c>
      <c r="O70">
        <f t="shared" si="211"/>
        <v>-2.2534032208338761</v>
      </c>
      <c r="P70">
        <f t="shared" si="212"/>
        <v>-3.0783507581620233</v>
      </c>
      <c r="Q70">
        <f t="shared" si="213"/>
        <v>-0.63741113119941128</v>
      </c>
      <c r="R70">
        <f t="shared" si="214"/>
        <v>-0.63741113119941128</v>
      </c>
      <c r="S70" t="e">
        <f t="shared" ca="1" si="215"/>
        <v>#NAME?</v>
      </c>
      <c r="T70" t="e">
        <f t="shared" ca="1" si="216"/>
        <v>#NAME?</v>
      </c>
      <c r="U70" t="e">
        <f t="shared" ca="1" si="217"/>
        <v>#NAME?</v>
      </c>
      <c r="V70">
        <f t="shared" si="218"/>
        <v>-0.61862461843352823</v>
      </c>
      <c r="W70" t="e">
        <f t="shared" ca="1" si="219"/>
        <v>#NAME?</v>
      </c>
      <c r="X70" t="e">
        <f t="shared" ca="1" si="220"/>
        <v>#NAME?</v>
      </c>
      <c r="Y70">
        <f t="shared" si="221"/>
        <v>5.8924774898679289</v>
      </c>
      <c r="Z70" t="e">
        <f t="shared" ca="1" si="222"/>
        <v>#NAME?</v>
      </c>
      <c r="AA70" t="e">
        <f t="shared" ca="1" si="223"/>
        <v>#NAME?</v>
      </c>
      <c r="AB70">
        <f t="shared" si="224"/>
        <v>-3.0750256279617174</v>
      </c>
      <c r="AC70">
        <f t="shared" si="225"/>
        <v>-3.0750256279617174</v>
      </c>
      <c r="AD70">
        <f t="shared" si="226"/>
        <v>-3.0886251820413446</v>
      </c>
      <c r="AE70">
        <f t="shared" si="227"/>
        <v>-2.9454816945486697</v>
      </c>
      <c r="AF70">
        <f t="shared" si="228"/>
        <v>-4.3954847551021787</v>
      </c>
      <c r="AG70">
        <f t="shared" si="229"/>
        <v>-4.3954847551021787</v>
      </c>
      <c r="AH70">
        <f t="shared" si="230"/>
        <v>-4.3954847551021787</v>
      </c>
      <c r="AI70">
        <f t="shared" si="231"/>
        <v>-3.7551462778084885</v>
      </c>
      <c r="AJ70">
        <f t="shared" si="232"/>
        <v>-3.5076089794908545</v>
      </c>
      <c r="AK70">
        <f t="shared" si="233"/>
        <v>-3.5076089794908545</v>
      </c>
      <c r="AL70" t="e">
        <f t="shared" ca="1" si="234"/>
        <v>#NAME?</v>
      </c>
      <c r="AM70" t="e">
        <f t="shared" ca="1" si="235"/>
        <v>#NAME?</v>
      </c>
      <c r="AN70" t="e">
        <f t="shared" ca="1" si="236"/>
        <v>#NAME?</v>
      </c>
      <c r="AO70" t="e">
        <f t="shared" ca="1" si="237"/>
        <v>#NAME?</v>
      </c>
      <c r="AP70" t="e">
        <f t="shared" ca="1" si="238"/>
        <v>#NAME?</v>
      </c>
      <c r="AQ70" t="e">
        <f t="shared" ca="1" si="239"/>
        <v>#NAME?</v>
      </c>
      <c r="AR70" t="e">
        <f t="shared" ca="1" si="240"/>
        <v>#NAME?</v>
      </c>
      <c r="AS70" t="e">
        <f t="shared" ca="1" si="241"/>
        <v>#NAME?</v>
      </c>
      <c r="AT70" t="e">
        <f t="shared" ca="1" si="242"/>
        <v>#NAME?</v>
      </c>
      <c r="AU70" t="e">
        <f t="shared" ca="1" si="243"/>
        <v>#NAME?</v>
      </c>
      <c r="AV70" t="e">
        <f t="shared" ca="1" si="244"/>
        <v>#NAME?</v>
      </c>
      <c r="AW70">
        <f t="shared" si="245"/>
        <v>-17.620962259919413</v>
      </c>
      <c r="AX70">
        <f t="shared" si="246"/>
        <v>-17.620962259919413</v>
      </c>
      <c r="AY70">
        <f t="shared" si="247"/>
        <v>-17.620962259919413</v>
      </c>
      <c r="AZ70">
        <f t="shared" si="248"/>
        <v>-11.332737825674538</v>
      </c>
      <c r="BA70">
        <f t="shared" si="249"/>
        <v>-9.6579527842208037</v>
      </c>
      <c r="BB70" t="e">
        <f t="shared" ca="1" si="250"/>
        <v>#NAME?</v>
      </c>
      <c r="BC70" t="e">
        <f t="shared" ca="1" si="251"/>
        <v>#NAME?</v>
      </c>
      <c r="BD70" t="e">
        <f t="shared" ca="1" si="252"/>
        <v>#NAME?</v>
      </c>
      <c r="BE70" t="e">
        <f t="shared" ca="1" si="253"/>
        <v>#NAME?</v>
      </c>
      <c r="BF70" t="e">
        <f t="shared" ca="1" si="254"/>
        <v>#NAME?</v>
      </c>
      <c r="BG70" t="e">
        <f t="shared" ca="1" si="255"/>
        <v>#NAME?</v>
      </c>
      <c r="BH70" t="e">
        <f t="shared" ca="1" si="256"/>
        <v>#NAME?</v>
      </c>
      <c r="BI70" t="e">
        <f t="shared" ca="1" si="257"/>
        <v>#NAME?</v>
      </c>
      <c r="BJ70" t="e">
        <f t="shared" ca="1" si="258"/>
        <v>#NAME?</v>
      </c>
      <c r="BK70" t="e">
        <f t="shared" ca="1" si="259"/>
        <v>#NAME?</v>
      </c>
      <c r="BL70">
        <f t="shared" si="260"/>
        <v>-3.6718826347659546</v>
      </c>
      <c r="BM70">
        <f t="shared" si="261"/>
        <v>-3.5650831214605354</v>
      </c>
      <c r="BN70">
        <f t="shared" si="262"/>
        <v>2.3625256971042909</v>
      </c>
      <c r="BO70">
        <f t="shared" si="263"/>
        <v>-3.1808876285007148</v>
      </c>
      <c r="BP70">
        <f t="shared" si="264"/>
        <v>-3.6877341276863156</v>
      </c>
      <c r="BQ70">
        <f t="shared" si="265"/>
        <v>-0.599328118211372</v>
      </c>
      <c r="BR70">
        <f t="shared" si="266"/>
        <v>2.386035416000539</v>
      </c>
      <c r="BS70">
        <f t="shared" si="267"/>
        <v>2.2910348610475642</v>
      </c>
      <c r="BT70" t="e">
        <f t="shared" ca="1" si="268"/>
        <v>#NAME?</v>
      </c>
      <c r="BU70" t="e">
        <f t="shared" ca="1" si="269"/>
        <v>#NAME?</v>
      </c>
      <c r="BV70">
        <f t="shared" si="270"/>
        <v>0.15334974863877804</v>
      </c>
      <c r="BW70" t="e">
        <f t="shared" ca="1" si="271"/>
        <v>#NAME?</v>
      </c>
      <c r="BX70" t="e">
        <f t="shared" ca="1" si="272"/>
        <v>#NAME?</v>
      </c>
      <c r="BY70" t="e">
        <f t="shared" ca="1" si="273"/>
        <v>#NAME?</v>
      </c>
      <c r="BZ70" t="e">
        <f t="shared" ca="1" si="274"/>
        <v>#NAME?</v>
      </c>
      <c r="CA70" t="e">
        <f t="shared" ca="1" si="275"/>
        <v>#NAME?</v>
      </c>
      <c r="CB70" t="e">
        <f t="shared" ca="1" si="276"/>
        <v>#NAME?</v>
      </c>
      <c r="CC70" t="e">
        <f t="shared" ca="1" si="277"/>
        <v>#NAME?</v>
      </c>
      <c r="CD70" t="e">
        <f t="shared" ca="1" si="278"/>
        <v>#NAME?</v>
      </c>
      <c r="CE70">
        <f t="shared" si="279"/>
        <v>-1.9075635919261371</v>
      </c>
      <c r="CF70">
        <f t="shared" si="280"/>
        <v>-1.9077400143746011</v>
      </c>
      <c r="CG70" t="e">
        <f t="shared" ca="1" si="281"/>
        <v>#NAME?</v>
      </c>
      <c r="CH70" t="e">
        <f t="shared" ca="1" si="282"/>
        <v>#NAME?</v>
      </c>
      <c r="CI70" t="e">
        <f t="shared" ca="1" si="283"/>
        <v>#NAME?</v>
      </c>
      <c r="CJ70" t="e">
        <f t="shared" ca="1" si="284"/>
        <v>#NAME?</v>
      </c>
      <c r="CK70">
        <f t="shared" si="285"/>
        <v>-1.9163576158014823</v>
      </c>
      <c r="CL70">
        <f t="shared" si="286"/>
        <v>-2.2408969600230448</v>
      </c>
      <c r="CM70">
        <f t="shared" si="287"/>
        <v>-2.2408969600230448</v>
      </c>
      <c r="CN70">
        <f t="shared" si="288"/>
        <v>-2.2408969600230448</v>
      </c>
      <c r="CO70">
        <f t="shared" si="289"/>
        <v>-2.2408969600230448</v>
      </c>
      <c r="CP70">
        <f t="shared" si="290"/>
        <v>-6.0240072428531448</v>
      </c>
      <c r="CQ70">
        <f t="shared" si="291"/>
        <v>-1.9163258667939875</v>
      </c>
      <c r="CR70">
        <f t="shared" si="292"/>
        <v>-1.9163258667939875</v>
      </c>
      <c r="CS70">
        <f t="shared" si="293"/>
        <v>-1.9440074369663207</v>
      </c>
      <c r="CT70">
        <f t="shared" si="294"/>
        <v>-1.9136018501878014</v>
      </c>
      <c r="CU70">
        <f t="shared" si="295"/>
        <v>-1.9136018501878014</v>
      </c>
      <c r="CV70">
        <f t="shared" si="296"/>
        <v>-1.9136018501878014</v>
      </c>
      <c r="CW70">
        <f t="shared" si="297"/>
        <v>-1.9448583007377658</v>
      </c>
      <c r="CX70">
        <f t="shared" si="298"/>
        <v>-1.9136251547486336</v>
      </c>
      <c r="CY70">
        <f t="shared" si="299"/>
        <v>-1.97323070329345</v>
      </c>
    </row>
    <row r="71" spans="1:103" x14ac:dyDescent="0.25">
      <c r="A71">
        <v>4.7821782178217855</v>
      </c>
      <c r="B71">
        <v>1.0399407148361206</v>
      </c>
      <c r="C71">
        <v>1.6945498798652294</v>
      </c>
      <c r="D71">
        <f t="shared" si="200"/>
        <v>0.14735456359239898</v>
      </c>
      <c r="E71">
        <f t="shared" si="201"/>
        <v>-0.30586198110023272</v>
      </c>
      <c r="F71">
        <f t="shared" si="202"/>
        <v>0.12621676823818445</v>
      </c>
      <c r="G71">
        <f t="shared" si="203"/>
        <v>0.12621676823818445</v>
      </c>
      <c r="H71">
        <f t="shared" si="204"/>
        <v>2.5413457191695518E-2</v>
      </c>
      <c r="I71">
        <f t="shared" si="205"/>
        <v>2.5413457191695518E-2</v>
      </c>
      <c r="J71">
        <f t="shared" si="206"/>
        <v>-3.2064588196722941</v>
      </c>
      <c r="K71">
        <f t="shared" si="207"/>
        <v>-3.2064588196722941</v>
      </c>
      <c r="L71">
        <f t="shared" si="208"/>
        <v>-1.9714502818585078</v>
      </c>
      <c r="M71">
        <f t="shared" si="209"/>
        <v>0.96857630775404535</v>
      </c>
      <c r="N71">
        <f t="shared" si="210"/>
        <v>-2.2972020326025802</v>
      </c>
      <c r="O71">
        <f t="shared" si="211"/>
        <v>-2.2993951290592731</v>
      </c>
      <c r="P71">
        <f t="shared" si="212"/>
        <v>6.1233028719689235</v>
      </c>
      <c r="Q71">
        <f t="shared" si="213"/>
        <v>-0.75158416896381142</v>
      </c>
      <c r="R71">
        <f t="shared" si="214"/>
        <v>-0.75158416896381142</v>
      </c>
      <c r="S71" t="e">
        <f t="shared" ca="1" si="215"/>
        <v>#NAME?</v>
      </c>
      <c r="T71" t="e">
        <f t="shared" ca="1" si="216"/>
        <v>#NAME?</v>
      </c>
      <c r="U71" t="e">
        <f t="shared" ca="1" si="217"/>
        <v>#NAME?</v>
      </c>
      <c r="V71">
        <f t="shared" si="218"/>
        <v>-0.64143793686284811</v>
      </c>
      <c r="W71" t="e">
        <f t="shared" ca="1" si="219"/>
        <v>#NAME?</v>
      </c>
      <c r="X71" t="e">
        <f t="shared" ca="1" si="220"/>
        <v>#NAME?</v>
      </c>
      <c r="Y71">
        <f t="shared" si="221"/>
        <v>7.2027800881308526</v>
      </c>
      <c r="Z71" t="e">
        <f t="shared" ca="1" si="222"/>
        <v>#NAME?</v>
      </c>
      <c r="AA71" t="e">
        <f t="shared" ca="1" si="223"/>
        <v>#NAME?</v>
      </c>
      <c r="AB71">
        <f t="shared" si="224"/>
        <v>-3.036971636624354</v>
      </c>
      <c r="AC71">
        <f t="shared" si="225"/>
        <v>-3.036971636624354</v>
      </c>
      <c r="AD71">
        <f t="shared" si="226"/>
        <v>-3.1995386684689961</v>
      </c>
      <c r="AE71">
        <f t="shared" si="227"/>
        <v>-2.0660208897226764</v>
      </c>
      <c r="AF71">
        <f t="shared" si="228"/>
        <v>-4.7060950158874491</v>
      </c>
      <c r="AG71">
        <f t="shared" si="229"/>
        <v>-4.7060950158874491</v>
      </c>
      <c r="AH71">
        <f t="shared" si="230"/>
        <v>-4.7060950158874491</v>
      </c>
      <c r="AI71">
        <f t="shared" si="231"/>
        <v>-5.5357634475226796</v>
      </c>
      <c r="AJ71">
        <f t="shared" si="232"/>
        <v>-0.53473624487257088</v>
      </c>
      <c r="AK71">
        <f t="shared" si="233"/>
        <v>-0.53473624487257088</v>
      </c>
      <c r="AL71" t="e">
        <f t="shared" ca="1" si="234"/>
        <v>#NAME?</v>
      </c>
      <c r="AM71" t="e">
        <f t="shared" ca="1" si="235"/>
        <v>#NAME?</v>
      </c>
      <c r="AN71" t="e">
        <f t="shared" ca="1" si="236"/>
        <v>#NAME?</v>
      </c>
      <c r="AO71" t="e">
        <f t="shared" ca="1" si="237"/>
        <v>#NAME?</v>
      </c>
      <c r="AP71" t="e">
        <f t="shared" ca="1" si="238"/>
        <v>#NAME?</v>
      </c>
      <c r="AQ71" t="e">
        <f t="shared" ca="1" si="239"/>
        <v>#NAME?</v>
      </c>
      <c r="AR71" t="e">
        <f t="shared" ca="1" si="240"/>
        <v>#NAME?</v>
      </c>
      <c r="AS71" t="e">
        <f t="shared" ca="1" si="241"/>
        <v>#NAME?</v>
      </c>
      <c r="AT71" t="e">
        <f t="shared" ca="1" si="242"/>
        <v>#NAME?</v>
      </c>
      <c r="AU71" t="e">
        <f t="shared" ca="1" si="243"/>
        <v>#NAME?</v>
      </c>
      <c r="AV71" t="e">
        <f t="shared" ca="1" si="244"/>
        <v>#NAME?</v>
      </c>
      <c r="AW71">
        <f t="shared" si="245"/>
        <v>-11.335344567269864</v>
      </c>
      <c r="AX71">
        <f t="shared" si="246"/>
        <v>-11.335344567269864</v>
      </c>
      <c r="AY71">
        <f t="shared" si="247"/>
        <v>-11.335344567269864</v>
      </c>
      <c r="AZ71">
        <f t="shared" si="248"/>
        <v>-8.3877150143240513</v>
      </c>
      <c r="BA71">
        <f t="shared" si="249"/>
        <v>-5.88305758655686</v>
      </c>
      <c r="BB71" t="e">
        <f t="shared" ca="1" si="250"/>
        <v>#NAME?</v>
      </c>
      <c r="BC71" t="e">
        <f t="shared" ca="1" si="251"/>
        <v>#NAME?</v>
      </c>
      <c r="BD71" t="e">
        <f t="shared" ca="1" si="252"/>
        <v>#NAME?</v>
      </c>
      <c r="BE71" t="e">
        <f t="shared" ca="1" si="253"/>
        <v>#NAME?</v>
      </c>
      <c r="BF71" t="e">
        <f t="shared" ca="1" si="254"/>
        <v>#NAME?</v>
      </c>
      <c r="BG71" t="e">
        <f t="shared" ca="1" si="255"/>
        <v>#NAME?</v>
      </c>
      <c r="BH71" t="e">
        <f t="shared" ca="1" si="256"/>
        <v>#NAME?</v>
      </c>
      <c r="BI71" t="e">
        <f t="shared" ca="1" si="257"/>
        <v>#NAME?</v>
      </c>
      <c r="BJ71" t="e">
        <f t="shared" ca="1" si="258"/>
        <v>#NAME?</v>
      </c>
      <c r="BK71" t="e">
        <f t="shared" ca="1" si="259"/>
        <v>#NAME?</v>
      </c>
      <c r="BL71">
        <f t="shared" si="260"/>
        <v>-3.2379742445291084</v>
      </c>
      <c r="BM71">
        <f t="shared" si="261"/>
        <v>-3.1553427050376737</v>
      </c>
      <c r="BN71">
        <f t="shared" si="262"/>
        <v>-6.2998517944977177</v>
      </c>
      <c r="BO71">
        <f t="shared" si="263"/>
        <v>-4.2803548349842426</v>
      </c>
      <c r="BP71">
        <f t="shared" si="264"/>
        <v>-3.2334026485839971</v>
      </c>
      <c r="BQ71">
        <f t="shared" si="265"/>
        <v>-0.94771592805659832</v>
      </c>
      <c r="BR71">
        <f t="shared" si="266"/>
        <v>-3.8991446080394079</v>
      </c>
      <c r="BS71">
        <f t="shared" si="267"/>
        <v>-3.7176736208357726</v>
      </c>
      <c r="BT71" t="e">
        <f t="shared" ca="1" si="268"/>
        <v>#NAME?</v>
      </c>
      <c r="BU71" t="e">
        <f t="shared" ca="1" si="269"/>
        <v>#NAME?</v>
      </c>
      <c r="BV71">
        <f t="shared" si="270"/>
        <v>-3.3904777300540907</v>
      </c>
      <c r="BW71" t="e">
        <f t="shared" ca="1" si="271"/>
        <v>#NAME?</v>
      </c>
      <c r="BX71" t="e">
        <f t="shared" ca="1" si="272"/>
        <v>#NAME?</v>
      </c>
      <c r="BY71" t="e">
        <f t="shared" ca="1" si="273"/>
        <v>#NAME?</v>
      </c>
      <c r="BZ71" t="e">
        <f t="shared" ca="1" si="274"/>
        <v>#NAME?</v>
      </c>
      <c r="CA71" t="e">
        <f t="shared" ca="1" si="275"/>
        <v>#NAME?</v>
      </c>
      <c r="CB71" t="e">
        <f t="shared" ca="1" si="276"/>
        <v>#NAME?</v>
      </c>
      <c r="CC71" t="e">
        <f t="shared" ca="1" si="277"/>
        <v>#NAME?</v>
      </c>
      <c r="CD71" t="e">
        <f t="shared" ca="1" si="278"/>
        <v>#NAME?</v>
      </c>
      <c r="CE71">
        <f t="shared" si="279"/>
        <v>-1.5938612844983009</v>
      </c>
      <c r="CF71">
        <f t="shared" si="280"/>
        <v>-1.3864869188056124</v>
      </c>
      <c r="CG71" t="e">
        <f t="shared" ca="1" si="281"/>
        <v>#NAME?</v>
      </c>
      <c r="CH71" t="e">
        <f t="shared" ca="1" si="282"/>
        <v>#NAME?</v>
      </c>
      <c r="CI71" t="e">
        <f t="shared" ca="1" si="283"/>
        <v>#NAME?</v>
      </c>
      <c r="CJ71" t="e">
        <f t="shared" ca="1" si="284"/>
        <v>#NAME?</v>
      </c>
      <c r="CK71">
        <f t="shared" si="285"/>
        <v>-1.5180325638986432</v>
      </c>
      <c r="CL71">
        <f t="shared" si="286"/>
        <v>-2.3398953916407725</v>
      </c>
      <c r="CM71">
        <f t="shared" si="287"/>
        <v>-2.3398953916407725</v>
      </c>
      <c r="CN71">
        <f t="shared" si="288"/>
        <v>-2.3398953916407725</v>
      </c>
      <c r="CO71">
        <f t="shared" si="289"/>
        <v>-2.3398953916407725</v>
      </c>
      <c r="CP71">
        <f t="shared" si="290"/>
        <v>-6.124393086087073</v>
      </c>
      <c r="CQ71">
        <f t="shared" si="291"/>
        <v>-2.0167341169875863</v>
      </c>
      <c r="CR71">
        <f t="shared" si="292"/>
        <v>-2.0167341169875863</v>
      </c>
      <c r="CS71">
        <f t="shared" si="293"/>
        <v>-1.4230769379177861</v>
      </c>
      <c r="CT71">
        <f t="shared" si="294"/>
        <v>-1.6030160771278137</v>
      </c>
      <c r="CU71">
        <f t="shared" si="295"/>
        <v>-1.6030160771278137</v>
      </c>
      <c r="CV71">
        <f t="shared" si="296"/>
        <v>-1.6030160771278137</v>
      </c>
      <c r="CW71">
        <f t="shared" si="297"/>
        <v>-0.71290309495821813</v>
      </c>
      <c r="CX71">
        <f t="shared" si="298"/>
        <v>-1.6032237189270404</v>
      </c>
      <c r="CY71">
        <f t="shared" si="299"/>
        <v>-1.2594522677874123</v>
      </c>
    </row>
    <row r="72" spans="1:103" x14ac:dyDescent="0.25">
      <c r="A72">
        <v>4.8514851485148549</v>
      </c>
      <c r="B72">
        <v>6.4357571601867676</v>
      </c>
      <c r="C72">
        <v>2.6330260196395003</v>
      </c>
      <c r="D72">
        <f t="shared" si="200"/>
        <v>0.90274985393823737</v>
      </c>
      <c r="E72">
        <f t="shared" si="201"/>
        <v>-1.3776094678528714</v>
      </c>
      <c r="F72">
        <f t="shared" si="202"/>
        <v>0.16122591643160855</v>
      </c>
      <c r="G72">
        <f t="shared" si="203"/>
        <v>0.16122591643160855</v>
      </c>
      <c r="H72">
        <f t="shared" si="204"/>
        <v>3.2462468993775112E-2</v>
      </c>
      <c r="I72">
        <f t="shared" si="205"/>
        <v>3.2462468993775112E-2</v>
      </c>
      <c r="J72">
        <f t="shared" si="206"/>
        <v>-3.176427095449462</v>
      </c>
      <c r="K72">
        <f t="shared" si="207"/>
        <v>-3.176427095449462</v>
      </c>
      <c r="L72">
        <f t="shared" si="208"/>
        <v>-2.2955191251290179</v>
      </c>
      <c r="M72">
        <f t="shared" si="209"/>
        <v>0.96840040453131437</v>
      </c>
      <c r="N72">
        <f t="shared" si="210"/>
        <v>-1.464535676749338</v>
      </c>
      <c r="O72">
        <f t="shared" si="211"/>
        <v>-2.330087167241099</v>
      </c>
      <c r="P72">
        <f t="shared" si="212"/>
        <v>-3.8572003089187756</v>
      </c>
      <c r="Q72">
        <f t="shared" si="213"/>
        <v>-0.82777590289288971</v>
      </c>
      <c r="R72">
        <f t="shared" si="214"/>
        <v>-0.82777590289288971</v>
      </c>
      <c r="S72" t="e">
        <f t="shared" ca="1" si="215"/>
        <v>#NAME?</v>
      </c>
      <c r="T72" t="e">
        <f t="shared" ca="1" si="216"/>
        <v>#NAME?</v>
      </c>
      <c r="U72" t="e">
        <f t="shared" ca="1" si="217"/>
        <v>#NAME?</v>
      </c>
      <c r="V72">
        <f t="shared" si="218"/>
        <v>-0.63743221080357593</v>
      </c>
      <c r="W72" t="e">
        <f t="shared" ca="1" si="219"/>
        <v>#NAME?</v>
      </c>
      <c r="X72" t="e">
        <f t="shared" ca="1" si="220"/>
        <v>#NAME?</v>
      </c>
      <c r="Y72">
        <f t="shared" si="221"/>
        <v>6.637259454092403</v>
      </c>
      <c r="Z72" t="e">
        <f t="shared" ca="1" si="222"/>
        <v>#NAME?</v>
      </c>
      <c r="AA72" t="e">
        <f t="shared" ca="1" si="223"/>
        <v>#NAME?</v>
      </c>
      <c r="AB72">
        <f t="shared" si="224"/>
        <v>-4.291516078420706</v>
      </c>
      <c r="AC72">
        <f t="shared" si="225"/>
        <v>-4.291516078420706</v>
      </c>
      <c r="AD72">
        <f t="shared" si="226"/>
        <v>-4.180304170999916</v>
      </c>
      <c r="AE72">
        <f t="shared" si="227"/>
        <v>-3.0142629962756766</v>
      </c>
      <c r="AF72">
        <f t="shared" si="228"/>
        <v>-5.003819448517385</v>
      </c>
      <c r="AG72">
        <f t="shared" si="229"/>
        <v>-5.003819448517385</v>
      </c>
      <c r="AH72">
        <f t="shared" si="230"/>
        <v>-5.003819448517385</v>
      </c>
      <c r="AI72">
        <f t="shared" si="231"/>
        <v>-4.1739761751301216</v>
      </c>
      <c r="AJ72">
        <f t="shared" si="232"/>
        <v>-2.2285673032774134</v>
      </c>
      <c r="AK72">
        <f t="shared" si="233"/>
        <v>-2.2285673032774134</v>
      </c>
      <c r="AL72" t="e">
        <f t="shared" ca="1" si="234"/>
        <v>#NAME?</v>
      </c>
      <c r="AM72" t="e">
        <f t="shared" ca="1" si="235"/>
        <v>#NAME?</v>
      </c>
      <c r="AN72" t="e">
        <f t="shared" ca="1" si="236"/>
        <v>#NAME?</v>
      </c>
      <c r="AO72" t="e">
        <f t="shared" ca="1" si="237"/>
        <v>#NAME?</v>
      </c>
      <c r="AP72" t="e">
        <f t="shared" ca="1" si="238"/>
        <v>#NAME?</v>
      </c>
      <c r="AQ72" t="e">
        <f t="shared" ca="1" si="239"/>
        <v>#NAME?</v>
      </c>
      <c r="AR72" t="e">
        <f t="shared" ca="1" si="240"/>
        <v>#NAME?</v>
      </c>
      <c r="AS72" t="e">
        <f t="shared" ca="1" si="241"/>
        <v>#NAME?</v>
      </c>
      <c r="AT72" t="e">
        <f t="shared" ca="1" si="242"/>
        <v>#NAME?</v>
      </c>
      <c r="AU72" t="e">
        <f t="shared" ca="1" si="243"/>
        <v>#NAME?</v>
      </c>
      <c r="AV72" t="e">
        <f t="shared" ca="1" si="244"/>
        <v>#NAME?</v>
      </c>
      <c r="AW72">
        <f t="shared" si="245"/>
        <v>6.4887272844966448</v>
      </c>
      <c r="AX72">
        <f t="shared" si="246"/>
        <v>6.4887272844966448</v>
      </c>
      <c r="AY72">
        <f t="shared" si="247"/>
        <v>6.4887272844966448</v>
      </c>
      <c r="AZ72">
        <f t="shared" si="248"/>
        <v>3.5053715670859491</v>
      </c>
      <c r="BA72">
        <f t="shared" si="249"/>
        <v>4.4882795316361568</v>
      </c>
      <c r="BB72" t="e">
        <f t="shared" ca="1" si="250"/>
        <v>#NAME?</v>
      </c>
      <c r="BC72" t="e">
        <f t="shared" ca="1" si="251"/>
        <v>#NAME?</v>
      </c>
      <c r="BD72" t="e">
        <f t="shared" ca="1" si="252"/>
        <v>#NAME?</v>
      </c>
      <c r="BE72" t="e">
        <f t="shared" ca="1" si="253"/>
        <v>#NAME?</v>
      </c>
      <c r="BF72" t="e">
        <f t="shared" ca="1" si="254"/>
        <v>#NAME?</v>
      </c>
      <c r="BG72" t="e">
        <f t="shared" ca="1" si="255"/>
        <v>#NAME?</v>
      </c>
      <c r="BH72" t="e">
        <f t="shared" ca="1" si="256"/>
        <v>#NAME?</v>
      </c>
      <c r="BI72" t="e">
        <f t="shared" ca="1" si="257"/>
        <v>#NAME?</v>
      </c>
      <c r="BJ72" t="e">
        <f t="shared" ca="1" si="258"/>
        <v>#NAME?</v>
      </c>
      <c r="BK72" t="e">
        <f t="shared" ca="1" si="259"/>
        <v>#NAME?</v>
      </c>
      <c r="BL72">
        <f t="shared" si="260"/>
        <v>-3.5990885324351845</v>
      </c>
      <c r="BM72">
        <f t="shared" si="261"/>
        <v>-3.5269567912360946</v>
      </c>
      <c r="BN72">
        <f t="shared" si="262"/>
        <v>-6.8327155482570676</v>
      </c>
      <c r="BO72">
        <f t="shared" si="263"/>
        <v>-3.4289690040603138</v>
      </c>
      <c r="BP72">
        <f t="shared" si="264"/>
        <v>-3.6041123126623038</v>
      </c>
      <c r="BQ72">
        <f t="shared" si="265"/>
        <v>-0.58139423460618156</v>
      </c>
      <c r="BR72">
        <f t="shared" si="266"/>
        <v>-4.7480675687552623</v>
      </c>
      <c r="BS72">
        <f t="shared" si="267"/>
        <v>-4.2690769865755058</v>
      </c>
      <c r="BT72" t="e">
        <f t="shared" ca="1" si="268"/>
        <v>#NAME?</v>
      </c>
      <c r="BU72" t="e">
        <f t="shared" ca="1" si="269"/>
        <v>#NAME?</v>
      </c>
      <c r="BV72">
        <f t="shared" si="270"/>
        <v>23.085932468918127</v>
      </c>
      <c r="BW72" t="e">
        <f t="shared" ca="1" si="271"/>
        <v>#NAME?</v>
      </c>
      <c r="BX72" t="e">
        <f t="shared" ca="1" si="272"/>
        <v>#NAME?</v>
      </c>
      <c r="BY72" t="e">
        <f t="shared" ca="1" si="273"/>
        <v>#NAME?</v>
      </c>
      <c r="BZ72" t="e">
        <f t="shared" ca="1" si="274"/>
        <v>#NAME?</v>
      </c>
      <c r="CA72" t="e">
        <f t="shared" ca="1" si="275"/>
        <v>#NAME?</v>
      </c>
      <c r="CB72" t="e">
        <f t="shared" ca="1" si="276"/>
        <v>#NAME?</v>
      </c>
      <c r="CC72" t="e">
        <f t="shared" ca="1" si="277"/>
        <v>#NAME?</v>
      </c>
      <c r="CD72" t="e">
        <f t="shared" ca="1" si="278"/>
        <v>#NAME?</v>
      </c>
      <c r="CE72">
        <f t="shared" si="279"/>
        <v>-1.6452402660125962</v>
      </c>
      <c r="CF72">
        <f t="shared" si="280"/>
        <v>-1.676787541183971</v>
      </c>
      <c r="CG72" t="e">
        <f t="shared" ca="1" si="281"/>
        <v>#NAME?</v>
      </c>
      <c r="CH72" t="e">
        <f t="shared" ca="1" si="282"/>
        <v>#NAME?</v>
      </c>
      <c r="CI72" t="e">
        <f t="shared" ca="1" si="283"/>
        <v>#NAME?</v>
      </c>
      <c r="CJ72" t="e">
        <f t="shared" ca="1" si="284"/>
        <v>#NAME?</v>
      </c>
      <c r="CK72">
        <f t="shared" si="285"/>
        <v>-1.6386922121127221</v>
      </c>
      <c r="CL72">
        <f t="shared" si="286"/>
        <v>-1.981978935626469</v>
      </c>
      <c r="CM72">
        <f t="shared" si="287"/>
        <v>-1.981978935626469</v>
      </c>
      <c r="CN72">
        <f t="shared" si="288"/>
        <v>-1.981978935626469</v>
      </c>
      <c r="CO72">
        <f t="shared" si="289"/>
        <v>-1.981978935626469</v>
      </c>
      <c r="CP72">
        <f t="shared" si="290"/>
        <v>-5.7650928489387594</v>
      </c>
      <c r="CQ72">
        <f t="shared" si="291"/>
        <v>-1.6578429949101035</v>
      </c>
      <c r="CR72">
        <f t="shared" si="292"/>
        <v>-1.6578429949101035</v>
      </c>
      <c r="CS72">
        <f t="shared" si="293"/>
        <v>-2.0488543517271198</v>
      </c>
      <c r="CT72">
        <f t="shared" si="294"/>
        <v>-2.0127259773020203</v>
      </c>
      <c r="CU72">
        <f t="shared" si="295"/>
        <v>-2.0127259773020203</v>
      </c>
      <c r="CV72">
        <f t="shared" si="296"/>
        <v>-2.0127259773020203</v>
      </c>
      <c r="CW72">
        <f t="shared" si="297"/>
        <v>-0.57936874254695914</v>
      </c>
      <c r="CX72">
        <f t="shared" si="298"/>
        <v>-2.0145787294898927</v>
      </c>
      <c r="CY72">
        <f t="shared" si="299"/>
        <v>-2.1665148981607629</v>
      </c>
    </row>
    <row r="73" spans="1:103" x14ac:dyDescent="0.25">
      <c r="A73">
        <v>4.9207920792079243</v>
      </c>
      <c r="B73">
        <v>7.2025227546691895</v>
      </c>
      <c r="C73">
        <v>1.8424173309777303</v>
      </c>
      <c r="D73">
        <f t="shared" si="200"/>
        <v>1.0076556272967776</v>
      </c>
      <c r="E73">
        <f t="shared" si="201"/>
        <v>0.70567353822413215</v>
      </c>
      <c r="F73">
        <f t="shared" si="202"/>
        <v>0.33520561453866793</v>
      </c>
      <c r="G73">
        <f t="shared" si="203"/>
        <v>0.33520561453866793</v>
      </c>
      <c r="H73">
        <f t="shared" si="204"/>
        <v>6.7492882716016556E-2</v>
      </c>
      <c r="I73">
        <f t="shared" si="205"/>
        <v>6.7492882716016556E-2</v>
      </c>
      <c r="J73">
        <f t="shared" si="206"/>
        <v>-3.1686434999919637</v>
      </c>
      <c r="K73">
        <f t="shared" si="207"/>
        <v>-3.1686434999919637</v>
      </c>
      <c r="L73">
        <f t="shared" si="208"/>
        <v>-1.9934940253813274</v>
      </c>
      <c r="M73">
        <f t="shared" si="209"/>
        <v>0.96835480199406243</v>
      </c>
      <c r="N73">
        <f t="shared" si="210"/>
        <v>-1.8926591135366369</v>
      </c>
      <c r="O73">
        <f t="shared" si="211"/>
        <v>-2.3229858487381265</v>
      </c>
      <c r="P73">
        <f t="shared" si="212"/>
        <v>-3.5281993005261718</v>
      </c>
      <c r="Q73">
        <f t="shared" si="213"/>
        <v>-0.81014716912425766</v>
      </c>
      <c r="R73">
        <f t="shared" si="214"/>
        <v>-0.81014716912425766</v>
      </c>
      <c r="S73" t="e">
        <f t="shared" ca="1" si="215"/>
        <v>#NAME?</v>
      </c>
      <c r="T73" t="e">
        <f t="shared" ca="1" si="216"/>
        <v>#NAME?</v>
      </c>
      <c r="U73" t="e">
        <f t="shared" ca="1" si="217"/>
        <v>#NAME?</v>
      </c>
      <c r="V73">
        <f t="shared" si="218"/>
        <v>-0.67374531145637173</v>
      </c>
      <c r="W73" t="e">
        <f t="shared" ca="1" si="219"/>
        <v>#NAME?</v>
      </c>
      <c r="X73" t="e">
        <f t="shared" ca="1" si="220"/>
        <v>#NAME?</v>
      </c>
      <c r="Y73">
        <f t="shared" si="221"/>
        <v>15.731993830838896</v>
      </c>
      <c r="Z73" t="e">
        <f t="shared" ca="1" si="222"/>
        <v>#NAME?</v>
      </c>
      <c r="AA73" t="e">
        <f t="shared" ca="1" si="223"/>
        <v>#NAME?</v>
      </c>
      <c r="AB73">
        <f t="shared" si="224"/>
        <v>-3.0603422933382358</v>
      </c>
      <c r="AC73">
        <f t="shared" si="225"/>
        <v>-3.0603422933382358</v>
      </c>
      <c r="AD73">
        <f t="shared" si="226"/>
        <v>-0.54470993244415467</v>
      </c>
      <c r="AE73">
        <f t="shared" si="227"/>
        <v>-2.777036628903395</v>
      </c>
      <c r="AF73">
        <f t="shared" si="228"/>
        <v>-4.6569862113475855</v>
      </c>
      <c r="AG73">
        <f t="shared" si="229"/>
        <v>-4.6569862113475855</v>
      </c>
      <c r="AH73">
        <f t="shared" si="230"/>
        <v>-4.6569862113475855</v>
      </c>
      <c r="AI73">
        <f t="shared" si="231"/>
        <v>-2.725075887404889</v>
      </c>
      <c r="AJ73">
        <f t="shared" si="232"/>
        <v>-12.123198610481854</v>
      </c>
      <c r="AK73">
        <f t="shared" si="233"/>
        <v>-12.123198610481854</v>
      </c>
      <c r="AL73" t="e">
        <f t="shared" ca="1" si="234"/>
        <v>#NAME?</v>
      </c>
      <c r="AM73" t="e">
        <f t="shared" ca="1" si="235"/>
        <v>#NAME?</v>
      </c>
      <c r="AN73" t="e">
        <f t="shared" ca="1" si="236"/>
        <v>#NAME?</v>
      </c>
      <c r="AO73" t="e">
        <f t="shared" ca="1" si="237"/>
        <v>#NAME?</v>
      </c>
      <c r="AP73" t="e">
        <f t="shared" ca="1" si="238"/>
        <v>#NAME?</v>
      </c>
      <c r="AQ73" t="e">
        <f t="shared" ca="1" si="239"/>
        <v>#NAME?</v>
      </c>
      <c r="AR73" t="e">
        <f t="shared" ca="1" si="240"/>
        <v>#NAME?</v>
      </c>
      <c r="AS73" t="e">
        <f t="shared" ca="1" si="241"/>
        <v>#NAME?</v>
      </c>
      <c r="AT73" t="e">
        <f t="shared" ca="1" si="242"/>
        <v>#NAME?</v>
      </c>
      <c r="AU73" t="e">
        <f t="shared" ca="1" si="243"/>
        <v>#NAME?</v>
      </c>
      <c r="AV73" t="e">
        <f t="shared" ca="1" si="244"/>
        <v>#NAME?</v>
      </c>
      <c r="AW73">
        <f t="shared" si="245"/>
        <v>4.0735532569321213</v>
      </c>
      <c r="AX73">
        <f t="shared" si="246"/>
        <v>4.0735532569321213</v>
      </c>
      <c r="AY73">
        <f t="shared" si="247"/>
        <v>4.0735532569321213</v>
      </c>
      <c r="AZ73">
        <f t="shared" si="248"/>
        <v>2.1048515674367785</v>
      </c>
      <c r="BA73">
        <f t="shared" si="249"/>
        <v>2.4223150469539068</v>
      </c>
      <c r="BB73" t="e">
        <f t="shared" ca="1" si="250"/>
        <v>#NAME?</v>
      </c>
      <c r="BC73" t="e">
        <f t="shared" ca="1" si="251"/>
        <v>#NAME?</v>
      </c>
      <c r="BD73" t="e">
        <f t="shared" ca="1" si="252"/>
        <v>#NAME?</v>
      </c>
      <c r="BE73" t="e">
        <f t="shared" ca="1" si="253"/>
        <v>#NAME?</v>
      </c>
      <c r="BF73" t="e">
        <f t="shared" ca="1" si="254"/>
        <v>#NAME?</v>
      </c>
      <c r="BG73" t="e">
        <f t="shared" ca="1" si="255"/>
        <v>#NAME?</v>
      </c>
      <c r="BH73" t="e">
        <f t="shared" ca="1" si="256"/>
        <v>#NAME?</v>
      </c>
      <c r="BI73" t="e">
        <f t="shared" ca="1" si="257"/>
        <v>#NAME?</v>
      </c>
      <c r="BJ73" t="e">
        <f t="shared" ca="1" si="258"/>
        <v>#NAME?</v>
      </c>
      <c r="BK73" t="e">
        <f t="shared" ca="1" si="259"/>
        <v>#NAME?</v>
      </c>
      <c r="BL73">
        <f t="shared" si="260"/>
        <v>-11.789439775729539</v>
      </c>
      <c r="BM73">
        <f t="shared" si="261"/>
        <v>-6.6231004247045968</v>
      </c>
      <c r="BN73">
        <f t="shared" si="262"/>
        <v>-1.239423739896315</v>
      </c>
      <c r="BO73">
        <f t="shared" si="263"/>
        <v>-3.1380553586128834</v>
      </c>
      <c r="BP73">
        <f t="shared" si="264"/>
        <v>-11.262623419539253</v>
      </c>
      <c r="BQ73">
        <f t="shared" si="265"/>
        <v>-0.16465356243358786</v>
      </c>
      <c r="BR73">
        <f t="shared" si="266"/>
        <v>-5.7940015914349612</v>
      </c>
      <c r="BS73">
        <f t="shared" si="267"/>
        <v>-5.3004347234716702</v>
      </c>
      <c r="BT73" t="e">
        <f t="shared" ca="1" si="268"/>
        <v>#NAME?</v>
      </c>
      <c r="BU73" t="e">
        <f t="shared" ca="1" si="269"/>
        <v>#NAME?</v>
      </c>
      <c r="BV73">
        <f t="shared" si="270"/>
        <v>-56.356323061029705</v>
      </c>
      <c r="BW73" t="e">
        <f t="shared" ca="1" si="271"/>
        <v>#NAME?</v>
      </c>
      <c r="BX73" t="e">
        <f t="shared" ca="1" si="272"/>
        <v>#NAME?</v>
      </c>
      <c r="BY73" t="e">
        <f t="shared" ca="1" si="273"/>
        <v>#NAME?</v>
      </c>
      <c r="BZ73" t="e">
        <f t="shared" ca="1" si="274"/>
        <v>#NAME?</v>
      </c>
      <c r="CA73" t="e">
        <f t="shared" ca="1" si="275"/>
        <v>#NAME?</v>
      </c>
      <c r="CB73" t="e">
        <f t="shared" ca="1" si="276"/>
        <v>#NAME?</v>
      </c>
      <c r="CC73" t="e">
        <f t="shared" ca="1" si="277"/>
        <v>#NAME?</v>
      </c>
      <c r="CD73" t="e">
        <f t="shared" ca="1" si="278"/>
        <v>#NAME?</v>
      </c>
      <c r="CE73">
        <f t="shared" si="279"/>
        <v>-2.0397551798331635</v>
      </c>
      <c r="CF73">
        <f t="shared" si="280"/>
        <v>-2.0234948811997477</v>
      </c>
      <c r="CG73" t="e">
        <f t="shared" ca="1" si="281"/>
        <v>#NAME?</v>
      </c>
      <c r="CH73" t="e">
        <f t="shared" ca="1" si="282"/>
        <v>#NAME?</v>
      </c>
      <c r="CI73" t="e">
        <f t="shared" ca="1" si="283"/>
        <v>#NAME?</v>
      </c>
      <c r="CJ73" t="e">
        <f t="shared" ca="1" si="284"/>
        <v>#NAME?</v>
      </c>
      <c r="CK73">
        <f t="shared" si="285"/>
        <v>-2.0276488737256448</v>
      </c>
      <c r="CL73">
        <f t="shared" si="286"/>
        <v>-2.337848542484815</v>
      </c>
      <c r="CM73">
        <f t="shared" si="287"/>
        <v>-2.337848542484815</v>
      </c>
      <c r="CN73">
        <f t="shared" si="288"/>
        <v>-2.337848542484815</v>
      </c>
      <c r="CO73">
        <f t="shared" si="289"/>
        <v>-2.337848542484815</v>
      </c>
      <c r="CP73">
        <f t="shared" si="290"/>
        <v>-6.1209548285500297</v>
      </c>
      <c r="CQ73">
        <f t="shared" si="291"/>
        <v>-2.0130907704882195</v>
      </c>
      <c r="CR73">
        <f t="shared" si="292"/>
        <v>-2.0130907704882195</v>
      </c>
      <c r="CS73">
        <f t="shared" si="293"/>
        <v>-1.823815176548605</v>
      </c>
      <c r="CT73">
        <f t="shared" si="294"/>
        <v>-2.0245477641661647</v>
      </c>
      <c r="CU73">
        <f t="shared" si="295"/>
        <v>-2.0245477641661647</v>
      </c>
      <c r="CV73">
        <f t="shared" si="296"/>
        <v>-2.0245477641661647</v>
      </c>
      <c r="CW73">
        <f t="shared" si="297"/>
        <v>3.2293094941828082</v>
      </c>
      <c r="CX73">
        <f t="shared" si="298"/>
        <v>-2.0244591199520601</v>
      </c>
      <c r="CY73">
        <f t="shared" si="299"/>
        <v>-2.0643513972371519</v>
      </c>
    </row>
    <row r="74" spans="1:103" x14ac:dyDescent="0.25">
      <c r="A74">
        <v>4.9900990099009936</v>
      </c>
      <c r="B74">
        <v>8.0552444458007813</v>
      </c>
      <c r="C74">
        <v>0.20261722847788849</v>
      </c>
      <c r="D74">
        <f t="shared" si="200"/>
        <v>1.1232743568962829</v>
      </c>
      <c r="E74">
        <f t="shared" si="201"/>
        <v>-1.3378871574308735</v>
      </c>
      <c r="F74">
        <f t="shared" si="202"/>
        <v>-0.34754023449047711</v>
      </c>
      <c r="G74">
        <f t="shared" si="203"/>
        <v>-0.34754023449047711</v>
      </c>
      <c r="H74">
        <f t="shared" si="204"/>
        <v>-6.9976430191496145E-2</v>
      </c>
      <c r="I74">
        <f t="shared" si="205"/>
        <v>-6.9976430191496145E-2</v>
      </c>
      <c r="J74">
        <f t="shared" si="206"/>
        <v>-3.158964717909523</v>
      </c>
      <c r="K74">
        <f t="shared" si="207"/>
        <v>-3.158964717909523</v>
      </c>
      <c r="L74">
        <f t="shared" si="208"/>
        <v>-2.6633252469327133</v>
      </c>
      <c r="M74">
        <f t="shared" si="209"/>
        <v>0.96829808897213387</v>
      </c>
      <c r="N74">
        <f t="shared" si="210"/>
        <v>-1.4729532607416302</v>
      </c>
      <c r="O74">
        <f t="shared" si="211"/>
        <v>-1.9873458008011162</v>
      </c>
      <c r="P74">
        <f t="shared" si="212"/>
        <v>-1.0670791472175107</v>
      </c>
      <c r="Q74">
        <f t="shared" si="213"/>
        <v>2.306557083325772E-2</v>
      </c>
      <c r="R74">
        <f t="shared" si="214"/>
        <v>2.306557083325772E-2</v>
      </c>
      <c r="S74" t="e">
        <f t="shared" ca="1" si="215"/>
        <v>#NAME?</v>
      </c>
      <c r="T74" t="e">
        <f t="shared" ca="1" si="216"/>
        <v>#NAME?</v>
      </c>
      <c r="U74" t="e">
        <f t="shared" ca="1" si="217"/>
        <v>#NAME?</v>
      </c>
      <c r="V74">
        <f t="shared" si="218"/>
        <v>-0.77337547331807288</v>
      </c>
      <c r="W74" t="e">
        <f t="shared" ca="1" si="219"/>
        <v>#NAME?</v>
      </c>
      <c r="X74" t="e">
        <f t="shared" ca="1" si="220"/>
        <v>#NAME?</v>
      </c>
      <c r="Y74">
        <f t="shared" si="221"/>
        <v>-3.7426401546471904</v>
      </c>
      <c r="Z74" t="e">
        <f t="shared" ca="1" si="222"/>
        <v>#NAME?</v>
      </c>
      <c r="AA74" t="e">
        <f t="shared" ca="1" si="223"/>
        <v>#NAME?</v>
      </c>
      <c r="AB74">
        <f t="shared" si="224"/>
        <v>-3.0441836313618067</v>
      </c>
      <c r="AC74">
        <f t="shared" si="225"/>
        <v>-3.0441836313618067</v>
      </c>
      <c r="AD74">
        <f t="shared" si="226"/>
        <v>-3.3417238735219317</v>
      </c>
      <c r="AE74">
        <f t="shared" si="227"/>
        <v>-7.5622725994722257</v>
      </c>
      <c r="AF74">
        <f t="shared" si="228"/>
        <v>-4.8381237704411744</v>
      </c>
      <c r="AG74">
        <f t="shared" si="229"/>
        <v>-4.8381237704411744</v>
      </c>
      <c r="AH74">
        <f t="shared" si="230"/>
        <v>-4.8381237704411744</v>
      </c>
      <c r="AI74">
        <f t="shared" si="231"/>
        <v>-2.463783026455538</v>
      </c>
      <c r="AJ74">
        <f t="shared" si="232"/>
        <v>4.1272687091620712</v>
      </c>
      <c r="AK74">
        <f t="shared" si="233"/>
        <v>4.1272687091620712</v>
      </c>
      <c r="AL74" t="e">
        <f t="shared" ca="1" si="234"/>
        <v>#NAME?</v>
      </c>
      <c r="AM74" t="e">
        <f t="shared" ca="1" si="235"/>
        <v>#NAME?</v>
      </c>
      <c r="AN74" t="e">
        <f t="shared" ca="1" si="236"/>
        <v>#NAME?</v>
      </c>
      <c r="AO74" t="e">
        <f t="shared" ca="1" si="237"/>
        <v>#NAME?</v>
      </c>
      <c r="AP74" t="e">
        <f t="shared" ca="1" si="238"/>
        <v>#NAME?</v>
      </c>
      <c r="AQ74" t="e">
        <f t="shared" ca="1" si="239"/>
        <v>#NAME?</v>
      </c>
      <c r="AR74" t="e">
        <f t="shared" ca="1" si="240"/>
        <v>#NAME?</v>
      </c>
      <c r="AS74" t="e">
        <f t="shared" ca="1" si="241"/>
        <v>#NAME?</v>
      </c>
      <c r="AT74" t="e">
        <f t="shared" ca="1" si="242"/>
        <v>#NAME?</v>
      </c>
      <c r="AU74" t="e">
        <f t="shared" ca="1" si="243"/>
        <v>#NAME?</v>
      </c>
      <c r="AV74" t="e">
        <f t="shared" ca="1" si="244"/>
        <v>#NAME?</v>
      </c>
      <c r="AW74">
        <f t="shared" si="245"/>
        <v>2.7507934402074259</v>
      </c>
      <c r="AX74">
        <f t="shared" si="246"/>
        <v>2.7507934402074259</v>
      </c>
      <c r="AY74">
        <f t="shared" si="247"/>
        <v>2.7507934402074259</v>
      </c>
      <c r="AZ74">
        <f t="shared" si="248"/>
        <v>1.0399278551204159</v>
      </c>
      <c r="BA74">
        <f t="shared" si="249"/>
        <v>1.785478824241606</v>
      </c>
      <c r="BB74" t="e">
        <f t="shared" ca="1" si="250"/>
        <v>#NAME?</v>
      </c>
      <c r="BC74" t="e">
        <f t="shared" ca="1" si="251"/>
        <v>#NAME?</v>
      </c>
      <c r="BD74" t="e">
        <f t="shared" ca="1" si="252"/>
        <v>#NAME?</v>
      </c>
      <c r="BE74" t="e">
        <f t="shared" ca="1" si="253"/>
        <v>#NAME?</v>
      </c>
      <c r="BF74" t="e">
        <f t="shared" ca="1" si="254"/>
        <v>#NAME?</v>
      </c>
      <c r="BG74" t="e">
        <f t="shared" ca="1" si="255"/>
        <v>#NAME?</v>
      </c>
      <c r="BH74" t="e">
        <f t="shared" ca="1" si="256"/>
        <v>#NAME?</v>
      </c>
      <c r="BI74" t="e">
        <f t="shared" ca="1" si="257"/>
        <v>#NAME?</v>
      </c>
      <c r="BJ74" t="e">
        <f t="shared" ca="1" si="258"/>
        <v>#NAME?</v>
      </c>
      <c r="BK74" t="e">
        <f t="shared" ca="1" si="259"/>
        <v>#NAME?</v>
      </c>
      <c r="BL74">
        <f t="shared" si="260"/>
        <v>-3.1188097942993647</v>
      </c>
      <c r="BM74">
        <f t="shared" si="261"/>
        <v>-3.0459847311138697</v>
      </c>
      <c r="BN74">
        <f t="shared" si="262"/>
        <v>-6.1748952482478918</v>
      </c>
      <c r="BO74">
        <f t="shared" si="263"/>
        <v>-2.7380521387635159</v>
      </c>
      <c r="BP74">
        <f t="shared" si="264"/>
        <v>-3.0951067168133677</v>
      </c>
      <c r="BQ74">
        <f t="shared" si="265"/>
        <v>-0.57527734194311808</v>
      </c>
      <c r="BR74">
        <f t="shared" si="266"/>
        <v>-3.0991856133455165</v>
      </c>
      <c r="BS74">
        <f t="shared" si="267"/>
        <v>-3.1070783322600359</v>
      </c>
      <c r="BT74" t="e">
        <f t="shared" ca="1" si="268"/>
        <v>#NAME?</v>
      </c>
      <c r="BU74" t="e">
        <f t="shared" ca="1" si="269"/>
        <v>#NAME?</v>
      </c>
      <c r="BV74">
        <f t="shared" si="270"/>
        <v>-3.0841276137104776</v>
      </c>
      <c r="BW74" t="e">
        <f t="shared" ca="1" si="271"/>
        <v>#NAME?</v>
      </c>
      <c r="BX74" t="e">
        <f t="shared" ca="1" si="272"/>
        <v>#NAME?</v>
      </c>
      <c r="BY74" t="e">
        <f t="shared" ca="1" si="273"/>
        <v>#NAME?</v>
      </c>
      <c r="BZ74" t="e">
        <f t="shared" ca="1" si="274"/>
        <v>#NAME?</v>
      </c>
      <c r="CA74" t="e">
        <f t="shared" ca="1" si="275"/>
        <v>#NAME?</v>
      </c>
      <c r="CB74" t="e">
        <f t="shared" ca="1" si="276"/>
        <v>#NAME?</v>
      </c>
      <c r="CC74" t="e">
        <f t="shared" ca="1" si="277"/>
        <v>#NAME?</v>
      </c>
      <c r="CD74" t="e">
        <f t="shared" ca="1" si="278"/>
        <v>#NAME?</v>
      </c>
      <c r="CE74">
        <f t="shared" si="279"/>
        <v>-2.0907044158846819</v>
      </c>
      <c r="CF74">
        <f t="shared" si="280"/>
        <v>-2.085319387938223</v>
      </c>
      <c r="CG74" t="e">
        <f t="shared" ca="1" si="281"/>
        <v>#NAME?</v>
      </c>
      <c r="CH74" t="e">
        <f t="shared" ca="1" si="282"/>
        <v>#NAME?</v>
      </c>
      <c r="CI74" t="e">
        <f t="shared" ca="1" si="283"/>
        <v>#NAME?</v>
      </c>
      <c r="CJ74" t="e">
        <f t="shared" ca="1" si="284"/>
        <v>#NAME?</v>
      </c>
      <c r="CK74">
        <f t="shared" si="285"/>
        <v>-2.0742958782560459</v>
      </c>
      <c r="CL74">
        <f t="shared" si="286"/>
        <v>-2.3842490601137998</v>
      </c>
      <c r="CM74">
        <f t="shared" si="287"/>
        <v>-2.3842490601137998</v>
      </c>
      <c r="CN74">
        <f t="shared" si="288"/>
        <v>-2.3842490601137998</v>
      </c>
      <c r="CO74">
        <f t="shared" si="289"/>
        <v>-2.3842490601137998</v>
      </c>
      <c r="CP74">
        <f t="shared" si="290"/>
        <v>-6.1673492876364611</v>
      </c>
      <c r="CQ74">
        <f t="shared" si="291"/>
        <v>-2.0593577584192886</v>
      </c>
      <c r="CR74">
        <f t="shared" si="292"/>
        <v>-2.0593577584192886</v>
      </c>
      <c r="CS74">
        <f t="shared" si="293"/>
        <v>-1.6894444955356172</v>
      </c>
      <c r="CT74">
        <f t="shared" si="294"/>
        <v>-1.7377437102246944</v>
      </c>
      <c r="CU74">
        <f t="shared" si="295"/>
        <v>-1.7377437102246944</v>
      </c>
      <c r="CV74">
        <f t="shared" si="296"/>
        <v>-1.7377437102246944</v>
      </c>
      <c r="CW74">
        <f t="shared" si="297"/>
        <v>-2.1799837258192345</v>
      </c>
      <c r="CX74">
        <f t="shared" si="298"/>
        <v>-1.7377440812860019</v>
      </c>
      <c r="CY74">
        <f t="shared" si="299"/>
        <v>-1.1504921088433417</v>
      </c>
    </row>
    <row r="75" spans="1:103" x14ac:dyDescent="0.25">
      <c r="A75">
        <v>5.059405940594063</v>
      </c>
      <c r="B75">
        <v>9.1239395141601563</v>
      </c>
      <c r="C75">
        <v>-1.335761439367066</v>
      </c>
      <c r="D75">
        <f t="shared" si="200"/>
        <v>1.2664324817228139</v>
      </c>
      <c r="E75">
        <f t="shared" si="201"/>
        <v>0.80735840057565222</v>
      </c>
      <c r="F75">
        <f t="shared" si="202"/>
        <v>-0.67864251118376717</v>
      </c>
      <c r="G75">
        <f t="shared" si="203"/>
        <v>-0.67864251118376717</v>
      </c>
      <c r="H75">
        <f t="shared" si="204"/>
        <v>-0.13664311523083167</v>
      </c>
      <c r="I75">
        <f t="shared" si="205"/>
        <v>-0.13664311523083167</v>
      </c>
      <c r="J75">
        <f t="shared" si="206"/>
        <v>-3.1453177640051457</v>
      </c>
      <c r="K75">
        <f t="shared" si="207"/>
        <v>-3.1453177640051457</v>
      </c>
      <c r="L75">
        <f t="shared" si="208"/>
        <v>-1.9430226551417775</v>
      </c>
      <c r="M75">
        <f t="shared" si="209"/>
        <v>0.96821811123036261</v>
      </c>
      <c r="N75">
        <f t="shared" si="210"/>
        <v>-1.8565844968977807</v>
      </c>
      <c r="O75">
        <f t="shared" si="211"/>
        <v>-2.3597575417631154</v>
      </c>
      <c r="P75">
        <f t="shared" si="212"/>
        <v>-3.3226278918783527</v>
      </c>
      <c r="Q75">
        <f t="shared" si="213"/>
        <v>-0.90143139842450348</v>
      </c>
      <c r="R75">
        <f t="shared" si="214"/>
        <v>-0.90143139842450348</v>
      </c>
      <c r="S75" t="e">
        <f t="shared" ca="1" si="215"/>
        <v>#NAME?</v>
      </c>
      <c r="T75" t="e">
        <f t="shared" ca="1" si="216"/>
        <v>#NAME?</v>
      </c>
      <c r="U75" t="e">
        <f t="shared" ca="1" si="217"/>
        <v>#NAME?</v>
      </c>
      <c r="V75">
        <f t="shared" si="218"/>
        <v>-0.63682323721140233</v>
      </c>
      <c r="W75" t="e">
        <f t="shared" ca="1" si="219"/>
        <v>#NAME?</v>
      </c>
      <c r="X75" t="e">
        <f t="shared" ca="1" si="220"/>
        <v>#NAME?</v>
      </c>
      <c r="Y75">
        <f t="shared" si="221"/>
        <v>6.4939930609094016</v>
      </c>
      <c r="Z75" t="e">
        <f t="shared" ca="1" si="222"/>
        <v>#NAME?</v>
      </c>
      <c r="AA75" t="e">
        <f t="shared" ca="1" si="223"/>
        <v>#NAME?</v>
      </c>
      <c r="AB75">
        <f t="shared" si="224"/>
        <v>-4.1333867349268827</v>
      </c>
      <c r="AC75">
        <f t="shared" si="225"/>
        <v>-4.1333867349268827</v>
      </c>
      <c r="AD75">
        <f t="shared" si="226"/>
        <v>-3.0890986995483245</v>
      </c>
      <c r="AE75">
        <f t="shared" si="227"/>
        <v>-2.7994319290402392</v>
      </c>
      <c r="AF75">
        <f t="shared" si="228"/>
        <v>-4.2512670141822042</v>
      </c>
      <c r="AG75">
        <f t="shared" si="229"/>
        <v>-4.2512670141822042</v>
      </c>
      <c r="AH75">
        <f t="shared" si="230"/>
        <v>-4.2512670141822042</v>
      </c>
      <c r="AI75">
        <f t="shared" si="231"/>
        <v>-10.913626316151701</v>
      </c>
      <c r="AJ75">
        <f t="shared" si="232"/>
        <v>3.2431369464349773</v>
      </c>
      <c r="AK75">
        <f t="shared" si="233"/>
        <v>3.2431369464349773</v>
      </c>
      <c r="AL75" t="e">
        <f t="shared" ca="1" si="234"/>
        <v>#NAME?</v>
      </c>
      <c r="AM75" t="e">
        <f t="shared" ca="1" si="235"/>
        <v>#NAME?</v>
      </c>
      <c r="AN75" t="e">
        <f t="shared" ca="1" si="236"/>
        <v>#NAME?</v>
      </c>
      <c r="AO75" t="e">
        <f t="shared" ca="1" si="237"/>
        <v>#NAME?</v>
      </c>
      <c r="AP75" t="e">
        <f t="shared" ca="1" si="238"/>
        <v>#NAME?</v>
      </c>
      <c r="AQ75" t="e">
        <f t="shared" ca="1" si="239"/>
        <v>#NAME?</v>
      </c>
      <c r="AR75" t="e">
        <f t="shared" ca="1" si="240"/>
        <v>#NAME?</v>
      </c>
      <c r="AS75" t="e">
        <f t="shared" ca="1" si="241"/>
        <v>#NAME?</v>
      </c>
      <c r="AT75" t="e">
        <f t="shared" ca="1" si="242"/>
        <v>#NAME?</v>
      </c>
      <c r="AU75" t="e">
        <f t="shared" ca="1" si="243"/>
        <v>#NAME?</v>
      </c>
      <c r="AV75" t="e">
        <f t="shared" ca="1" si="244"/>
        <v>#NAME?</v>
      </c>
      <c r="AW75">
        <f t="shared" si="245"/>
        <v>-16.750305553872195</v>
      </c>
      <c r="AX75">
        <f t="shared" si="246"/>
        <v>-16.750305553872195</v>
      </c>
      <c r="AY75">
        <f t="shared" si="247"/>
        <v>-16.750305553872195</v>
      </c>
      <c r="AZ75">
        <f t="shared" si="248"/>
        <v>-11.552788254255425</v>
      </c>
      <c r="BA75">
        <f t="shared" si="249"/>
        <v>-9.4542525384259672</v>
      </c>
      <c r="BB75" t="e">
        <f t="shared" ca="1" si="250"/>
        <v>#NAME?</v>
      </c>
      <c r="BC75" t="e">
        <f t="shared" ca="1" si="251"/>
        <v>#NAME?</v>
      </c>
      <c r="BD75" t="e">
        <f t="shared" ca="1" si="252"/>
        <v>#NAME?</v>
      </c>
      <c r="BE75" t="e">
        <f t="shared" ca="1" si="253"/>
        <v>#NAME?</v>
      </c>
      <c r="BF75" t="e">
        <f t="shared" ca="1" si="254"/>
        <v>#NAME?</v>
      </c>
      <c r="BG75" t="e">
        <f t="shared" ca="1" si="255"/>
        <v>#NAME?</v>
      </c>
      <c r="BH75" t="e">
        <f t="shared" ca="1" si="256"/>
        <v>#NAME?</v>
      </c>
      <c r="BI75" t="e">
        <f t="shared" ca="1" si="257"/>
        <v>#NAME?</v>
      </c>
      <c r="BJ75" t="e">
        <f t="shared" ca="1" si="258"/>
        <v>#NAME?</v>
      </c>
      <c r="BK75" t="e">
        <f t="shared" ca="1" si="259"/>
        <v>#NAME?</v>
      </c>
      <c r="BL75">
        <f t="shared" si="260"/>
        <v>-4.5660790814521839</v>
      </c>
      <c r="BM75">
        <f t="shared" si="261"/>
        <v>-4.007934145821606</v>
      </c>
      <c r="BN75">
        <f t="shared" si="262"/>
        <v>-0.72091204105331275</v>
      </c>
      <c r="BO75">
        <f t="shared" si="263"/>
        <v>-2.8988758275208553</v>
      </c>
      <c r="BP75">
        <f t="shared" si="264"/>
        <v>-4.1713598436214552</v>
      </c>
      <c r="BQ75">
        <f t="shared" si="265"/>
        <v>-0.60467536609560568</v>
      </c>
      <c r="BR75">
        <f t="shared" si="266"/>
        <v>-18.617835073918595</v>
      </c>
      <c r="BS75">
        <f t="shared" si="267"/>
        <v>-17.785910636516988</v>
      </c>
      <c r="BT75" t="e">
        <f t="shared" ca="1" si="268"/>
        <v>#NAME?</v>
      </c>
      <c r="BU75" t="e">
        <f t="shared" ca="1" si="269"/>
        <v>#NAME?</v>
      </c>
      <c r="BV75">
        <f t="shared" si="270"/>
        <v>-4.6800107861472249</v>
      </c>
      <c r="BW75" t="e">
        <f t="shared" ca="1" si="271"/>
        <v>#NAME?</v>
      </c>
      <c r="BX75" t="e">
        <f t="shared" ca="1" si="272"/>
        <v>#NAME?</v>
      </c>
      <c r="BY75" t="e">
        <f t="shared" ca="1" si="273"/>
        <v>#NAME?</v>
      </c>
      <c r="BZ75" t="e">
        <f t="shared" ca="1" si="274"/>
        <v>#NAME?</v>
      </c>
      <c r="CA75" t="e">
        <f t="shared" ca="1" si="275"/>
        <v>#NAME?</v>
      </c>
      <c r="CB75" t="e">
        <f t="shared" ca="1" si="276"/>
        <v>#NAME?</v>
      </c>
      <c r="CC75" t="e">
        <f t="shared" ca="1" si="277"/>
        <v>#NAME?</v>
      </c>
      <c r="CD75" t="e">
        <f t="shared" ca="1" si="278"/>
        <v>#NAME?</v>
      </c>
      <c r="CE75">
        <f t="shared" si="279"/>
        <v>-2.0128564809150724</v>
      </c>
      <c r="CF75">
        <f t="shared" si="280"/>
        <v>-2.0152809756787322</v>
      </c>
      <c r="CG75" t="e">
        <f t="shared" ca="1" si="281"/>
        <v>#NAME?</v>
      </c>
      <c r="CH75" t="e">
        <f t="shared" ca="1" si="282"/>
        <v>#NAME?</v>
      </c>
      <c r="CI75" t="e">
        <f t="shared" ca="1" si="283"/>
        <v>#NAME?</v>
      </c>
      <c r="CJ75" t="e">
        <f t="shared" ca="1" si="284"/>
        <v>#NAME?</v>
      </c>
      <c r="CK75">
        <f t="shared" si="285"/>
        <v>-2.0158689952403566</v>
      </c>
      <c r="CL75">
        <f t="shared" si="286"/>
        <v>-2.3074843771975693</v>
      </c>
      <c r="CM75">
        <f t="shared" si="287"/>
        <v>-2.3074843771975693</v>
      </c>
      <c r="CN75">
        <f t="shared" si="288"/>
        <v>-2.3074843771975693</v>
      </c>
      <c r="CO75">
        <f t="shared" si="289"/>
        <v>-2.3074843771975693</v>
      </c>
      <c r="CP75">
        <f t="shared" si="290"/>
        <v>-6.0905792762904269</v>
      </c>
      <c r="CQ75">
        <f t="shared" si="291"/>
        <v>-1.9826508131046912</v>
      </c>
      <c r="CR75">
        <f t="shared" si="292"/>
        <v>-1.9826508131046912</v>
      </c>
      <c r="CS75">
        <f t="shared" si="293"/>
        <v>-1.9153368871592233</v>
      </c>
      <c r="CT75">
        <f t="shared" si="294"/>
        <v>-2.0020119971431454</v>
      </c>
      <c r="CU75">
        <f t="shared" si="295"/>
        <v>-2.0020119971431454</v>
      </c>
      <c r="CV75">
        <f t="shared" si="296"/>
        <v>-2.0020119971431454</v>
      </c>
      <c r="CW75">
        <f t="shared" si="297"/>
        <v>-1.8203403909495659</v>
      </c>
      <c r="CX75">
        <f t="shared" si="298"/>
        <v>-2.0019034684351449</v>
      </c>
      <c r="CY75">
        <f t="shared" si="299"/>
        <v>-2.0028249399677485</v>
      </c>
    </row>
    <row r="76" spans="1:103" x14ac:dyDescent="0.25">
      <c r="A76">
        <v>5.1287128712871324</v>
      </c>
      <c r="B76">
        <v>4.0423989295959473</v>
      </c>
      <c r="C76">
        <v>-0.69624633095915756</v>
      </c>
      <c r="D76">
        <f t="shared" si="200"/>
        <v>0.57060634273028388</v>
      </c>
      <c r="E76">
        <f t="shared" si="201"/>
        <v>1.6714955403084915</v>
      </c>
      <c r="F76">
        <f t="shared" si="202"/>
        <v>0.21857447659209545</v>
      </c>
      <c r="G76">
        <f t="shared" si="203"/>
        <v>0.21857447659209545</v>
      </c>
      <c r="H76">
        <f t="shared" si="204"/>
        <v>4.400947022814037E-2</v>
      </c>
      <c r="I76">
        <f t="shared" si="205"/>
        <v>4.400947022814037E-2</v>
      </c>
      <c r="J76">
        <f t="shared" si="206"/>
        <v>-3.1951043628519082</v>
      </c>
      <c r="K76">
        <f t="shared" si="207"/>
        <v>-3.1951043628519082</v>
      </c>
      <c r="L76">
        <f t="shared" si="208"/>
        <v>-2.2530343325725148</v>
      </c>
      <c r="M76">
        <f t="shared" si="209"/>
        <v>0.96850981060149266</v>
      </c>
      <c r="N76">
        <f t="shared" si="210"/>
        <v>-2.2298883024725775</v>
      </c>
      <c r="O76">
        <f t="shared" si="211"/>
        <v>-2.2532568040291405</v>
      </c>
      <c r="P76">
        <f t="shared" si="212"/>
        <v>-4.5007512706644484</v>
      </c>
      <c r="Q76">
        <f t="shared" si="213"/>
        <v>-0.63704765744888725</v>
      </c>
      <c r="R76">
        <f t="shared" si="214"/>
        <v>-0.63704765744888725</v>
      </c>
      <c r="S76" t="e">
        <f t="shared" ca="1" si="215"/>
        <v>#NAME?</v>
      </c>
      <c r="T76" t="e">
        <f t="shared" ca="1" si="216"/>
        <v>#NAME?</v>
      </c>
      <c r="U76" t="e">
        <f t="shared" ca="1" si="217"/>
        <v>#NAME?</v>
      </c>
      <c r="V76">
        <f t="shared" si="218"/>
        <v>-0.61770511575702003</v>
      </c>
      <c r="W76" t="e">
        <f t="shared" ca="1" si="219"/>
        <v>#NAME?</v>
      </c>
      <c r="X76" t="e">
        <f t="shared" ca="1" si="220"/>
        <v>#NAME?</v>
      </c>
      <c r="Y76">
        <f t="shared" si="221"/>
        <v>5.7925529520483074</v>
      </c>
      <c r="Z76" t="e">
        <f t="shared" ca="1" si="222"/>
        <v>#NAME?</v>
      </c>
      <c r="AA76" t="e">
        <f t="shared" ca="1" si="223"/>
        <v>#NAME?</v>
      </c>
      <c r="AB76">
        <f t="shared" si="224"/>
        <v>-3.1890060799917963</v>
      </c>
      <c r="AC76">
        <f t="shared" si="225"/>
        <v>-3.1890060799917963</v>
      </c>
      <c r="AD76">
        <f t="shared" si="226"/>
        <v>2.2401139250660291</v>
      </c>
      <c r="AE76">
        <f t="shared" si="227"/>
        <v>-3.0370850451052127</v>
      </c>
      <c r="AF76">
        <f t="shared" si="228"/>
        <v>-4.9330408143534745</v>
      </c>
      <c r="AG76">
        <f t="shared" si="229"/>
        <v>-4.9330408143534745</v>
      </c>
      <c r="AH76">
        <f t="shared" si="230"/>
        <v>-4.9330408143534745</v>
      </c>
      <c r="AI76">
        <f t="shared" si="231"/>
        <v>-4.3937705637513851</v>
      </c>
      <c r="AJ76">
        <f t="shared" si="232"/>
        <v>-0.66675842410481168</v>
      </c>
      <c r="AK76">
        <f t="shared" si="233"/>
        <v>-0.66675842410481168</v>
      </c>
      <c r="AL76" t="e">
        <f t="shared" ca="1" si="234"/>
        <v>#NAME?</v>
      </c>
      <c r="AM76" t="e">
        <f t="shared" ca="1" si="235"/>
        <v>#NAME?</v>
      </c>
      <c r="AN76" t="e">
        <f t="shared" ca="1" si="236"/>
        <v>#NAME?</v>
      </c>
      <c r="AO76" t="e">
        <f t="shared" ca="1" si="237"/>
        <v>#NAME?</v>
      </c>
      <c r="AP76" t="e">
        <f t="shared" ca="1" si="238"/>
        <v>#NAME?</v>
      </c>
      <c r="AQ76" t="e">
        <f t="shared" ca="1" si="239"/>
        <v>#NAME?</v>
      </c>
      <c r="AR76" t="e">
        <f t="shared" ca="1" si="240"/>
        <v>#NAME?</v>
      </c>
      <c r="AS76" t="e">
        <f t="shared" ca="1" si="241"/>
        <v>#NAME?</v>
      </c>
      <c r="AT76" t="e">
        <f t="shared" ca="1" si="242"/>
        <v>#NAME?</v>
      </c>
      <c r="AU76" t="e">
        <f t="shared" ca="1" si="243"/>
        <v>#NAME?</v>
      </c>
      <c r="AV76" t="e">
        <f t="shared" ca="1" si="244"/>
        <v>#NAME?</v>
      </c>
      <c r="AW76">
        <f t="shared" si="245"/>
        <v>-3.8739832049062333</v>
      </c>
      <c r="AX76">
        <f t="shared" si="246"/>
        <v>-3.8739832049062333</v>
      </c>
      <c r="AY76">
        <f t="shared" si="247"/>
        <v>-3.8739832049062333</v>
      </c>
      <c r="AZ76">
        <f t="shared" si="248"/>
        <v>-3.2432232237335179</v>
      </c>
      <c r="BA76">
        <f t="shared" si="249"/>
        <v>-1.475709078392418</v>
      </c>
      <c r="BB76" t="e">
        <f t="shared" ca="1" si="250"/>
        <v>#NAME?</v>
      </c>
      <c r="BC76" t="e">
        <f t="shared" ca="1" si="251"/>
        <v>#NAME?</v>
      </c>
      <c r="BD76" t="e">
        <f t="shared" ca="1" si="252"/>
        <v>#NAME?</v>
      </c>
      <c r="BE76" t="e">
        <f t="shared" ca="1" si="253"/>
        <v>#NAME?</v>
      </c>
      <c r="BF76" t="e">
        <f t="shared" ca="1" si="254"/>
        <v>#NAME?</v>
      </c>
      <c r="BG76" t="e">
        <f t="shared" ca="1" si="255"/>
        <v>#NAME?</v>
      </c>
      <c r="BH76" t="e">
        <f t="shared" ca="1" si="256"/>
        <v>#NAME?</v>
      </c>
      <c r="BI76" t="e">
        <f t="shared" ca="1" si="257"/>
        <v>#NAME?</v>
      </c>
      <c r="BJ76" t="e">
        <f t="shared" ca="1" si="258"/>
        <v>#NAME?</v>
      </c>
      <c r="BK76" t="e">
        <f t="shared" ca="1" si="259"/>
        <v>#NAME?</v>
      </c>
      <c r="BL76">
        <f t="shared" si="260"/>
        <v>-8.5627467138486963</v>
      </c>
      <c r="BM76">
        <f t="shared" si="261"/>
        <v>-5.6605129028304866</v>
      </c>
      <c r="BN76">
        <f t="shared" si="262"/>
        <v>0.39248424144555827</v>
      </c>
      <c r="BO76">
        <f t="shared" si="263"/>
        <v>-3.552404203614195</v>
      </c>
      <c r="BP76">
        <f t="shared" si="264"/>
        <v>-12.060542883422929</v>
      </c>
      <c r="BQ76">
        <f t="shared" si="265"/>
        <v>-0.9013285304397286</v>
      </c>
      <c r="BR76">
        <f t="shared" si="266"/>
        <v>120.57999927647727</v>
      </c>
      <c r="BS76">
        <f t="shared" si="267"/>
        <v>17.230339381338215</v>
      </c>
      <c r="BT76" t="e">
        <f t="shared" ca="1" si="268"/>
        <v>#NAME?</v>
      </c>
      <c r="BU76" t="e">
        <f t="shared" ca="1" si="269"/>
        <v>#NAME?</v>
      </c>
      <c r="BV76">
        <f t="shared" si="270"/>
        <v>-3.2710567792788057</v>
      </c>
      <c r="BW76" t="e">
        <f t="shared" ca="1" si="271"/>
        <v>#NAME?</v>
      </c>
      <c r="BX76" t="e">
        <f t="shared" ca="1" si="272"/>
        <v>#NAME?</v>
      </c>
      <c r="BY76" t="e">
        <f t="shared" ca="1" si="273"/>
        <v>#NAME?</v>
      </c>
      <c r="BZ76" t="e">
        <f t="shared" ca="1" si="274"/>
        <v>#NAME?</v>
      </c>
      <c r="CA76" t="e">
        <f t="shared" ca="1" si="275"/>
        <v>#NAME?</v>
      </c>
      <c r="CB76" t="e">
        <f t="shared" ca="1" si="276"/>
        <v>#NAME?</v>
      </c>
      <c r="CC76" t="e">
        <f t="shared" ca="1" si="277"/>
        <v>#NAME?</v>
      </c>
      <c r="CD76" t="e">
        <f t="shared" ca="1" si="278"/>
        <v>#NAME?</v>
      </c>
      <c r="CE76">
        <f t="shared" si="279"/>
        <v>-1.8538690513686922</v>
      </c>
      <c r="CF76">
        <f t="shared" si="280"/>
        <v>-1.924732063137671</v>
      </c>
      <c r="CG76" t="e">
        <f t="shared" ca="1" si="281"/>
        <v>#NAME?</v>
      </c>
      <c r="CH76" t="e">
        <f t="shared" ca="1" si="282"/>
        <v>#NAME?</v>
      </c>
      <c r="CI76" t="e">
        <f t="shared" ca="1" si="283"/>
        <v>#NAME?</v>
      </c>
      <c r="CJ76" t="e">
        <f t="shared" ca="1" si="284"/>
        <v>#NAME?</v>
      </c>
      <c r="CK76">
        <f t="shared" si="285"/>
        <v>-1.9022347969045896</v>
      </c>
      <c r="CL76">
        <f t="shared" si="286"/>
        <v>-2.3042266280500137</v>
      </c>
      <c r="CM76">
        <f t="shared" si="287"/>
        <v>-2.3042266280500137</v>
      </c>
      <c r="CN76">
        <f t="shared" si="288"/>
        <v>-2.3042266280500137</v>
      </c>
      <c r="CO76">
        <f t="shared" si="289"/>
        <v>-2.3042266280500137</v>
      </c>
      <c r="CP76">
        <f t="shared" si="290"/>
        <v>-6.0873985554453744</v>
      </c>
      <c r="CQ76">
        <f t="shared" si="291"/>
        <v>-1.9794709669556014</v>
      </c>
      <c r="CR76">
        <f t="shared" si="292"/>
        <v>-1.9794709669556014</v>
      </c>
      <c r="CS76">
        <f t="shared" si="293"/>
        <v>-1.7466035430977818</v>
      </c>
      <c r="CT76">
        <f t="shared" si="294"/>
        <v>-1.821622252964501</v>
      </c>
      <c r="CU76">
        <f t="shared" si="295"/>
        <v>-1.821622252964501</v>
      </c>
      <c r="CV76">
        <f t="shared" si="296"/>
        <v>-1.821622252964501</v>
      </c>
      <c r="CW76">
        <f t="shared" si="297"/>
        <v>-1.7753977041846727</v>
      </c>
      <c r="CX76">
        <f t="shared" si="298"/>
        <v>-1.8259307274594954</v>
      </c>
      <c r="CY76">
        <f t="shared" si="299"/>
        <v>-1.7382921037141943</v>
      </c>
    </row>
    <row r="77" spans="1:103" x14ac:dyDescent="0.25">
      <c r="A77">
        <v>5.1980198019802017</v>
      </c>
      <c r="B77">
        <v>2.4348764419555664</v>
      </c>
      <c r="C77">
        <v>-1.0046470112669104</v>
      </c>
      <c r="D77">
        <f t="shared" si="200"/>
        <v>0.34459239102030892</v>
      </c>
      <c r="E77">
        <f t="shared" si="201"/>
        <v>1.6097493547731292</v>
      </c>
      <c r="F77">
        <f t="shared" si="202"/>
        <v>0.66667602291475814</v>
      </c>
      <c r="G77">
        <f t="shared" si="203"/>
        <v>0.66667602291475814</v>
      </c>
      <c r="H77">
        <f t="shared" si="204"/>
        <v>0.13423369022649706</v>
      </c>
      <c r="I77">
        <f t="shared" si="205"/>
        <v>0.13423369022649706</v>
      </c>
      <c r="J77">
        <f t="shared" si="206"/>
        <v>-3.2028578540725325</v>
      </c>
      <c r="K77">
        <f t="shared" si="207"/>
        <v>-3.2028578540725325</v>
      </c>
      <c r="L77">
        <f t="shared" si="208"/>
        <v>0.38083616034382661</v>
      </c>
      <c r="M77">
        <f t="shared" si="209"/>
        <v>0.96855521991438409</v>
      </c>
      <c r="N77">
        <f t="shared" si="210"/>
        <v>-1.4881649466694282</v>
      </c>
      <c r="O77">
        <f t="shared" si="211"/>
        <v>-1.9569626021648516</v>
      </c>
      <c r="P77">
        <f t="shared" si="212"/>
        <v>11.544416219482965</v>
      </c>
      <c r="Q77">
        <f t="shared" si="213"/>
        <v>9.849062317726881E-2</v>
      </c>
      <c r="R77">
        <f t="shared" si="214"/>
        <v>9.849062317726881E-2</v>
      </c>
      <c r="S77" t="e">
        <f t="shared" ca="1" si="215"/>
        <v>#NAME?</v>
      </c>
      <c r="T77" t="e">
        <f t="shared" ca="1" si="216"/>
        <v>#NAME?</v>
      </c>
      <c r="U77" t="e">
        <f t="shared" ca="1" si="217"/>
        <v>#NAME?</v>
      </c>
      <c r="V77">
        <f t="shared" si="218"/>
        <v>-0.7634959114687847</v>
      </c>
      <c r="W77" t="e">
        <f t="shared" ca="1" si="219"/>
        <v>#NAME?</v>
      </c>
      <c r="X77" t="e">
        <f t="shared" ca="1" si="220"/>
        <v>#NAME?</v>
      </c>
      <c r="Y77">
        <f t="shared" si="221"/>
        <v>-4.5462679541305917</v>
      </c>
      <c r="Z77" t="e">
        <f t="shared" ca="1" si="222"/>
        <v>#NAME?</v>
      </c>
      <c r="AA77" t="e">
        <f t="shared" ca="1" si="223"/>
        <v>#NAME?</v>
      </c>
      <c r="AB77">
        <f t="shared" si="224"/>
        <v>-2.5478059226679246</v>
      </c>
      <c r="AC77">
        <f t="shared" si="225"/>
        <v>-2.5478059226679246</v>
      </c>
      <c r="AD77">
        <f t="shared" si="226"/>
        <v>-3.5738619780543428</v>
      </c>
      <c r="AE77">
        <f t="shared" si="227"/>
        <v>-3.0511596030781467</v>
      </c>
      <c r="AF77">
        <f t="shared" si="228"/>
        <v>-4.2392916620195633</v>
      </c>
      <c r="AG77">
        <f t="shared" si="229"/>
        <v>-4.2392916620195633</v>
      </c>
      <c r="AH77">
        <f t="shared" si="230"/>
        <v>-4.2392916620195633</v>
      </c>
      <c r="AI77">
        <f t="shared" si="231"/>
        <v>-5.2945837277194343</v>
      </c>
      <c r="AJ77">
        <f t="shared" si="232"/>
        <v>-1.1070076686660586</v>
      </c>
      <c r="AK77">
        <f t="shared" si="233"/>
        <v>-1.1070076686660586</v>
      </c>
      <c r="AL77" t="e">
        <f t="shared" ca="1" si="234"/>
        <v>#NAME?</v>
      </c>
      <c r="AM77" t="e">
        <f t="shared" ca="1" si="235"/>
        <v>#NAME?</v>
      </c>
      <c r="AN77" t="e">
        <f t="shared" ca="1" si="236"/>
        <v>#NAME?</v>
      </c>
      <c r="AO77" t="e">
        <f t="shared" ca="1" si="237"/>
        <v>#NAME?</v>
      </c>
      <c r="AP77" t="e">
        <f t="shared" ca="1" si="238"/>
        <v>#NAME?</v>
      </c>
      <c r="AQ77" t="e">
        <f t="shared" ca="1" si="239"/>
        <v>#NAME?</v>
      </c>
      <c r="AR77" t="e">
        <f t="shared" ca="1" si="240"/>
        <v>#NAME?</v>
      </c>
      <c r="AS77" t="e">
        <f t="shared" ca="1" si="241"/>
        <v>#NAME?</v>
      </c>
      <c r="AT77" t="e">
        <f t="shared" ca="1" si="242"/>
        <v>#NAME?</v>
      </c>
      <c r="AU77" t="e">
        <f t="shared" ca="1" si="243"/>
        <v>#NAME?</v>
      </c>
      <c r="AV77" t="e">
        <f t="shared" ca="1" si="244"/>
        <v>#NAME?</v>
      </c>
      <c r="AW77">
        <f t="shared" si="245"/>
        <v>-16.754474849749116</v>
      </c>
      <c r="AX77">
        <f t="shared" si="246"/>
        <v>-16.754474849749116</v>
      </c>
      <c r="AY77">
        <f t="shared" si="247"/>
        <v>-16.754474849749116</v>
      </c>
      <c r="AZ77">
        <f t="shared" si="248"/>
        <v>-10.694650204678091</v>
      </c>
      <c r="BA77">
        <f t="shared" si="249"/>
        <v>-10.313199755990107</v>
      </c>
      <c r="BB77" t="e">
        <f t="shared" ca="1" si="250"/>
        <v>#NAME?</v>
      </c>
      <c r="BC77" t="e">
        <f t="shared" ca="1" si="251"/>
        <v>#NAME?</v>
      </c>
      <c r="BD77" t="e">
        <f t="shared" ca="1" si="252"/>
        <v>#NAME?</v>
      </c>
      <c r="BE77" t="e">
        <f t="shared" ca="1" si="253"/>
        <v>#NAME?</v>
      </c>
      <c r="BF77" t="e">
        <f t="shared" ca="1" si="254"/>
        <v>#NAME?</v>
      </c>
      <c r="BG77" t="e">
        <f t="shared" ca="1" si="255"/>
        <v>#NAME?</v>
      </c>
      <c r="BH77" t="e">
        <f t="shared" ca="1" si="256"/>
        <v>#NAME?</v>
      </c>
      <c r="BI77" t="e">
        <f t="shared" ca="1" si="257"/>
        <v>#NAME?</v>
      </c>
      <c r="BJ77" t="e">
        <f t="shared" ca="1" si="258"/>
        <v>#NAME?</v>
      </c>
      <c r="BK77" t="e">
        <f t="shared" ca="1" si="259"/>
        <v>#NAME?</v>
      </c>
      <c r="BL77">
        <f t="shared" si="260"/>
        <v>-3.8474454366218449</v>
      </c>
      <c r="BM77">
        <f t="shared" si="261"/>
        <v>-3.6237211627798791</v>
      </c>
      <c r="BN77">
        <f t="shared" si="262"/>
        <v>-6.4207636790015448</v>
      </c>
      <c r="BO77">
        <f t="shared" si="263"/>
        <v>-2.9765711974967974</v>
      </c>
      <c r="BP77">
        <f t="shared" si="264"/>
        <v>-3.8139818434768236</v>
      </c>
      <c r="BQ77">
        <f t="shared" si="265"/>
        <v>-4.0067975555504267</v>
      </c>
      <c r="BR77">
        <f t="shared" si="266"/>
        <v>-7.1164690628404976</v>
      </c>
      <c r="BS77">
        <f t="shared" si="267"/>
        <v>-12.222102683149625</v>
      </c>
      <c r="BT77" t="e">
        <f t="shared" ca="1" si="268"/>
        <v>#NAME?</v>
      </c>
      <c r="BU77" t="e">
        <f t="shared" ca="1" si="269"/>
        <v>#NAME?</v>
      </c>
      <c r="BV77">
        <f t="shared" si="270"/>
        <v>-3.0333864041697058</v>
      </c>
      <c r="BW77" t="e">
        <f t="shared" ca="1" si="271"/>
        <v>#NAME?</v>
      </c>
      <c r="BX77" t="e">
        <f t="shared" ca="1" si="272"/>
        <v>#NAME?</v>
      </c>
      <c r="BY77" t="e">
        <f t="shared" ca="1" si="273"/>
        <v>#NAME?</v>
      </c>
      <c r="BZ77" t="e">
        <f t="shared" ca="1" si="274"/>
        <v>#NAME?</v>
      </c>
      <c r="CA77" t="e">
        <f t="shared" ca="1" si="275"/>
        <v>#NAME?</v>
      </c>
      <c r="CB77" t="e">
        <f t="shared" ca="1" si="276"/>
        <v>#NAME?</v>
      </c>
      <c r="CC77" t="e">
        <f t="shared" ca="1" si="277"/>
        <v>#NAME?</v>
      </c>
      <c r="CD77" t="e">
        <f t="shared" ca="1" si="278"/>
        <v>#NAME?</v>
      </c>
      <c r="CE77">
        <f t="shared" si="279"/>
        <v>-1.7299144706032223</v>
      </c>
      <c r="CF77">
        <f t="shared" si="280"/>
        <v>-1.7292534252375094</v>
      </c>
      <c r="CG77" t="e">
        <f t="shared" ca="1" si="281"/>
        <v>#NAME?</v>
      </c>
      <c r="CH77" t="e">
        <f t="shared" ca="1" si="282"/>
        <v>#NAME?</v>
      </c>
      <c r="CI77" t="e">
        <f t="shared" ca="1" si="283"/>
        <v>#NAME?</v>
      </c>
      <c r="CJ77" t="e">
        <f t="shared" ca="1" si="284"/>
        <v>#NAME?</v>
      </c>
      <c r="CK77">
        <f t="shared" si="285"/>
        <v>-1.8495716392667623</v>
      </c>
      <c r="CL77">
        <f t="shared" si="286"/>
        <v>-2.3620126837650597</v>
      </c>
      <c r="CM77">
        <f t="shared" si="287"/>
        <v>-2.3620126837650597</v>
      </c>
      <c r="CN77">
        <f t="shared" si="288"/>
        <v>-2.3620126837650597</v>
      </c>
      <c r="CO77">
        <f t="shared" si="289"/>
        <v>-2.3620126837650597</v>
      </c>
      <c r="CP77">
        <f t="shared" si="290"/>
        <v>-6.1453523644875654</v>
      </c>
      <c r="CQ77">
        <f t="shared" si="291"/>
        <v>-2.0374197327793997</v>
      </c>
      <c r="CR77">
        <f t="shared" si="292"/>
        <v>-2.0374197327793997</v>
      </c>
      <c r="CS77">
        <f t="shared" si="293"/>
        <v>-1.4485936197148774</v>
      </c>
      <c r="CT77">
        <f t="shared" si="294"/>
        <v>-1.6221607819411803</v>
      </c>
      <c r="CU77">
        <f t="shared" si="295"/>
        <v>-1.6221607819411803</v>
      </c>
      <c r="CV77">
        <f t="shared" si="296"/>
        <v>-1.6221607819411803</v>
      </c>
      <c r="CW77">
        <f t="shared" si="297"/>
        <v>-1.8125069474587934</v>
      </c>
      <c r="CX77">
        <f t="shared" si="298"/>
        <v>-1.616718572158466</v>
      </c>
      <c r="CY77">
        <f t="shared" si="299"/>
        <v>-1.7543894199772467</v>
      </c>
    </row>
    <row r="78" spans="1:103" x14ac:dyDescent="0.25">
      <c r="A78">
        <v>5.2673267326732711</v>
      </c>
      <c r="B78">
        <v>5.1371359825134277</v>
      </c>
      <c r="C78">
        <v>1.3105495537621703</v>
      </c>
      <c r="D78">
        <f t="shared" si="200"/>
        <v>0.7233117102121438</v>
      </c>
      <c r="E78">
        <f t="shared" si="201"/>
        <v>0.23419012945183207</v>
      </c>
      <c r="F78">
        <f t="shared" si="202"/>
        <v>0.43003809285161798</v>
      </c>
      <c r="G78">
        <f t="shared" si="203"/>
        <v>0.43003809285161798</v>
      </c>
      <c r="H78">
        <f t="shared" si="204"/>
        <v>8.6587185015379681E-2</v>
      </c>
      <c r="I78">
        <f t="shared" si="205"/>
        <v>8.6587185015379681E-2</v>
      </c>
      <c r="J78">
        <f t="shared" si="206"/>
        <v>-3.1876187972676728</v>
      </c>
      <c r="K78">
        <f t="shared" si="207"/>
        <v>-3.1876187972676728</v>
      </c>
      <c r="L78">
        <f t="shared" si="208"/>
        <v>-1.718037052532813</v>
      </c>
      <c r="M78">
        <f t="shared" si="209"/>
        <v>0.96846596574920696</v>
      </c>
      <c r="N78">
        <f t="shared" si="210"/>
        <v>-2.0375555924313575</v>
      </c>
      <c r="O78">
        <f t="shared" si="211"/>
        <v>-1.9475016586194254</v>
      </c>
      <c r="P78">
        <f t="shared" si="212"/>
        <v>0.26842265420206379</v>
      </c>
      <c r="Q78">
        <f t="shared" si="213"/>
        <v>0.12197702994702175</v>
      </c>
      <c r="R78">
        <f t="shared" si="214"/>
        <v>0.12197702994702175</v>
      </c>
      <c r="S78" t="e">
        <f t="shared" ca="1" si="215"/>
        <v>#NAME?</v>
      </c>
      <c r="T78" t="e">
        <f t="shared" ca="1" si="216"/>
        <v>#NAME?</v>
      </c>
      <c r="U78" t="e">
        <f t="shared" ca="1" si="217"/>
        <v>#NAME?</v>
      </c>
      <c r="V78">
        <f t="shared" si="218"/>
        <v>-0.76490815125767897</v>
      </c>
      <c r="W78" t="e">
        <f t="shared" ca="1" si="219"/>
        <v>#NAME?</v>
      </c>
      <c r="X78" t="e">
        <f t="shared" ca="1" si="220"/>
        <v>#NAME?</v>
      </c>
      <c r="Y78">
        <f t="shared" si="221"/>
        <v>-4.3107589115596596</v>
      </c>
      <c r="Z78" t="e">
        <f t="shared" ca="1" si="222"/>
        <v>#NAME?</v>
      </c>
      <c r="AA78" t="e">
        <f t="shared" ca="1" si="223"/>
        <v>#NAME?</v>
      </c>
      <c r="AB78">
        <f t="shared" si="224"/>
        <v>-3.1025377097320415</v>
      </c>
      <c r="AC78">
        <f t="shared" si="225"/>
        <v>-3.1025377097320415</v>
      </c>
      <c r="AD78">
        <f t="shared" si="226"/>
        <v>-1.6577223735961604</v>
      </c>
      <c r="AE78">
        <f t="shared" si="227"/>
        <v>-2.8494806000624324</v>
      </c>
      <c r="AF78">
        <f t="shared" si="228"/>
        <v>-5.5912896650386772</v>
      </c>
      <c r="AG78">
        <f t="shared" si="229"/>
        <v>-5.5912896650386772</v>
      </c>
      <c r="AH78">
        <f t="shared" si="230"/>
        <v>-5.5912896650386772</v>
      </c>
      <c r="AI78">
        <f t="shared" si="231"/>
        <v>-7.9526283779566898</v>
      </c>
      <c r="AJ78">
        <f t="shared" si="232"/>
        <v>0.40022404083895657</v>
      </c>
      <c r="AK78">
        <f t="shared" si="233"/>
        <v>0.40022404083895657</v>
      </c>
      <c r="AL78" t="e">
        <f t="shared" ca="1" si="234"/>
        <v>#NAME?</v>
      </c>
      <c r="AM78" t="e">
        <f t="shared" ca="1" si="235"/>
        <v>#NAME?</v>
      </c>
      <c r="AN78" t="e">
        <f t="shared" ca="1" si="236"/>
        <v>#NAME?</v>
      </c>
      <c r="AO78" t="e">
        <f t="shared" ca="1" si="237"/>
        <v>#NAME?</v>
      </c>
      <c r="AP78" t="e">
        <f t="shared" ca="1" si="238"/>
        <v>#NAME?</v>
      </c>
      <c r="AQ78" t="e">
        <f t="shared" ca="1" si="239"/>
        <v>#NAME?</v>
      </c>
      <c r="AR78" t="e">
        <f t="shared" ca="1" si="240"/>
        <v>#NAME?</v>
      </c>
      <c r="AS78" t="e">
        <f t="shared" ca="1" si="241"/>
        <v>#NAME?</v>
      </c>
      <c r="AT78" t="e">
        <f t="shared" ca="1" si="242"/>
        <v>#NAME?</v>
      </c>
      <c r="AU78" t="e">
        <f t="shared" ca="1" si="243"/>
        <v>#NAME?</v>
      </c>
      <c r="AV78" t="e">
        <f t="shared" ca="1" si="244"/>
        <v>#NAME?</v>
      </c>
      <c r="AW78">
        <f t="shared" si="245"/>
        <v>-9.1655190554098986</v>
      </c>
      <c r="AX78">
        <f t="shared" si="246"/>
        <v>-9.1655190554098986</v>
      </c>
      <c r="AY78">
        <f t="shared" si="247"/>
        <v>-9.1655190554098986</v>
      </c>
      <c r="AZ78">
        <f t="shared" si="248"/>
        <v>-6.5521103637008071</v>
      </c>
      <c r="BA78">
        <f t="shared" si="249"/>
        <v>-6.1680034281612208</v>
      </c>
      <c r="BB78" t="e">
        <f t="shared" ca="1" si="250"/>
        <v>#NAME?</v>
      </c>
      <c r="BC78" t="e">
        <f t="shared" ca="1" si="251"/>
        <v>#NAME?</v>
      </c>
      <c r="BD78" t="e">
        <f t="shared" ca="1" si="252"/>
        <v>#NAME?</v>
      </c>
      <c r="BE78" t="e">
        <f t="shared" ca="1" si="253"/>
        <v>#NAME?</v>
      </c>
      <c r="BF78" t="e">
        <f t="shared" ca="1" si="254"/>
        <v>#NAME?</v>
      </c>
      <c r="BG78" t="e">
        <f t="shared" ca="1" si="255"/>
        <v>#NAME?</v>
      </c>
      <c r="BH78" t="e">
        <f t="shared" ca="1" si="256"/>
        <v>#NAME?</v>
      </c>
      <c r="BI78" t="e">
        <f t="shared" ca="1" si="257"/>
        <v>#NAME?</v>
      </c>
      <c r="BJ78" t="e">
        <f t="shared" ca="1" si="258"/>
        <v>#NAME?</v>
      </c>
      <c r="BK78" t="e">
        <f t="shared" ca="1" si="259"/>
        <v>#NAME?</v>
      </c>
      <c r="BL78">
        <f t="shared" si="260"/>
        <v>-3.5888050702290739</v>
      </c>
      <c r="BM78">
        <f t="shared" si="261"/>
        <v>-3.5089945949340851</v>
      </c>
      <c r="BN78">
        <f t="shared" si="262"/>
        <v>4.8835767992115215</v>
      </c>
      <c r="BO78">
        <f t="shared" si="263"/>
        <v>-2.3788108650583144</v>
      </c>
      <c r="BP78">
        <f t="shared" si="264"/>
        <v>-3.6358745015520175</v>
      </c>
      <c r="BQ78">
        <f t="shared" si="265"/>
        <v>-3.3236455495274191</v>
      </c>
      <c r="BR78">
        <f t="shared" si="266"/>
        <v>-14.026261362987469</v>
      </c>
      <c r="BS78">
        <f t="shared" si="267"/>
        <v>-5.8046192951948434</v>
      </c>
      <c r="BT78" t="e">
        <f t="shared" ca="1" si="268"/>
        <v>#NAME?</v>
      </c>
      <c r="BU78" t="e">
        <f t="shared" ca="1" si="269"/>
        <v>#NAME?</v>
      </c>
      <c r="BV78">
        <f t="shared" si="270"/>
        <v>-67.995722804874092</v>
      </c>
      <c r="BW78" t="e">
        <f t="shared" ca="1" si="271"/>
        <v>#NAME?</v>
      </c>
      <c r="BX78" t="e">
        <f t="shared" ca="1" si="272"/>
        <v>#NAME?</v>
      </c>
      <c r="BY78" t="e">
        <f t="shared" ca="1" si="273"/>
        <v>#NAME?</v>
      </c>
      <c r="BZ78" t="e">
        <f t="shared" ca="1" si="274"/>
        <v>#NAME?</v>
      </c>
      <c r="CA78" t="e">
        <f t="shared" ca="1" si="275"/>
        <v>#NAME?</v>
      </c>
      <c r="CB78" t="e">
        <f t="shared" ca="1" si="276"/>
        <v>#NAME?</v>
      </c>
      <c r="CC78" t="e">
        <f t="shared" ca="1" si="277"/>
        <v>#NAME?</v>
      </c>
      <c r="CD78" t="e">
        <f t="shared" ca="1" si="278"/>
        <v>#NAME?</v>
      </c>
      <c r="CE78">
        <f t="shared" si="279"/>
        <v>-1.5586725587611561</v>
      </c>
      <c r="CF78">
        <f t="shared" si="280"/>
        <v>-1.5790855746445243</v>
      </c>
      <c r="CG78" t="e">
        <f t="shared" ca="1" si="281"/>
        <v>#NAME?</v>
      </c>
      <c r="CH78" t="e">
        <f t="shared" ca="1" si="282"/>
        <v>#NAME?</v>
      </c>
      <c r="CI78" t="e">
        <f t="shared" ca="1" si="283"/>
        <v>#NAME?</v>
      </c>
      <c r="CJ78" t="e">
        <f t="shared" ca="1" si="284"/>
        <v>#NAME?</v>
      </c>
      <c r="CK78">
        <f t="shared" si="285"/>
        <v>-1.5436356174172441</v>
      </c>
      <c r="CL78">
        <f t="shared" si="286"/>
        <v>-1.9128440343030431</v>
      </c>
      <c r="CM78">
        <f t="shared" si="287"/>
        <v>-1.9128440343030431</v>
      </c>
      <c r="CN78">
        <f t="shared" si="288"/>
        <v>-1.9128440343030431</v>
      </c>
      <c r="CO78">
        <f t="shared" si="289"/>
        <v>-1.9128440343030431</v>
      </c>
      <c r="CP78">
        <f t="shared" si="290"/>
        <v>-5.695979486412873</v>
      </c>
      <c r="CQ78">
        <f t="shared" si="291"/>
        <v>-1.5886634908970976</v>
      </c>
      <c r="CR78">
        <f t="shared" si="292"/>
        <v>-1.5886634908970976</v>
      </c>
      <c r="CS78">
        <f t="shared" si="293"/>
        <v>-1.9906895352311913</v>
      </c>
      <c r="CT78">
        <f t="shared" si="294"/>
        <v>-1.6848721833367271</v>
      </c>
      <c r="CU78">
        <f t="shared" si="295"/>
        <v>-1.6848721833367271</v>
      </c>
      <c r="CV78">
        <f t="shared" si="296"/>
        <v>-1.6848721833367271</v>
      </c>
      <c r="CW78">
        <f t="shared" si="297"/>
        <v>-2.126287458834057</v>
      </c>
      <c r="CX78">
        <f t="shared" si="298"/>
        <v>-1.684872408337327</v>
      </c>
      <c r="CY78">
        <f t="shared" si="299"/>
        <v>-1.7949345367587035</v>
      </c>
    </row>
    <row r="79" spans="1:103" x14ac:dyDescent="0.25">
      <c r="A79">
        <v>5.3366336633663405</v>
      </c>
      <c r="B79">
        <v>6.0203146934509277</v>
      </c>
      <c r="C79">
        <v>2.3871005060399328</v>
      </c>
      <c r="D79">
        <f t="shared" si="200"/>
        <v>0.84557238511954691</v>
      </c>
      <c r="E79">
        <f t="shared" si="201"/>
        <v>-1.751043521232259</v>
      </c>
      <c r="F79">
        <f t="shared" si="202"/>
        <v>0.67196370941996597</v>
      </c>
      <c r="G79">
        <f t="shared" si="203"/>
        <v>0.67196370941996597</v>
      </c>
      <c r="H79">
        <f t="shared" si="204"/>
        <v>0.13529835379314473</v>
      </c>
      <c r="I79">
        <f t="shared" si="205"/>
        <v>0.13529835379314473</v>
      </c>
      <c r="J79">
        <f t="shared" si="206"/>
        <v>-3.1802800226055377</v>
      </c>
      <c r="K79">
        <f t="shared" si="207"/>
        <v>-3.1802800226055377</v>
      </c>
      <c r="L79">
        <f t="shared" si="208"/>
        <v>-1.8910016889249563</v>
      </c>
      <c r="M79">
        <f t="shared" si="209"/>
        <v>0.96842297621984774</v>
      </c>
      <c r="N79">
        <f t="shared" si="210"/>
        <v>-2.0271045092761319</v>
      </c>
      <c r="O79">
        <f t="shared" si="211"/>
        <v>-1.6587100985187955</v>
      </c>
      <c r="P79">
        <f t="shared" si="212"/>
        <v>2.6766414712188444</v>
      </c>
      <c r="Q79">
        <f t="shared" si="213"/>
        <v>0.83889030816586374</v>
      </c>
      <c r="R79">
        <f t="shared" si="214"/>
        <v>0.83889030816586374</v>
      </c>
      <c r="S79" t="e">
        <f t="shared" ca="1" si="215"/>
        <v>#NAME?</v>
      </c>
      <c r="T79" t="e">
        <f t="shared" ca="1" si="216"/>
        <v>#NAME?</v>
      </c>
      <c r="U79" t="e">
        <f t="shared" ca="1" si="217"/>
        <v>#NAME?</v>
      </c>
      <c r="V79">
        <f t="shared" si="218"/>
        <v>-0.70961004786480919</v>
      </c>
      <c r="W79" t="e">
        <f t="shared" ca="1" si="219"/>
        <v>#NAME?</v>
      </c>
      <c r="X79" t="e">
        <f t="shared" ca="1" si="220"/>
        <v>#NAME?</v>
      </c>
      <c r="Y79">
        <f t="shared" si="221"/>
        <v>154.88639261273602</v>
      </c>
      <c r="Z79" t="e">
        <f t="shared" ca="1" si="222"/>
        <v>#NAME?</v>
      </c>
      <c r="AA79" t="e">
        <f t="shared" ca="1" si="223"/>
        <v>#NAME?</v>
      </c>
      <c r="AB79">
        <f t="shared" si="224"/>
        <v>-2.8479931152279194</v>
      </c>
      <c r="AC79">
        <f t="shared" si="225"/>
        <v>-2.8479931152279194</v>
      </c>
      <c r="AD79">
        <f t="shared" si="226"/>
        <v>-2.8602083187859884</v>
      </c>
      <c r="AE79">
        <f t="shared" si="227"/>
        <v>-2.7258082853245966</v>
      </c>
      <c r="AF79">
        <f t="shared" si="228"/>
        <v>-1.3210447899737348</v>
      </c>
      <c r="AG79">
        <f t="shared" si="229"/>
        <v>-1.3210447899737348</v>
      </c>
      <c r="AH79">
        <f t="shared" si="230"/>
        <v>-1.3210447899737348</v>
      </c>
      <c r="AI79">
        <f t="shared" si="231"/>
        <v>-2.0124404178121393</v>
      </c>
      <c r="AJ79">
        <f t="shared" si="232"/>
        <v>-1.2753861875655588</v>
      </c>
      <c r="AK79">
        <f t="shared" si="233"/>
        <v>-1.2753861875655588</v>
      </c>
      <c r="AL79" t="e">
        <f t="shared" ca="1" si="234"/>
        <v>#NAME?</v>
      </c>
      <c r="AM79" t="e">
        <f t="shared" ca="1" si="235"/>
        <v>#NAME?</v>
      </c>
      <c r="AN79" t="e">
        <f t="shared" ca="1" si="236"/>
        <v>#NAME?</v>
      </c>
      <c r="AO79" t="e">
        <f t="shared" ca="1" si="237"/>
        <v>#NAME?</v>
      </c>
      <c r="AP79" t="e">
        <f t="shared" ca="1" si="238"/>
        <v>#NAME?</v>
      </c>
      <c r="AQ79" t="e">
        <f t="shared" ca="1" si="239"/>
        <v>#NAME?</v>
      </c>
      <c r="AR79" t="e">
        <f t="shared" ca="1" si="240"/>
        <v>#NAME?</v>
      </c>
      <c r="AS79" t="e">
        <f t="shared" ca="1" si="241"/>
        <v>#NAME?</v>
      </c>
      <c r="AT79" t="e">
        <f t="shared" ca="1" si="242"/>
        <v>#NAME?</v>
      </c>
      <c r="AU79" t="e">
        <f t="shared" ca="1" si="243"/>
        <v>#NAME?</v>
      </c>
      <c r="AV79" t="e">
        <f t="shared" ca="1" si="244"/>
        <v>#NAME?</v>
      </c>
      <c r="AW79">
        <f t="shared" si="245"/>
        <v>-1.7529613564404671</v>
      </c>
      <c r="AX79">
        <f t="shared" si="246"/>
        <v>-1.7529613564404671</v>
      </c>
      <c r="AY79">
        <f t="shared" si="247"/>
        <v>-1.7529613564404671</v>
      </c>
      <c r="AZ79">
        <f t="shared" si="248"/>
        <v>-1.8741970219780573</v>
      </c>
      <c r="BA79">
        <f t="shared" si="249"/>
        <v>-1.8460975157567432</v>
      </c>
      <c r="BB79" t="e">
        <f t="shared" ca="1" si="250"/>
        <v>#NAME?</v>
      </c>
      <c r="BC79" t="e">
        <f t="shared" ca="1" si="251"/>
        <v>#NAME?</v>
      </c>
      <c r="BD79" t="e">
        <f t="shared" ca="1" si="252"/>
        <v>#NAME?</v>
      </c>
      <c r="BE79" t="e">
        <f t="shared" ca="1" si="253"/>
        <v>#NAME?</v>
      </c>
      <c r="BF79" t="e">
        <f t="shared" ca="1" si="254"/>
        <v>#NAME?</v>
      </c>
      <c r="BG79" t="e">
        <f t="shared" ca="1" si="255"/>
        <v>#NAME?</v>
      </c>
      <c r="BH79" t="e">
        <f t="shared" ca="1" si="256"/>
        <v>#NAME?</v>
      </c>
      <c r="BI79" t="e">
        <f t="shared" ca="1" si="257"/>
        <v>#NAME?</v>
      </c>
      <c r="BJ79" t="e">
        <f t="shared" ca="1" si="258"/>
        <v>#NAME?</v>
      </c>
      <c r="BK79" t="e">
        <f t="shared" ca="1" si="259"/>
        <v>#NAME?</v>
      </c>
      <c r="BL79">
        <f t="shared" si="260"/>
        <v>-3.963891319521915</v>
      </c>
      <c r="BM79">
        <f t="shared" si="261"/>
        <v>-3.6327671571064708</v>
      </c>
      <c r="BN79">
        <f t="shared" si="262"/>
        <v>11.536750698236361</v>
      </c>
      <c r="BO79">
        <f t="shared" si="263"/>
        <v>-5.4650152427744567</v>
      </c>
      <c r="BP79">
        <f t="shared" si="264"/>
        <v>-3.9454399645671003</v>
      </c>
      <c r="BQ79">
        <f t="shared" si="265"/>
        <v>-0.3265069692747451</v>
      </c>
      <c r="BR79">
        <f t="shared" si="266"/>
        <v>5.7965340756982551</v>
      </c>
      <c r="BS79">
        <f t="shared" si="267"/>
        <v>-10.087943273589186</v>
      </c>
      <c r="BT79" t="e">
        <f t="shared" ca="1" si="268"/>
        <v>#NAME?</v>
      </c>
      <c r="BU79" t="e">
        <f t="shared" ca="1" si="269"/>
        <v>#NAME?</v>
      </c>
      <c r="BV79">
        <f t="shared" si="270"/>
        <v>-0.1381954844766633</v>
      </c>
      <c r="BW79" t="e">
        <f t="shared" ca="1" si="271"/>
        <v>#NAME?</v>
      </c>
      <c r="BX79" t="e">
        <f t="shared" ca="1" si="272"/>
        <v>#NAME?</v>
      </c>
      <c r="BY79" t="e">
        <f t="shared" ca="1" si="273"/>
        <v>#NAME?</v>
      </c>
      <c r="BZ79" t="e">
        <f t="shared" ca="1" si="274"/>
        <v>#NAME?</v>
      </c>
      <c r="CA79" t="e">
        <f t="shared" ca="1" si="275"/>
        <v>#NAME?</v>
      </c>
      <c r="CB79" t="e">
        <f t="shared" ca="1" si="276"/>
        <v>#NAME?</v>
      </c>
      <c r="CC79" t="e">
        <f t="shared" ca="1" si="277"/>
        <v>#NAME?</v>
      </c>
      <c r="CD79" t="e">
        <f t="shared" ca="1" si="278"/>
        <v>#NAME?</v>
      </c>
      <c r="CE79">
        <f t="shared" si="279"/>
        <v>-1.9390824412159375</v>
      </c>
      <c r="CF79">
        <f t="shared" si="280"/>
        <v>-1.9178817538914503</v>
      </c>
      <c r="CG79" t="e">
        <f t="shared" ca="1" si="281"/>
        <v>#NAME?</v>
      </c>
      <c r="CH79" t="e">
        <f t="shared" ca="1" si="282"/>
        <v>#NAME?</v>
      </c>
      <c r="CI79" t="e">
        <f t="shared" ca="1" si="283"/>
        <v>#NAME?</v>
      </c>
      <c r="CJ79" t="e">
        <f t="shared" ca="1" si="284"/>
        <v>#NAME?</v>
      </c>
      <c r="CK79">
        <f t="shared" si="285"/>
        <v>-1.9163692921811863</v>
      </c>
      <c r="CL79">
        <f t="shared" si="286"/>
        <v>-2.2696752251889638</v>
      </c>
      <c r="CM79">
        <f t="shared" si="287"/>
        <v>-2.2696752251889638</v>
      </c>
      <c r="CN79">
        <f t="shared" si="288"/>
        <v>-2.2696752251889638</v>
      </c>
      <c r="CO79">
        <f t="shared" si="289"/>
        <v>-2.2696752251889638</v>
      </c>
      <c r="CP79">
        <f t="shared" si="290"/>
        <v>-6.0527945396980876</v>
      </c>
      <c r="CQ79">
        <f t="shared" si="291"/>
        <v>-1.944908674065069</v>
      </c>
      <c r="CR79">
        <f t="shared" si="292"/>
        <v>-1.944908674065069</v>
      </c>
      <c r="CS79">
        <f t="shared" si="293"/>
        <v>-1.9115411811589882</v>
      </c>
      <c r="CT79">
        <f t="shared" si="294"/>
        <v>-1.8599431132045017</v>
      </c>
      <c r="CU79">
        <f t="shared" si="295"/>
        <v>-1.8599431132045017</v>
      </c>
      <c r="CV79">
        <f t="shared" si="296"/>
        <v>-1.8599431132045017</v>
      </c>
      <c r="CW79">
        <f t="shared" si="297"/>
        <v>-2.0122513276557212</v>
      </c>
      <c r="CX79">
        <f t="shared" si="298"/>
        <v>-1.8600564886051716</v>
      </c>
      <c r="CY79">
        <f t="shared" si="299"/>
        <v>-1.9908372233355356</v>
      </c>
    </row>
    <row r="80" spans="1:103" x14ac:dyDescent="0.25">
      <c r="A80">
        <v>5.4059405940594099</v>
      </c>
      <c r="B80">
        <v>2.8898882865905762</v>
      </c>
      <c r="C80">
        <v>-1.5122860589102354</v>
      </c>
      <c r="D80">
        <f t="shared" si="200"/>
        <v>0.40873955591208783</v>
      </c>
      <c r="E80">
        <f t="shared" si="201"/>
        <v>-1.6225605655753055</v>
      </c>
      <c r="F80">
        <f t="shared" si="202"/>
        <v>0.15078498853360756</v>
      </c>
      <c r="G80">
        <f t="shared" si="203"/>
        <v>0.15078498853360756</v>
      </c>
      <c r="H80">
        <f t="shared" si="204"/>
        <v>3.0360212075924844E-2</v>
      </c>
      <c r="I80">
        <f t="shared" si="205"/>
        <v>3.0360212075924844E-2</v>
      </c>
      <c r="J80">
        <f t="shared" si="206"/>
        <v>-3.2010545401432076</v>
      </c>
      <c r="K80">
        <f t="shared" si="207"/>
        <v>-3.2010545401432076</v>
      </c>
      <c r="L80">
        <f t="shared" si="208"/>
        <v>-2.5011909491313813</v>
      </c>
      <c r="M80">
        <f t="shared" si="209"/>
        <v>0.96854465901566578</v>
      </c>
      <c r="N80">
        <f t="shared" si="210"/>
        <v>-1.372719989705421</v>
      </c>
      <c r="O80">
        <f t="shared" si="211"/>
        <v>-1.9846128311731663</v>
      </c>
      <c r="P80">
        <f t="shared" si="212"/>
        <v>3.9432058283759455</v>
      </c>
      <c r="Q80">
        <f t="shared" si="213"/>
        <v>2.9850056552173321E-2</v>
      </c>
      <c r="R80">
        <f t="shared" si="214"/>
        <v>2.9850056552173321E-2</v>
      </c>
      <c r="S80" t="e">
        <f t="shared" ca="1" si="215"/>
        <v>#NAME?</v>
      </c>
      <c r="T80" t="e">
        <f t="shared" ca="1" si="216"/>
        <v>#NAME?</v>
      </c>
      <c r="U80" t="e">
        <f t="shared" ca="1" si="217"/>
        <v>#NAME?</v>
      </c>
      <c r="V80">
        <f t="shared" si="218"/>
        <v>-0.7665704457150434</v>
      </c>
      <c r="W80" t="e">
        <f t="shared" ca="1" si="219"/>
        <v>#NAME?</v>
      </c>
      <c r="X80" t="e">
        <f t="shared" ca="1" si="220"/>
        <v>#NAME?</v>
      </c>
      <c r="Y80">
        <f t="shared" si="221"/>
        <v>-4.4308876366508656</v>
      </c>
      <c r="Z80" t="e">
        <f t="shared" ca="1" si="222"/>
        <v>#NAME?</v>
      </c>
      <c r="AA80" t="e">
        <f t="shared" ca="1" si="223"/>
        <v>#NAME?</v>
      </c>
      <c r="AB80">
        <f t="shared" si="224"/>
        <v>-4.2640230707727964</v>
      </c>
      <c r="AC80">
        <f t="shared" si="225"/>
        <v>-4.2640230707727964</v>
      </c>
      <c r="AD80">
        <f t="shared" si="226"/>
        <v>-2.1645162656102386</v>
      </c>
      <c r="AE80">
        <f t="shared" si="227"/>
        <v>-35.875636630340409</v>
      </c>
      <c r="AF80">
        <f t="shared" si="228"/>
        <v>-5.6555779264786139</v>
      </c>
      <c r="AG80">
        <f t="shared" si="229"/>
        <v>-5.6555779264786139</v>
      </c>
      <c r="AH80">
        <f t="shared" si="230"/>
        <v>-5.6555779264786139</v>
      </c>
      <c r="AI80">
        <f t="shared" si="231"/>
        <v>-2.9195165044688256</v>
      </c>
      <c r="AJ80">
        <f t="shared" si="232"/>
        <v>-0.80457401587968946</v>
      </c>
      <c r="AK80">
        <f t="shared" si="233"/>
        <v>-0.80457401587968946</v>
      </c>
      <c r="AL80" t="e">
        <f t="shared" ca="1" si="234"/>
        <v>#NAME?</v>
      </c>
      <c r="AM80" t="e">
        <f t="shared" ca="1" si="235"/>
        <v>#NAME?</v>
      </c>
      <c r="AN80" t="e">
        <f t="shared" ca="1" si="236"/>
        <v>#NAME?</v>
      </c>
      <c r="AO80" t="e">
        <f t="shared" ca="1" si="237"/>
        <v>#NAME?</v>
      </c>
      <c r="AP80" t="e">
        <f t="shared" ca="1" si="238"/>
        <v>#NAME?</v>
      </c>
      <c r="AQ80" t="e">
        <f t="shared" ca="1" si="239"/>
        <v>#NAME?</v>
      </c>
      <c r="AR80" t="e">
        <f t="shared" ca="1" si="240"/>
        <v>#NAME?</v>
      </c>
      <c r="AS80" t="e">
        <f t="shared" ca="1" si="241"/>
        <v>#NAME?</v>
      </c>
      <c r="AT80" t="e">
        <f t="shared" ca="1" si="242"/>
        <v>#NAME?</v>
      </c>
      <c r="AU80" t="e">
        <f t="shared" ca="1" si="243"/>
        <v>#NAME?</v>
      </c>
      <c r="AV80" t="e">
        <f t="shared" ca="1" si="244"/>
        <v>#NAME?</v>
      </c>
      <c r="AW80">
        <f t="shared" si="245"/>
        <v>9.3872057753887788</v>
      </c>
      <c r="AX80">
        <f t="shared" si="246"/>
        <v>9.3872057753887788</v>
      </c>
      <c r="AY80">
        <f t="shared" si="247"/>
        <v>9.3872057753887788</v>
      </c>
      <c r="AZ80">
        <f t="shared" si="248"/>
        <v>7.0106465628548973</v>
      </c>
      <c r="BA80">
        <f t="shared" si="249"/>
        <v>5.8071202718701853</v>
      </c>
      <c r="BB80" t="e">
        <f t="shared" ca="1" si="250"/>
        <v>#NAME?</v>
      </c>
      <c r="BC80" t="e">
        <f t="shared" ca="1" si="251"/>
        <v>#NAME?</v>
      </c>
      <c r="BD80" t="e">
        <f t="shared" ca="1" si="252"/>
        <v>#NAME?</v>
      </c>
      <c r="BE80" t="e">
        <f t="shared" ca="1" si="253"/>
        <v>#NAME?</v>
      </c>
      <c r="BF80" t="e">
        <f t="shared" ca="1" si="254"/>
        <v>#NAME?</v>
      </c>
      <c r="BG80" t="e">
        <f t="shared" ca="1" si="255"/>
        <v>#NAME?</v>
      </c>
      <c r="BH80" t="e">
        <f t="shared" ca="1" si="256"/>
        <v>#NAME?</v>
      </c>
      <c r="BI80" t="e">
        <f t="shared" ca="1" si="257"/>
        <v>#NAME?</v>
      </c>
      <c r="BJ80" t="e">
        <f t="shared" ca="1" si="258"/>
        <v>#NAME?</v>
      </c>
      <c r="BK80" t="e">
        <f t="shared" ca="1" si="259"/>
        <v>#NAME?</v>
      </c>
      <c r="BL80">
        <f t="shared" si="260"/>
        <v>-3.5723033994439737</v>
      </c>
      <c r="BM80">
        <f t="shared" si="261"/>
        <v>-3.4875124167157678</v>
      </c>
      <c r="BN80">
        <f t="shared" si="262"/>
        <v>-6.4924546982950755</v>
      </c>
      <c r="BO80">
        <f t="shared" si="263"/>
        <v>-5.0689905916118976</v>
      </c>
      <c r="BP80">
        <f t="shared" si="264"/>
        <v>-3.6047065840825825</v>
      </c>
      <c r="BQ80">
        <f t="shared" si="265"/>
        <v>-0.90938960387564682</v>
      </c>
      <c r="BR80">
        <f t="shared" si="266"/>
        <v>-6.6196332611567019</v>
      </c>
      <c r="BS80">
        <f t="shared" si="267"/>
        <v>-26.851732834244981</v>
      </c>
      <c r="BT80" t="e">
        <f t="shared" ca="1" si="268"/>
        <v>#NAME?</v>
      </c>
      <c r="BU80" t="e">
        <f t="shared" ca="1" si="269"/>
        <v>#NAME?</v>
      </c>
      <c r="BV80">
        <f t="shared" si="270"/>
        <v>-4.181563700111437</v>
      </c>
      <c r="BW80" t="e">
        <f t="shared" ca="1" si="271"/>
        <v>#NAME?</v>
      </c>
      <c r="BX80" t="e">
        <f t="shared" ca="1" si="272"/>
        <v>#NAME?</v>
      </c>
      <c r="BY80" t="e">
        <f t="shared" ca="1" si="273"/>
        <v>#NAME?</v>
      </c>
      <c r="BZ80" t="e">
        <f t="shared" ca="1" si="274"/>
        <v>#NAME?</v>
      </c>
      <c r="CA80" t="e">
        <f t="shared" ca="1" si="275"/>
        <v>#NAME?</v>
      </c>
      <c r="CB80" t="e">
        <f t="shared" ca="1" si="276"/>
        <v>#NAME?</v>
      </c>
      <c r="CC80" t="e">
        <f t="shared" ca="1" si="277"/>
        <v>#NAME?</v>
      </c>
      <c r="CD80" t="e">
        <f t="shared" ca="1" si="278"/>
        <v>#NAME?</v>
      </c>
      <c r="CE80">
        <f t="shared" si="279"/>
        <v>-1.5025704055499216</v>
      </c>
      <c r="CF80">
        <f t="shared" si="280"/>
        <v>-1.5043158873519822</v>
      </c>
      <c r="CG80" t="e">
        <f t="shared" ca="1" si="281"/>
        <v>#NAME?</v>
      </c>
      <c r="CH80" t="e">
        <f t="shared" ca="1" si="282"/>
        <v>#NAME?</v>
      </c>
      <c r="CI80" t="e">
        <f t="shared" ca="1" si="283"/>
        <v>#NAME?</v>
      </c>
      <c r="CJ80" t="e">
        <f t="shared" ca="1" si="284"/>
        <v>#NAME?</v>
      </c>
      <c r="CK80">
        <f t="shared" si="285"/>
        <v>-1.5134912892146182</v>
      </c>
      <c r="CL80">
        <f t="shared" si="286"/>
        <v>-2.0645185069937888</v>
      </c>
      <c r="CM80">
        <f t="shared" si="287"/>
        <v>-2.0645185069937888</v>
      </c>
      <c r="CN80">
        <f t="shared" si="288"/>
        <v>-2.0645185069937888</v>
      </c>
      <c r="CO80">
        <f t="shared" si="289"/>
        <v>-2.0645185069937888</v>
      </c>
      <c r="CP80">
        <f t="shared" si="290"/>
        <v>-5.8477819082333546</v>
      </c>
      <c r="CQ80">
        <f t="shared" si="291"/>
        <v>-1.7398215783749833</v>
      </c>
      <c r="CR80">
        <f t="shared" si="292"/>
        <v>-1.7398215783749833</v>
      </c>
      <c r="CS80">
        <f t="shared" si="293"/>
        <v>-1.792494979520372</v>
      </c>
      <c r="CT80">
        <f t="shared" si="294"/>
        <v>-1.6897805796099006</v>
      </c>
      <c r="CU80">
        <f t="shared" si="295"/>
        <v>-1.6897805796099006</v>
      </c>
      <c r="CV80">
        <f t="shared" si="296"/>
        <v>-1.6897805796099006</v>
      </c>
      <c r="CW80">
        <f t="shared" si="297"/>
        <v>-1.8066212405209461</v>
      </c>
      <c r="CX80">
        <f t="shared" si="298"/>
        <v>-1.705945351741238</v>
      </c>
      <c r="CY80">
        <f t="shared" si="299"/>
        <v>-1.0696884893546579</v>
      </c>
    </row>
    <row r="81" spans="1:103" x14ac:dyDescent="0.25">
      <c r="A81">
        <v>5.4752475247524792</v>
      </c>
      <c r="B81">
        <v>1.652413010597229</v>
      </c>
      <c r="C81">
        <v>0.23001865251440512</v>
      </c>
      <c r="D81">
        <f t="shared" si="200"/>
        <v>0.23404243764423219</v>
      </c>
      <c r="E81">
        <f t="shared" si="201"/>
        <v>-0.85445148262584703</v>
      </c>
      <c r="F81">
        <f t="shared" si="202"/>
        <v>0.39002607317776217</v>
      </c>
      <c r="G81">
        <f t="shared" si="203"/>
        <v>0.39002607317776217</v>
      </c>
      <c r="H81">
        <f t="shared" si="204"/>
        <v>7.8530856499536839E-2</v>
      </c>
      <c r="I81">
        <f t="shared" si="205"/>
        <v>7.8530856499536839E-2</v>
      </c>
      <c r="J81">
        <f t="shared" si="206"/>
        <v>-3.205235808558573</v>
      </c>
      <c r="K81">
        <f t="shared" si="207"/>
        <v>-3.205235808558573</v>
      </c>
      <c r="L81">
        <f t="shared" si="208"/>
        <v>-1.9055848880465325</v>
      </c>
      <c r="M81">
        <f t="shared" si="209"/>
        <v>0.9685691457213832</v>
      </c>
      <c r="N81">
        <f t="shared" si="210"/>
        <v>-1.9850991206713344</v>
      </c>
      <c r="O81">
        <f t="shared" si="211"/>
        <v>-2.2868087004626898</v>
      </c>
      <c r="P81">
        <f t="shared" si="212"/>
        <v>22.040500154196476</v>
      </c>
      <c r="Q81">
        <f t="shared" si="213"/>
        <v>-0.72033887293403953</v>
      </c>
      <c r="R81">
        <f t="shared" si="214"/>
        <v>-0.72033887293403953</v>
      </c>
      <c r="S81" t="e">
        <f t="shared" ca="1" si="215"/>
        <v>#NAME?</v>
      </c>
      <c r="T81" t="e">
        <f t="shared" ca="1" si="216"/>
        <v>#NAME?</v>
      </c>
      <c r="U81" t="e">
        <f t="shared" ca="1" si="217"/>
        <v>#NAME?</v>
      </c>
      <c r="V81">
        <f t="shared" si="218"/>
        <v>-0.64271452450883093</v>
      </c>
      <c r="W81" t="e">
        <f t="shared" ca="1" si="219"/>
        <v>#NAME?</v>
      </c>
      <c r="X81" t="e">
        <f t="shared" ca="1" si="220"/>
        <v>#NAME?</v>
      </c>
      <c r="Y81">
        <f t="shared" si="221"/>
        <v>7.4965557305495594</v>
      </c>
      <c r="Z81" t="e">
        <f t="shared" ca="1" si="222"/>
        <v>#NAME?</v>
      </c>
      <c r="AA81" t="e">
        <f t="shared" ca="1" si="223"/>
        <v>#NAME?</v>
      </c>
      <c r="AB81">
        <f t="shared" si="224"/>
        <v>-2.9184254213930028</v>
      </c>
      <c r="AC81">
        <f t="shared" si="225"/>
        <v>-2.9184254213930028</v>
      </c>
      <c r="AD81">
        <f t="shared" si="226"/>
        <v>-3.0664034966012874</v>
      </c>
      <c r="AE81">
        <f t="shared" si="227"/>
        <v>-3.0346512801712855</v>
      </c>
      <c r="AF81">
        <f t="shared" si="228"/>
        <v>-5.3788412990134509</v>
      </c>
      <c r="AG81">
        <f t="shared" si="229"/>
        <v>-5.3788412990134509</v>
      </c>
      <c r="AH81">
        <f t="shared" si="230"/>
        <v>-5.3788412990134509</v>
      </c>
      <c r="AI81">
        <f t="shared" si="231"/>
        <v>-3.1482408695051376</v>
      </c>
      <c r="AJ81">
        <f t="shared" si="232"/>
        <v>-1.8593813369902146</v>
      </c>
      <c r="AK81">
        <f t="shared" si="233"/>
        <v>-1.8593813369902146</v>
      </c>
      <c r="AL81" t="e">
        <f t="shared" ca="1" si="234"/>
        <v>#NAME?</v>
      </c>
      <c r="AM81" t="e">
        <f t="shared" ca="1" si="235"/>
        <v>#NAME?</v>
      </c>
      <c r="AN81" t="e">
        <f t="shared" ca="1" si="236"/>
        <v>#NAME?</v>
      </c>
      <c r="AO81" t="e">
        <f t="shared" ca="1" si="237"/>
        <v>#NAME?</v>
      </c>
      <c r="AP81" t="e">
        <f t="shared" ca="1" si="238"/>
        <v>#NAME?</v>
      </c>
      <c r="AQ81" t="e">
        <f t="shared" ca="1" si="239"/>
        <v>#NAME?</v>
      </c>
      <c r="AR81" t="e">
        <f t="shared" ca="1" si="240"/>
        <v>#NAME?</v>
      </c>
      <c r="AS81" t="e">
        <f t="shared" ca="1" si="241"/>
        <v>#NAME?</v>
      </c>
      <c r="AT81" t="e">
        <f t="shared" ca="1" si="242"/>
        <v>#NAME?</v>
      </c>
      <c r="AU81" t="e">
        <f t="shared" ca="1" si="243"/>
        <v>#NAME?</v>
      </c>
      <c r="AV81" t="e">
        <f t="shared" ca="1" si="244"/>
        <v>#NAME?</v>
      </c>
      <c r="AW81">
        <f t="shared" si="245"/>
        <v>4.641158382415207</v>
      </c>
      <c r="AX81">
        <f t="shared" si="246"/>
        <v>4.641158382415207</v>
      </c>
      <c r="AY81">
        <f t="shared" si="247"/>
        <v>4.641158382415207</v>
      </c>
      <c r="AZ81">
        <f t="shared" si="248"/>
        <v>1.7216005311889022</v>
      </c>
      <c r="BA81">
        <f t="shared" si="249"/>
        <v>4.8634756963056391</v>
      </c>
      <c r="BB81" t="e">
        <f t="shared" ca="1" si="250"/>
        <v>#NAME?</v>
      </c>
      <c r="BC81" t="e">
        <f t="shared" ca="1" si="251"/>
        <v>#NAME?</v>
      </c>
      <c r="BD81" t="e">
        <f t="shared" ca="1" si="252"/>
        <v>#NAME?</v>
      </c>
      <c r="BE81" t="e">
        <f t="shared" ca="1" si="253"/>
        <v>#NAME?</v>
      </c>
      <c r="BF81" t="e">
        <f t="shared" ca="1" si="254"/>
        <v>#NAME?</v>
      </c>
      <c r="BG81" t="e">
        <f t="shared" ca="1" si="255"/>
        <v>#NAME?</v>
      </c>
      <c r="BH81" t="e">
        <f t="shared" ca="1" si="256"/>
        <v>#NAME?</v>
      </c>
      <c r="BI81" t="e">
        <f t="shared" ca="1" si="257"/>
        <v>#NAME?</v>
      </c>
      <c r="BJ81" t="e">
        <f t="shared" ca="1" si="258"/>
        <v>#NAME?</v>
      </c>
      <c r="BK81" t="e">
        <f t="shared" ca="1" si="259"/>
        <v>#NAME?</v>
      </c>
      <c r="BL81">
        <f t="shared" si="260"/>
        <v>-4.9280148722171102</v>
      </c>
      <c r="BM81">
        <f t="shared" si="261"/>
        <v>-4.4462298631927775</v>
      </c>
      <c r="BN81">
        <f t="shared" si="262"/>
        <v>-1.5346046576700723</v>
      </c>
      <c r="BO81">
        <f t="shared" si="263"/>
        <v>-3.0410876857810081</v>
      </c>
      <c r="BP81">
        <f t="shared" si="264"/>
        <v>-4.883196011161905</v>
      </c>
      <c r="BQ81">
        <f t="shared" si="265"/>
        <v>-1.4364904736906152</v>
      </c>
      <c r="BR81">
        <f t="shared" si="266"/>
        <v>-4.8128733403168047</v>
      </c>
      <c r="BS81">
        <f t="shared" si="267"/>
        <v>-5.1900523044535287</v>
      </c>
      <c r="BT81" t="e">
        <f t="shared" ca="1" si="268"/>
        <v>#NAME?</v>
      </c>
      <c r="BU81" t="e">
        <f t="shared" ca="1" si="269"/>
        <v>#NAME?</v>
      </c>
      <c r="BV81">
        <f t="shared" si="270"/>
        <v>19.010346511446379</v>
      </c>
      <c r="BW81" t="e">
        <f t="shared" ca="1" si="271"/>
        <v>#NAME?</v>
      </c>
      <c r="BX81" t="e">
        <f t="shared" ca="1" si="272"/>
        <v>#NAME?</v>
      </c>
      <c r="BY81" t="e">
        <f t="shared" ca="1" si="273"/>
        <v>#NAME?</v>
      </c>
      <c r="BZ81" t="e">
        <f t="shared" ca="1" si="274"/>
        <v>#NAME?</v>
      </c>
      <c r="CA81" t="e">
        <f t="shared" ca="1" si="275"/>
        <v>#NAME?</v>
      </c>
      <c r="CB81" t="e">
        <f t="shared" ca="1" si="276"/>
        <v>#NAME?</v>
      </c>
      <c r="CC81" t="e">
        <f t="shared" ca="1" si="277"/>
        <v>#NAME?</v>
      </c>
      <c r="CD81" t="e">
        <f t="shared" ca="1" si="278"/>
        <v>#NAME?</v>
      </c>
      <c r="CE81">
        <f t="shared" si="279"/>
        <v>-1.6451644852406953</v>
      </c>
      <c r="CF81">
        <f t="shared" si="280"/>
        <v>-1.4892417742539021</v>
      </c>
      <c r="CG81" t="e">
        <f t="shared" ca="1" si="281"/>
        <v>#NAME?</v>
      </c>
      <c r="CH81" t="e">
        <f t="shared" ca="1" si="282"/>
        <v>#NAME?</v>
      </c>
      <c r="CI81" t="e">
        <f t="shared" ca="1" si="283"/>
        <v>#NAME?</v>
      </c>
      <c r="CJ81" t="e">
        <f t="shared" ca="1" si="284"/>
        <v>#NAME?</v>
      </c>
      <c r="CK81">
        <f t="shared" si="285"/>
        <v>-1.3874629033487562</v>
      </c>
      <c r="CL81">
        <f t="shared" si="286"/>
        <v>-2.2278276533769557</v>
      </c>
      <c r="CM81">
        <f t="shared" si="287"/>
        <v>-2.2278276533769557</v>
      </c>
      <c r="CN81">
        <f t="shared" si="288"/>
        <v>-2.2278276533769557</v>
      </c>
      <c r="CO81">
        <f t="shared" si="289"/>
        <v>-2.2278276533769557</v>
      </c>
      <c r="CP81">
        <f t="shared" si="290"/>
        <v>-6.0114736572066532</v>
      </c>
      <c r="CQ81">
        <f t="shared" si="291"/>
        <v>-1.90363691709446</v>
      </c>
      <c r="CR81">
        <f t="shared" si="292"/>
        <v>-1.90363691709446</v>
      </c>
      <c r="CS81">
        <f t="shared" si="293"/>
        <v>-1.4347630817453005</v>
      </c>
      <c r="CT81">
        <f t="shared" si="294"/>
        <v>-1.6921392010700782</v>
      </c>
      <c r="CU81">
        <f t="shared" si="295"/>
        <v>-1.6921392010700782</v>
      </c>
      <c r="CV81">
        <f t="shared" si="296"/>
        <v>-1.6921392010700782</v>
      </c>
      <c r="CW81">
        <f t="shared" si="297"/>
        <v>-1.6524843695799483</v>
      </c>
      <c r="CX81">
        <f t="shared" si="298"/>
        <v>-1.6921273877208478</v>
      </c>
      <c r="CY81">
        <f t="shared" si="299"/>
        <v>-1.6974429638397248</v>
      </c>
    </row>
    <row r="82" spans="1:103" x14ac:dyDescent="0.25">
      <c r="A82">
        <v>5.5445544554455486</v>
      </c>
      <c r="B82">
        <v>7.6948399543762207</v>
      </c>
      <c r="C82">
        <v>0.67791868152420065</v>
      </c>
      <c r="D82">
        <f t="shared" si="200"/>
        <v>1.0745500190771538</v>
      </c>
      <c r="E82">
        <f t="shared" si="201"/>
        <v>1.6665154570954266</v>
      </c>
      <c r="F82">
        <f t="shared" si="202"/>
        <v>-0.41591348148091906</v>
      </c>
      <c r="G82">
        <f t="shared" si="203"/>
        <v>-0.41591348148091906</v>
      </c>
      <c r="H82">
        <f t="shared" si="204"/>
        <v>-8.3743226867590587E-2</v>
      </c>
      <c r="I82">
        <f t="shared" si="205"/>
        <v>-8.3743226867590587E-2</v>
      </c>
      <c r="J82">
        <f t="shared" si="206"/>
        <v>-3.1631867191158696</v>
      </c>
      <c r="K82">
        <f t="shared" si="207"/>
        <v>-3.1631867191158696</v>
      </c>
      <c r="L82">
        <f t="shared" si="208"/>
        <v>-2.2996404941424915</v>
      </c>
      <c r="M82">
        <f t="shared" si="209"/>
        <v>0.96832282882452747</v>
      </c>
      <c r="N82">
        <f t="shared" si="210"/>
        <v>-1.18774853391837</v>
      </c>
      <c r="O82">
        <f t="shared" si="211"/>
        <v>-1.813240237027189</v>
      </c>
      <c r="P82">
        <f t="shared" si="212"/>
        <v>0.22695968370846842</v>
      </c>
      <c r="Q82">
        <f t="shared" si="213"/>
        <v>0.45527553721112757</v>
      </c>
      <c r="R82">
        <f t="shared" si="214"/>
        <v>0.45527553721112757</v>
      </c>
      <c r="S82" t="e">
        <f t="shared" ca="1" si="215"/>
        <v>#NAME?</v>
      </c>
      <c r="T82" t="e">
        <f t="shared" ca="1" si="216"/>
        <v>#NAME?</v>
      </c>
      <c r="U82" t="e">
        <f t="shared" ca="1" si="217"/>
        <v>#NAME?</v>
      </c>
      <c r="V82">
        <f t="shared" si="218"/>
        <v>-0.75331247323473161</v>
      </c>
      <c r="W82" t="e">
        <f t="shared" ca="1" si="219"/>
        <v>#NAME?</v>
      </c>
      <c r="X82" t="e">
        <f t="shared" ca="1" si="220"/>
        <v>#NAME?</v>
      </c>
      <c r="Y82">
        <f t="shared" si="221"/>
        <v>-5.3999944737079666</v>
      </c>
      <c r="Z82" t="e">
        <f t="shared" ca="1" si="222"/>
        <v>#NAME?</v>
      </c>
      <c r="AA82" t="e">
        <f t="shared" ca="1" si="223"/>
        <v>#NAME?</v>
      </c>
      <c r="AB82">
        <f t="shared" si="224"/>
        <v>-3.1583164611327623</v>
      </c>
      <c r="AC82">
        <f t="shared" si="225"/>
        <v>-3.1583164611327623</v>
      </c>
      <c r="AD82">
        <f t="shared" si="226"/>
        <v>-2.1910971057897988</v>
      </c>
      <c r="AE82">
        <f t="shared" si="227"/>
        <v>-5.4626273331173518</v>
      </c>
      <c r="AF82">
        <f t="shared" si="228"/>
        <v>-5.0457101156040691</v>
      </c>
      <c r="AG82">
        <f t="shared" si="229"/>
        <v>-5.0457101156040691</v>
      </c>
      <c r="AH82">
        <f t="shared" si="230"/>
        <v>-5.0457101156040691</v>
      </c>
      <c r="AI82">
        <f t="shared" si="231"/>
        <v>-4.1205298562539019</v>
      </c>
      <c r="AJ82">
        <f t="shared" si="232"/>
        <v>8.6218595112291059</v>
      </c>
      <c r="AK82">
        <f t="shared" si="233"/>
        <v>8.6218595112291059</v>
      </c>
      <c r="AL82" t="e">
        <f t="shared" ca="1" si="234"/>
        <v>#NAME?</v>
      </c>
      <c r="AM82" t="e">
        <f t="shared" ca="1" si="235"/>
        <v>#NAME?</v>
      </c>
      <c r="AN82" t="e">
        <f t="shared" ca="1" si="236"/>
        <v>#NAME?</v>
      </c>
      <c r="AO82" t="e">
        <f t="shared" ca="1" si="237"/>
        <v>#NAME?</v>
      </c>
      <c r="AP82" t="e">
        <f t="shared" ca="1" si="238"/>
        <v>#NAME?</v>
      </c>
      <c r="AQ82" t="e">
        <f t="shared" ca="1" si="239"/>
        <v>#NAME?</v>
      </c>
      <c r="AR82" t="e">
        <f t="shared" ca="1" si="240"/>
        <v>#NAME?</v>
      </c>
      <c r="AS82" t="e">
        <f t="shared" ca="1" si="241"/>
        <v>#NAME?</v>
      </c>
      <c r="AT82" t="e">
        <f t="shared" ca="1" si="242"/>
        <v>#NAME?</v>
      </c>
      <c r="AU82" t="e">
        <f t="shared" ca="1" si="243"/>
        <v>#NAME?</v>
      </c>
      <c r="AV82" t="e">
        <f t="shared" ca="1" si="244"/>
        <v>#NAME?</v>
      </c>
      <c r="AW82">
        <f t="shared" si="245"/>
        <v>-13.600986827624691</v>
      </c>
      <c r="AX82">
        <f t="shared" si="246"/>
        <v>-13.600986827624691</v>
      </c>
      <c r="AY82">
        <f t="shared" si="247"/>
        <v>-13.600986827624691</v>
      </c>
      <c r="AZ82">
        <f t="shared" si="248"/>
        <v>-10.108685997279064</v>
      </c>
      <c r="BA82">
        <f t="shared" si="249"/>
        <v>-7.7787939856232207</v>
      </c>
      <c r="BB82" t="e">
        <f t="shared" ca="1" si="250"/>
        <v>#NAME?</v>
      </c>
      <c r="BC82" t="e">
        <f t="shared" ca="1" si="251"/>
        <v>#NAME?</v>
      </c>
      <c r="BD82" t="e">
        <f t="shared" ca="1" si="252"/>
        <v>#NAME?</v>
      </c>
      <c r="BE82" t="e">
        <f t="shared" ca="1" si="253"/>
        <v>#NAME?</v>
      </c>
      <c r="BF82" t="e">
        <f t="shared" ca="1" si="254"/>
        <v>#NAME?</v>
      </c>
      <c r="BG82" t="e">
        <f t="shared" ca="1" si="255"/>
        <v>#NAME?</v>
      </c>
      <c r="BH82" t="e">
        <f t="shared" ca="1" si="256"/>
        <v>#NAME?</v>
      </c>
      <c r="BI82" t="e">
        <f t="shared" ca="1" si="257"/>
        <v>#NAME?</v>
      </c>
      <c r="BJ82" t="e">
        <f t="shared" ca="1" si="258"/>
        <v>#NAME?</v>
      </c>
      <c r="BK82" t="e">
        <f t="shared" ca="1" si="259"/>
        <v>#NAME?</v>
      </c>
      <c r="BL82">
        <f t="shared" si="260"/>
        <v>-4.1072008562431961</v>
      </c>
      <c r="BM82">
        <f t="shared" si="261"/>
        <v>-3.9598970218024996</v>
      </c>
      <c r="BN82">
        <f t="shared" si="262"/>
        <v>8.3099803346880439</v>
      </c>
      <c r="BO82">
        <f t="shared" si="263"/>
        <v>-4.2605322074551912</v>
      </c>
      <c r="BP82">
        <f t="shared" si="264"/>
        <v>-4.2052106915417529</v>
      </c>
      <c r="BQ82">
        <f t="shared" si="265"/>
        <v>-0.37995928078187546</v>
      </c>
      <c r="BR82">
        <f t="shared" si="266"/>
        <v>-3.3574295089325696</v>
      </c>
      <c r="BS82">
        <f t="shared" si="267"/>
        <v>-3.2999342933280729</v>
      </c>
      <c r="BT82" t="e">
        <f t="shared" ca="1" si="268"/>
        <v>#NAME?</v>
      </c>
      <c r="BU82" t="e">
        <f t="shared" ca="1" si="269"/>
        <v>#NAME?</v>
      </c>
      <c r="BV82">
        <f t="shared" si="270"/>
        <v>-3.3662078212552817</v>
      </c>
      <c r="BW82" t="e">
        <f t="shared" ca="1" si="271"/>
        <v>#NAME?</v>
      </c>
      <c r="BX82" t="e">
        <f t="shared" ca="1" si="272"/>
        <v>#NAME?</v>
      </c>
      <c r="BY82" t="e">
        <f t="shared" ca="1" si="273"/>
        <v>#NAME?</v>
      </c>
      <c r="BZ82" t="e">
        <f t="shared" ca="1" si="274"/>
        <v>#NAME?</v>
      </c>
      <c r="CA82" t="e">
        <f t="shared" ca="1" si="275"/>
        <v>#NAME?</v>
      </c>
      <c r="CB82" t="e">
        <f t="shared" ca="1" si="276"/>
        <v>#NAME?</v>
      </c>
      <c r="CC82" t="e">
        <f t="shared" ca="1" si="277"/>
        <v>#NAME?</v>
      </c>
      <c r="CD82" t="e">
        <f t="shared" ca="1" si="278"/>
        <v>#NAME?</v>
      </c>
      <c r="CE82">
        <f t="shared" si="279"/>
        <v>-2.0043096946593182</v>
      </c>
      <c r="CF82">
        <f t="shared" si="280"/>
        <v>-2.008800912274757</v>
      </c>
      <c r="CG82" t="e">
        <f t="shared" ca="1" si="281"/>
        <v>#NAME?</v>
      </c>
      <c r="CH82" t="e">
        <f t="shared" ca="1" si="282"/>
        <v>#NAME?</v>
      </c>
      <c r="CI82" t="e">
        <f t="shared" ca="1" si="283"/>
        <v>#NAME?</v>
      </c>
      <c r="CJ82" t="e">
        <f t="shared" ca="1" si="284"/>
        <v>#NAME?</v>
      </c>
      <c r="CK82">
        <f t="shared" si="285"/>
        <v>-1.9910721669637108</v>
      </c>
      <c r="CL82">
        <f t="shared" si="286"/>
        <v>-2.3083332907863512</v>
      </c>
      <c r="CM82">
        <f t="shared" si="287"/>
        <v>-2.3083332907863512</v>
      </c>
      <c r="CN82">
        <f t="shared" si="288"/>
        <v>-2.3083332907863512</v>
      </c>
      <c r="CO82">
        <f t="shared" si="289"/>
        <v>-2.3083332907863512</v>
      </c>
      <c r="CP82">
        <f t="shared" si="290"/>
        <v>-6.0914358342931463</v>
      </c>
      <c r="CQ82">
        <f t="shared" si="291"/>
        <v>-1.9836932179740958</v>
      </c>
      <c r="CR82">
        <f t="shared" si="292"/>
        <v>-1.9836932179740958</v>
      </c>
      <c r="CS82">
        <f t="shared" si="293"/>
        <v>-1.8750240452639506</v>
      </c>
      <c r="CT82">
        <f t="shared" si="294"/>
        <v>-1.9013011969817639</v>
      </c>
      <c r="CU82">
        <f t="shared" si="295"/>
        <v>-1.9013011969817639</v>
      </c>
      <c r="CV82">
        <f t="shared" si="296"/>
        <v>-1.9013011969817639</v>
      </c>
      <c r="CW82">
        <f t="shared" si="297"/>
        <v>-2.0565597979147152</v>
      </c>
      <c r="CX82">
        <f t="shared" si="298"/>
        <v>-1.9012832568197848</v>
      </c>
      <c r="CY82">
        <f t="shared" si="299"/>
        <v>-2.072265400841375</v>
      </c>
    </row>
    <row r="83" spans="1:103" x14ac:dyDescent="0.25">
      <c r="A83">
        <v>5.613861386138618</v>
      </c>
      <c r="B83">
        <v>7.1330523490905762</v>
      </c>
      <c r="C83">
        <v>1.6486159608423732</v>
      </c>
      <c r="D83">
        <f t="shared" si="200"/>
        <v>0.9981861796133108</v>
      </c>
      <c r="E83">
        <f t="shared" si="201"/>
        <v>-1.7508086978542552</v>
      </c>
      <c r="F83">
        <f t="shared" si="202"/>
        <v>0.23738161583256231</v>
      </c>
      <c r="G83">
        <f t="shared" si="203"/>
        <v>0.23738161583256231</v>
      </c>
      <c r="H83">
        <f t="shared" si="204"/>
        <v>4.7796244637416253E-2</v>
      </c>
      <c r="I83">
        <f t="shared" si="205"/>
        <v>4.7796244637416253E-2</v>
      </c>
      <c r="J83">
        <f t="shared" si="206"/>
        <v>-3.1693846086824777</v>
      </c>
      <c r="K83">
        <f t="shared" si="207"/>
        <v>-3.1693846086824777</v>
      </c>
      <c r="L83">
        <f t="shared" si="208"/>
        <v>-1.978931451710495</v>
      </c>
      <c r="M83">
        <f t="shared" si="209"/>
        <v>0.96835914421735236</v>
      </c>
      <c r="N83">
        <f t="shared" si="210"/>
        <v>-1.5471751741708464</v>
      </c>
      <c r="O83">
        <f t="shared" si="211"/>
        <v>-2.293187949991017</v>
      </c>
      <c r="P83">
        <f t="shared" si="212"/>
        <v>-3.3143176631233615</v>
      </c>
      <c r="Q83">
        <f t="shared" si="213"/>
        <v>-0.73617509990111463</v>
      </c>
      <c r="R83">
        <f t="shared" si="214"/>
        <v>-0.73617509990111463</v>
      </c>
      <c r="S83" t="e">
        <f t="shared" ca="1" si="215"/>
        <v>#NAME?</v>
      </c>
      <c r="T83" t="e">
        <f t="shared" ca="1" si="216"/>
        <v>#NAME?</v>
      </c>
      <c r="U83" t="e">
        <f t="shared" ca="1" si="217"/>
        <v>#NAME?</v>
      </c>
      <c r="V83">
        <f t="shared" si="218"/>
        <v>-0.66122773205444341</v>
      </c>
      <c r="W83" t="e">
        <f t="shared" ca="1" si="219"/>
        <v>#NAME?</v>
      </c>
      <c r="X83" t="e">
        <f t="shared" ca="1" si="220"/>
        <v>#NAME?</v>
      </c>
      <c r="Y83">
        <f t="shared" si="221"/>
        <v>11.071761464311566</v>
      </c>
      <c r="Z83" t="e">
        <f t="shared" ca="1" si="222"/>
        <v>#NAME?</v>
      </c>
      <c r="AA83" t="e">
        <f t="shared" ca="1" si="223"/>
        <v>#NAME?</v>
      </c>
      <c r="AB83">
        <f t="shared" si="224"/>
        <v>-3.1260635183857168</v>
      </c>
      <c r="AC83">
        <f t="shared" si="225"/>
        <v>-3.1260635183857168</v>
      </c>
      <c r="AD83">
        <f t="shared" si="226"/>
        <v>-6.1862266532908423</v>
      </c>
      <c r="AE83">
        <f t="shared" si="227"/>
        <v>-0.48504611451831892</v>
      </c>
      <c r="AF83">
        <f t="shared" si="228"/>
        <v>-4.7773465736971676</v>
      </c>
      <c r="AG83">
        <f t="shared" si="229"/>
        <v>-4.7773465736971676</v>
      </c>
      <c r="AH83">
        <f t="shared" si="230"/>
        <v>-4.7773465736971676</v>
      </c>
      <c r="AI83">
        <f t="shared" si="231"/>
        <v>-5.8149568026621825</v>
      </c>
      <c r="AJ83">
        <f t="shared" si="232"/>
        <v>-8.2511474060939936</v>
      </c>
      <c r="AK83">
        <f t="shared" si="233"/>
        <v>-8.2511474060939936</v>
      </c>
      <c r="AL83" t="e">
        <f t="shared" ca="1" si="234"/>
        <v>#NAME?</v>
      </c>
      <c r="AM83" t="e">
        <f t="shared" ca="1" si="235"/>
        <v>#NAME?</v>
      </c>
      <c r="AN83" t="e">
        <f t="shared" ca="1" si="236"/>
        <v>#NAME?</v>
      </c>
      <c r="AO83" t="e">
        <f t="shared" ca="1" si="237"/>
        <v>#NAME?</v>
      </c>
      <c r="AP83" t="e">
        <f t="shared" ca="1" si="238"/>
        <v>#NAME?</v>
      </c>
      <c r="AQ83" t="e">
        <f t="shared" ca="1" si="239"/>
        <v>#NAME?</v>
      </c>
      <c r="AR83" t="e">
        <f t="shared" ca="1" si="240"/>
        <v>#NAME?</v>
      </c>
      <c r="AS83" t="e">
        <f t="shared" ca="1" si="241"/>
        <v>#NAME?</v>
      </c>
      <c r="AT83" t="e">
        <f t="shared" ca="1" si="242"/>
        <v>#NAME?</v>
      </c>
      <c r="AU83" t="e">
        <f t="shared" ca="1" si="243"/>
        <v>#NAME?</v>
      </c>
      <c r="AV83" t="e">
        <f t="shared" ca="1" si="244"/>
        <v>#NAME?</v>
      </c>
      <c r="AW83">
        <f t="shared" si="245"/>
        <v>-4.0663008442605406</v>
      </c>
      <c r="AX83">
        <f t="shared" si="246"/>
        <v>-4.0663008442605406</v>
      </c>
      <c r="AY83">
        <f t="shared" si="247"/>
        <v>-4.0663008442605406</v>
      </c>
      <c r="AZ83">
        <f t="shared" si="248"/>
        <v>-3.4294982693076577</v>
      </c>
      <c r="BA83">
        <f t="shared" si="249"/>
        <v>-4.8030831935894316</v>
      </c>
      <c r="BB83" t="e">
        <f t="shared" ca="1" si="250"/>
        <v>#NAME?</v>
      </c>
      <c r="BC83" t="e">
        <f t="shared" ca="1" si="251"/>
        <v>#NAME?</v>
      </c>
      <c r="BD83" t="e">
        <f t="shared" ca="1" si="252"/>
        <v>#NAME?</v>
      </c>
      <c r="BE83" t="e">
        <f t="shared" ca="1" si="253"/>
        <v>#NAME?</v>
      </c>
      <c r="BF83" t="e">
        <f t="shared" ca="1" si="254"/>
        <v>#NAME?</v>
      </c>
      <c r="BG83" t="e">
        <f t="shared" ca="1" si="255"/>
        <v>#NAME?</v>
      </c>
      <c r="BH83" t="e">
        <f t="shared" ca="1" si="256"/>
        <v>#NAME?</v>
      </c>
      <c r="BI83" t="e">
        <f t="shared" ca="1" si="257"/>
        <v>#NAME?</v>
      </c>
      <c r="BJ83" t="e">
        <f t="shared" ca="1" si="258"/>
        <v>#NAME?</v>
      </c>
      <c r="BK83" t="e">
        <f t="shared" ca="1" si="259"/>
        <v>#NAME?</v>
      </c>
      <c r="BL83">
        <f t="shared" si="260"/>
        <v>-18.033946832503702</v>
      </c>
      <c r="BM83">
        <f t="shared" si="261"/>
        <v>-17.34310969249244</v>
      </c>
      <c r="BN83">
        <f t="shared" si="262"/>
        <v>-14.110504707398903</v>
      </c>
      <c r="BO83">
        <f t="shared" si="263"/>
        <v>-3.0669417324997723</v>
      </c>
      <c r="BP83">
        <f t="shared" si="264"/>
        <v>-18.819980536694231</v>
      </c>
      <c r="BQ83">
        <f t="shared" si="265"/>
        <v>-0.5431438820018577</v>
      </c>
      <c r="BR83">
        <f t="shared" si="266"/>
        <v>0.20761689215700452</v>
      </c>
      <c r="BS83">
        <f t="shared" si="267"/>
        <v>0.34078846423420517</v>
      </c>
      <c r="BT83" t="e">
        <f t="shared" ca="1" si="268"/>
        <v>#NAME?</v>
      </c>
      <c r="BU83" t="e">
        <f t="shared" ca="1" si="269"/>
        <v>#NAME?</v>
      </c>
      <c r="BV83">
        <f t="shared" si="270"/>
        <v>0.27144756226177114</v>
      </c>
      <c r="BW83" t="e">
        <f t="shared" ca="1" si="271"/>
        <v>#NAME?</v>
      </c>
      <c r="BX83" t="e">
        <f t="shared" ca="1" si="272"/>
        <v>#NAME?</v>
      </c>
      <c r="BY83" t="e">
        <f t="shared" ca="1" si="273"/>
        <v>#NAME?</v>
      </c>
      <c r="BZ83" t="e">
        <f t="shared" ca="1" si="274"/>
        <v>#NAME?</v>
      </c>
      <c r="CA83" t="e">
        <f t="shared" ca="1" si="275"/>
        <v>#NAME?</v>
      </c>
      <c r="CB83" t="e">
        <f t="shared" ca="1" si="276"/>
        <v>#NAME?</v>
      </c>
      <c r="CC83" t="e">
        <f t="shared" ca="1" si="277"/>
        <v>#NAME?</v>
      </c>
      <c r="CD83" t="e">
        <f t="shared" ca="1" si="278"/>
        <v>#NAME?</v>
      </c>
      <c r="CE83">
        <f t="shared" si="279"/>
        <v>-2.0174067117466512</v>
      </c>
      <c r="CF83">
        <f t="shared" si="280"/>
        <v>-2.0261208997265441</v>
      </c>
      <c r="CG83" t="e">
        <f t="shared" ca="1" si="281"/>
        <v>#NAME?</v>
      </c>
      <c r="CH83" t="e">
        <f t="shared" ca="1" si="282"/>
        <v>#NAME?</v>
      </c>
      <c r="CI83" t="e">
        <f t="shared" ca="1" si="283"/>
        <v>#NAME?</v>
      </c>
      <c r="CJ83" t="e">
        <f t="shared" ca="1" si="284"/>
        <v>#NAME?</v>
      </c>
      <c r="CK83">
        <f t="shared" si="285"/>
        <v>-2.032976207809452</v>
      </c>
      <c r="CL83">
        <f t="shared" si="286"/>
        <v>-2.3437093959698925</v>
      </c>
      <c r="CM83">
        <f t="shared" si="287"/>
        <v>-2.3437093959698925</v>
      </c>
      <c r="CN83">
        <f t="shared" si="288"/>
        <v>-2.3437093959698925</v>
      </c>
      <c r="CO83">
        <f t="shared" si="289"/>
        <v>-2.3437093959698925</v>
      </c>
      <c r="CP83">
        <f t="shared" si="290"/>
        <v>-6.1268162733943701</v>
      </c>
      <c r="CQ83">
        <f t="shared" si="291"/>
        <v>-2.0192259720915819</v>
      </c>
      <c r="CR83">
        <f t="shared" si="292"/>
        <v>-2.0192259720915819</v>
      </c>
      <c r="CS83">
        <f t="shared" si="293"/>
        <v>-1.7951702334286685</v>
      </c>
      <c r="CT83">
        <f t="shared" si="294"/>
        <v>-2.0159356107028996</v>
      </c>
      <c r="CU83">
        <f t="shared" si="295"/>
        <v>-2.0159356107028996</v>
      </c>
      <c r="CV83">
        <f t="shared" si="296"/>
        <v>-2.0159356107028996</v>
      </c>
      <c r="CW83">
        <f t="shared" si="297"/>
        <v>-1.6219743483751823</v>
      </c>
      <c r="CX83">
        <f t="shared" si="298"/>
        <v>-2.0163254830432824</v>
      </c>
      <c r="CY83">
        <f t="shared" si="299"/>
        <v>1.0204142362247399</v>
      </c>
    </row>
    <row r="84" spans="1:103" x14ac:dyDescent="0.25">
      <c r="A84">
        <v>5.6831683168316873</v>
      </c>
      <c r="B84">
        <v>5.2061629295349121</v>
      </c>
      <c r="C84">
        <v>1.2434331386460675</v>
      </c>
      <c r="D84">
        <f t="shared" si="200"/>
        <v>0.73289961565034301</v>
      </c>
      <c r="E84">
        <f t="shared" si="201"/>
        <v>-1.6770179821057469</v>
      </c>
      <c r="F84">
        <f t="shared" si="202"/>
        <v>-0.682082770444568</v>
      </c>
      <c r="G84">
        <f t="shared" si="203"/>
        <v>-0.682082770444568</v>
      </c>
      <c r="H84">
        <f t="shared" si="204"/>
        <v>-0.13733580355325575</v>
      </c>
      <c r="I84">
        <f t="shared" si="205"/>
        <v>-0.13733580355325575</v>
      </c>
      <c r="J84">
        <f t="shared" si="206"/>
        <v>-3.1870870039712003</v>
      </c>
      <c r="K84">
        <f t="shared" si="207"/>
        <v>-3.1870870039712003</v>
      </c>
      <c r="L84">
        <f t="shared" si="208"/>
        <v>-1.8364265630418135</v>
      </c>
      <c r="M84">
        <f t="shared" si="209"/>
        <v>0.96846285072620253</v>
      </c>
      <c r="N84">
        <f t="shared" si="210"/>
        <v>-1.731210115899056</v>
      </c>
      <c r="O84">
        <f t="shared" si="211"/>
        <v>-1.9681041247036961</v>
      </c>
      <c r="P84">
        <f t="shared" si="212"/>
        <v>-3.6549417133575623E-2</v>
      </c>
      <c r="Q84">
        <f t="shared" si="213"/>
        <v>7.0832247548532234E-2</v>
      </c>
      <c r="R84">
        <f t="shared" si="214"/>
        <v>7.0832247548532234E-2</v>
      </c>
      <c r="S84" t="e">
        <f t="shared" ca="1" si="215"/>
        <v>#NAME?</v>
      </c>
      <c r="T84" t="e">
        <f t="shared" ca="1" si="216"/>
        <v>#NAME?</v>
      </c>
      <c r="U84" t="e">
        <f t="shared" ca="1" si="217"/>
        <v>#NAME?</v>
      </c>
      <c r="V84">
        <f t="shared" si="218"/>
        <v>-0.76921197048749435</v>
      </c>
      <c r="W84" t="e">
        <f t="shared" ca="1" si="219"/>
        <v>#NAME?</v>
      </c>
      <c r="X84" t="e">
        <f t="shared" ca="1" si="220"/>
        <v>#NAME?</v>
      </c>
      <c r="Y84">
        <f t="shared" si="221"/>
        <v>-3.9596386111057735</v>
      </c>
      <c r="Z84" t="e">
        <f t="shared" ca="1" si="222"/>
        <v>#NAME?</v>
      </c>
      <c r="AA84" t="e">
        <f t="shared" ca="1" si="223"/>
        <v>#NAME?</v>
      </c>
      <c r="AB84">
        <f t="shared" si="224"/>
        <v>-3.0049606608873667</v>
      </c>
      <c r="AC84">
        <f t="shared" si="225"/>
        <v>-3.0049606608873667</v>
      </c>
      <c r="AD84">
        <f t="shared" si="226"/>
        <v>-2.7534483717180551</v>
      </c>
      <c r="AE84">
        <f t="shared" si="227"/>
        <v>3.2832560146660201</v>
      </c>
      <c r="AF84">
        <f t="shared" si="228"/>
        <v>-5.4668536368935392</v>
      </c>
      <c r="AG84">
        <f t="shared" si="229"/>
        <v>-5.4668536368935392</v>
      </c>
      <c r="AH84">
        <f t="shared" si="230"/>
        <v>-5.4668536368935392</v>
      </c>
      <c r="AI84">
        <f t="shared" si="231"/>
        <v>-1.1889453439214175</v>
      </c>
      <c r="AJ84">
        <f t="shared" si="232"/>
        <v>-0.94576077458369701</v>
      </c>
      <c r="AK84">
        <f t="shared" si="233"/>
        <v>-0.94576077458369701</v>
      </c>
      <c r="AL84" t="e">
        <f t="shared" ca="1" si="234"/>
        <v>#NAME?</v>
      </c>
      <c r="AM84" t="e">
        <f t="shared" ca="1" si="235"/>
        <v>#NAME?</v>
      </c>
      <c r="AN84" t="e">
        <f t="shared" ca="1" si="236"/>
        <v>#NAME?</v>
      </c>
      <c r="AO84" t="e">
        <f t="shared" ca="1" si="237"/>
        <v>#NAME?</v>
      </c>
      <c r="AP84" t="e">
        <f t="shared" ca="1" si="238"/>
        <v>#NAME?</v>
      </c>
      <c r="AQ84" t="e">
        <f t="shared" ca="1" si="239"/>
        <v>#NAME?</v>
      </c>
      <c r="AR84" t="e">
        <f t="shared" ca="1" si="240"/>
        <v>#NAME?</v>
      </c>
      <c r="AS84" t="e">
        <f t="shared" ca="1" si="241"/>
        <v>#NAME?</v>
      </c>
      <c r="AT84" t="e">
        <f t="shared" ca="1" si="242"/>
        <v>#NAME?</v>
      </c>
      <c r="AU84" t="e">
        <f t="shared" ca="1" si="243"/>
        <v>#NAME?</v>
      </c>
      <c r="AV84" t="e">
        <f t="shared" ca="1" si="244"/>
        <v>#NAME?</v>
      </c>
      <c r="AW84">
        <f t="shared" si="245"/>
        <v>14.291886204386586</v>
      </c>
      <c r="AX84">
        <f t="shared" si="246"/>
        <v>14.291886204386586</v>
      </c>
      <c r="AY84">
        <f t="shared" si="247"/>
        <v>14.291886204386586</v>
      </c>
      <c r="AZ84">
        <f t="shared" si="248"/>
        <v>7.4873433513895984</v>
      </c>
      <c r="BA84">
        <f t="shared" si="249"/>
        <v>10.328372758979555</v>
      </c>
      <c r="BB84" t="e">
        <f t="shared" ca="1" si="250"/>
        <v>#NAME?</v>
      </c>
      <c r="BC84" t="e">
        <f t="shared" ca="1" si="251"/>
        <v>#NAME?</v>
      </c>
      <c r="BD84" t="e">
        <f t="shared" ca="1" si="252"/>
        <v>#NAME?</v>
      </c>
      <c r="BE84" t="e">
        <f t="shared" ca="1" si="253"/>
        <v>#NAME?</v>
      </c>
      <c r="BF84" t="e">
        <f t="shared" ca="1" si="254"/>
        <v>#NAME?</v>
      </c>
      <c r="BG84" t="e">
        <f t="shared" ca="1" si="255"/>
        <v>#NAME?</v>
      </c>
      <c r="BH84" t="e">
        <f t="shared" ca="1" si="256"/>
        <v>#NAME?</v>
      </c>
      <c r="BI84" t="e">
        <f t="shared" ca="1" si="257"/>
        <v>#NAME?</v>
      </c>
      <c r="BJ84" t="e">
        <f t="shared" ca="1" si="258"/>
        <v>#NAME?</v>
      </c>
      <c r="BK84" t="e">
        <f t="shared" ca="1" si="259"/>
        <v>#NAME?</v>
      </c>
      <c r="BL84">
        <f t="shared" si="260"/>
        <v>-2.0267483889379898</v>
      </c>
      <c r="BM84">
        <f t="shared" si="261"/>
        <v>-1.952510576886846</v>
      </c>
      <c r="BN84">
        <f t="shared" si="262"/>
        <v>-14.178600862753106</v>
      </c>
      <c r="BO84">
        <f t="shared" si="263"/>
        <v>-2.8868513551660042</v>
      </c>
      <c r="BP84">
        <f t="shared" si="264"/>
        <v>-1.9877208555669639</v>
      </c>
      <c r="BQ84">
        <f t="shared" si="265"/>
        <v>-0.61820662384077874</v>
      </c>
      <c r="BR84">
        <f t="shared" si="266"/>
        <v>0.40015160086317358</v>
      </c>
      <c r="BS84">
        <f t="shared" si="267"/>
        <v>1.1541245083381564</v>
      </c>
      <c r="BT84" t="e">
        <f t="shared" ca="1" si="268"/>
        <v>#NAME?</v>
      </c>
      <c r="BU84" t="e">
        <f t="shared" ca="1" si="269"/>
        <v>#NAME?</v>
      </c>
      <c r="BV84">
        <f t="shared" si="270"/>
        <v>9.7547790800312644</v>
      </c>
      <c r="BW84" t="e">
        <f t="shared" ca="1" si="271"/>
        <v>#NAME?</v>
      </c>
      <c r="BX84" t="e">
        <f t="shared" ca="1" si="272"/>
        <v>#NAME?</v>
      </c>
      <c r="BY84" t="e">
        <f t="shared" ca="1" si="273"/>
        <v>#NAME?</v>
      </c>
      <c r="BZ84" t="e">
        <f t="shared" ca="1" si="274"/>
        <v>#NAME?</v>
      </c>
      <c r="CA84" t="e">
        <f t="shared" ca="1" si="275"/>
        <v>#NAME?</v>
      </c>
      <c r="CB84" t="e">
        <f t="shared" ca="1" si="276"/>
        <v>#NAME?</v>
      </c>
      <c r="CC84" t="e">
        <f t="shared" ca="1" si="277"/>
        <v>#NAME?</v>
      </c>
      <c r="CD84" t="e">
        <f t="shared" ca="1" si="278"/>
        <v>#NAME?</v>
      </c>
      <c r="CE84">
        <f t="shared" si="279"/>
        <v>-2.0148232384765712</v>
      </c>
      <c r="CF84">
        <f t="shared" si="280"/>
        <v>-2.0141097023310319</v>
      </c>
      <c r="CG84" t="e">
        <f t="shared" ca="1" si="281"/>
        <v>#NAME?</v>
      </c>
      <c r="CH84" t="e">
        <f t="shared" ca="1" si="282"/>
        <v>#NAME?</v>
      </c>
      <c r="CI84" t="e">
        <f t="shared" ca="1" si="283"/>
        <v>#NAME?</v>
      </c>
      <c r="CJ84" t="e">
        <f t="shared" ca="1" si="284"/>
        <v>#NAME?</v>
      </c>
      <c r="CK84">
        <f t="shared" si="285"/>
        <v>-2.0354426546923321</v>
      </c>
      <c r="CL84">
        <f t="shared" si="286"/>
        <v>-2.4019197782530965</v>
      </c>
      <c r="CM84">
        <f t="shared" si="287"/>
        <v>-2.4019197782530965</v>
      </c>
      <c r="CN84">
        <f t="shared" si="288"/>
        <v>-2.4019197782530965</v>
      </c>
      <c r="CO84">
        <f t="shared" si="289"/>
        <v>-2.4019197782530965</v>
      </c>
      <c r="CP84">
        <f t="shared" si="290"/>
        <v>-6.1850536671498473</v>
      </c>
      <c r="CQ84">
        <f t="shared" si="291"/>
        <v>-2.0776518518924476</v>
      </c>
      <c r="CR84">
        <f t="shared" si="292"/>
        <v>-2.0776518518924476</v>
      </c>
      <c r="CS84">
        <f t="shared" si="293"/>
        <v>-1.51970642001127</v>
      </c>
      <c r="CT84">
        <f t="shared" si="294"/>
        <v>-1.5276314478440798</v>
      </c>
      <c r="CU84">
        <f t="shared" si="295"/>
        <v>-1.5276314478440798</v>
      </c>
      <c r="CV84">
        <f t="shared" si="296"/>
        <v>-1.5276314478440798</v>
      </c>
      <c r="CW84">
        <f t="shared" si="297"/>
        <v>-2.1444749659344922</v>
      </c>
      <c r="CX84">
        <f t="shared" si="298"/>
        <v>-1.5276579461367847</v>
      </c>
      <c r="CY84">
        <f t="shared" si="299"/>
        <v>-2.1357224646375874</v>
      </c>
    </row>
    <row r="85" spans="1:103" x14ac:dyDescent="0.25">
      <c r="A85">
        <v>5.7524752475247567</v>
      </c>
      <c r="B85">
        <v>4.9116353988647461</v>
      </c>
      <c r="C85">
        <v>0.65811331704585063</v>
      </c>
      <c r="D85">
        <f t="shared" si="200"/>
        <v>0.69195382024811125</v>
      </c>
      <c r="E85">
        <f t="shared" si="201"/>
        <v>-1.6884520706031911</v>
      </c>
      <c r="F85">
        <f t="shared" si="202"/>
        <v>0.15696229052757399</v>
      </c>
      <c r="G85">
        <f t="shared" si="203"/>
        <v>0.15696229052757399</v>
      </c>
      <c r="H85">
        <f t="shared" si="204"/>
        <v>3.1603997683615187E-2</v>
      </c>
      <c r="I85">
        <f t="shared" si="205"/>
        <v>3.1603997683615187E-2</v>
      </c>
      <c r="J85">
        <f t="shared" si="206"/>
        <v>-3.1893066668069139</v>
      </c>
      <c r="K85">
        <f t="shared" si="207"/>
        <v>-3.1893066668069139</v>
      </c>
      <c r="L85">
        <f t="shared" si="208"/>
        <v>-3.2524763501099558</v>
      </c>
      <c r="M85">
        <f t="shared" si="209"/>
        <v>0.96847585243007694</v>
      </c>
      <c r="N85">
        <f t="shared" si="210"/>
        <v>-1.8481164434086599</v>
      </c>
      <c r="O85">
        <f t="shared" si="211"/>
        <v>-1.6969616779347114</v>
      </c>
      <c r="P85">
        <f t="shared" si="212"/>
        <v>3.8814864496010504</v>
      </c>
      <c r="Q85">
        <f t="shared" si="213"/>
        <v>0.7439323212130694</v>
      </c>
      <c r="R85">
        <f t="shared" si="214"/>
        <v>0.7439323212130694</v>
      </c>
      <c r="S85" t="e">
        <f t="shared" ca="1" si="215"/>
        <v>#NAME?</v>
      </c>
      <c r="T85" t="e">
        <f t="shared" ca="1" si="216"/>
        <v>#NAME?</v>
      </c>
      <c r="U85" t="e">
        <f t="shared" ca="1" si="217"/>
        <v>#NAME?</v>
      </c>
      <c r="V85">
        <f t="shared" si="218"/>
        <v>-0.74095036373752798</v>
      </c>
      <c r="W85" t="e">
        <f t="shared" ca="1" si="219"/>
        <v>#NAME?</v>
      </c>
      <c r="X85" t="e">
        <f t="shared" ca="1" si="220"/>
        <v>#NAME?</v>
      </c>
      <c r="Y85">
        <f t="shared" si="221"/>
        <v>-7.8557785316169575</v>
      </c>
      <c r="Z85" t="e">
        <f t="shared" ca="1" si="222"/>
        <v>#NAME?</v>
      </c>
      <c r="AA85" t="e">
        <f t="shared" ca="1" si="223"/>
        <v>#NAME?</v>
      </c>
      <c r="AB85">
        <f t="shared" si="224"/>
        <v>-3.1193767723236867</v>
      </c>
      <c r="AC85">
        <f t="shared" si="225"/>
        <v>-3.1193767723236867</v>
      </c>
      <c r="AD85">
        <f t="shared" si="226"/>
        <v>-4.0470391547410811</v>
      </c>
      <c r="AE85">
        <f t="shared" si="227"/>
        <v>-2.9202787115862017</v>
      </c>
      <c r="AF85">
        <f t="shared" si="228"/>
        <v>-5.9129880103266101</v>
      </c>
      <c r="AG85">
        <f t="shared" si="229"/>
        <v>-5.9129880103266101</v>
      </c>
      <c r="AH85">
        <f t="shared" si="230"/>
        <v>-5.9129880103266101</v>
      </c>
      <c r="AI85">
        <f t="shared" si="231"/>
        <v>-0.32051535341528098</v>
      </c>
      <c r="AJ85">
        <f t="shared" si="232"/>
        <v>-0.55320129728566469</v>
      </c>
      <c r="AK85">
        <f t="shared" si="233"/>
        <v>-0.55320129728566469</v>
      </c>
      <c r="AL85" t="e">
        <f t="shared" ca="1" si="234"/>
        <v>#NAME?</v>
      </c>
      <c r="AM85" t="e">
        <f t="shared" ca="1" si="235"/>
        <v>#NAME?</v>
      </c>
      <c r="AN85" t="e">
        <f t="shared" ca="1" si="236"/>
        <v>#NAME?</v>
      </c>
      <c r="AO85" t="e">
        <f t="shared" ca="1" si="237"/>
        <v>#NAME?</v>
      </c>
      <c r="AP85" t="e">
        <f t="shared" ca="1" si="238"/>
        <v>#NAME?</v>
      </c>
      <c r="AQ85" t="e">
        <f t="shared" ca="1" si="239"/>
        <v>#NAME?</v>
      </c>
      <c r="AR85" t="e">
        <f t="shared" ca="1" si="240"/>
        <v>#NAME?</v>
      </c>
      <c r="AS85" t="e">
        <f t="shared" ca="1" si="241"/>
        <v>#NAME?</v>
      </c>
      <c r="AT85" t="e">
        <f t="shared" ca="1" si="242"/>
        <v>#NAME?</v>
      </c>
      <c r="AU85" t="e">
        <f t="shared" ca="1" si="243"/>
        <v>#NAME?</v>
      </c>
      <c r="AV85" t="e">
        <f t="shared" ca="1" si="244"/>
        <v>#NAME?</v>
      </c>
      <c r="AW85">
        <f t="shared" si="245"/>
        <v>-0.65037075832896485</v>
      </c>
      <c r="AX85">
        <f t="shared" si="246"/>
        <v>-0.65037075832896485</v>
      </c>
      <c r="AY85">
        <f t="shared" si="247"/>
        <v>-0.65037075832896485</v>
      </c>
      <c r="AZ85">
        <f t="shared" si="248"/>
        <v>-1.3651827714495588</v>
      </c>
      <c r="BA85">
        <f t="shared" si="249"/>
        <v>-2.1239867916748416</v>
      </c>
      <c r="BB85" t="e">
        <f t="shared" ca="1" si="250"/>
        <v>#NAME?</v>
      </c>
      <c r="BC85" t="e">
        <f t="shared" ca="1" si="251"/>
        <v>#NAME?</v>
      </c>
      <c r="BD85" t="e">
        <f t="shared" ca="1" si="252"/>
        <v>#NAME?</v>
      </c>
      <c r="BE85" t="e">
        <f t="shared" ca="1" si="253"/>
        <v>#NAME?</v>
      </c>
      <c r="BF85" t="e">
        <f t="shared" ca="1" si="254"/>
        <v>#NAME?</v>
      </c>
      <c r="BG85" t="e">
        <f t="shared" ca="1" si="255"/>
        <v>#NAME?</v>
      </c>
      <c r="BH85" t="e">
        <f t="shared" ca="1" si="256"/>
        <v>#NAME?</v>
      </c>
      <c r="BI85" t="e">
        <f t="shared" ca="1" si="257"/>
        <v>#NAME?</v>
      </c>
      <c r="BJ85" t="e">
        <f t="shared" ca="1" si="258"/>
        <v>#NAME?</v>
      </c>
      <c r="BK85" t="e">
        <f t="shared" ca="1" si="259"/>
        <v>#NAME?</v>
      </c>
      <c r="BL85">
        <f t="shared" si="260"/>
        <v>-2.6866812144857133</v>
      </c>
      <c r="BM85">
        <f t="shared" si="261"/>
        <v>-2.6120796300670137</v>
      </c>
      <c r="BN85">
        <f t="shared" si="262"/>
        <v>-5.4000790342174323</v>
      </c>
      <c r="BO85">
        <f t="shared" si="263"/>
        <v>-5.4294160048065727</v>
      </c>
      <c r="BP85">
        <f t="shared" si="264"/>
        <v>-2.6752268817684124</v>
      </c>
      <c r="BQ85">
        <f t="shared" si="265"/>
        <v>-1.9012361681580694</v>
      </c>
      <c r="BR85">
        <f t="shared" si="266"/>
        <v>-4.8069611822141907</v>
      </c>
      <c r="BS85">
        <f t="shared" si="267"/>
        <v>-3.7160900969139323</v>
      </c>
      <c r="BT85" t="e">
        <f t="shared" ca="1" si="268"/>
        <v>#NAME?</v>
      </c>
      <c r="BU85" t="e">
        <f t="shared" ca="1" si="269"/>
        <v>#NAME?</v>
      </c>
      <c r="BV85">
        <f t="shared" si="270"/>
        <v>-9.1670200095768539E-2</v>
      </c>
      <c r="BW85" t="e">
        <f t="shared" ca="1" si="271"/>
        <v>#NAME?</v>
      </c>
      <c r="BX85" t="e">
        <f t="shared" ca="1" si="272"/>
        <v>#NAME?</v>
      </c>
      <c r="BY85" t="e">
        <f t="shared" ca="1" si="273"/>
        <v>#NAME?</v>
      </c>
      <c r="BZ85" t="e">
        <f t="shared" ca="1" si="274"/>
        <v>#NAME?</v>
      </c>
      <c r="CA85" t="e">
        <f t="shared" ca="1" si="275"/>
        <v>#NAME?</v>
      </c>
      <c r="CB85" t="e">
        <f t="shared" ca="1" si="276"/>
        <v>#NAME?</v>
      </c>
      <c r="CC85" t="e">
        <f t="shared" ca="1" si="277"/>
        <v>#NAME?</v>
      </c>
      <c r="CD85" t="e">
        <f t="shared" ca="1" si="278"/>
        <v>#NAME?</v>
      </c>
      <c r="CE85">
        <f t="shared" si="279"/>
        <v>-1.7751889014018509</v>
      </c>
      <c r="CF85">
        <f t="shared" si="280"/>
        <v>-1.7515882224919637</v>
      </c>
      <c r="CG85" t="e">
        <f t="shared" ca="1" si="281"/>
        <v>#NAME?</v>
      </c>
      <c r="CH85" t="e">
        <f t="shared" ca="1" si="282"/>
        <v>#NAME?</v>
      </c>
      <c r="CI85" t="e">
        <f t="shared" ca="1" si="283"/>
        <v>#NAME?</v>
      </c>
      <c r="CJ85" t="e">
        <f t="shared" ca="1" si="284"/>
        <v>#NAME?</v>
      </c>
      <c r="CK85">
        <f t="shared" si="285"/>
        <v>-1.7346740718008899</v>
      </c>
      <c r="CL85">
        <f t="shared" si="286"/>
        <v>-2.1301864131501005</v>
      </c>
      <c r="CM85">
        <f t="shared" si="287"/>
        <v>-2.1301864131501005</v>
      </c>
      <c r="CN85">
        <f t="shared" si="288"/>
        <v>-2.1301864131501005</v>
      </c>
      <c r="CO85">
        <f t="shared" si="289"/>
        <v>-2.1301864131501005</v>
      </c>
      <c r="CP85">
        <f t="shared" si="290"/>
        <v>-5.9133274389308141</v>
      </c>
      <c r="CQ85">
        <f t="shared" si="291"/>
        <v>-1.8056891407114253</v>
      </c>
      <c r="CR85">
        <f t="shared" si="292"/>
        <v>-1.8056891407114253</v>
      </c>
      <c r="CS85">
        <f t="shared" si="293"/>
        <v>-1.9332024286236855</v>
      </c>
      <c r="CT85">
        <f t="shared" si="294"/>
        <v>-1.803136785175254</v>
      </c>
      <c r="CU85">
        <f t="shared" si="295"/>
        <v>-1.803136785175254</v>
      </c>
      <c r="CV85">
        <f t="shared" si="296"/>
        <v>-1.803136785175254</v>
      </c>
      <c r="CW85">
        <f t="shared" si="297"/>
        <v>-1.9801591044746438</v>
      </c>
      <c r="CX85">
        <f t="shared" si="298"/>
        <v>-1.8031366266163888</v>
      </c>
      <c r="CY85">
        <f t="shared" si="299"/>
        <v>-2.0003384260552313</v>
      </c>
    </row>
    <row r="86" spans="1:103" x14ac:dyDescent="0.25">
      <c r="A86">
        <v>5.8217821782178261</v>
      </c>
      <c r="B86">
        <v>2.3643226623535156</v>
      </c>
      <c r="C86">
        <v>-1.1970011336783841</v>
      </c>
      <c r="D86">
        <f t="shared" si="200"/>
        <v>0.33463569991606806</v>
      </c>
      <c r="E86">
        <f t="shared" si="201"/>
        <v>-1.1750294903437963</v>
      </c>
      <c r="F86">
        <f t="shared" si="202"/>
        <v>-0.51661931289216811</v>
      </c>
      <c r="G86">
        <f t="shared" si="203"/>
        <v>-0.51661931289216811</v>
      </c>
      <c r="H86">
        <f t="shared" si="204"/>
        <v>-0.10402011536068086</v>
      </c>
      <c r="I86">
        <f t="shared" si="205"/>
        <v>-0.10402011536068086</v>
      </c>
      <c r="J86">
        <f t="shared" si="206"/>
        <v>-3.2031097877222274</v>
      </c>
      <c r="K86">
        <f t="shared" si="207"/>
        <v>-3.2031097877222274</v>
      </c>
      <c r="L86">
        <f t="shared" si="208"/>
        <v>-0.93922423823321011</v>
      </c>
      <c r="M86">
        <f t="shared" si="209"/>
        <v>0.96855669531334154</v>
      </c>
      <c r="N86">
        <f t="shared" si="210"/>
        <v>-1.5264077048284137</v>
      </c>
      <c r="O86">
        <f t="shared" si="211"/>
        <v>-1.9290717502661083</v>
      </c>
      <c r="P86">
        <f t="shared" si="212"/>
        <v>16.388860173925526</v>
      </c>
      <c r="Q86">
        <f t="shared" si="213"/>
        <v>0.16772852632124197</v>
      </c>
      <c r="R86">
        <f t="shared" si="214"/>
        <v>0.16772852632124197</v>
      </c>
      <c r="S86" t="e">
        <f t="shared" ca="1" si="215"/>
        <v>#NAME?</v>
      </c>
      <c r="T86" t="e">
        <f t="shared" ca="1" si="216"/>
        <v>#NAME?</v>
      </c>
      <c r="U86" t="e">
        <f t="shared" ca="1" si="217"/>
        <v>#NAME?</v>
      </c>
      <c r="V86">
        <f t="shared" si="218"/>
        <v>-0.75718651537077597</v>
      </c>
      <c r="W86" t="e">
        <f t="shared" ca="1" si="219"/>
        <v>#NAME?</v>
      </c>
      <c r="X86" t="e">
        <f t="shared" ca="1" si="220"/>
        <v>#NAME?</v>
      </c>
      <c r="Y86">
        <f t="shared" si="221"/>
        <v>-5.2763090645228292</v>
      </c>
      <c r="Z86" t="e">
        <f t="shared" ca="1" si="222"/>
        <v>#NAME?</v>
      </c>
      <c r="AA86" t="e">
        <f t="shared" ca="1" si="223"/>
        <v>#NAME?</v>
      </c>
      <c r="AB86">
        <f t="shared" si="224"/>
        <v>-2.9279166156844871</v>
      </c>
      <c r="AC86">
        <f t="shared" si="225"/>
        <v>-2.9279166156844871</v>
      </c>
      <c r="AD86">
        <f t="shared" si="226"/>
        <v>-3.4240919502071723</v>
      </c>
      <c r="AE86">
        <f t="shared" si="227"/>
        <v>-3.0146678033789027</v>
      </c>
      <c r="AF86">
        <f t="shared" si="228"/>
        <v>-4.5378056481213331</v>
      </c>
      <c r="AG86">
        <f t="shared" si="229"/>
        <v>-4.5378056481213331</v>
      </c>
      <c r="AH86">
        <f t="shared" si="230"/>
        <v>-4.5378056481213331</v>
      </c>
      <c r="AI86">
        <f t="shared" si="231"/>
        <v>-3.1719846913516005</v>
      </c>
      <c r="AJ86">
        <f t="shared" si="232"/>
        <v>-0.84213019455242155</v>
      </c>
      <c r="AK86">
        <f t="shared" si="233"/>
        <v>-0.84213019455242155</v>
      </c>
      <c r="AL86" t="e">
        <f t="shared" ca="1" si="234"/>
        <v>#NAME?</v>
      </c>
      <c r="AM86" t="e">
        <f t="shared" ca="1" si="235"/>
        <v>#NAME?</v>
      </c>
      <c r="AN86" t="e">
        <f t="shared" ca="1" si="236"/>
        <v>#NAME?</v>
      </c>
      <c r="AO86" t="e">
        <f t="shared" ca="1" si="237"/>
        <v>#NAME?</v>
      </c>
      <c r="AP86" t="e">
        <f t="shared" ca="1" si="238"/>
        <v>#NAME?</v>
      </c>
      <c r="AQ86" t="e">
        <f t="shared" ca="1" si="239"/>
        <v>#NAME?</v>
      </c>
      <c r="AR86" t="e">
        <f t="shared" ca="1" si="240"/>
        <v>#NAME?</v>
      </c>
      <c r="AS86" t="e">
        <f t="shared" ca="1" si="241"/>
        <v>#NAME?</v>
      </c>
      <c r="AT86" t="e">
        <f t="shared" ca="1" si="242"/>
        <v>#NAME?</v>
      </c>
      <c r="AU86" t="e">
        <f t="shared" ca="1" si="243"/>
        <v>#NAME?</v>
      </c>
      <c r="AV86" t="e">
        <f t="shared" ca="1" si="244"/>
        <v>#NAME?</v>
      </c>
      <c r="AW86">
        <f t="shared" si="245"/>
        <v>-14.519533807978</v>
      </c>
      <c r="AX86">
        <f t="shared" si="246"/>
        <v>-14.519533807978</v>
      </c>
      <c r="AY86">
        <f t="shared" si="247"/>
        <v>-14.519533807978</v>
      </c>
      <c r="AZ86">
        <f t="shared" si="248"/>
        <v>-9.6187164490960022</v>
      </c>
      <c r="BA86">
        <f t="shared" si="249"/>
        <v>-8.5081177380942314</v>
      </c>
      <c r="BB86" t="e">
        <f t="shared" ca="1" si="250"/>
        <v>#NAME?</v>
      </c>
      <c r="BC86" t="e">
        <f t="shared" ca="1" si="251"/>
        <v>#NAME?</v>
      </c>
      <c r="BD86" t="e">
        <f t="shared" ca="1" si="252"/>
        <v>#NAME?</v>
      </c>
      <c r="BE86" t="e">
        <f t="shared" ca="1" si="253"/>
        <v>#NAME?</v>
      </c>
      <c r="BF86" t="e">
        <f t="shared" ca="1" si="254"/>
        <v>#NAME?</v>
      </c>
      <c r="BG86" t="e">
        <f t="shared" ca="1" si="255"/>
        <v>#NAME?</v>
      </c>
      <c r="BH86" t="e">
        <f t="shared" ca="1" si="256"/>
        <v>#NAME?</v>
      </c>
      <c r="BI86" t="e">
        <f t="shared" ca="1" si="257"/>
        <v>#NAME?</v>
      </c>
      <c r="BJ86" t="e">
        <f t="shared" ca="1" si="258"/>
        <v>#NAME?</v>
      </c>
      <c r="BK86" t="e">
        <f t="shared" ca="1" si="259"/>
        <v>#NAME?</v>
      </c>
      <c r="BL86">
        <f t="shared" si="260"/>
        <v>-6.1006436586664954</v>
      </c>
      <c r="BM86">
        <f t="shared" si="261"/>
        <v>-4.7953682781761247</v>
      </c>
      <c r="BN86">
        <f t="shared" si="262"/>
        <v>-0.86738692796836614</v>
      </c>
      <c r="BO86">
        <f t="shared" si="263"/>
        <v>-2.8810526495116728</v>
      </c>
      <c r="BP86">
        <f t="shared" si="264"/>
        <v>-6.512768488512811</v>
      </c>
      <c r="BQ86">
        <f t="shared" si="265"/>
        <v>-0.37665655189052905</v>
      </c>
      <c r="BR86">
        <f t="shared" si="266"/>
        <v>23.981609166735058</v>
      </c>
      <c r="BS86">
        <f t="shared" si="267"/>
        <v>8.234641259605981</v>
      </c>
      <c r="BT86" t="e">
        <f t="shared" ca="1" si="268"/>
        <v>#NAME?</v>
      </c>
      <c r="BU86" t="e">
        <f t="shared" ca="1" si="269"/>
        <v>#NAME?</v>
      </c>
      <c r="BV86">
        <f t="shared" si="270"/>
        <v>2.0032826034842217</v>
      </c>
      <c r="BW86" t="e">
        <f t="shared" ca="1" si="271"/>
        <v>#NAME?</v>
      </c>
      <c r="BX86" t="e">
        <f t="shared" ca="1" si="272"/>
        <v>#NAME?</v>
      </c>
      <c r="BY86" t="e">
        <f t="shared" ca="1" si="273"/>
        <v>#NAME?</v>
      </c>
      <c r="BZ86" t="e">
        <f t="shared" ca="1" si="274"/>
        <v>#NAME?</v>
      </c>
      <c r="CA86" t="e">
        <f t="shared" ca="1" si="275"/>
        <v>#NAME?</v>
      </c>
      <c r="CB86" t="e">
        <f t="shared" ca="1" si="276"/>
        <v>#NAME?</v>
      </c>
      <c r="CC86" t="e">
        <f t="shared" ca="1" si="277"/>
        <v>#NAME?</v>
      </c>
      <c r="CD86" t="e">
        <f t="shared" ca="1" si="278"/>
        <v>#NAME?</v>
      </c>
      <c r="CE86">
        <f t="shared" si="279"/>
        <v>-1.684569118807588</v>
      </c>
      <c r="CF86">
        <f t="shared" si="280"/>
        <v>-1.7154580346489219</v>
      </c>
      <c r="CG86" t="e">
        <f t="shared" ca="1" si="281"/>
        <v>#NAME?</v>
      </c>
      <c r="CH86" t="e">
        <f t="shared" ca="1" si="282"/>
        <v>#NAME?</v>
      </c>
      <c r="CI86" t="e">
        <f t="shared" ca="1" si="283"/>
        <v>#NAME?</v>
      </c>
      <c r="CJ86" t="e">
        <f t="shared" ca="1" si="284"/>
        <v>#NAME?</v>
      </c>
      <c r="CK86">
        <f t="shared" si="285"/>
        <v>-1.8128054206382573</v>
      </c>
      <c r="CL86">
        <f t="shared" si="286"/>
        <v>-2.3303015602643304</v>
      </c>
      <c r="CM86">
        <f t="shared" si="287"/>
        <v>-2.3303015602643304</v>
      </c>
      <c r="CN86">
        <f t="shared" si="288"/>
        <v>-2.3303015602643304</v>
      </c>
      <c r="CO86">
        <f t="shared" si="289"/>
        <v>-2.3303015602643304</v>
      </c>
      <c r="CP86">
        <f t="shared" si="290"/>
        <v>-6.1136571470707493</v>
      </c>
      <c r="CQ86">
        <f t="shared" si="291"/>
        <v>-2.005739359852718</v>
      </c>
      <c r="CR86">
        <f t="shared" si="292"/>
        <v>-2.005739359852718</v>
      </c>
      <c r="CS86">
        <f t="shared" si="293"/>
        <v>-1.6058686807647342</v>
      </c>
      <c r="CT86">
        <f t="shared" si="294"/>
        <v>-1.708874833963927</v>
      </c>
      <c r="CU86">
        <f t="shared" si="295"/>
        <v>-1.708874833963927</v>
      </c>
      <c r="CV86">
        <f t="shared" si="296"/>
        <v>-1.708874833963927</v>
      </c>
      <c r="CW86">
        <f t="shared" si="297"/>
        <v>-1.6904110022802863</v>
      </c>
      <c r="CX86">
        <f t="shared" si="298"/>
        <v>-1.7088574437218922</v>
      </c>
      <c r="CY86">
        <f t="shared" si="299"/>
        <v>-1.8163430275656327</v>
      </c>
    </row>
    <row r="87" spans="1:103" x14ac:dyDescent="0.25">
      <c r="A87">
        <v>5.8910891089108954</v>
      </c>
      <c r="B87">
        <v>7.1534132957458496</v>
      </c>
      <c r="C87">
        <v>1.4840992080086801</v>
      </c>
      <c r="D87">
        <f t="shared" si="200"/>
        <v>1.0009623130460463</v>
      </c>
      <c r="E87">
        <f t="shared" si="201"/>
        <v>-0.55547190318398187</v>
      </c>
      <c r="F87">
        <f t="shared" si="202"/>
        <v>-0.4993273884136093</v>
      </c>
      <c r="G87">
        <f t="shared" si="203"/>
        <v>-0.4993273884136093</v>
      </c>
      <c r="H87">
        <f t="shared" si="204"/>
        <v>-0.10053842597319312</v>
      </c>
      <c r="I87">
        <f t="shared" si="205"/>
        <v>-0.10053842597319312</v>
      </c>
      <c r="J87">
        <f t="shared" si="206"/>
        <v>-3.1691681391683817</v>
      </c>
      <c r="K87">
        <f t="shared" si="207"/>
        <v>-3.1691681391683817</v>
      </c>
      <c r="L87">
        <f t="shared" si="208"/>
        <v>-1.9862268194199311</v>
      </c>
      <c r="M87">
        <f t="shared" si="209"/>
        <v>0.9683578759074396</v>
      </c>
      <c r="N87">
        <f t="shared" si="210"/>
        <v>-1.982684207515546</v>
      </c>
      <c r="O87">
        <f t="shared" si="211"/>
        <v>-2.3004981810635816</v>
      </c>
      <c r="P87">
        <f t="shared" si="212"/>
        <v>-3.3664310090115563</v>
      </c>
      <c r="Q87">
        <f t="shared" si="213"/>
        <v>-0.75432245060950542</v>
      </c>
      <c r="R87">
        <f t="shared" si="214"/>
        <v>-0.75432245060950542</v>
      </c>
      <c r="S87" t="e">
        <f t="shared" ca="1" si="215"/>
        <v>#NAME?</v>
      </c>
      <c r="T87" t="e">
        <f t="shared" ca="1" si="216"/>
        <v>#NAME?</v>
      </c>
      <c r="U87" t="e">
        <f t="shared" ca="1" si="217"/>
        <v>#NAME?</v>
      </c>
      <c r="V87">
        <f t="shared" si="218"/>
        <v>-0.6648345214352519</v>
      </c>
      <c r="W87" t="e">
        <f t="shared" ca="1" si="219"/>
        <v>#NAME?</v>
      </c>
      <c r="X87" t="e">
        <f t="shared" ca="1" si="220"/>
        <v>#NAME?</v>
      </c>
      <c r="Y87">
        <f t="shared" si="221"/>
        <v>12.071055735332385</v>
      </c>
      <c r="Z87" t="e">
        <f t="shared" ca="1" si="222"/>
        <v>#NAME?</v>
      </c>
      <c r="AA87" t="e">
        <f t="shared" ca="1" si="223"/>
        <v>#NAME?</v>
      </c>
      <c r="AB87">
        <f t="shared" si="224"/>
        <v>-3.1100029273658505</v>
      </c>
      <c r="AC87">
        <f t="shared" si="225"/>
        <v>-3.1100029273658505</v>
      </c>
      <c r="AD87">
        <f t="shared" si="226"/>
        <v>-7.5371504440601216</v>
      </c>
      <c r="AE87">
        <f t="shared" si="227"/>
        <v>-2.1257899258339501</v>
      </c>
      <c r="AF87">
        <f t="shared" si="228"/>
        <v>-4.7587710971626551</v>
      </c>
      <c r="AG87">
        <f t="shared" si="229"/>
        <v>-4.7587710971626551</v>
      </c>
      <c r="AH87">
        <f t="shared" si="230"/>
        <v>-4.7587710971626551</v>
      </c>
      <c r="AI87">
        <f t="shared" si="231"/>
        <v>-2.9997214750846473</v>
      </c>
      <c r="AJ87">
        <f t="shared" si="232"/>
        <v>-9.658678330411762</v>
      </c>
      <c r="AK87">
        <f t="shared" si="233"/>
        <v>-9.658678330411762</v>
      </c>
      <c r="AL87" t="e">
        <f t="shared" ca="1" si="234"/>
        <v>#NAME?</v>
      </c>
      <c r="AM87" t="e">
        <f t="shared" ca="1" si="235"/>
        <v>#NAME?</v>
      </c>
      <c r="AN87" t="e">
        <f t="shared" ca="1" si="236"/>
        <v>#NAME?</v>
      </c>
      <c r="AO87" t="e">
        <f t="shared" ca="1" si="237"/>
        <v>#NAME?</v>
      </c>
      <c r="AP87" t="e">
        <f t="shared" ca="1" si="238"/>
        <v>#NAME?</v>
      </c>
      <c r="AQ87" t="e">
        <f t="shared" ca="1" si="239"/>
        <v>#NAME?</v>
      </c>
      <c r="AR87" t="e">
        <f t="shared" ca="1" si="240"/>
        <v>#NAME?</v>
      </c>
      <c r="AS87" t="e">
        <f t="shared" ca="1" si="241"/>
        <v>#NAME?</v>
      </c>
      <c r="AT87" t="e">
        <f t="shared" ca="1" si="242"/>
        <v>#NAME?</v>
      </c>
      <c r="AU87" t="e">
        <f t="shared" ca="1" si="243"/>
        <v>#NAME?</v>
      </c>
      <c r="AV87" t="e">
        <f t="shared" ca="1" si="244"/>
        <v>#NAME?</v>
      </c>
      <c r="AW87">
        <f t="shared" si="245"/>
        <v>2.5555779743270719</v>
      </c>
      <c r="AX87">
        <f t="shared" si="246"/>
        <v>2.5555779743270719</v>
      </c>
      <c r="AY87">
        <f t="shared" si="247"/>
        <v>2.5555779743270719</v>
      </c>
      <c r="AZ87">
        <f t="shared" si="248"/>
        <v>0.9604736994367058</v>
      </c>
      <c r="BA87">
        <f t="shared" si="249"/>
        <v>0.41399455390110118</v>
      </c>
      <c r="BB87" t="e">
        <f t="shared" ca="1" si="250"/>
        <v>#NAME?</v>
      </c>
      <c r="BC87" t="e">
        <f t="shared" ca="1" si="251"/>
        <v>#NAME?</v>
      </c>
      <c r="BD87" t="e">
        <f t="shared" ca="1" si="252"/>
        <v>#NAME?</v>
      </c>
      <c r="BE87" t="e">
        <f t="shared" ca="1" si="253"/>
        <v>#NAME?</v>
      </c>
      <c r="BF87" t="e">
        <f t="shared" ca="1" si="254"/>
        <v>#NAME?</v>
      </c>
      <c r="BG87" t="e">
        <f t="shared" ca="1" si="255"/>
        <v>#NAME?</v>
      </c>
      <c r="BH87" t="e">
        <f t="shared" ca="1" si="256"/>
        <v>#NAME?</v>
      </c>
      <c r="BI87" t="e">
        <f t="shared" ca="1" si="257"/>
        <v>#NAME?</v>
      </c>
      <c r="BJ87" t="e">
        <f t="shared" ca="1" si="258"/>
        <v>#NAME?</v>
      </c>
      <c r="BK87" t="e">
        <f t="shared" ca="1" si="259"/>
        <v>#NAME?</v>
      </c>
      <c r="BL87">
        <f t="shared" si="260"/>
        <v>-5.0848735928081457</v>
      </c>
      <c r="BM87">
        <f t="shared" si="261"/>
        <v>-4.3943915683918693</v>
      </c>
      <c r="BN87">
        <f t="shared" si="262"/>
        <v>-1.0449266883571469</v>
      </c>
      <c r="BO87">
        <f t="shared" si="263"/>
        <v>-3.1457028254278989</v>
      </c>
      <c r="BP87">
        <f t="shared" si="264"/>
        <v>-5.0787432756455404</v>
      </c>
      <c r="BQ87">
        <f t="shared" si="265"/>
        <v>-4.4354417816093994</v>
      </c>
      <c r="BR87">
        <f t="shared" si="266"/>
        <v>0.35552630287465181</v>
      </c>
      <c r="BS87">
        <f t="shared" si="267"/>
        <v>0.55037055622666609</v>
      </c>
      <c r="BT87" t="e">
        <f t="shared" ca="1" si="268"/>
        <v>#NAME?</v>
      </c>
      <c r="BU87" t="e">
        <f t="shared" ca="1" si="269"/>
        <v>#NAME?</v>
      </c>
      <c r="BV87">
        <f t="shared" si="270"/>
        <v>1.6172064722904889E-2</v>
      </c>
      <c r="BW87" t="e">
        <f t="shared" ca="1" si="271"/>
        <v>#NAME?</v>
      </c>
      <c r="BX87" t="e">
        <f t="shared" ca="1" si="272"/>
        <v>#NAME?</v>
      </c>
      <c r="BY87" t="e">
        <f t="shared" ca="1" si="273"/>
        <v>#NAME?</v>
      </c>
      <c r="BZ87" t="e">
        <f t="shared" ca="1" si="274"/>
        <v>#NAME?</v>
      </c>
      <c r="CA87" t="e">
        <f t="shared" ca="1" si="275"/>
        <v>#NAME?</v>
      </c>
      <c r="CB87" t="e">
        <f t="shared" ca="1" si="276"/>
        <v>#NAME?</v>
      </c>
      <c r="CC87" t="e">
        <f t="shared" ca="1" si="277"/>
        <v>#NAME?</v>
      </c>
      <c r="CD87" t="e">
        <f t="shared" ca="1" si="278"/>
        <v>#NAME?</v>
      </c>
      <c r="CE87">
        <f t="shared" si="279"/>
        <v>-1.9261528527865286</v>
      </c>
      <c r="CF87">
        <f t="shared" si="280"/>
        <v>-1.9374947109624139</v>
      </c>
      <c r="CG87" t="e">
        <f t="shared" ca="1" si="281"/>
        <v>#NAME?</v>
      </c>
      <c r="CH87" t="e">
        <f t="shared" ca="1" si="282"/>
        <v>#NAME?</v>
      </c>
      <c r="CI87" t="e">
        <f t="shared" ca="1" si="283"/>
        <v>#NAME?</v>
      </c>
      <c r="CJ87" t="e">
        <f t="shared" ca="1" si="284"/>
        <v>#NAME?</v>
      </c>
      <c r="CK87">
        <f t="shared" si="285"/>
        <v>-1.9436571765838899</v>
      </c>
      <c r="CL87">
        <f t="shared" si="286"/>
        <v>-2.2548277739967149</v>
      </c>
      <c r="CM87">
        <f t="shared" si="287"/>
        <v>-2.2548277739967149</v>
      </c>
      <c r="CN87">
        <f t="shared" si="288"/>
        <v>-2.2548277739967149</v>
      </c>
      <c r="CO87">
        <f t="shared" si="289"/>
        <v>-2.2548277739967149</v>
      </c>
      <c r="CP87">
        <f t="shared" si="290"/>
        <v>-6.0379344763158684</v>
      </c>
      <c r="CQ87">
        <f t="shared" si="291"/>
        <v>-1.9302846829474483</v>
      </c>
      <c r="CR87">
        <f t="shared" si="292"/>
        <v>-1.9302846829474483</v>
      </c>
      <c r="CS87">
        <f t="shared" si="293"/>
        <v>-1.9247629963303075</v>
      </c>
      <c r="CT87">
        <f t="shared" si="294"/>
        <v>-1.9253238903600218</v>
      </c>
      <c r="CU87">
        <f t="shared" si="295"/>
        <v>-1.9253238903600218</v>
      </c>
      <c r="CV87">
        <f t="shared" si="296"/>
        <v>-1.9253238903600218</v>
      </c>
      <c r="CW87">
        <f t="shared" si="297"/>
        <v>-1.948220836194495</v>
      </c>
      <c r="CX87">
        <f t="shared" si="298"/>
        <v>-1.9254795127658326</v>
      </c>
      <c r="CY87">
        <f t="shared" si="299"/>
        <v>-1.9533526526609455</v>
      </c>
    </row>
    <row r="88" spans="1:103" x14ac:dyDescent="0.25">
      <c r="A88">
        <v>5.9603960396039648</v>
      </c>
      <c r="B88">
        <v>8.4546842575073242</v>
      </c>
      <c r="C88">
        <v>-0.96974959663674054</v>
      </c>
      <c r="D88">
        <f t="shared" si="200"/>
        <v>1.1770200241966682</v>
      </c>
      <c r="E88">
        <f t="shared" si="201"/>
        <v>-1.6307068157080906</v>
      </c>
      <c r="F88">
        <f t="shared" si="202"/>
        <v>-0.34531032603696155</v>
      </c>
      <c r="G88">
        <f t="shared" si="203"/>
        <v>-0.34531032603696155</v>
      </c>
      <c r="H88">
        <f t="shared" si="204"/>
        <v>-6.9527443231872238E-2</v>
      </c>
      <c r="I88">
        <f t="shared" si="205"/>
        <v>-6.9527443231872238E-2</v>
      </c>
      <c r="J88">
        <f t="shared" si="206"/>
        <v>-3.1540611958299598</v>
      </c>
      <c r="K88">
        <f t="shared" si="207"/>
        <v>-3.1540611958299598</v>
      </c>
      <c r="L88">
        <f t="shared" si="208"/>
        <v>-2.2655868216289381</v>
      </c>
      <c r="M88">
        <f t="shared" si="209"/>
        <v>0.96826935373471024</v>
      </c>
      <c r="N88">
        <f t="shared" si="210"/>
        <v>-1.8836277524801806</v>
      </c>
      <c r="O88">
        <f t="shared" si="211"/>
        <v>-1.9656411358343349</v>
      </c>
      <c r="P88">
        <f t="shared" si="212"/>
        <v>-0.98639388112029902</v>
      </c>
      <c r="Q88">
        <f t="shared" si="213"/>
        <v>7.6946517037345952E-2</v>
      </c>
      <c r="R88">
        <f t="shared" si="214"/>
        <v>7.6946517037345952E-2</v>
      </c>
      <c r="S88" t="e">
        <f t="shared" ca="1" si="215"/>
        <v>#NAME?</v>
      </c>
      <c r="T88" t="e">
        <f t="shared" ca="1" si="216"/>
        <v>#NAME?</v>
      </c>
      <c r="U88" t="e">
        <f t="shared" ca="1" si="217"/>
        <v>#NAME?</v>
      </c>
      <c r="V88">
        <f t="shared" si="218"/>
        <v>-0.74773980579078037</v>
      </c>
      <c r="W88" t="e">
        <f t="shared" ca="1" si="219"/>
        <v>#NAME?</v>
      </c>
      <c r="X88" t="e">
        <f t="shared" ca="1" si="220"/>
        <v>#NAME?</v>
      </c>
      <c r="Y88">
        <f t="shared" si="221"/>
        <v>-8.4633104777176715</v>
      </c>
      <c r="Z88" t="e">
        <f t="shared" ca="1" si="222"/>
        <v>#NAME?</v>
      </c>
      <c r="AA88" t="e">
        <f t="shared" ca="1" si="223"/>
        <v>#NAME?</v>
      </c>
      <c r="AB88">
        <f t="shared" si="224"/>
        <v>-5.1873318993253728</v>
      </c>
      <c r="AC88">
        <f t="shared" si="225"/>
        <v>-5.1873318993253728</v>
      </c>
      <c r="AD88">
        <f t="shared" si="226"/>
        <v>-1.9323140774857626</v>
      </c>
      <c r="AE88">
        <f t="shared" si="227"/>
        <v>3.6083928246247341</v>
      </c>
      <c r="AF88">
        <f t="shared" si="228"/>
        <v>-5.1487297763775777</v>
      </c>
      <c r="AG88">
        <f t="shared" si="229"/>
        <v>-5.1487297763775777</v>
      </c>
      <c r="AH88">
        <f t="shared" si="230"/>
        <v>-5.1487297763775777</v>
      </c>
      <c r="AI88">
        <f t="shared" si="231"/>
        <v>-32.608281026101011</v>
      </c>
      <c r="AJ88">
        <f t="shared" si="232"/>
        <v>3.2058616362255621</v>
      </c>
      <c r="AK88">
        <f t="shared" si="233"/>
        <v>3.2058616362255621</v>
      </c>
      <c r="AL88" t="e">
        <f t="shared" ca="1" si="234"/>
        <v>#NAME?</v>
      </c>
      <c r="AM88" t="e">
        <f t="shared" ca="1" si="235"/>
        <v>#NAME?</v>
      </c>
      <c r="AN88" t="e">
        <f t="shared" ca="1" si="236"/>
        <v>#NAME?</v>
      </c>
      <c r="AO88" t="e">
        <f t="shared" ca="1" si="237"/>
        <v>#NAME?</v>
      </c>
      <c r="AP88" t="e">
        <f t="shared" ca="1" si="238"/>
        <v>#NAME?</v>
      </c>
      <c r="AQ88" t="e">
        <f t="shared" ca="1" si="239"/>
        <v>#NAME?</v>
      </c>
      <c r="AR88" t="e">
        <f t="shared" ca="1" si="240"/>
        <v>#NAME?</v>
      </c>
      <c r="AS88" t="e">
        <f t="shared" ca="1" si="241"/>
        <v>#NAME?</v>
      </c>
      <c r="AT88" t="e">
        <f t="shared" ca="1" si="242"/>
        <v>#NAME?</v>
      </c>
      <c r="AU88" t="e">
        <f t="shared" ca="1" si="243"/>
        <v>#NAME?</v>
      </c>
      <c r="AV88" t="e">
        <f t="shared" ca="1" si="244"/>
        <v>#NAME?</v>
      </c>
      <c r="AW88">
        <f t="shared" si="245"/>
        <v>5.2513730163652657</v>
      </c>
      <c r="AX88">
        <f t="shared" si="246"/>
        <v>5.2513730163652657</v>
      </c>
      <c r="AY88">
        <f t="shared" si="247"/>
        <v>5.2513730163652657</v>
      </c>
      <c r="AZ88">
        <f t="shared" si="248"/>
        <v>2.0854434530896198</v>
      </c>
      <c r="BA88">
        <f t="shared" si="249"/>
        <v>4.9004664907337583</v>
      </c>
      <c r="BB88" t="e">
        <f t="shared" ca="1" si="250"/>
        <v>#NAME?</v>
      </c>
      <c r="BC88" t="e">
        <f t="shared" ca="1" si="251"/>
        <v>#NAME?</v>
      </c>
      <c r="BD88" t="e">
        <f t="shared" ca="1" si="252"/>
        <v>#NAME?</v>
      </c>
      <c r="BE88" t="e">
        <f t="shared" ca="1" si="253"/>
        <v>#NAME?</v>
      </c>
      <c r="BF88" t="e">
        <f t="shared" ca="1" si="254"/>
        <v>#NAME?</v>
      </c>
      <c r="BG88" t="e">
        <f t="shared" ca="1" si="255"/>
        <v>#NAME?</v>
      </c>
      <c r="BH88" t="e">
        <f t="shared" ca="1" si="256"/>
        <v>#NAME?</v>
      </c>
      <c r="BI88" t="e">
        <f t="shared" ca="1" si="257"/>
        <v>#NAME?</v>
      </c>
      <c r="BJ88" t="e">
        <f t="shared" ca="1" si="258"/>
        <v>#NAME?</v>
      </c>
      <c r="BK88" t="e">
        <f t="shared" ca="1" si="259"/>
        <v>#NAME?</v>
      </c>
      <c r="BL88">
        <f t="shared" si="260"/>
        <v>-3.5376846258659862</v>
      </c>
      <c r="BM88">
        <f t="shared" si="261"/>
        <v>-3.3911125633043921</v>
      </c>
      <c r="BN88">
        <f t="shared" si="262"/>
        <v>13.043982000083393</v>
      </c>
      <c r="BO88">
        <f t="shared" si="263"/>
        <v>-3.7419140885041848</v>
      </c>
      <c r="BP88">
        <f t="shared" si="264"/>
        <v>-3.4801544204301509</v>
      </c>
      <c r="BQ88">
        <f t="shared" si="265"/>
        <v>-1.0904057673187879</v>
      </c>
      <c r="BR88">
        <f t="shared" si="266"/>
        <v>-3.4379427129060551</v>
      </c>
      <c r="BS88">
        <f t="shared" si="267"/>
        <v>-3.4585071753055043</v>
      </c>
      <c r="BT88" t="e">
        <f t="shared" ca="1" si="268"/>
        <v>#NAME?</v>
      </c>
      <c r="BU88" t="e">
        <f t="shared" ca="1" si="269"/>
        <v>#NAME?</v>
      </c>
      <c r="BV88">
        <f t="shared" si="270"/>
        <v>-3.4381053590326394</v>
      </c>
      <c r="BW88" t="e">
        <f t="shared" ca="1" si="271"/>
        <v>#NAME?</v>
      </c>
      <c r="BX88" t="e">
        <f t="shared" ca="1" si="272"/>
        <v>#NAME?</v>
      </c>
      <c r="BY88" t="e">
        <f t="shared" ca="1" si="273"/>
        <v>#NAME?</v>
      </c>
      <c r="BZ88" t="e">
        <f t="shared" ca="1" si="274"/>
        <v>#NAME?</v>
      </c>
      <c r="CA88" t="e">
        <f t="shared" ca="1" si="275"/>
        <v>#NAME?</v>
      </c>
      <c r="CB88" t="e">
        <f t="shared" ca="1" si="276"/>
        <v>#NAME?</v>
      </c>
      <c r="CC88" t="e">
        <f t="shared" ca="1" si="277"/>
        <v>#NAME?</v>
      </c>
      <c r="CD88" t="e">
        <f t="shared" ca="1" si="278"/>
        <v>#NAME?</v>
      </c>
      <c r="CE88">
        <f t="shared" si="279"/>
        <v>-1.8550822534321778</v>
      </c>
      <c r="CF88">
        <f t="shared" si="280"/>
        <v>-1.8563689791844895</v>
      </c>
      <c r="CG88" t="e">
        <f t="shared" ca="1" si="281"/>
        <v>#NAME?</v>
      </c>
      <c r="CH88" t="e">
        <f t="shared" ca="1" si="282"/>
        <v>#NAME?</v>
      </c>
      <c r="CI88" t="e">
        <f t="shared" ca="1" si="283"/>
        <v>#NAME?</v>
      </c>
      <c r="CJ88" t="e">
        <f t="shared" ca="1" si="284"/>
        <v>#NAME?</v>
      </c>
      <c r="CK88">
        <f t="shared" si="285"/>
        <v>-1.8702607194999619</v>
      </c>
      <c r="CL88">
        <f t="shared" si="286"/>
        <v>-2.1630147762280298</v>
      </c>
      <c r="CM88">
        <f t="shared" si="287"/>
        <v>-2.1630147762280298</v>
      </c>
      <c r="CN88">
        <f t="shared" si="288"/>
        <v>-2.1630147762280298</v>
      </c>
      <c r="CO88">
        <f t="shared" si="289"/>
        <v>-2.1630147762280298</v>
      </c>
      <c r="CP88">
        <f t="shared" si="290"/>
        <v>-5.9461127748495475</v>
      </c>
      <c r="CQ88">
        <f t="shared" si="291"/>
        <v>-1.8382022115335863</v>
      </c>
      <c r="CR88">
        <f t="shared" si="292"/>
        <v>-1.8382022115335863</v>
      </c>
      <c r="CS88">
        <f t="shared" si="293"/>
        <v>-2.0228757803790591</v>
      </c>
      <c r="CT88">
        <f t="shared" si="294"/>
        <v>-1.9406391302389789</v>
      </c>
      <c r="CU88">
        <f t="shared" si="295"/>
        <v>-1.9406391302389789</v>
      </c>
      <c r="CV88">
        <f t="shared" si="296"/>
        <v>-1.9406391302389789</v>
      </c>
      <c r="CW88">
        <f t="shared" si="297"/>
        <v>-1.9997364548738712</v>
      </c>
      <c r="CX88">
        <f t="shared" si="298"/>
        <v>-1.9396302039814259</v>
      </c>
      <c r="CY88">
        <f t="shared" si="299"/>
        <v>-1.1898623441861316</v>
      </c>
    </row>
    <row r="89" spans="1:103" x14ac:dyDescent="0.25">
      <c r="A89">
        <v>6.0297029702970342</v>
      </c>
      <c r="B89">
        <v>1.1492240428924561</v>
      </c>
      <c r="C89">
        <v>0.94479329379782662</v>
      </c>
      <c r="D89">
        <f t="shared" si="200"/>
        <v>0.16282974548658374</v>
      </c>
      <c r="E89">
        <f t="shared" si="201"/>
        <v>-1.0992240342500099</v>
      </c>
      <c r="F89">
        <f t="shared" si="202"/>
        <v>0.10970183726955823</v>
      </c>
      <c r="G89">
        <f t="shared" si="203"/>
        <v>0.10970183726955823</v>
      </c>
      <c r="H89">
        <f t="shared" si="204"/>
        <v>2.2088213667768745E-2</v>
      </c>
      <c r="I89">
        <f t="shared" si="205"/>
        <v>2.2088213667768745E-2</v>
      </c>
      <c r="J89">
        <f t="shared" si="206"/>
        <v>-3.206281693496372</v>
      </c>
      <c r="K89">
        <f t="shared" si="207"/>
        <v>-3.206281693496372</v>
      </c>
      <c r="L89">
        <f t="shared" si="208"/>
        <v>-1.9648729339753976</v>
      </c>
      <c r="M89">
        <f t="shared" si="209"/>
        <v>0.96857527049922165</v>
      </c>
      <c r="N89">
        <f t="shared" si="210"/>
        <v>-2.2519857457104826</v>
      </c>
      <c r="O89">
        <f t="shared" si="211"/>
        <v>-2.2700614848519676</v>
      </c>
      <c r="P89">
        <f t="shared" si="212"/>
        <v>5.7189317870870733</v>
      </c>
      <c r="Q89">
        <f t="shared" si="213"/>
        <v>-0.67876459271498857</v>
      </c>
      <c r="R89">
        <f t="shared" si="214"/>
        <v>-0.67876459271498857</v>
      </c>
      <c r="S89" t="e">
        <f t="shared" ca="1" si="215"/>
        <v>#NAME?</v>
      </c>
      <c r="T89" t="e">
        <f t="shared" ca="1" si="216"/>
        <v>#NAME?</v>
      </c>
      <c r="U89" t="e">
        <f t="shared" ca="1" si="217"/>
        <v>#NAME?</v>
      </c>
      <c r="V89">
        <f t="shared" si="218"/>
        <v>-0.62778396503446598</v>
      </c>
      <c r="W89" t="e">
        <f t="shared" ca="1" si="219"/>
        <v>#NAME?</v>
      </c>
      <c r="X89" t="e">
        <f t="shared" ca="1" si="220"/>
        <v>#NAME?</v>
      </c>
      <c r="Y89">
        <f t="shared" si="221"/>
        <v>6.2661513245757892</v>
      </c>
      <c r="Z89" t="e">
        <f t="shared" ca="1" si="222"/>
        <v>#NAME?</v>
      </c>
      <c r="AA89" t="e">
        <f t="shared" ca="1" si="223"/>
        <v>#NAME?</v>
      </c>
      <c r="AB89">
        <f t="shared" si="224"/>
        <v>-3.1620921145726046</v>
      </c>
      <c r="AC89">
        <f t="shared" si="225"/>
        <v>-3.1620921145726046</v>
      </c>
      <c r="AD89">
        <f t="shared" si="226"/>
        <v>-3.2148972707523082</v>
      </c>
      <c r="AE89">
        <f t="shared" si="227"/>
        <v>-2.5516837148695348</v>
      </c>
      <c r="AF89">
        <f t="shared" si="228"/>
        <v>-4.5630303175038716</v>
      </c>
      <c r="AG89">
        <f t="shared" si="229"/>
        <v>-4.5630303175038716</v>
      </c>
      <c r="AH89">
        <f t="shared" si="230"/>
        <v>-4.5630303175038716</v>
      </c>
      <c r="AI89">
        <f t="shared" si="231"/>
        <v>-3.9417417563671617</v>
      </c>
      <c r="AJ89">
        <f t="shared" si="232"/>
        <v>-0.5507360835161017</v>
      </c>
      <c r="AK89">
        <f t="shared" si="233"/>
        <v>-0.5507360835161017</v>
      </c>
      <c r="AL89" t="e">
        <f t="shared" ca="1" si="234"/>
        <v>#NAME?</v>
      </c>
      <c r="AM89" t="e">
        <f t="shared" ca="1" si="235"/>
        <v>#NAME?</v>
      </c>
      <c r="AN89" t="e">
        <f t="shared" ca="1" si="236"/>
        <v>#NAME?</v>
      </c>
      <c r="AO89" t="e">
        <f t="shared" ca="1" si="237"/>
        <v>#NAME?</v>
      </c>
      <c r="AP89" t="e">
        <f t="shared" ca="1" si="238"/>
        <v>#NAME?</v>
      </c>
      <c r="AQ89" t="e">
        <f t="shared" ca="1" si="239"/>
        <v>#NAME?</v>
      </c>
      <c r="AR89" t="e">
        <f t="shared" ca="1" si="240"/>
        <v>#NAME?</v>
      </c>
      <c r="AS89" t="e">
        <f t="shared" ca="1" si="241"/>
        <v>#NAME?</v>
      </c>
      <c r="AT89" t="e">
        <f t="shared" ca="1" si="242"/>
        <v>#NAME?</v>
      </c>
      <c r="AU89" t="e">
        <f t="shared" ca="1" si="243"/>
        <v>#NAME?</v>
      </c>
      <c r="AV89" t="e">
        <f t="shared" ca="1" si="244"/>
        <v>#NAME?</v>
      </c>
      <c r="AW89">
        <f t="shared" si="245"/>
        <v>-15.42858051475066</v>
      </c>
      <c r="AX89">
        <f t="shared" si="246"/>
        <v>-15.42858051475066</v>
      </c>
      <c r="AY89">
        <f t="shared" si="247"/>
        <v>-15.42858051475066</v>
      </c>
      <c r="AZ89">
        <f t="shared" si="248"/>
        <v>-11.359729997293933</v>
      </c>
      <c r="BA89">
        <f t="shared" si="249"/>
        <v>-7.3654135184236571</v>
      </c>
      <c r="BB89" t="e">
        <f t="shared" ca="1" si="250"/>
        <v>#NAME?</v>
      </c>
      <c r="BC89" t="e">
        <f t="shared" ca="1" si="251"/>
        <v>#NAME?</v>
      </c>
      <c r="BD89" t="e">
        <f t="shared" ca="1" si="252"/>
        <v>#NAME?</v>
      </c>
      <c r="BE89" t="e">
        <f t="shared" ca="1" si="253"/>
        <v>#NAME?</v>
      </c>
      <c r="BF89" t="e">
        <f t="shared" ca="1" si="254"/>
        <v>#NAME?</v>
      </c>
      <c r="BG89" t="e">
        <f t="shared" ca="1" si="255"/>
        <v>#NAME?</v>
      </c>
      <c r="BH89" t="e">
        <f t="shared" ca="1" si="256"/>
        <v>#NAME?</v>
      </c>
      <c r="BI89" t="e">
        <f t="shared" ca="1" si="257"/>
        <v>#NAME?</v>
      </c>
      <c r="BJ89" t="e">
        <f t="shared" ca="1" si="258"/>
        <v>#NAME?</v>
      </c>
      <c r="BK89" t="e">
        <f t="shared" ca="1" si="259"/>
        <v>#NAME?</v>
      </c>
      <c r="BL89">
        <f t="shared" si="260"/>
        <v>-3.2258761034687793</v>
      </c>
      <c r="BM89">
        <f t="shared" si="261"/>
        <v>-3.1512439954713476</v>
      </c>
      <c r="BN89">
        <f t="shared" si="262"/>
        <v>-0.9949267960731758</v>
      </c>
      <c r="BO89">
        <f t="shared" si="263"/>
        <v>-5.0979328435464693</v>
      </c>
      <c r="BP89">
        <f t="shared" si="264"/>
        <v>-3.2117491985393318</v>
      </c>
      <c r="BQ89">
        <f t="shared" si="265"/>
        <v>-0.93414510701445774</v>
      </c>
      <c r="BR89">
        <f t="shared" si="266"/>
        <v>2.5854123049807054</v>
      </c>
      <c r="BS89">
        <f t="shared" si="267"/>
        <v>1.5991258894637617</v>
      </c>
      <c r="BT89" t="e">
        <f t="shared" ca="1" si="268"/>
        <v>#NAME?</v>
      </c>
      <c r="BU89" t="e">
        <f t="shared" ca="1" si="269"/>
        <v>#NAME?</v>
      </c>
      <c r="BV89">
        <f t="shared" si="270"/>
        <v>0.8024243123243866</v>
      </c>
      <c r="BW89" t="e">
        <f t="shared" ca="1" si="271"/>
        <v>#NAME?</v>
      </c>
      <c r="BX89" t="e">
        <f t="shared" ca="1" si="272"/>
        <v>#NAME?</v>
      </c>
      <c r="BY89" t="e">
        <f t="shared" ca="1" si="273"/>
        <v>#NAME?</v>
      </c>
      <c r="BZ89" t="e">
        <f t="shared" ca="1" si="274"/>
        <v>#NAME?</v>
      </c>
      <c r="CA89" t="e">
        <f t="shared" ca="1" si="275"/>
        <v>#NAME?</v>
      </c>
      <c r="CB89" t="e">
        <f t="shared" ca="1" si="276"/>
        <v>#NAME?</v>
      </c>
      <c r="CC89" t="e">
        <f t="shared" ca="1" si="277"/>
        <v>#NAME?</v>
      </c>
      <c r="CD89" t="e">
        <f t="shared" ca="1" si="278"/>
        <v>#NAME?</v>
      </c>
      <c r="CE89">
        <f t="shared" si="279"/>
        <v>-0.81889377853691514</v>
      </c>
      <c r="CF89">
        <f t="shared" si="280"/>
        <v>-0.84184345874483302</v>
      </c>
      <c r="CG89" t="e">
        <f t="shared" ca="1" si="281"/>
        <v>#NAME?</v>
      </c>
      <c r="CH89" t="e">
        <f t="shared" ca="1" si="282"/>
        <v>#NAME?</v>
      </c>
      <c r="CI89" t="e">
        <f t="shared" ca="1" si="283"/>
        <v>#NAME?</v>
      </c>
      <c r="CJ89" t="e">
        <f t="shared" ca="1" si="284"/>
        <v>#NAME?</v>
      </c>
      <c r="CK89">
        <f t="shared" si="285"/>
        <v>-1.0585647325495922</v>
      </c>
      <c r="CL89">
        <f t="shared" si="286"/>
        <v>-1.9201922525728825</v>
      </c>
      <c r="CM89">
        <f t="shared" si="287"/>
        <v>-1.9201922525728825</v>
      </c>
      <c r="CN89">
        <f t="shared" si="288"/>
        <v>-1.9201922525728825</v>
      </c>
      <c r="CO89">
        <f t="shared" si="289"/>
        <v>-1.9201922525728825</v>
      </c>
      <c r="CP89">
        <f t="shared" si="290"/>
        <v>-5.7044366654839305</v>
      </c>
      <c r="CQ89">
        <f t="shared" si="291"/>
        <v>-1.5966705453219747</v>
      </c>
      <c r="CR89">
        <f t="shared" si="292"/>
        <v>-1.5966705453219747</v>
      </c>
      <c r="CS89">
        <f t="shared" si="293"/>
        <v>-1.2633820340741999</v>
      </c>
      <c r="CT89">
        <f t="shared" si="294"/>
        <v>-1.4125994659246446</v>
      </c>
      <c r="CU89">
        <f t="shared" si="295"/>
        <v>-1.4125994659246446</v>
      </c>
      <c r="CV89">
        <f t="shared" si="296"/>
        <v>-1.4125994659246446</v>
      </c>
      <c r="CW89">
        <f t="shared" si="297"/>
        <v>7.7121791557876129E-2</v>
      </c>
      <c r="CX89">
        <f t="shared" si="298"/>
        <v>-1.4119498501584911</v>
      </c>
      <c r="CY89">
        <f t="shared" si="299"/>
        <v>-1.4799443378687167</v>
      </c>
    </row>
    <row r="90" spans="1:103" x14ac:dyDescent="0.25">
      <c r="A90">
        <v>6.0990099009901035</v>
      </c>
      <c r="B90">
        <v>5.1654505729675293</v>
      </c>
      <c r="C90">
        <v>0.96739819229053159</v>
      </c>
      <c r="D90">
        <f t="shared" si="200"/>
        <v>0.72724526146609969</v>
      </c>
      <c r="E90">
        <f t="shared" si="201"/>
        <v>1.6612536787138081</v>
      </c>
      <c r="F90">
        <f t="shared" si="202"/>
        <v>0.50204904285425722</v>
      </c>
      <c r="G90">
        <f t="shared" si="203"/>
        <v>0.50204904285425722</v>
      </c>
      <c r="H90">
        <f t="shared" si="204"/>
        <v>0.10108642486100705</v>
      </c>
      <c r="I90">
        <f t="shared" si="205"/>
        <v>0.10108642486100705</v>
      </c>
      <c r="J90">
        <f t="shared" si="206"/>
        <v>-3.1874015152877009</v>
      </c>
      <c r="K90">
        <f t="shared" si="207"/>
        <v>-3.1874015152877009</v>
      </c>
      <c r="L90">
        <f t="shared" si="208"/>
        <v>-1.777159153598495</v>
      </c>
      <c r="M90">
        <f t="shared" si="209"/>
        <v>0.96846469300493254</v>
      </c>
      <c r="N90">
        <f t="shared" si="210"/>
        <v>-1.9285292152803155</v>
      </c>
      <c r="O90">
        <f t="shared" si="211"/>
        <v>-1.9570929630535114</v>
      </c>
      <c r="P90">
        <f t="shared" si="212"/>
        <v>0.12730822587215052</v>
      </c>
      <c r="Q90">
        <f t="shared" si="213"/>
        <v>9.8167007584042731E-2</v>
      </c>
      <c r="R90">
        <f t="shared" si="214"/>
        <v>9.8167007584042731E-2</v>
      </c>
      <c r="S90" t="e">
        <f t="shared" ca="1" si="215"/>
        <v>#NAME?</v>
      </c>
      <c r="T90" t="e">
        <f t="shared" ca="1" si="216"/>
        <v>#NAME?</v>
      </c>
      <c r="U90" t="e">
        <f t="shared" ca="1" si="217"/>
        <v>#NAME?</v>
      </c>
      <c r="V90">
        <f t="shared" si="218"/>
        <v>-0.76685335259336562</v>
      </c>
      <c r="W90" t="e">
        <f t="shared" ca="1" si="219"/>
        <v>#NAME?</v>
      </c>
      <c r="X90" t="e">
        <f t="shared" ca="1" si="220"/>
        <v>#NAME?</v>
      </c>
      <c r="Y90">
        <f t="shared" si="221"/>
        <v>-4.1442915455150047</v>
      </c>
      <c r="Z90" t="e">
        <f t="shared" ca="1" si="222"/>
        <v>#NAME?</v>
      </c>
      <c r="AA90" t="e">
        <f t="shared" ca="1" si="223"/>
        <v>#NAME?</v>
      </c>
      <c r="AB90">
        <f t="shared" si="224"/>
        <v>-3.0731360196676136</v>
      </c>
      <c r="AC90">
        <f t="shared" si="225"/>
        <v>-3.0731360196676136</v>
      </c>
      <c r="AD90">
        <f t="shared" si="226"/>
        <v>0.50790295239819172</v>
      </c>
      <c r="AE90">
        <f t="shared" si="227"/>
        <v>-2.6012181483076771</v>
      </c>
      <c r="AF90">
        <f t="shared" si="228"/>
        <v>-5.5426439257172788</v>
      </c>
      <c r="AG90">
        <f t="shared" si="229"/>
        <v>-5.5426439257172788</v>
      </c>
      <c r="AH90">
        <f t="shared" si="230"/>
        <v>-5.5426439257172788</v>
      </c>
      <c r="AI90">
        <f t="shared" si="231"/>
        <v>-3.1274734218468989</v>
      </c>
      <c r="AJ90">
        <f t="shared" si="232"/>
        <v>-0.57830972738265174</v>
      </c>
      <c r="AK90">
        <f t="shared" si="233"/>
        <v>-0.57830972738265174</v>
      </c>
      <c r="AL90" t="e">
        <f t="shared" ca="1" si="234"/>
        <v>#NAME?</v>
      </c>
      <c r="AM90" t="e">
        <f t="shared" ca="1" si="235"/>
        <v>#NAME?</v>
      </c>
      <c r="AN90" t="e">
        <f t="shared" ca="1" si="236"/>
        <v>#NAME?</v>
      </c>
      <c r="AO90" t="e">
        <f t="shared" ca="1" si="237"/>
        <v>#NAME?</v>
      </c>
      <c r="AP90" t="e">
        <f t="shared" ca="1" si="238"/>
        <v>#NAME?</v>
      </c>
      <c r="AQ90" t="e">
        <f t="shared" ca="1" si="239"/>
        <v>#NAME?</v>
      </c>
      <c r="AR90" t="e">
        <f t="shared" ca="1" si="240"/>
        <v>#NAME?</v>
      </c>
      <c r="AS90" t="e">
        <f t="shared" ca="1" si="241"/>
        <v>#NAME?</v>
      </c>
      <c r="AT90" t="e">
        <f t="shared" ca="1" si="242"/>
        <v>#NAME?</v>
      </c>
      <c r="AU90" t="e">
        <f t="shared" ca="1" si="243"/>
        <v>#NAME?</v>
      </c>
      <c r="AV90" t="e">
        <f t="shared" ca="1" si="244"/>
        <v>#NAME?</v>
      </c>
      <c r="AW90">
        <f t="shared" si="245"/>
        <v>-9.101697675267598</v>
      </c>
      <c r="AX90">
        <f t="shared" si="246"/>
        <v>-9.101697675267598</v>
      </c>
      <c r="AY90">
        <f t="shared" si="247"/>
        <v>-9.101697675267598</v>
      </c>
      <c r="AZ90">
        <f t="shared" si="248"/>
        <v>-7.7568702461102372</v>
      </c>
      <c r="BA90">
        <f t="shared" si="249"/>
        <v>-9.6738793098183091</v>
      </c>
      <c r="BB90" t="e">
        <f t="shared" ca="1" si="250"/>
        <v>#NAME?</v>
      </c>
      <c r="BC90" t="e">
        <f t="shared" ca="1" si="251"/>
        <v>#NAME?</v>
      </c>
      <c r="BD90" t="e">
        <f t="shared" ca="1" si="252"/>
        <v>#NAME?</v>
      </c>
      <c r="BE90" t="e">
        <f t="shared" ca="1" si="253"/>
        <v>#NAME?</v>
      </c>
      <c r="BF90" t="e">
        <f t="shared" ca="1" si="254"/>
        <v>#NAME?</v>
      </c>
      <c r="BG90" t="e">
        <f t="shared" ca="1" si="255"/>
        <v>#NAME?</v>
      </c>
      <c r="BH90" t="e">
        <f t="shared" ca="1" si="256"/>
        <v>#NAME?</v>
      </c>
      <c r="BI90" t="e">
        <f t="shared" ca="1" si="257"/>
        <v>#NAME?</v>
      </c>
      <c r="BJ90" t="e">
        <f t="shared" ca="1" si="258"/>
        <v>#NAME?</v>
      </c>
      <c r="BK90" t="e">
        <f t="shared" ca="1" si="259"/>
        <v>#NAME?</v>
      </c>
      <c r="BL90">
        <f t="shared" si="260"/>
        <v>-3.1899664556787419</v>
      </c>
      <c r="BM90">
        <f t="shared" si="261"/>
        <v>-3.1168130185215448</v>
      </c>
      <c r="BN90">
        <f t="shared" si="262"/>
        <v>-6.001415249629189</v>
      </c>
      <c r="BO90">
        <f t="shared" si="263"/>
        <v>-3.065560826802828</v>
      </c>
      <c r="BP90">
        <f t="shared" si="264"/>
        <v>-3.2164625662115212</v>
      </c>
      <c r="BQ90">
        <f t="shared" si="265"/>
        <v>-3.4007391181464568</v>
      </c>
      <c r="BR90">
        <f t="shared" si="266"/>
        <v>-0.41608596422909039</v>
      </c>
      <c r="BS90">
        <f t="shared" si="267"/>
        <v>0.38663447366117376</v>
      </c>
      <c r="BT90" t="e">
        <f t="shared" ca="1" si="268"/>
        <v>#NAME?</v>
      </c>
      <c r="BU90" t="e">
        <f t="shared" ca="1" si="269"/>
        <v>#NAME?</v>
      </c>
      <c r="BV90">
        <f t="shared" si="270"/>
        <v>2.4038509080262056</v>
      </c>
      <c r="BW90" t="e">
        <f t="shared" ca="1" si="271"/>
        <v>#NAME?</v>
      </c>
      <c r="BX90" t="e">
        <f t="shared" ca="1" si="272"/>
        <v>#NAME?</v>
      </c>
      <c r="BY90" t="e">
        <f t="shared" ca="1" si="273"/>
        <v>#NAME?</v>
      </c>
      <c r="BZ90" t="e">
        <f t="shared" ca="1" si="274"/>
        <v>#NAME?</v>
      </c>
      <c r="CA90" t="e">
        <f t="shared" ca="1" si="275"/>
        <v>#NAME?</v>
      </c>
      <c r="CB90" t="e">
        <f t="shared" ca="1" si="276"/>
        <v>#NAME?</v>
      </c>
      <c r="CC90" t="e">
        <f t="shared" ca="1" si="277"/>
        <v>#NAME?</v>
      </c>
      <c r="CD90" t="e">
        <f t="shared" ca="1" si="278"/>
        <v>#NAME?</v>
      </c>
      <c r="CE90">
        <f t="shared" si="279"/>
        <v>-1.5233110159206131</v>
      </c>
      <c r="CF90">
        <f t="shared" si="280"/>
        <v>-1.4932124996910778</v>
      </c>
      <c r="CG90" t="e">
        <f t="shared" ca="1" si="281"/>
        <v>#NAME?</v>
      </c>
      <c r="CH90" t="e">
        <f t="shared" ca="1" si="282"/>
        <v>#NAME?</v>
      </c>
      <c r="CI90" t="e">
        <f t="shared" ca="1" si="283"/>
        <v>#NAME?</v>
      </c>
      <c r="CJ90" t="e">
        <f t="shared" ca="1" si="284"/>
        <v>#NAME?</v>
      </c>
      <c r="CK90">
        <f t="shared" si="285"/>
        <v>-1.5064542889451102</v>
      </c>
      <c r="CL90">
        <f t="shared" si="286"/>
        <v>-1.8723245786246776</v>
      </c>
      <c r="CM90">
        <f t="shared" si="287"/>
        <v>-1.8723245786246776</v>
      </c>
      <c r="CN90">
        <f t="shared" si="288"/>
        <v>-1.8723245786246776</v>
      </c>
      <c r="CO90">
        <f t="shared" si="289"/>
        <v>-1.8723245786246776</v>
      </c>
      <c r="CP90">
        <f t="shared" si="290"/>
        <v>-5.6554593819349073</v>
      </c>
      <c r="CQ90">
        <f t="shared" si="291"/>
        <v>-1.548114486777955</v>
      </c>
      <c r="CR90">
        <f t="shared" si="292"/>
        <v>-1.548114486777955</v>
      </c>
      <c r="CS90">
        <f t="shared" si="293"/>
        <v>-1.9937028525261353</v>
      </c>
      <c r="CT90">
        <f t="shared" si="294"/>
        <v>-1.6684281730616932</v>
      </c>
      <c r="CU90">
        <f t="shared" si="295"/>
        <v>-1.6684281730616932</v>
      </c>
      <c r="CV90">
        <f t="shared" si="296"/>
        <v>-1.6684281730616932</v>
      </c>
      <c r="CW90">
        <f t="shared" si="297"/>
        <v>-2.084924700157754</v>
      </c>
      <c r="CX90">
        <f t="shared" si="298"/>
        <v>-1.6684901920248703</v>
      </c>
      <c r="CY90">
        <f t="shared" si="299"/>
        <v>5.4223900429020135</v>
      </c>
    </row>
    <row r="91" spans="1:103" x14ac:dyDescent="0.25">
      <c r="A91">
        <v>6.1683168316831729</v>
      </c>
      <c r="B91">
        <v>8.7446622848510742</v>
      </c>
      <c r="C91">
        <v>-1.4975972880276638</v>
      </c>
      <c r="D91">
        <f t="shared" si="200"/>
        <v>1.2158616493342798</v>
      </c>
      <c r="E91">
        <f t="shared" si="201"/>
        <v>-1.5614832813638546</v>
      </c>
      <c r="F91">
        <f t="shared" si="202"/>
        <v>0.68279138963042418</v>
      </c>
      <c r="G91">
        <f t="shared" si="203"/>
        <v>0.68279138963042418</v>
      </c>
      <c r="H91">
        <f t="shared" si="204"/>
        <v>0.13747848240327182</v>
      </c>
      <c r="I91">
        <f t="shared" si="205"/>
        <v>0.13747848240327182</v>
      </c>
      <c r="J91">
        <f t="shared" si="206"/>
        <v>-3.1503538813800942</v>
      </c>
      <c r="K91">
        <f t="shared" si="207"/>
        <v>-3.1503538813800942</v>
      </c>
      <c r="L91">
        <f t="shared" si="208"/>
        <v>-1.253080479533168</v>
      </c>
      <c r="M91">
        <f t="shared" si="209"/>
        <v>0.96824762710193024</v>
      </c>
      <c r="N91">
        <f t="shared" si="210"/>
        <v>-0.97770661119248659</v>
      </c>
      <c r="O91">
        <f t="shared" si="211"/>
        <v>-1.6791384505488871</v>
      </c>
      <c r="P91">
        <f t="shared" si="212"/>
        <v>0.69381355792981969</v>
      </c>
      <c r="Q91">
        <f t="shared" si="213"/>
        <v>0.78817775681083668</v>
      </c>
      <c r="R91">
        <f t="shared" si="214"/>
        <v>0.78817775681083668</v>
      </c>
      <c r="S91" t="e">
        <f t="shared" ca="1" si="215"/>
        <v>#NAME?</v>
      </c>
      <c r="T91" t="e">
        <f t="shared" ca="1" si="216"/>
        <v>#NAME?</v>
      </c>
      <c r="U91" t="e">
        <f t="shared" ca="1" si="217"/>
        <v>#NAME?</v>
      </c>
      <c r="V91">
        <f t="shared" si="218"/>
        <v>-0.70232870737058339</v>
      </c>
      <c r="W91" t="e">
        <f t="shared" ca="1" si="219"/>
        <v>#NAME?</v>
      </c>
      <c r="X91" t="e">
        <f t="shared" ca="1" si="220"/>
        <v>#NAME?</v>
      </c>
      <c r="Y91">
        <f t="shared" si="221"/>
        <v>30.986703578315538</v>
      </c>
      <c r="Z91" t="e">
        <f t="shared" ca="1" si="222"/>
        <v>#NAME?</v>
      </c>
      <c r="AA91" t="e">
        <f t="shared" ca="1" si="223"/>
        <v>#NAME?</v>
      </c>
      <c r="AB91">
        <f t="shared" si="224"/>
        <v>-2.8610741482751774</v>
      </c>
      <c r="AC91">
        <f t="shared" si="225"/>
        <v>-2.8610741482751774</v>
      </c>
      <c r="AD91">
        <f t="shared" si="226"/>
        <v>-2.8311104167764389</v>
      </c>
      <c r="AE91">
        <f t="shared" si="227"/>
        <v>-2.6932543875173054</v>
      </c>
      <c r="AF91">
        <f t="shared" si="228"/>
        <v>-3.2555906081257824</v>
      </c>
      <c r="AG91">
        <f t="shared" si="229"/>
        <v>-3.2555906081257824</v>
      </c>
      <c r="AH91">
        <f t="shared" si="230"/>
        <v>-3.2555906081257824</v>
      </c>
      <c r="AI91">
        <f t="shared" si="231"/>
        <v>-2.7690333066652419</v>
      </c>
      <c r="AJ91">
        <f t="shared" si="232"/>
        <v>2.5972588314362768</v>
      </c>
      <c r="AK91">
        <f t="shared" si="233"/>
        <v>2.5972588314362768</v>
      </c>
      <c r="AL91" t="e">
        <f t="shared" ca="1" si="234"/>
        <v>#NAME?</v>
      </c>
      <c r="AM91" t="e">
        <f t="shared" ca="1" si="235"/>
        <v>#NAME?</v>
      </c>
      <c r="AN91" t="e">
        <f t="shared" ca="1" si="236"/>
        <v>#NAME?</v>
      </c>
      <c r="AO91" t="e">
        <f t="shared" ca="1" si="237"/>
        <v>#NAME?</v>
      </c>
      <c r="AP91" t="e">
        <f t="shared" ca="1" si="238"/>
        <v>#NAME?</v>
      </c>
      <c r="AQ91" t="e">
        <f t="shared" ca="1" si="239"/>
        <v>#NAME?</v>
      </c>
      <c r="AR91" t="e">
        <f t="shared" ca="1" si="240"/>
        <v>#NAME?</v>
      </c>
      <c r="AS91" t="e">
        <f t="shared" ca="1" si="241"/>
        <v>#NAME?</v>
      </c>
      <c r="AT91" t="e">
        <f t="shared" ca="1" si="242"/>
        <v>#NAME?</v>
      </c>
      <c r="AU91" t="e">
        <f t="shared" ca="1" si="243"/>
        <v>#NAME?</v>
      </c>
      <c r="AV91" t="e">
        <f t="shared" ca="1" si="244"/>
        <v>#NAME?</v>
      </c>
      <c r="AW91">
        <f t="shared" si="245"/>
        <v>-1.4285155302396932</v>
      </c>
      <c r="AX91">
        <f t="shared" si="246"/>
        <v>-1.4285155302396932</v>
      </c>
      <c r="AY91">
        <f t="shared" si="247"/>
        <v>-1.4285155302396932</v>
      </c>
      <c r="AZ91">
        <f t="shared" si="248"/>
        <v>-1.7715152599889079</v>
      </c>
      <c r="BA91">
        <f t="shared" si="249"/>
        <v>-1.840714188422834</v>
      </c>
      <c r="BB91" t="e">
        <f t="shared" ca="1" si="250"/>
        <v>#NAME?</v>
      </c>
      <c r="BC91" t="e">
        <f t="shared" ca="1" si="251"/>
        <v>#NAME?</v>
      </c>
      <c r="BD91" t="e">
        <f t="shared" ca="1" si="252"/>
        <v>#NAME?</v>
      </c>
      <c r="BE91" t="e">
        <f t="shared" ca="1" si="253"/>
        <v>#NAME?</v>
      </c>
      <c r="BF91" t="e">
        <f t="shared" ca="1" si="254"/>
        <v>#NAME?</v>
      </c>
      <c r="BG91" t="e">
        <f t="shared" ca="1" si="255"/>
        <v>#NAME?</v>
      </c>
      <c r="BH91" t="e">
        <f t="shared" ca="1" si="256"/>
        <v>#NAME?</v>
      </c>
      <c r="BI91" t="e">
        <f t="shared" ca="1" si="257"/>
        <v>#NAME?</v>
      </c>
      <c r="BJ91" t="e">
        <f t="shared" ca="1" si="258"/>
        <v>#NAME?</v>
      </c>
      <c r="BK91" t="e">
        <f t="shared" ca="1" si="259"/>
        <v>#NAME?</v>
      </c>
      <c r="BL91">
        <f t="shared" si="260"/>
        <v>-11.896202798591634</v>
      </c>
      <c r="BM91">
        <f t="shared" si="261"/>
        <v>-6.486188608783892</v>
      </c>
      <c r="BN91">
        <f t="shared" si="262"/>
        <v>-0.98938531560115672</v>
      </c>
      <c r="BO91">
        <f t="shared" si="263"/>
        <v>-8.7417426597325889</v>
      </c>
      <c r="BP91">
        <f t="shared" si="264"/>
        <v>-10.371465753923957</v>
      </c>
      <c r="BQ91">
        <f t="shared" si="265"/>
        <v>-0.30215498962046994</v>
      </c>
      <c r="BR91">
        <f t="shared" si="266"/>
        <v>-5.1058916121271825</v>
      </c>
      <c r="BS91">
        <f t="shared" si="267"/>
        <v>-5.1689390798377719</v>
      </c>
      <c r="BT91" t="e">
        <f t="shared" ca="1" si="268"/>
        <v>#NAME?</v>
      </c>
      <c r="BU91" t="e">
        <f t="shared" ca="1" si="269"/>
        <v>#NAME?</v>
      </c>
      <c r="BV91">
        <f t="shared" si="270"/>
        <v>-3.9621547352341162</v>
      </c>
      <c r="BW91" t="e">
        <f t="shared" ca="1" si="271"/>
        <v>#NAME?</v>
      </c>
      <c r="BX91" t="e">
        <f t="shared" ca="1" si="272"/>
        <v>#NAME?</v>
      </c>
      <c r="BY91" t="e">
        <f t="shared" ca="1" si="273"/>
        <v>#NAME?</v>
      </c>
      <c r="BZ91" t="e">
        <f t="shared" ca="1" si="274"/>
        <v>#NAME?</v>
      </c>
      <c r="CA91" t="e">
        <f t="shared" ca="1" si="275"/>
        <v>#NAME?</v>
      </c>
      <c r="CB91" t="e">
        <f t="shared" ca="1" si="276"/>
        <v>#NAME?</v>
      </c>
      <c r="CC91" t="e">
        <f t="shared" ca="1" si="277"/>
        <v>#NAME?</v>
      </c>
      <c r="CD91" t="e">
        <f t="shared" ca="1" si="278"/>
        <v>#NAME?</v>
      </c>
      <c r="CE91">
        <f t="shared" si="279"/>
        <v>-1.9599382298361987</v>
      </c>
      <c r="CF91">
        <f t="shared" si="280"/>
        <v>-1.9620266536652422</v>
      </c>
      <c r="CG91" t="e">
        <f t="shared" ca="1" si="281"/>
        <v>#NAME?</v>
      </c>
      <c r="CH91" t="e">
        <f t="shared" ca="1" si="282"/>
        <v>#NAME?</v>
      </c>
      <c r="CI91" t="e">
        <f t="shared" ca="1" si="283"/>
        <v>#NAME?</v>
      </c>
      <c r="CJ91" t="e">
        <f t="shared" ca="1" si="284"/>
        <v>#NAME?</v>
      </c>
      <c r="CK91">
        <f t="shared" si="285"/>
        <v>-1.9666367557873821</v>
      </c>
      <c r="CL91">
        <f t="shared" si="286"/>
        <v>-2.2541265426813175</v>
      </c>
      <c r="CM91">
        <f t="shared" si="287"/>
        <v>-2.2541265426813175</v>
      </c>
      <c r="CN91">
        <f t="shared" si="288"/>
        <v>-2.2541265426813175</v>
      </c>
      <c r="CO91">
        <f t="shared" si="289"/>
        <v>-2.2541265426813175</v>
      </c>
      <c r="CP91">
        <f t="shared" si="290"/>
        <v>-6.0372231108791414</v>
      </c>
      <c r="CQ91">
        <f t="shared" si="291"/>
        <v>-1.9303306784291367</v>
      </c>
      <c r="CR91">
        <f t="shared" si="292"/>
        <v>-1.9303306784291367</v>
      </c>
      <c r="CS91">
        <f t="shared" si="293"/>
        <v>-1.955676426912816</v>
      </c>
      <c r="CT91">
        <f t="shared" si="294"/>
        <v>-1.9281629696565967</v>
      </c>
      <c r="CU91">
        <f t="shared" si="295"/>
        <v>-1.9281629696565967</v>
      </c>
      <c r="CV91">
        <f t="shared" si="296"/>
        <v>-1.9281629696565967</v>
      </c>
      <c r="CW91">
        <f t="shared" si="297"/>
        <v>-2.0457631217785539</v>
      </c>
      <c r="CX91">
        <f t="shared" si="298"/>
        <v>-1.9276003625268339</v>
      </c>
      <c r="CY91">
        <f t="shared" si="299"/>
        <v>-2.0537695820468125</v>
      </c>
    </row>
    <row r="92" spans="1:103" x14ac:dyDescent="0.25">
      <c r="A92">
        <v>6.2376237623762423</v>
      </c>
      <c r="B92">
        <v>7.3917417526245117</v>
      </c>
      <c r="C92">
        <v>0.91468688786724994</v>
      </c>
      <c r="D92">
        <f t="shared" si="200"/>
        <v>1.0334107185690347</v>
      </c>
      <c r="E92">
        <f t="shared" si="201"/>
        <v>1.6509503302349406</v>
      </c>
      <c r="F92">
        <f t="shared" si="202"/>
        <v>-0.61805409001577927</v>
      </c>
      <c r="G92">
        <f t="shared" si="203"/>
        <v>-0.61805409001577927</v>
      </c>
      <c r="H92">
        <f t="shared" si="204"/>
        <v>-0.1244437754033423</v>
      </c>
      <c r="I92">
        <f t="shared" si="205"/>
        <v>-0.1244437754033423</v>
      </c>
      <c r="J92">
        <f t="shared" si="206"/>
        <v>-3.1665886690787151</v>
      </c>
      <c r="K92">
        <f t="shared" si="207"/>
        <v>-3.1665886690787151</v>
      </c>
      <c r="L92">
        <f t="shared" si="208"/>
        <v>-1.6380217802905472</v>
      </c>
      <c r="M92">
        <f t="shared" si="209"/>
        <v>0.9683427623159746</v>
      </c>
      <c r="N92">
        <f t="shared" si="210"/>
        <v>-1.3058330439455244</v>
      </c>
      <c r="O92">
        <f t="shared" si="211"/>
        <v>-2.6121791622234083</v>
      </c>
      <c r="P92">
        <f t="shared" si="212"/>
        <v>-5.643583715991662</v>
      </c>
      <c r="Q92">
        <f t="shared" si="213"/>
        <v>-1.5280577837469949</v>
      </c>
      <c r="R92">
        <f t="shared" si="214"/>
        <v>-1.5280577837469949</v>
      </c>
      <c r="S92" t="e">
        <f t="shared" ca="1" si="215"/>
        <v>#NAME?</v>
      </c>
      <c r="T92" t="e">
        <f t="shared" ca="1" si="216"/>
        <v>#NAME?</v>
      </c>
      <c r="U92" t="e">
        <f t="shared" ca="1" si="217"/>
        <v>#NAME?</v>
      </c>
      <c r="V92">
        <f t="shared" si="218"/>
        <v>-0.70850394244672688</v>
      </c>
      <c r="W92" t="e">
        <f t="shared" ca="1" si="219"/>
        <v>#NAME?</v>
      </c>
      <c r="X92" t="e">
        <f t="shared" ca="1" si="220"/>
        <v>#NAME?</v>
      </c>
      <c r="Y92">
        <f t="shared" si="221"/>
        <v>-39.711742398234342</v>
      </c>
      <c r="Z92" t="e">
        <f t="shared" ca="1" si="222"/>
        <v>#NAME?</v>
      </c>
      <c r="AA92" t="e">
        <f t="shared" ca="1" si="223"/>
        <v>#NAME?</v>
      </c>
      <c r="AB92">
        <f t="shared" si="224"/>
        <v>-2.8356884372111426</v>
      </c>
      <c r="AC92">
        <f t="shared" si="225"/>
        <v>-2.8356884372111426</v>
      </c>
      <c r="AD92">
        <f t="shared" si="226"/>
        <v>-2.9473258806334544</v>
      </c>
      <c r="AE92">
        <f t="shared" si="227"/>
        <v>-2.7089202418927423</v>
      </c>
      <c r="AF92">
        <f t="shared" si="228"/>
        <v>-1.7533063388432011</v>
      </c>
      <c r="AG92">
        <f t="shared" si="229"/>
        <v>-1.7533063388432011</v>
      </c>
      <c r="AH92">
        <f t="shared" si="230"/>
        <v>-1.7533063388432011</v>
      </c>
      <c r="AI92">
        <f t="shared" si="231"/>
        <v>-2.9088025180428438</v>
      </c>
      <c r="AJ92">
        <f t="shared" si="232"/>
        <v>-532.14650232188455</v>
      </c>
      <c r="AK92">
        <f t="shared" si="233"/>
        <v>-532.14650232188455</v>
      </c>
      <c r="AL92" t="e">
        <f t="shared" ca="1" si="234"/>
        <v>#NAME?</v>
      </c>
      <c r="AM92" t="e">
        <f t="shared" ca="1" si="235"/>
        <v>#NAME?</v>
      </c>
      <c r="AN92" t="e">
        <f t="shared" ca="1" si="236"/>
        <v>#NAME?</v>
      </c>
      <c r="AO92" t="e">
        <f t="shared" ca="1" si="237"/>
        <v>#NAME?</v>
      </c>
      <c r="AP92" t="e">
        <f t="shared" ca="1" si="238"/>
        <v>#NAME?</v>
      </c>
      <c r="AQ92" t="e">
        <f t="shared" ca="1" si="239"/>
        <v>#NAME?</v>
      </c>
      <c r="AR92" t="e">
        <f t="shared" ca="1" si="240"/>
        <v>#NAME?</v>
      </c>
      <c r="AS92" t="e">
        <f t="shared" ca="1" si="241"/>
        <v>#NAME?</v>
      </c>
      <c r="AT92" t="e">
        <f t="shared" ca="1" si="242"/>
        <v>#NAME?</v>
      </c>
      <c r="AU92" t="e">
        <f t="shared" ca="1" si="243"/>
        <v>#NAME?</v>
      </c>
      <c r="AV92" t="e">
        <f t="shared" ca="1" si="244"/>
        <v>#NAME?</v>
      </c>
      <c r="AW92">
        <f t="shared" si="245"/>
        <v>-2.3218024873194185</v>
      </c>
      <c r="AX92">
        <f t="shared" si="246"/>
        <v>-2.3218024873194185</v>
      </c>
      <c r="AY92">
        <f t="shared" si="247"/>
        <v>-2.3218024873194185</v>
      </c>
      <c r="AZ92">
        <f t="shared" si="248"/>
        <v>-2.32806040448467</v>
      </c>
      <c r="BA92">
        <f t="shared" si="249"/>
        <v>-2.2581169008220896</v>
      </c>
      <c r="BB92" t="e">
        <f t="shared" ca="1" si="250"/>
        <v>#NAME?</v>
      </c>
      <c r="BC92" t="e">
        <f t="shared" ca="1" si="251"/>
        <v>#NAME?</v>
      </c>
      <c r="BD92" t="e">
        <f t="shared" ca="1" si="252"/>
        <v>#NAME?</v>
      </c>
      <c r="BE92" t="e">
        <f t="shared" ca="1" si="253"/>
        <v>#NAME?</v>
      </c>
      <c r="BF92" t="e">
        <f t="shared" ca="1" si="254"/>
        <v>#NAME?</v>
      </c>
      <c r="BG92" t="e">
        <f t="shared" ca="1" si="255"/>
        <v>#NAME?</v>
      </c>
      <c r="BH92" t="e">
        <f t="shared" ca="1" si="256"/>
        <v>#NAME?</v>
      </c>
      <c r="BI92" t="e">
        <f t="shared" ca="1" si="257"/>
        <v>#NAME?</v>
      </c>
      <c r="BJ92" t="e">
        <f t="shared" ca="1" si="258"/>
        <v>#NAME?</v>
      </c>
      <c r="BK92" t="e">
        <f t="shared" ca="1" si="259"/>
        <v>#NAME?</v>
      </c>
      <c r="BL92">
        <f t="shared" si="260"/>
        <v>-9.983376428294001</v>
      </c>
      <c r="BM92">
        <f t="shared" si="261"/>
        <v>-5.8832066996618302</v>
      </c>
      <c r="BN92">
        <f t="shared" si="262"/>
        <v>-1.0254703494949762</v>
      </c>
      <c r="BO92">
        <f t="shared" si="263"/>
        <v>-7.3074455761188171</v>
      </c>
      <c r="BP92">
        <f t="shared" si="264"/>
        <v>-16.198445034804319</v>
      </c>
      <c r="BQ92">
        <f t="shared" si="265"/>
        <v>-0.30905138311735225</v>
      </c>
      <c r="BR92">
        <f t="shared" si="266"/>
        <v>-3.8654365639918549</v>
      </c>
      <c r="BS92">
        <f t="shared" si="267"/>
        <v>-3.7432270781797055</v>
      </c>
      <c r="BT92" t="e">
        <f t="shared" ca="1" si="268"/>
        <v>#NAME?</v>
      </c>
      <c r="BU92" t="e">
        <f t="shared" ca="1" si="269"/>
        <v>#NAME?</v>
      </c>
      <c r="BV92">
        <f t="shared" si="270"/>
        <v>-3.5192756917001544</v>
      </c>
      <c r="BW92" t="e">
        <f t="shared" ca="1" si="271"/>
        <v>#NAME?</v>
      </c>
      <c r="BX92" t="e">
        <f t="shared" ca="1" si="272"/>
        <v>#NAME?</v>
      </c>
      <c r="BY92" t="e">
        <f t="shared" ca="1" si="273"/>
        <v>#NAME?</v>
      </c>
      <c r="BZ92" t="e">
        <f t="shared" ca="1" si="274"/>
        <v>#NAME?</v>
      </c>
      <c r="CA92" t="e">
        <f t="shared" ca="1" si="275"/>
        <v>#NAME?</v>
      </c>
      <c r="CB92" t="e">
        <f t="shared" ca="1" si="276"/>
        <v>#NAME?</v>
      </c>
      <c r="CC92" t="e">
        <f t="shared" ca="1" si="277"/>
        <v>#NAME?</v>
      </c>
      <c r="CD92" t="e">
        <f t="shared" ca="1" si="278"/>
        <v>#NAME?</v>
      </c>
      <c r="CE92">
        <f t="shared" si="279"/>
        <v>-1.9390561329556641</v>
      </c>
      <c r="CF92">
        <f t="shared" si="280"/>
        <v>-1.9355926902632807</v>
      </c>
      <c r="CG92" t="e">
        <f t="shared" ca="1" si="281"/>
        <v>#NAME?</v>
      </c>
      <c r="CH92" t="e">
        <f t="shared" ca="1" si="282"/>
        <v>#NAME?</v>
      </c>
      <c r="CI92" t="e">
        <f t="shared" ca="1" si="283"/>
        <v>#NAME?</v>
      </c>
      <c r="CJ92" t="e">
        <f t="shared" ca="1" si="284"/>
        <v>#NAME?</v>
      </c>
      <c r="CK92">
        <f t="shared" si="285"/>
        <v>-1.9438866796224186</v>
      </c>
      <c r="CL92">
        <f t="shared" si="286"/>
        <v>-2.2566843381795243</v>
      </c>
      <c r="CM92">
        <f t="shared" si="287"/>
        <v>-2.2566843381795243</v>
      </c>
      <c r="CN92">
        <f t="shared" si="288"/>
        <v>-2.2566843381795243</v>
      </c>
      <c r="CO92">
        <f t="shared" si="289"/>
        <v>-2.2566843381795243</v>
      </c>
      <c r="CP92">
        <f t="shared" si="290"/>
        <v>-6.0397890971942036</v>
      </c>
      <c r="CQ92">
        <f t="shared" si="291"/>
        <v>-1.9323270932333643</v>
      </c>
      <c r="CR92">
        <f t="shared" si="292"/>
        <v>-1.9323270932333643</v>
      </c>
      <c r="CS92">
        <f t="shared" si="293"/>
        <v>-1.9278477642331093</v>
      </c>
      <c r="CT92">
        <f t="shared" si="294"/>
        <v>-1.9499977055657391</v>
      </c>
      <c r="CU92">
        <f t="shared" si="295"/>
        <v>-1.9499977055657391</v>
      </c>
      <c r="CV92">
        <f t="shared" si="296"/>
        <v>-1.9499977055657391</v>
      </c>
      <c r="CW92">
        <f t="shared" si="297"/>
        <v>-1.8683368929611326</v>
      </c>
      <c r="CX92">
        <f t="shared" si="298"/>
        <v>-1.9499745942671958</v>
      </c>
      <c r="CY92">
        <f t="shared" si="299"/>
        <v>-1.8646949429063162</v>
      </c>
    </row>
    <row r="93" spans="1:103" x14ac:dyDescent="0.25">
      <c r="A93">
        <v>6.3069306930693116</v>
      </c>
      <c r="B93">
        <v>3.4316868782043457</v>
      </c>
      <c r="C93">
        <v>-1.9283062690575745</v>
      </c>
      <c r="D93">
        <f t="shared" si="200"/>
        <v>0.48495469758677778</v>
      </c>
      <c r="E93">
        <f t="shared" si="201"/>
        <v>1.5130598667032322</v>
      </c>
      <c r="F93">
        <f t="shared" si="202"/>
        <v>0.2446484794475941</v>
      </c>
      <c r="G93">
        <f t="shared" si="203"/>
        <v>0.2446484794475941</v>
      </c>
      <c r="H93">
        <f t="shared" si="204"/>
        <v>4.9259410981922845E-2</v>
      </c>
      <c r="I93">
        <f t="shared" si="205"/>
        <v>4.9259410981922845E-2</v>
      </c>
      <c r="J93">
        <f t="shared" si="206"/>
        <v>-3.1985041628835305</v>
      </c>
      <c r="K93">
        <f t="shared" si="207"/>
        <v>-3.1985041628835305</v>
      </c>
      <c r="L93">
        <f t="shared" si="208"/>
        <v>-2.2882265941106095</v>
      </c>
      <c r="M93">
        <f t="shared" si="209"/>
        <v>0.96852972257210301</v>
      </c>
      <c r="N93">
        <f t="shared" si="210"/>
        <v>-1.7290537617608219</v>
      </c>
      <c r="O93">
        <f t="shared" si="211"/>
        <v>-5.0794833962010912</v>
      </c>
      <c r="P93">
        <f t="shared" si="212"/>
        <v>-82.693322884765635</v>
      </c>
      <c r="Q93">
        <f t="shared" si="213"/>
        <v>-7.6530399893481995</v>
      </c>
      <c r="R93">
        <f t="shared" si="214"/>
        <v>-7.6530399893481995</v>
      </c>
      <c r="S93" t="e">
        <f t="shared" ca="1" si="215"/>
        <v>#NAME?</v>
      </c>
      <c r="T93" t="e">
        <f t="shared" ca="1" si="216"/>
        <v>#NAME?</v>
      </c>
      <c r="U93" t="e">
        <f t="shared" ca="1" si="217"/>
        <v>#NAME?</v>
      </c>
      <c r="V93">
        <f t="shared" si="218"/>
        <v>-0.69236357187550535</v>
      </c>
      <c r="W93" t="e">
        <f t="shared" ca="1" si="219"/>
        <v>#NAME?</v>
      </c>
      <c r="X93" t="e">
        <f t="shared" ca="1" si="220"/>
        <v>#NAME?</v>
      </c>
      <c r="Y93">
        <f t="shared" si="221"/>
        <v>22.574248555554881</v>
      </c>
      <c r="Z93" t="e">
        <f t="shared" ca="1" si="222"/>
        <v>#NAME?</v>
      </c>
      <c r="AA93" t="e">
        <f t="shared" ca="1" si="223"/>
        <v>#NAME?</v>
      </c>
      <c r="AB93">
        <f t="shared" si="224"/>
        <v>-2.4799631911482773</v>
      </c>
      <c r="AC93">
        <f t="shared" si="225"/>
        <v>-2.4799631911482773</v>
      </c>
      <c r="AD93">
        <f t="shared" si="226"/>
        <v>-2.937962608907227</v>
      </c>
      <c r="AE93">
        <f t="shared" si="227"/>
        <v>-2.5047829294648443</v>
      </c>
      <c r="AF93">
        <f t="shared" si="228"/>
        <v>-4.2312484783987969</v>
      </c>
      <c r="AG93">
        <f t="shared" si="229"/>
        <v>-4.2312484783987969</v>
      </c>
      <c r="AH93">
        <f t="shared" si="230"/>
        <v>-4.2312484783987969</v>
      </c>
      <c r="AI93">
        <f t="shared" si="231"/>
        <v>-2.5527036363443827</v>
      </c>
      <c r="AJ93">
        <f t="shared" si="232"/>
        <v>-0.64363767655309012</v>
      </c>
      <c r="AK93">
        <f t="shared" si="233"/>
        <v>-0.64363767655309012</v>
      </c>
      <c r="AL93" t="e">
        <f t="shared" ca="1" si="234"/>
        <v>#NAME?</v>
      </c>
      <c r="AM93" t="e">
        <f t="shared" ca="1" si="235"/>
        <v>#NAME?</v>
      </c>
      <c r="AN93" t="e">
        <f t="shared" ca="1" si="236"/>
        <v>#NAME?</v>
      </c>
      <c r="AO93" t="e">
        <f t="shared" ca="1" si="237"/>
        <v>#NAME?</v>
      </c>
      <c r="AP93" t="e">
        <f t="shared" ca="1" si="238"/>
        <v>#NAME?</v>
      </c>
      <c r="AQ93" t="e">
        <f t="shared" ca="1" si="239"/>
        <v>#NAME?</v>
      </c>
      <c r="AR93" t="e">
        <f t="shared" ca="1" si="240"/>
        <v>#NAME?</v>
      </c>
      <c r="AS93" t="e">
        <f t="shared" ca="1" si="241"/>
        <v>#NAME?</v>
      </c>
      <c r="AT93" t="e">
        <f t="shared" ca="1" si="242"/>
        <v>#NAME?</v>
      </c>
      <c r="AU93" t="e">
        <f t="shared" ca="1" si="243"/>
        <v>#NAME?</v>
      </c>
      <c r="AV93" t="e">
        <f t="shared" ca="1" si="244"/>
        <v>#NAME?</v>
      </c>
      <c r="AW93">
        <f t="shared" si="245"/>
        <v>-5.5427911404680792</v>
      </c>
      <c r="AX93">
        <f t="shared" si="246"/>
        <v>-5.5427911404680792</v>
      </c>
      <c r="AY93">
        <f t="shared" si="247"/>
        <v>-5.5427911404680792</v>
      </c>
      <c r="AZ93">
        <f t="shared" si="248"/>
        <v>-4.2136130879611766</v>
      </c>
      <c r="BA93">
        <f t="shared" si="249"/>
        <v>-3.8096135011258969</v>
      </c>
      <c r="BB93" t="e">
        <f t="shared" ca="1" si="250"/>
        <v>#NAME?</v>
      </c>
      <c r="BC93" t="e">
        <f t="shared" ca="1" si="251"/>
        <v>#NAME?</v>
      </c>
      <c r="BD93" t="e">
        <f t="shared" ca="1" si="252"/>
        <v>#NAME?</v>
      </c>
      <c r="BE93" t="e">
        <f t="shared" ca="1" si="253"/>
        <v>#NAME?</v>
      </c>
      <c r="BF93" t="e">
        <f t="shared" ca="1" si="254"/>
        <v>#NAME?</v>
      </c>
      <c r="BG93" t="e">
        <f t="shared" ca="1" si="255"/>
        <v>#NAME?</v>
      </c>
      <c r="BH93" t="e">
        <f t="shared" ca="1" si="256"/>
        <v>#NAME?</v>
      </c>
      <c r="BI93" t="e">
        <f t="shared" ca="1" si="257"/>
        <v>#NAME?</v>
      </c>
      <c r="BJ93" t="e">
        <f t="shared" ca="1" si="258"/>
        <v>#NAME?</v>
      </c>
      <c r="BK93" t="e">
        <f t="shared" ca="1" si="259"/>
        <v>#NAME?</v>
      </c>
      <c r="BL93">
        <f t="shared" si="260"/>
        <v>-3.1209159252751784</v>
      </c>
      <c r="BM93">
        <f t="shared" si="261"/>
        <v>-3.0213204710523369</v>
      </c>
      <c r="BN93">
        <f t="shared" si="262"/>
        <v>-6.1729871546781609</v>
      </c>
      <c r="BO93">
        <f t="shared" si="263"/>
        <v>-4.0296249948249523</v>
      </c>
      <c r="BP93">
        <f t="shared" si="264"/>
        <v>-3.1018368490473893</v>
      </c>
      <c r="BQ93">
        <f t="shared" si="265"/>
        <v>-0.4486688660158808</v>
      </c>
      <c r="BR93">
        <f t="shared" si="266"/>
        <v>-3.3242317733777025</v>
      </c>
      <c r="BS93">
        <f t="shared" si="267"/>
        <v>-3.3204501172496039</v>
      </c>
      <c r="BT93" t="e">
        <f t="shared" ca="1" si="268"/>
        <v>#NAME?</v>
      </c>
      <c r="BU93" t="e">
        <f t="shared" ca="1" si="269"/>
        <v>#NAME?</v>
      </c>
      <c r="BV93">
        <f t="shared" si="270"/>
        <v>1.2717952901560223</v>
      </c>
      <c r="BW93" t="e">
        <f t="shared" ca="1" si="271"/>
        <v>#NAME?</v>
      </c>
      <c r="BX93" t="e">
        <f t="shared" ca="1" si="272"/>
        <v>#NAME?</v>
      </c>
      <c r="BY93" t="e">
        <f t="shared" ca="1" si="273"/>
        <v>#NAME?</v>
      </c>
      <c r="BZ93" t="e">
        <f t="shared" ca="1" si="274"/>
        <v>#NAME?</v>
      </c>
      <c r="CA93" t="e">
        <f t="shared" ca="1" si="275"/>
        <v>#NAME?</v>
      </c>
      <c r="CB93" t="e">
        <f t="shared" ca="1" si="276"/>
        <v>#NAME?</v>
      </c>
      <c r="CC93" t="e">
        <f t="shared" ca="1" si="277"/>
        <v>#NAME?</v>
      </c>
      <c r="CD93" t="e">
        <f t="shared" ca="1" si="278"/>
        <v>#NAME?</v>
      </c>
      <c r="CE93">
        <f t="shared" si="279"/>
        <v>-1.8282601634466096</v>
      </c>
      <c r="CF93">
        <f t="shared" si="280"/>
        <v>-1.7701773003247911</v>
      </c>
      <c r="CG93" t="e">
        <f t="shared" ca="1" si="281"/>
        <v>#NAME?</v>
      </c>
      <c r="CH93" t="e">
        <f t="shared" ca="1" si="282"/>
        <v>#NAME?</v>
      </c>
      <c r="CI93" t="e">
        <f t="shared" ca="1" si="283"/>
        <v>#NAME?</v>
      </c>
      <c r="CJ93" t="e">
        <f t="shared" ca="1" si="284"/>
        <v>#NAME?</v>
      </c>
      <c r="CK93">
        <f t="shared" si="285"/>
        <v>-1.7771299892105328</v>
      </c>
      <c r="CL93">
        <f t="shared" si="286"/>
        <v>-2.2637641679593559</v>
      </c>
      <c r="CM93">
        <f t="shared" si="287"/>
        <v>-2.2637641679593559</v>
      </c>
      <c r="CN93">
        <f t="shared" si="288"/>
        <v>-2.2637641679593559</v>
      </c>
      <c r="CO93">
        <f t="shared" si="289"/>
        <v>-2.2637641679593559</v>
      </c>
      <c r="CP93">
        <f t="shared" si="290"/>
        <v>-6.0469731843955481</v>
      </c>
      <c r="CQ93">
        <f t="shared" si="291"/>
        <v>-1.9396039411857879</v>
      </c>
      <c r="CR93">
        <f t="shared" si="292"/>
        <v>-1.9396039411857879</v>
      </c>
      <c r="CS93">
        <f t="shared" si="293"/>
        <v>-1.7466029154064759</v>
      </c>
      <c r="CT93">
        <f t="shared" si="294"/>
        <v>-1.7684432805703783</v>
      </c>
      <c r="CU93">
        <f t="shared" si="295"/>
        <v>-1.7684432805703783</v>
      </c>
      <c r="CV93">
        <f t="shared" si="296"/>
        <v>-1.7684432805703783</v>
      </c>
      <c r="CW93">
        <f t="shared" si="297"/>
        <v>-1.7409573197215242</v>
      </c>
      <c r="CX93">
        <f t="shared" si="298"/>
        <v>-1.7665500542447219</v>
      </c>
      <c r="CY93">
        <f t="shared" si="299"/>
        <v>-1.7305923485237849</v>
      </c>
    </row>
    <row r="94" spans="1:103" x14ac:dyDescent="0.25">
      <c r="A94">
        <v>6.376237623762381</v>
      </c>
      <c r="B94">
        <v>3.1812496185302734</v>
      </c>
      <c r="C94">
        <v>-2.0449369056040574</v>
      </c>
      <c r="D94">
        <f t="shared" si="200"/>
        <v>0.44975003219686932</v>
      </c>
      <c r="E94">
        <f t="shared" si="201"/>
        <v>-1.6318214657072645</v>
      </c>
      <c r="F94">
        <f t="shared" si="202"/>
        <v>0.52910777418396848</v>
      </c>
      <c r="G94">
        <f t="shared" si="203"/>
        <v>0.52910777418396848</v>
      </c>
      <c r="H94">
        <f t="shared" si="204"/>
        <v>0.10653463843760194</v>
      </c>
      <c r="I94">
        <f t="shared" si="205"/>
        <v>0.10653463843760194</v>
      </c>
      <c r="J94">
        <f t="shared" si="206"/>
        <v>-3.1997374802395369</v>
      </c>
      <c r="K94">
        <f t="shared" si="207"/>
        <v>-3.1997374802395369</v>
      </c>
      <c r="L94">
        <f t="shared" si="208"/>
        <v>-2.3413328165588685</v>
      </c>
      <c r="M94">
        <f t="shared" si="209"/>
        <v>0.96853694563875314</v>
      </c>
      <c r="N94">
        <f t="shared" si="210"/>
        <v>-1.4885182222940043</v>
      </c>
      <c r="O94">
        <f t="shared" si="211"/>
        <v>-1.8686215757435625</v>
      </c>
      <c r="P94">
        <f t="shared" si="212"/>
        <v>6.3649186338080534</v>
      </c>
      <c r="Q94">
        <f t="shared" si="213"/>
        <v>0.31779362092012264</v>
      </c>
      <c r="R94">
        <f t="shared" si="214"/>
        <v>0.31779362092012264</v>
      </c>
      <c r="S94" t="e">
        <f t="shared" ca="1" si="215"/>
        <v>#NAME?</v>
      </c>
      <c r="T94" t="e">
        <f t="shared" ca="1" si="216"/>
        <v>#NAME?</v>
      </c>
      <c r="U94" t="e">
        <f t="shared" ca="1" si="217"/>
        <v>#NAME?</v>
      </c>
      <c r="V94">
        <f t="shared" si="218"/>
        <v>-0.73498234586836098</v>
      </c>
      <c r="W94" t="e">
        <f t="shared" ca="1" si="219"/>
        <v>#NAME?</v>
      </c>
      <c r="X94" t="e">
        <f t="shared" ca="1" si="220"/>
        <v>#NAME?</v>
      </c>
      <c r="Y94">
        <f t="shared" si="221"/>
        <v>-12.181856651881448</v>
      </c>
      <c r="Z94" t="e">
        <f t="shared" ca="1" si="222"/>
        <v>#NAME?</v>
      </c>
      <c r="AA94" t="e">
        <f t="shared" ca="1" si="223"/>
        <v>#NAME?</v>
      </c>
      <c r="AB94">
        <f t="shared" si="224"/>
        <v>-2.9558552995955623</v>
      </c>
      <c r="AC94">
        <f t="shared" si="225"/>
        <v>-2.9558552995955623</v>
      </c>
      <c r="AD94">
        <f t="shared" si="226"/>
        <v>0.99411347048480514</v>
      </c>
      <c r="AE94">
        <f t="shared" si="227"/>
        <v>-2.0858110349448555</v>
      </c>
      <c r="AF94">
        <f t="shared" si="228"/>
        <v>-6.0738017143614718</v>
      </c>
      <c r="AG94">
        <f t="shared" si="229"/>
        <v>-6.0738017143614718</v>
      </c>
      <c r="AH94">
        <f t="shared" si="230"/>
        <v>-6.0738017143614718</v>
      </c>
      <c r="AI94">
        <f t="shared" si="231"/>
        <v>-3.0108217911901383</v>
      </c>
      <c r="AJ94">
        <f t="shared" si="232"/>
        <v>-0.57910273886922869</v>
      </c>
      <c r="AK94">
        <f t="shared" si="233"/>
        <v>-0.57910273886922869</v>
      </c>
      <c r="AL94" t="e">
        <f t="shared" ca="1" si="234"/>
        <v>#NAME?</v>
      </c>
      <c r="AM94" t="e">
        <f t="shared" ca="1" si="235"/>
        <v>#NAME?</v>
      </c>
      <c r="AN94" t="e">
        <f t="shared" ca="1" si="236"/>
        <v>#NAME?</v>
      </c>
      <c r="AO94" t="e">
        <f t="shared" ca="1" si="237"/>
        <v>#NAME?</v>
      </c>
      <c r="AP94" t="e">
        <f t="shared" ca="1" si="238"/>
        <v>#NAME?</v>
      </c>
      <c r="AQ94" t="e">
        <f t="shared" ca="1" si="239"/>
        <v>#NAME?</v>
      </c>
      <c r="AR94" t="e">
        <f t="shared" ca="1" si="240"/>
        <v>#NAME?</v>
      </c>
      <c r="AS94" t="e">
        <f t="shared" ca="1" si="241"/>
        <v>#NAME?</v>
      </c>
      <c r="AT94" t="e">
        <f t="shared" ca="1" si="242"/>
        <v>#NAME?</v>
      </c>
      <c r="AU94" t="e">
        <f t="shared" ca="1" si="243"/>
        <v>#NAME?</v>
      </c>
      <c r="AV94" t="e">
        <f t="shared" ca="1" si="244"/>
        <v>#NAME?</v>
      </c>
      <c r="AW94">
        <f t="shared" si="245"/>
        <v>-0.18807468227633528</v>
      </c>
      <c r="AX94">
        <f t="shared" si="246"/>
        <v>-0.18807468227633528</v>
      </c>
      <c r="AY94">
        <f t="shared" si="247"/>
        <v>-0.18807468227633528</v>
      </c>
      <c r="AZ94">
        <f t="shared" si="248"/>
        <v>-0.67144625717708273</v>
      </c>
      <c r="BA94">
        <f t="shared" si="249"/>
        <v>-1.8525533962805047</v>
      </c>
      <c r="BB94" t="e">
        <f t="shared" ca="1" si="250"/>
        <v>#NAME?</v>
      </c>
      <c r="BC94" t="e">
        <f t="shared" ca="1" si="251"/>
        <v>#NAME?</v>
      </c>
      <c r="BD94" t="e">
        <f t="shared" ca="1" si="252"/>
        <v>#NAME?</v>
      </c>
      <c r="BE94" t="e">
        <f t="shared" ca="1" si="253"/>
        <v>#NAME?</v>
      </c>
      <c r="BF94" t="e">
        <f t="shared" ca="1" si="254"/>
        <v>#NAME?</v>
      </c>
      <c r="BG94" t="e">
        <f t="shared" ca="1" si="255"/>
        <v>#NAME?</v>
      </c>
      <c r="BH94" t="e">
        <f t="shared" ca="1" si="256"/>
        <v>#NAME?</v>
      </c>
      <c r="BI94" t="e">
        <f t="shared" ca="1" si="257"/>
        <v>#NAME?</v>
      </c>
      <c r="BJ94" t="e">
        <f t="shared" ca="1" si="258"/>
        <v>#NAME?</v>
      </c>
      <c r="BK94" t="e">
        <f t="shared" ca="1" si="259"/>
        <v>#NAME?</v>
      </c>
      <c r="BL94">
        <f t="shared" si="260"/>
        <v>-5.4754176395290051</v>
      </c>
      <c r="BM94">
        <f t="shared" si="261"/>
        <v>-4.4546958516941437</v>
      </c>
      <c r="BN94">
        <f t="shared" si="262"/>
        <v>-12.647682194585792</v>
      </c>
      <c r="BO94">
        <f t="shared" si="263"/>
        <v>-10.183061308093935</v>
      </c>
      <c r="BP94">
        <f t="shared" si="264"/>
        <v>-5.3165882284640835</v>
      </c>
      <c r="BQ94">
        <f t="shared" si="265"/>
        <v>-0.47356768241759706</v>
      </c>
      <c r="BR94">
        <f t="shared" si="266"/>
        <v>-3.4517705696892951</v>
      </c>
      <c r="BS94">
        <f t="shared" si="267"/>
        <v>-4.290852730261653</v>
      </c>
      <c r="BT94" t="e">
        <f t="shared" ca="1" si="268"/>
        <v>#NAME?</v>
      </c>
      <c r="BU94" t="e">
        <f t="shared" ca="1" si="269"/>
        <v>#NAME?</v>
      </c>
      <c r="BV94">
        <f t="shared" si="270"/>
        <v>-3.2222532566902009</v>
      </c>
      <c r="BW94" t="e">
        <f t="shared" ca="1" si="271"/>
        <v>#NAME?</v>
      </c>
      <c r="BX94" t="e">
        <f t="shared" ca="1" si="272"/>
        <v>#NAME?</v>
      </c>
      <c r="BY94" t="e">
        <f t="shared" ca="1" si="273"/>
        <v>#NAME?</v>
      </c>
      <c r="BZ94" t="e">
        <f t="shared" ca="1" si="274"/>
        <v>#NAME?</v>
      </c>
      <c r="CA94" t="e">
        <f t="shared" ca="1" si="275"/>
        <v>#NAME?</v>
      </c>
      <c r="CB94" t="e">
        <f t="shared" ca="1" si="276"/>
        <v>#NAME?</v>
      </c>
      <c r="CC94" t="e">
        <f t="shared" ca="1" si="277"/>
        <v>#NAME?</v>
      </c>
      <c r="CD94" t="e">
        <f t="shared" ca="1" si="278"/>
        <v>#NAME?</v>
      </c>
      <c r="CE94">
        <f t="shared" si="279"/>
        <v>-1.8412571170547367</v>
      </c>
      <c r="CF94">
        <f t="shared" si="280"/>
        <v>-1.8719775169703778</v>
      </c>
      <c r="CG94" t="e">
        <f t="shared" ca="1" si="281"/>
        <v>#NAME?</v>
      </c>
      <c r="CH94" t="e">
        <f t="shared" ca="1" si="282"/>
        <v>#NAME?</v>
      </c>
      <c r="CI94" t="e">
        <f t="shared" ca="1" si="283"/>
        <v>#NAME?</v>
      </c>
      <c r="CJ94" t="e">
        <f t="shared" ca="1" si="284"/>
        <v>#NAME?</v>
      </c>
      <c r="CK94">
        <f t="shared" si="285"/>
        <v>-1.7868921308333992</v>
      </c>
      <c r="CL94">
        <f t="shared" si="286"/>
        <v>-2.3101491905793319</v>
      </c>
      <c r="CM94">
        <f t="shared" si="287"/>
        <v>-2.3101491905793319</v>
      </c>
      <c r="CN94">
        <f t="shared" si="288"/>
        <v>-2.3101491905793319</v>
      </c>
      <c r="CO94">
        <f t="shared" si="289"/>
        <v>-2.3101491905793319</v>
      </c>
      <c r="CP94">
        <f t="shared" si="290"/>
        <v>-6.093379917621025</v>
      </c>
      <c r="CQ94">
        <f t="shared" si="291"/>
        <v>-1.9853506125938205</v>
      </c>
      <c r="CR94">
        <f t="shared" si="292"/>
        <v>-1.9853506125938205</v>
      </c>
      <c r="CS94">
        <f t="shared" si="293"/>
        <v>-1.7453515725100262</v>
      </c>
      <c r="CT94">
        <f t="shared" si="294"/>
        <v>-1.6740348020273066</v>
      </c>
      <c r="CU94">
        <f t="shared" si="295"/>
        <v>-1.6740348020273066</v>
      </c>
      <c r="CV94">
        <f t="shared" si="296"/>
        <v>-1.6740348020273066</v>
      </c>
      <c r="CW94">
        <f t="shared" si="297"/>
        <v>-1.8641230895549625</v>
      </c>
      <c r="CX94">
        <f t="shared" si="298"/>
        <v>-1.6856867693316215</v>
      </c>
      <c r="CY94">
        <f t="shared" si="299"/>
        <v>-1.7562781088948536</v>
      </c>
    </row>
    <row r="95" spans="1:103" x14ac:dyDescent="0.25">
      <c r="A95">
        <v>6.4455445544554504</v>
      </c>
      <c r="B95">
        <v>3.3451318740844727E-2</v>
      </c>
      <c r="C95">
        <v>1.9177906246651888</v>
      </c>
      <c r="D95">
        <f t="shared" si="200"/>
        <v>4.741169825564666E-3</v>
      </c>
      <c r="E95">
        <f t="shared" si="201"/>
        <v>-0.84940929461970704</v>
      </c>
      <c r="F95">
        <f t="shared" si="202"/>
        <v>0.67409560636310273</v>
      </c>
      <c r="G95">
        <f t="shared" si="203"/>
        <v>0.67409560636310273</v>
      </c>
      <c r="H95">
        <f t="shared" si="204"/>
        <v>0.1357276063596442</v>
      </c>
      <c r="I95">
        <f t="shared" si="205"/>
        <v>0.1357276063596442</v>
      </c>
      <c r="J95">
        <f t="shared" si="206"/>
        <v>-3.2072507236325078</v>
      </c>
      <c r="K95">
        <f t="shared" si="207"/>
        <v>-3.2072507236325078</v>
      </c>
      <c r="L95">
        <f t="shared" si="208"/>
        <v>-1.9934947459037113</v>
      </c>
      <c r="M95">
        <f t="shared" si="209"/>
        <v>0.96858094512981174</v>
      </c>
      <c r="N95">
        <f t="shared" si="210"/>
        <v>-2.5180623645071223</v>
      </c>
      <c r="O95">
        <f t="shared" si="211"/>
        <v>-1.9934805751060376</v>
      </c>
      <c r="P95">
        <f t="shared" si="212"/>
        <v>-4.771174102830221</v>
      </c>
      <c r="Q95">
        <f t="shared" si="213"/>
        <v>7.8362436446744455E-3</v>
      </c>
      <c r="R95">
        <f t="shared" si="214"/>
        <v>7.8362436446744455E-3</v>
      </c>
      <c r="S95" t="e">
        <f t="shared" ca="1" si="215"/>
        <v>#NAME?</v>
      </c>
      <c r="T95" t="e">
        <f t="shared" ca="1" si="216"/>
        <v>#NAME?</v>
      </c>
      <c r="U95" t="e">
        <f t="shared" ca="1" si="217"/>
        <v>#NAME?</v>
      </c>
      <c r="V95">
        <f t="shared" si="218"/>
        <v>-0.77319834065730619</v>
      </c>
      <c r="W95" t="e">
        <f t="shared" ca="1" si="219"/>
        <v>#NAME?</v>
      </c>
      <c r="X95" t="e">
        <f t="shared" ca="1" si="220"/>
        <v>#NAME?</v>
      </c>
      <c r="Y95">
        <f t="shared" si="221"/>
        <v>-3.7298897090155099</v>
      </c>
      <c r="Z95" t="e">
        <f t="shared" ca="1" si="222"/>
        <v>#NAME?</v>
      </c>
      <c r="AA95" t="e">
        <f t="shared" ca="1" si="223"/>
        <v>#NAME?</v>
      </c>
      <c r="AB95">
        <f t="shared" si="224"/>
        <v>-4.0785688625014664</v>
      </c>
      <c r="AC95">
        <f t="shared" si="225"/>
        <v>-4.0785688625014664</v>
      </c>
      <c r="AD95">
        <f t="shared" si="226"/>
        <v>-4.3456704580176515</v>
      </c>
      <c r="AE95">
        <f t="shared" si="227"/>
        <v>-3.0759118184810044</v>
      </c>
      <c r="AF95">
        <f t="shared" si="228"/>
        <v>-4.55667180591142</v>
      </c>
      <c r="AG95">
        <f t="shared" si="229"/>
        <v>-4.55667180591142</v>
      </c>
      <c r="AH95">
        <f t="shared" si="230"/>
        <v>-4.55667180591142</v>
      </c>
      <c r="AI95">
        <f t="shared" si="231"/>
        <v>-3.2849760020668772</v>
      </c>
      <c r="AJ95">
        <f t="shared" si="232"/>
        <v>6.7068628719970667</v>
      </c>
      <c r="AK95">
        <f t="shared" si="233"/>
        <v>6.7068628719970667</v>
      </c>
      <c r="AL95" t="e">
        <f t="shared" ca="1" si="234"/>
        <v>#NAME?</v>
      </c>
      <c r="AM95" t="e">
        <f t="shared" ca="1" si="235"/>
        <v>#NAME?</v>
      </c>
      <c r="AN95" t="e">
        <f t="shared" ca="1" si="236"/>
        <v>#NAME?</v>
      </c>
      <c r="AO95" t="e">
        <f t="shared" ca="1" si="237"/>
        <v>#NAME?</v>
      </c>
      <c r="AP95" t="e">
        <f t="shared" ca="1" si="238"/>
        <v>#NAME?</v>
      </c>
      <c r="AQ95" t="e">
        <f t="shared" ca="1" si="239"/>
        <v>#NAME?</v>
      </c>
      <c r="AR95" t="e">
        <f t="shared" ca="1" si="240"/>
        <v>#NAME?</v>
      </c>
      <c r="AS95" t="e">
        <f t="shared" ca="1" si="241"/>
        <v>#NAME?</v>
      </c>
      <c r="AT95" t="e">
        <f t="shared" ca="1" si="242"/>
        <v>#NAME?</v>
      </c>
      <c r="AU95" t="e">
        <f t="shared" ca="1" si="243"/>
        <v>#NAME?</v>
      </c>
      <c r="AV95" t="e">
        <f t="shared" ca="1" si="244"/>
        <v>#NAME?</v>
      </c>
      <c r="AW95">
        <f t="shared" si="245"/>
        <v>-18.031854183292772</v>
      </c>
      <c r="AX95">
        <f t="shared" si="246"/>
        <v>-18.031854183292772</v>
      </c>
      <c r="AY95">
        <f t="shared" si="247"/>
        <v>-18.031854183292772</v>
      </c>
      <c r="AZ95">
        <f t="shared" si="248"/>
        <v>-11.53022149719995</v>
      </c>
      <c r="BA95">
        <f t="shared" si="249"/>
        <v>-9.9117054286496007</v>
      </c>
      <c r="BB95" t="e">
        <f t="shared" ca="1" si="250"/>
        <v>#NAME?</v>
      </c>
      <c r="BC95" t="e">
        <f t="shared" ca="1" si="251"/>
        <v>#NAME?</v>
      </c>
      <c r="BD95" t="e">
        <f t="shared" ca="1" si="252"/>
        <v>#NAME?</v>
      </c>
      <c r="BE95" t="e">
        <f t="shared" ca="1" si="253"/>
        <v>#NAME?</v>
      </c>
      <c r="BF95" t="e">
        <f t="shared" ca="1" si="254"/>
        <v>#NAME?</v>
      </c>
      <c r="BG95" t="e">
        <f t="shared" ca="1" si="255"/>
        <v>#NAME?</v>
      </c>
      <c r="BH95" t="e">
        <f t="shared" ca="1" si="256"/>
        <v>#NAME?</v>
      </c>
      <c r="BI95" t="e">
        <f t="shared" ca="1" si="257"/>
        <v>#NAME?</v>
      </c>
      <c r="BJ95" t="e">
        <f t="shared" ca="1" si="258"/>
        <v>#NAME?</v>
      </c>
      <c r="BK95" t="e">
        <f t="shared" ca="1" si="259"/>
        <v>#NAME?</v>
      </c>
      <c r="BL95">
        <f t="shared" si="260"/>
        <v>-8.2440486928240251</v>
      </c>
      <c r="BM95">
        <f t="shared" si="261"/>
        <v>-5.6820917548988632</v>
      </c>
      <c r="BN95">
        <f t="shared" si="262"/>
        <v>-6.8149950953835807</v>
      </c>
      <c r="BO95">
        <f t="shared" si="263"/>
        <v>-2.8831132197829858</v>
      </c>
      <c r="BP95">
        <f t="shared" si="264"/>
        <v>-7.0351869717051496</v>
      </c>
      <c r="BQ95">
        <f t="shared" si="265"/>
        <v>-0.42584165005277508</v>
      </c>
      <c r="BR95">
        <f t="shared" si="266"/>
        <v>2.1718033000727464</v>
      </c>
      <c r="BS95">
        <f t="shared" si="267"/>
        <v>0.42979062424248182</v>
      </c>
      <c r="BT95" t="e">
        <f t="shared" ca="1" si="268"/>
        <v>#NAME?</v>
      </c>
      <c r="BU95" t="e">
        <f t="shared" ca="1" si="269"/>
        <v>#NAME?</v>
      </c>
      <c r="BV95">
        <f t="shared" si="270"/>
        <v>-3.3549422435376868</v>
      </c>
      <c r="BW95" t="e">
        <f t="shared" ca="1" si="271"/>
        <v>#NAME?</v>
      </c>
      <c r="BX95" t="e">
        <f t="shared" ca="1" si="272"/>
        <v>#NAME?</v>
      </c>
      <c r="BY95" t="e">
        <f t="shared" ca="1" si="273"/>
        <v>#NAME?</v>
      </c>
      <c r="BZ95" t="e">
        <f t="shared" ca="1" si="274"/>
        <v>#NAME?</v>
      </c>
      <c r="CA95" t="e">
        <f t="shared" ca="1" si="275"/>
        <v>#NAME?</v>
      </c>
      <c r="CB95" t="e">
        <f t="shared" ca="1" si="276"/>
        <v>#NAME?</v>
      </c>
      <c r="CC95" t="e">
        <f t="shared" ca="1" si="277"/>
        <v>#NAME?</v>
      </c>
      <c r="CD95" t="e">
        <f t="shared" ca="1" si="278"/>
        <v>#NAME?</v>
      </c>
      <c r="CE95">
        <f t="shared" si="279"/>
        <v>0.79945849323247042</v>
      </c>
      <c r="CF95">
        <f t="shared" si="280"/>
        <v>6.8690096927309252</v>
      </c>
      <c r="CG95" t="e">
        <f t="shared" ca="1" si="281"/>
        <v>#NAME?</v>
      </c>
      <c r="CH95" t="e">
        <f t="shared" ca="1" si="282"/>
        <v>#NAME?</v>
      </c>
      <c r="CI95" t="e">
        <f t="shared" ca="1" si="283"/>
        <v>#NAME?</v>
      </c>
      <c r="CJ95" t="e">
        <f t="shared" ca="1" si="284"/>
        <v>#NAME?</v>
      </c>
      <c r="CK95">
        <f t="shared" si="285"/>
        <v>7.8766516713418708</v>
      </c>
      <c r="CL95">
        <f t="shared" si="286"/>
        <v>-2.1102340238484816</v>
      </c>
      <c r="CM95">
        <f t="shared" si="287"/>
        <v>-2.1102340238484816</v>
      </c>
      <c r="CN95">
        <f t="shared" si="288"/>
        <v>-2.1102340238484816</v>
      </c>
      <c r="CO95">
        <f t="shared" si="289"/>
        <v>-2.1102340238484816</v>
      </c>
      <c r="CP95">
        <f t="shared" si="290"/>
        <v>-5.9119923657398701</v>
      </c>
      <c r="CQ95">
        <f t="shared" si="291"/>
        <v>-1.8043844394816198</v>
      </c>
      <c r="CR95">
        <f t="shared" si="292"/>
        <v>-1.8043844394816198</v>
      </c>
      <c r="CS95">
        <f t="shared" si="293"/>
        <v>-0.18737269694983016</v>
      </c>
      <c r="CT95">
        <f t="shared" si="294"/>
        <v>-0.99611549478682282</v>
      </c>
      <c r="CU95">
        <f t="shared" si="295"/>
        <v>-0.99611549478682282</v>
      </c>
      <c r="CV95">
        <f t="shared" si="296"/>
        <v>-0.99611549478682282</v>
      </c>
      <c r="CW95">
        <f t="shared" si="297"/>
        <v>2.8666151172866918</v>
      </c>
      <c r="CX95">
        <f t="shared" si="298"/>
        <v>-0.9712743590657914</v>
      </c>
      <c r="CY95">
        <f t="shared" si="299"/>
        <v>2.3926686031032212</v>
      </c>
    </row>
    <row r="96" spans="1:103" x14ac:dyDescent="0.25">
      <c r="A96">
        <v>6.5148514851485197</v>
      </c>
      <c r="B96">
        <v>0.60412347316741943</v>
      </c>
      <c r="C96">
        <v>1.5304263989210027</v>
      </c>
      <c r="D96">
        <f t="shared" si="200"/>
        <v>8.5616700947356877E-2</v>
      </c>
      <c r="E96">
        <f t="shared" si="201"/>
        <v>1.7214018112402587</v>
      </c>
      <c r="F96">
        <f t="shared" si="202"/>
        <v>0.14112239415126529</v>
      </c>
      <c r="G96">
        <f t="shared" si="203"/>
        <v>0.14112239415126529</v>
      </c>
      <c r="H96">
        <f t="shared" si="204"/>
        <v>2.841467082871928E-2</v>
      </c>
      <c r="I96">
        <f t="shared" si="205"/>
        <v>2.841467082871928E-2</v>
      </c>
      <c r="J96">
        <f t="shared" si="206"/>
        <v>-3.2069876291238781</v>
      </c>
      <c r="K96">
        <f t="shared" si="207"/>
        <v>-3.2069876291238781</v>
      </c>
      <c r="L96">
        <f t="shared" si="208"/>
        <v>-1.987354029741313</v>
      </c>
      <c r="M96">
        <f t="shared" si="209"/>
        <v>0.96857940445865998</v>
      </c>
      <c r="N96">
        <f t="shared" si="210"/>
        <v>-2.4326305952322316</v>
      </c>
      <c r="O96">
        <f t="shared" si="211"/>
        <v>-1.4031567863807393</v>
      </c>
      <c r="P96">
        <f t="shared" si="212"/>
        <v>-24.185641396385666</v>
      </c>
      <c r="Q96">
        <f t="shared" si="213"/>
        <v>1.4732909904459728</v>
      </c>
      <c r="R96">
        <f t="shared" si="214"/>
        <v>1.4732909904459728</v>
      </c>
      <c r="S96" t="e">
        <f t="shared" ca="1" si="215"/>
        <v>#NAME?</v>
      </c>
      <c r="T96" t="e">
        <f t="shared" ca="1" si="216"/>
        <v>#NAME?</v>
      </c>
      <c r="U96" t="e">
        <f t="shared" ca="1" si="217"/>
        <v>#NAME?</v>
      </c>
      <c r="V96">
        <f t="shared" si="218"/>
        <v>-0.71806170514654999</v>
      </c>
      <c r="W96" t="e">
        <f t="shared" ca="1" si="219"/>
        <v>#NAME?</v>
      </c>
      <c r="X96" t="e">
        <f t="shared" ca="1" si="220"/>
        <v>#NAME?</v>
      </c>
      <c r="Y96">
        <f t="shared" si="221"/>
        <v>-30.915917195304498</v>
      </c>
      <c r="Z96" t="e">
        <f t="shared" ca="1" si="222"/>
        <v>#NAME?</v>
      </c>
      <c r="AA96" t="e">
        <f t="shared" ca="1" si="223"/>
        <v>#NAME?</v>
      </c>
      <c r="AB96">
        <f t="shared" si="224"/>
        <v>-2.977716996858109</v>
      </c>
      <c r="AC96">
        <f t="shared" si="225"/>
        <v>-2.977716996858109</v>
      </c>
      <c r="AD96">
        <f t="shared" si="226"/>
        <v>-2.674942635929396</v>
      </c>
      <c r="AE96">
        <f t="shared" si="227"/>
        <v>-2.8321850630301064</v>
      </c>
      <c r="AF96">
        <f t="shared" si="228"/>
        <v>-10.666709927714068</v>
      </c>
      <c r="AG96">
        <f t="shared" si="229"/>
        <v>-10.666709927714068</v>
      </c>
      <c r="AH96">
        <f t="shared" si="230"/>
        <v>-10.666709927714068</v>
      </c>
      <c r="AI96">
        <f t="shared" si="231"/>
        <v>-2.6135339329125924</v>
      </c>
      <c r="AJ96">
        <f t="shared" si="232"/>
        <v>13.551040775421296</v>
      </c>
      <c r="AK96">
        <f t="shared" si="233"/>
        <v>13.551040775421296</v>
      </c>
      <c r="AL96" t="e">
        <f t="shared" ca="1" si="234"/>
        <v>#NAME?</v>
      </c>
      <c r="AM96" t="e">
        <f t="shared" ca="1" si="235"/>
        <v>#NAME?</v>
      </c>
      <c r="AN96" t="e">
        <f t="shared" ca="1" si="236"/>
        <v>#NAME?</v>
      </c>
      <c r="AO96" t="e">
        <f t="shared" ca="1" si="237"/>
        <v>#NAME?</v>
      </c>
      <c r="AP96" t="e">
        <f t="shared" ca="1" si="238"/>
        <v>#NAME?</v>
      </c>
      <c r="AQ96" t="e">
        <f t="shared" ca="1" si="239"/>
        <v>#NAME?</v>
      </c>
      <c r="AR96" t="e">
        <f t="shared" ca="1" si="240"/>
        <v>#NAME?</v>
      </c>
      <c r="AS96" t="e">
        <f t="shared" ca="1" si="241"/>
        <v>#NAME?</v>
      </c>
      <c r="AT96" t="e">
        <f t="shared" ca="1" si="242"/>
        <v>#NAME?</v>
      </c>
      <c r="AU96" t="e">
        <f t="shared" ca="1" si="243"/>
        <v>#NAME?</v>
      </c>
      <c r="AV96" t="e">
        <f t="shared" ca="1" si="244"/>
        <v>#NAME?</v>
      </c>
      <c r="AW96">
        <f t="shared" si="245"/>
        <v>-4.1177326597306179</v>
      </c>
      <c r="AX96">
        <f t="shared" si="246"/>
        <v>-4.1177326597306179</v>
      </c>
      <c r="AY96">
        <f t="shared" si="247"/>
        <v>-4.1177326597306179</v>
      </c>
      <c r="AZ96">
        <f t="shared" si="248"/>
        <v>-3.7480085746184599</v>
      </c>
      <c r="BA96">
        <f t="shared" si="249"/>
        <v>-3.465838932147598</v>
      </c>
      <c r="BB96" t="e">
        <f t="shared" ca="1" si="250"/>
        <v>#NAME?</v>
      </c>
      <c r="BC96" t="e">
        <f t="shared" ca="1" si="251"/>
        <v>#NAME?</v>
      </c>
      <c r="BD96" t="e">
        <f t="shared" ca="1" si="252"/>
        <v>#NAME?</v>
      </c>
      <c r="BE96" t="e">
        <f t="shared" ca="1" si="253"/>
        <v>#NAME?</v>
      </c>
      <c r="BF96" t="e">
        <f t="shared" ca="1" si="254"/>
        <v>#NAME?</v>
      </c>
      <c r="BG96" t="e">
        <f t="shared" ca="1" si="255"/>
        <v>#NAME?</v>
      </c>
      <c r="BH96" t="e">
        <f t="shared" ca="1" si="256"/>
        <v>#NAME?</v>
      </c>
      <c r="BI96" t="e">
        <f t="shared" ca="1" si="257"/>
        <v>#NAME?</v>
      </c>
      <c r="BJ96" t="e">
        <f t="shared" ca="1" si="258"/>
        <v>#NAME?</v>
      </c>
      <c r="BK96" t="e">
        <f t="shared" ca="1" si="259"/>
        <v>#NAME?</v>
      </c>
      <c r="BL96">
        <f t="shared" si="260"/>
        <v>-5.0049281310083815</v>
      </c>
      <c r="BM96">
        <f t="shared" si="261"/>
        <v>-4.0852660439269544</v>
      </c>
      <c r="BN96">
        <f t="shared" si="262"/>
        <v>-5.5779928864098238</v>
      </c>
      <c r="BO96">
        <f t="shared" si="263"/>
        <v>-2.8367579415773729</v>
      </c>
      <c r="BP96">
        <f t="shared" si="264"/>
        <v>-4.6753912832231332</v>
      </c>
      <c r="BQ96">
        <f t="shared" si="265"/>
        <v>0.10010055744444968</v>
      </c>
      <c r="BR96">
        <f t="shared" si="266"/>
        <v>-4.511806107804853</v>
      </c>
      <c r="BS96">
        <f t="shared" si="267"/>
        <v>-4.6328697979262401</v>
      </c>
      <c r="BT96" t="e">
        <f t="shared" ca="1" si="268"/>
        <v>#NAME?</v>
      </c>
      <c r="BU96" t="e">
        <f t="shared" ca="1" si="269"/>
        <v>#NAME?</v>
      </c>
      <c r="BV96">
        <f t="shared" si="270"/>
        <v>-3.7008014339308142</v>
      </c>
      <c r="BW96" t="e">
        <f t="shared" ca="1" si="271"/>
        <v>#NAME?</v>
      </c>
      <c r="BX96" t="e">
        <f t="shared" ca="1" si="272"/>
        <v>#NAME?</v>
      </c>
      <c r="BY96" t="e">
        <f t="shared" ca="1" si="273"/>
        <v>#NAME?</v>
      </c>
      <c r="BZ96" t="e">
        <f t="shared" ca="1" si="274"/>
        <v>#NAME?</v>
      </c>
      <c r="CA96" t="e">
        <f t="shared" ca="1" si="275"/>
        <v>#NAME?</v>
      </c>
      <c r="CB96" t="e">
        <f t="shared" ca="1" si="276"/>
        <v>#NAME?</v>
      </c>
      <c r="CC96" t="e">
        <f t="shared" ca="1" si="277"/>
        <v>#NAME?</v>
      </c>
      <c r="CD96" t="e">
        <f t="shared" ca="1" si="278"/>
        <v>#NAME?</v>
      </c>
      <c r="CE96">
        <f t="shared" si="279"/>
        <v>-0.83443085393990346</v>
      </c>
      <c r="CF96">
        <f t="shared" si="280"/>
        <v>-0.46288258816116046</v>
      </c>
      <c r="CG96" t="e">
        <f t="shared" ca="1" si="281"/>
        <v>#NAME?</v>
      </c>
      <c r="CH96" t="e">
        <f t="shared" ca="1" si="282"/>
        <v>#NAME?</v>
      </c>
      <c r="CI96" t="e">
        <f t="shared" ca="1" si="283"/>
        <v>#NAME?</v>
      </c>
      <c r="CJ96" t="e">
        <f t="shared" ca="1" si="284"/>
        <v>#NAME?</v>
      </c>
      <c r="CK96">
        <f t="shared" si="285"/>
        <v>-1.3265192341761409</v>
      </c>
      <c r="CL96">
        <f t="shared" si="286"/>
        <v>-2.2796913789304813</v>
      </c>
      <c r="CM96">
        <f t="shared" si="287"/>
        <v>-2.2796913789304813</v>
      </c>
      <c r="CN96">
        <f t="shared" si="288"/>
        <v>-2.2796913789304813</v>
      </c>
      <c r="CO96">
        <f t="shared" si="289"/>
        <v>-2.2796913789304813</v>
      </c>
      <c r="CP96">
        <f t="shared" si="290"/>
        <v>-6.0668176678616605</v>
      </c>
      <c r="CQ96">
        <f t="shared" si="291"/>
        <v>-1.9589406784830876</v>
      </c>
      <c r="CR96">
        <f t="shared" si="292"/>
        <v>-1.9589406784830876</v>
      </c>
      <c r="CS96">
        <f t="shared" si="293"/>
        <v>-0.35833728258869413</v>
      </c>
      <c r="CT96">
        <f t="shared" si="294"/>
        <v>-0.31577810775319326</v>
      </c>
      <c r="CU96">
        <f t="shared" si="295"/>
        <v>-0.31577810775319326</v>
      </c>
      <c r="CV96">
        <f t="shared" si="296"/>
        <v>-0.31577810775319326</v>
      </c>
      <c r="CW96">
        <f t="shared" si="297"/>
        <v>-0.47398925171947209</v>
      </c>
      <c r="CX96">
        <f t="shared" si="298"/>
        <v>-0.31580821140092963</v>
      </c>
      <c r="CY96">
        <f t="shared" si="299"/>
        <v>-0.44149460785197076</v>
      </c>
    </row>
    <row r="97" spans="1:103" x14ac:dyDescent="0.25">
      <c r="A97">
        <v>6.5841584158415891</v>
      </c>
      <c r="B97">
        <v>6.1279802322387695</v>
      </c>
      <c r="C97">
        <v>1.8260404954015959</v>
      </c>
      <c r="D97">
        <f t="shared" si="200"/>
        <v>0.86041202828031738</v>
      </c>
      <c r="E97">
        <f t="shared" si="201"/>
        <v>-1.6110937551402427</v>
      </c>
      <c r="F97">
        <f t="shared" si="202"/>
        <v>0.66202738767240787</v>
      </c>
      <c r="G97">
        <f t="shared" si="203"/>
        <v>0.66202738767240787</v>
      </c>
      <c r="H97">
        <f t="shared" si="204"/>
        <v>0.13329769816791151</v>
      </c>
      <c r="I97">
        <f t="shared" si="205"/>
        <v>0.13329769816791151</v>
      </c>
      <c r="J97">
        <f t="shared" si="206"/>
        <v>-3.1793061036369812</v>
      </c>
      <c r="K97">
        <f t="shared" si="207"/>
        <v>-3.1793061036369812</v>
      </c>
      <c r="L97">
        <f t="shared" si="208"/>
        <v>-1.5979559817698457</v>
      </c>
      <c r="M97">
        <f t="shared" si="209"/>
        <v>0.96841727080410411</v>
      </c>
      <c r="N97">
        <f t="shared" si="210"/>
        <v>-1.3923037220741856</v>
      </c>
      <c r="O97">
        <f t="shared" si="211"/>
        <v>1.6558622849869038</v>
      </c>
      <c r="P97">
        <f t="shared" si="212"/>
        <v>34.907094750199008</v>
      </c>
      <c r="Q97">
        <f t="shared" si="213"/>
        <v>9.0671811644661595</v>
      </c>
      <c r="R97">
        <f t="shared" si="214"/>
        <v>9.0671811644661595</v>
      </c>
      <c r="S97" t="e">
        <f t="shared" ca="1" si="215"/>
        <v>#NAME?</v>
      </c>
      <c r="T97" t="e">
        <f t="shared" ca="1" si="216"/>
        <v>#NAME?</v>
      </c>
      <c r="U97" t="e">
        <f t="shared" ca="1" si="217"/>
        <v>#NAME?</v>
      </c>
      <c r="V97">
        <f t="shared" si="218"/>
        <v>-0.69002306122193158</v>
      </c>
      <c r="W97" t="e">
        <f t="shared" ca="1" si="219"/>
        <v>#NAME?</v>
      </c>
      <c r="X97" t="e">
        <f t="shared" ca="1" si="220"/>
        <v>#NAME?</v>
      </c>
      <c r="Y97">
        <f t="shared" si="221"/>
        <v>17.949532551737086</v>
      </c>
      <c r="Z97" t="e">
        <f t="shared" ca="1" si="222"/>
        <v>#NAME?</v>
      </c>
      <c r="AA97" t="e">
        <f t="shared" ca="1" si="223"/>
        <v>#NAME?</v>
      </c>
      <c r="AB97">
        <f t="shared" si="224"/>
        <v>-2.6088500090672126</v>
      </c>
      <c r="AC97">
        <f t="shared" si="225"/>
        <v>-2.6088500090672126</v>
      </c>
      <c r="AD97">
        <f t="shared" si="226"/>
        <v>-2.9925080998415847</v>
      </c>
      <c r="AE97">
        <f t="shared" si="227"/>
        <v>-2.3320218145634515</v>
      </c>
      <c r="AF97">
        <f t="shared" si="228"/>
        <v>-4.1187166049151447</v>
      </c>
      <c r="AG97">
        <f t="shared" si="229"/>
        <v>-4.1187166049151447</v>
      </c>
      <c r="AH97">
        <f t="shared" si="230"/>
        <v>-4.1187166049151447</v>
      </c>
      <c r="AI97">
        <f t="shared" si="231"/>
        <v>-1.8391622248910819</v>
      </c>
      <c r="AJ97">
        <f t="shared" si="232"/>
        <v>-1.3114963128494839</v>
      </c>
      <c r="AK97">
        <f t="shared" si="233"/>
        <v>-1.3114963128494839</v>
      </c>
      <c r="AL97" t="e">
        <f t="shared" ca="1" si="234"/>
        <v>#NAME?</v>
      </c>
      <c r="AM97" t="e">
        <f t="shared" ca="1" si="235"/>
        <v>#NAME?</v>
      </c>
      <c r="AN97" t="e">
        <f t="shared" ca="1" si="236"/>
        <v>#NAME?</v>
      </c>
      <c r="AO97" t="e">
        <f t="shared" ca="1" si="237"/>
        <v>#NAME?</v>
      </c>
      <c r="AP97" t="e">
        <f t="shared" ca="1" si="238"/>
        <v>#NAME?</v>
      </c>
      <c r="AQ97" t="e">
        <f t="shared" ca="1" si="239"/>
        <v>#NAME?</v>
      </c>
      <c r="AR97" t="e">
        <f t="shared" ca="1" si="240"/>
        <v>#NAME?</v>
      </c>
      <c r="AS97" t="e">
        <f t="shared" ca="1" si="241"/>
        <v>#NAME?</v>
      </c>
      <c r="AT97" t="e">
        <f t="shared" ca="1" si="242"/>
        <v>#NAME?</v>
      </c>
      <c r="AU97" t="e">
        <f t="shared" ca="1" si="243"/>
        <v>#NAME?</v>
      </c>
      <c r="AV97" t="e">
        <f t="shared" ca="1" si="244"/>
        <v>#NAME?</v>
      </c>
      <c r="AW97">
        <f t="shared" si="245"/>
        <v>-4.7534319452762421</v>
      </c>
      <c r="AX97">
        <f t="shared" si="246"/>
        <v>-4.7534319452762421</v>
      </c>
      <c r="AY97">
        <f t="shared" si="247"/>
        <v>-4.7534319452762421</v>
      </c>
      <c r="AZ97">
        <f t="shared" si="248"/>
        <v>-3.7499289806367271</v>
      </c>
      <c r="BA97">
        <f t="shared" si="249"/>
        <v>-4.7510897707800837</v>
      </c>
      <c r="BB97" t="e">
        <f t="shared" ca="1" si="250"/>
        <v>#NAME?</v>
      </c>
      <c r="BC97" t="e">
        <f t="shared" ca="1" si="251"/>
        <v>#NAME?</v>
      </c>
      <c r="BD97" t="e">
        <f t="shared" ca="1" si="252"/>
        <v>#NAME?</v>
      </c>
      <c r="BE97" t="e">
        <f t="shared" ca="1" si="253"/>
        <v>#NAME?</v>
      </c>
      <c r="BF97" t="e">
        <f t="shared" ca="1" si="254"/>
        <v>#NAME?</v>
      </c>
      <c r="BG97" t="e">
        <f t="shared" ca="1" si="255"/>
        <v>#NAME?</v>
      </c>
      <c r="BH97" t="e">
        <f t="shared" ca="1" si="256"/>
        <v>#NAME?</v>
      </c>
      <c r="BI97" t="e">
        <f t="shared" ca="1" si="257"/>
        <v>#NAME?</v>
      </c>
      <c r="BJ97" t="e">
        <f t="shared" ca="1" si="258"/>
        <v>#NAME?</v>
      </c>
      <c r="BK97" t="e">
        <f t="shared" ca="1" si="259"/>
        <v>#NAME?</v>
      </c>
      <c r="BL97">
        <f t="shared" si="260"/>
        <v>-8.6331673982192854</v>
      </c>
      <c r="BM97">
        <f t="shared" si="261"/>
        <v>-5.0465793936060699</v>
      </c>
      <c r="BN97">
        <f t="shared" si="262"/>
        <v>0.38674957150593814</v>
      </c>
      <c r="BO97">
        <f t="shared" si="263"/>
        <v>-9.0604326602733298</v>
      </c>
      <c r="BP97">
        <f t="shared" si="264"/>
        <v>-8.9870149606641405</v>
      </c>
      <c r="BQ97">
        <f t="shared" si="265"/>
        <v>1.5014470172903274</v>
      </c>
      <c r="BR97">
        <f t="shared" si="266"/>
        <v>-3.8652223024738417</v>
      </c>
      <c r="BS97">
        <f t="shared" si="267"/>
        <v>-3.3227820136701522</v>
      </c>
      <c r="BT97" t="e">
        <f t="shared" ca="1" si="268"/>
        <v>#NAME?</v>
      </c>
      <c r="BU97" t="e">
        <f t="shared" ca="1" si="269"/>
        <v>#NAME?</v>
      </c>
      <c r="BV97">
        <f t="shared" si="270"/>
        <v>-19.925913693425304</v>
      </c>
      <c r="BW97" t="e">
        <f t="shared" ca="1" si="271"/>
        <v>#NAME?</v>
      </c>
      <c r="BX97" t="e">
        <f t="shared" ca="1" si="272"/>
        <v>#NAME?</v>
      </c>
      <c r="BY97" t="e">
        <f t="shared" ca="1" si="273"/>
        <v>#NAME?</v>
      </c>
      <c r="BZ97" t="e">
        <f t="shared" ca="1" si="274"/>
        <v>#NAME?</v>
      </c>
      <c r="CA97" t="e">
        <f t="shared" ca="1" si="275"/>
        <v>#NAME?</v>
      </c>
      <c r="CB97" t="e">
        <f t="shared" ca="1" si="276"/>
        <v>#NAME?</v>
      </c>
      <c r="CC97" t="e">
        <f t="shared" ca="1" si="277"/>
        <v>#NAME?</v>
      </c>
      <c r="CD97" t="e">
        <f t="shared" ca="1" si="278"/>
        <v>#NAME?</v>
      </c>
      <c r="CE97">
        <f t="shared" si="279"/>
        <v>-1.9293937090088553</v>
      </c>
      <c r="CF97">
        <f t="shared" si="280"/>
        <v>-1.9484089046357189</v>
      </c>
      <c r="CG97" t="e">
        <f t="shared" ca="1" si="281"/>
        <v>#NAME?</v>
      </c>
      <c r="CH97" t="e">
        <f t="shared" ca="1" si="282"/>
        <v>#NAME?</v>
      </c>
      <c r="CI97" t="e">
        <f t="shared" ca="1" si="283"/>
        <v>#NAME?</v>
      </c>
      <c r="CJ97" t="e">
        <f t="shared" ca="1" si="284"/>
        <v>#NAME?</v>
      </c>
      <c r="CK97">
        <f t="shared" si="285"/>
        <v>-1.9286787316113756</v>
      </c>
      <c r="CL97">
        <f t="shared" si="286"/>
        <v>-2.2848353586916397</v>
      </c>
      <c r="CM97">
        <f t="shared" si="287"/>
        <v>-2.2848353586916397</v>
      </c>
      <c r="CN97">
        <f t="shared" si="288"/>
        <v>-2.2848353586916397</v>
      </c>
      <c r="CO97">
        <f t="shared" si="289"/>
        <v>-2.2848353586916397</v>
      </c>
      <c r="CP97">
        <f t="shared" si="290"/>
        <v>-6.0679531675259906</v>
      </c>
      <c r="CQ97">
        <f t="shared" si="291"/>
        <v>-1.9599491271668603</v>
      </c>
      <c r="CR97">
        <f t="shared" si="292"/>
        <v>-1.9599491271668603</v>
      </c>
      <c r="CS97">
        <f t="shared" si="293"/>
        <v>-1.8696328660525749</v>
      </c>
      <c r="CT97">
        <f t="shared" si="294"/>
        <v>-1.9399006240122261</v>
      </c>
      <c r="CU97">
        <f t="shared" si="295"/>
        <v>-1.9399006240122261</v>
      </c>
      <c r="CV97">
        <f t="shared" si="296"/>
        <v>-1.9399006240122261</v>
      </c>
      <c r="CW97">
        <f t="shared" si="297"/>
        <v>-1.6038987540301997</v>
      </c>
      <c r="CX97">
        <f t="shared" si="298"/>
        <v>-1.9398954928697005</v>
      </c>
      <c r="CY97">
        <f t="shared" si="299"/>
        <v>-1.8852879534622098</v>
      </c>
    </row>
    <row r="98" spans="1:103" x14ac:dyDescent="0.25">
      <c r="A98">
        <v>6.6534653465346585</v>
      </c>
      <c r="B98">
        <v>4.8555111885070801</v>
      </c>
      <c r="C98">
        <v>0.10118401766299367</v>
      </c>
      <c r="D98">
        <f t="shared" si="200"/>
        <v>0.68414094995895802</v>
      </c>
      <c r="E98">
        <f t="shared" si="201"/>
        <v>1.7460647341360045</v>
      </c>
      <c r="F98">
        <f t="shared" si="202"/>
        <v>-9.1289569212747335E-2</v>
      </c>
      <c r="G98">
        <f t="shared" si="203"/>
        <v>-9.1289569212747335E-2</v>
      </c>
      <c r="H98">
        <f t="shared" si="204"/>
        <v>-1.8380945666889713E-2</v>
      </c>
      <c r="I98">
        <f t="shared" si="205"/>
        <v>-1.8380945666889713E-2</v>
      </c>
      <c r="J98">
        <f t="shared" si="206"/>
        <v>-3.1897149926080184</v>
      </c>
      <c r="K98">
        <f t="shared" si="207"/>
        <v>-3.1897149926080184</v>
      </c>
      <c r="L98">
        <f t="shared" si="208"/>
        <v>-2.7209112185962314</v>
      </c>
      <c r="M98">
        <f t="shared" si="209"/>
        <v>0.96847824415968797</v>
      </c>
      <c r="N98">
        <f t="shared" si="210"/>
        <v>-1.6480012491696465</v>
      </c>
      <c r="O98">
        <f t="shared" si="211"/>
        <v>-1.3970353261790871</v>
      </c>
      <c r="P98">
        <f t="shared" si="212"/>
        <v>8.1950769931485148</v>
      </c>
      <c r="Q98">
        <f t="shared" si="213"/>
        <v>1.4884872659158077</v>
      </c>
      <c r="R98">
        <f t="shared" si="214"/>
        <v>1.4884872659158077</v>
      </c>
      <c r="S98" t="e">
        <f t="shared" ca="1" si="215"/>
        <v>#NAME?</v>
      </c>
      <c r="T98" t="e">
        <f t="shared" ca="1" si="216"/>
        <v>#NAME?</v>
      </c>
      <c r="U98" t="e">
        <f t="shared" ca="1" si="217"/>
        <v>#NAME?</v>
      </c>
      <c r="V98">
        <f t="shared" si="218"/>
        <v>-0.73286172796643179</v>
      </c>
      <c r="W98" t="e">
        <f t="shared" ca="1" si="219"/>
        <v>#NAME?</v>
      </c>
      <c r="X98" t="e">
        <f t="shared" ca="1" si="220"/>
        <v>#NAME?</v>
      </c>
      <c r="Y98">
        <f t="shared" si="221"/>
        <v>-10.321618430233007</v>
      </c>
      <c r="Z98" t="e">
        <f t="shared" ca="1" si="222"/>
        <v>#NAME?</v>
      </c>
      <c r="AA98" t="e">
        <f t="shared" ca="1" si="223"/>
        <v>#NAME?</v>
      </c>
      <c r="AB98">
        <f t="shared" si="224"/>
        <v>-3.0789828761746088</v>
      </c>
      <c r="AC98">
        <f t="shared" si="225"/>
        <v>-3.0789828761746088</v>
      </c>
      <c r="AD98">
        <f t="shared" si="226"/>
        <v>-3.4927826274901643</v>
      </c>
      <c r="AE98">
        <f t="shared" si="227"/>
        <v>-2.7633183881997017</v>
      </c>
      <c r="AF98">
        <f t="shared" si="228"/>
        <v>-6.1241118864739956</v>
      </c>
      <c r="AG98">
        <f t="shared" si="229"/>
        <v>-6.1241118864739956</v>
      </c>
      <c r="AH98">
        <f t="shared" si="230"/>
        <v>-6.1241118864739956</v>
      </c>
      <c r="AI98">
        <f t="shared" si="231"/>
        <v>-2.9590163643369483</v>
      </c>
      <c r="AJ98">
        <f t="shared" si="232"/>
        <v>-0.68512931283836376</v>
      </c>
      <c r="AK98">
        <f t="shared" si="233"/>
        <v>-0.68512931283836376</v>
      </c>
      <c r="AL98" t="e">
        <f t="shared" ca="1" si="234"/>
        <v>#NAME?</v>
      </c>
      <c r="AM98" t="e">
        <f t="shared" ca="1" si="235"/>
        <v>#NAME?</v>
      </c>
      <c r="AN98" t="e">
        <f t="shared" ca="1" si="236"/>
        <v>#NAME?</v>
      </c>
      <c r="AO98" t="e">
        <f t="shared" ca="1" si="237"/>
        <v>#NAME?</v>
      </c>
      <c r="AP98" t="e">
        <f t="shared" ca="1" si="238"/>
        <v>#NAME?</v>
      </c>
      <c r="AQ98" t="e">
        <f t="shared" ca="1" si="239"/>
        <v>#NAME?</v>
      </c>
      <c r="AR98" t="e">
        <f t="shared" ca="1" si="240"/>
        <v>#NAME?</v>
      </c>
      <c r="AS98" t="e">
        <f t="shared" ca="1" si="241"/>
        <v>#NAME?</v>
      </c>
      <c r="AT98" t="e">
        <f t="shared" ca="1" si="242"/>
        <v>#NAME?</v>
      </c>
      <c r="AU98" t="e">
        <f t="shared" ca="1" si="243"/>
        <v>#NAME?</v>
      </c>
      <c r="AV98" t="e">
        <f t="shared" ca="1" si="244"/>
        <v>#NAME?</v>
      </c>
      <c r="AW98">
        <f t="shared" si="245"/>
        <v>3.3308774190532073</v>
      </c>
      <c r="AX98">
        <f t="shared" si="246"/>
        <v>3.3308774190532073</v>
      </c>
      <c r="AY98">
        <f t="shared" si="247"/>
        <v>3.3308774190532073</v>
      </c>
      <c r="AZ98">
        <f t="shared" si="248"/>
        <v>0.96687223154516566</v>
      </c>
      <c r="BA98">
        <f t="shared" si="249"/>
        <v>1.2588889379975652</v>
      </c>
      <c r="BB98" t="e">
        <f t="shared" ca="1" si="250"/>
        <v>#NAME?</v>
      </c>
      <c r="BC98" t="e">
        <f t="shared" ca="1" si="251"/>
        <v>#NAME?</v>
      </c>
      <c r="BD98" t="e">
        <f t="shared" ca="1" si="252"/>
        <v>#NAME?</v>
      </c>
      <c r="BE98" t="e">
        <f t="shared" ca="1" si="253"/>
        <v>#NAME?</v>
      </c>
      <c r="BF98" t="e">
        <f t="shared" ca="1" si="254"/>
        <v>#NAME?</v>
      </c>
      <c r="BG98" t="e">
        <f t="shared" ca="1" si="255"/>
        <v>#NAME?</v>
      </c>
      <c r="BH98" t="e">
        <f t="shared" ca="1" si="256"/>
        <v>#NAME?</v>
      </c>
      <c r="BI98" t="e">
        <f t="shared" ca="1" si="257"/>
        <v>#NAME?</v>
      </c>
      <c r="BJ98" t="e">
        <f t="shared" ca="1" si="258"/>
        <v>#NAME?</v>
      </c>
      <c r="BK98" t="e">
        <f t="shared" ca="1" si="259"/>
        <v>#NAME?</v>
      </c>
      <c r="BL98">
        <f t="shared" si="260"/>
        <v>-6.0841086368188311</v>
      </c>
      <c r="BM98">
        <f t="shared" si="261"/>
        <v>-5.5193960914459037</v>
      </c>
      <c r="BN98">
        <f t="shared" si="262"/>
        <v>25.298813644899781</v>
      </c>
      <c r="BO98">
        <f t="shared" si="263"/>
        <v>-6.5310479104352694</v>
      </c>
      <c r="BP98">
        <f t="shared" si="264"/>
        <v>-6.3331011142275759</v>
      </c>
      <c r="BQ98">
        <f t="shared" si="265"/>
        <v>-19.82287207205756</v>
      </c>
      <c r="BR98">
        <f t="shared" si="266"/>
        <v>-0.21121040101740007</v>
      </c>
      <c r="BS98">
        <f t="shared" si="267"/>
        <v>1.2219169437682602</v>
      </c>
      <c r="BT98" t="e">
        <f t="shared" ca="1" si="268"/>
        <v>#NAME?</v>
      </c>
      <c r="BU98" t="e">
        <f t="shared" ca="1" si="269"/>
        <v>#NAME?</v>
      </c>
      <c r="BV98">
        <f t="shared" si="270"/>
        <v>0.28254722529068799</v>
      </c>
      <c r="BW98" t="e">
        <f t="shared" ca="1" si="271"/>
        <v>#NAME?</v>
      </c>
      <c r="BX98" t="e">
        <f t="shared" ca="1" si="272"/>
        <v>#NAME?</v>
      </c>
      <c r="BY98" t="e">
        <f t="shared" ca="1" si="273"/>
        <v>#NAME?</v>
      </c>
      <c r="BZ98" t="e">
        <f t="shared" ca="1" si="274"/>
        <v>#NAME?</v>
      </c>
      <c r="CA98" t="e">
        <f t="shared" ca="1" si="275"/>
        <v>#NAME?</v>
      </c>
      <c r="CB98" t="e">
        <f t="shared" ca="1" si="276"/>
        <v>#NAME?</v>
      </c>
      <c r="CC98" t="e">
        <f t="shared" ca="1" si="277"/>
        <v>#NAME?</v>
      </c>
      <c r="CD98" t="e">
        <f t="shared" ca="1" si="278"/>
        <v>#NAME?</v>
      </c>
      <c r="CE98">
        <f t="shared" si="279"/>
        <v>-1.8895573436916633</v>
      </c>
      <c r="CF98">
        <f t="shared" si="280"/>
        <v>-1.90701138645755</v>
      </c>
      <c r="CG98" t="e">
        <f t="shared" ca="1" si="281"/>
        <v>#NAME?</v>
      </c>
      <c r="CH98" t="e">
        <f t="shared" ca="1" si="282"/>
        <v>#NAME?</v>
      </c>
      <c r="CI98" t="e">
        <f t="shared" ca="1" si="283"/>
        <v>#NAME?</v>
      </c>
      <c r="CJ98" t="e">
        <f t="shared" ca="1" si="284"/>
        <v>#NAME?</v>
      </c>
      <c r="CK98">
        <f t="shared" si="285"/>
        <v>-1.8687463228513965</v>
      </c>
      <c r="CL98">
        <f t="shared" si="286"/>
        <v>-2.2727101651412371</v>
      </c>
      <c r="CM98">
        <f t="shared" si="287"/>
        <v>-2.2727101651412371</v>
      </c>
      <c r="CN98">
        <f t="shared" si="288"/>
        <v>-2.2727101651412371</v>
      </c>
      <c r="CO98">
        <f t="shared" si="289"/>
        <v>-2.2727101651412371</v>
      </c>
      <c r="CP98">
        <f t="shared" si="290"/>
        <v>-6.0558527000571143</v>
      </c>
      <c r="CQ98">
        <f t="shared" si="291"/>
        <v>-1.9478870434056896</v>
      </c>
      <c r="CR98">
        <f t="shared" si="292"/>
        <v>-1.9478870434056896</v>
      </c>
      <c r="CS98">
        <f t="shared" si="293"/>
        <v>-1.8334971324523894</v>
      </c>
      <c r="CT98">
        <f t="shared" si="294"/>
        <v>-1.8593145860095133</v>
      </c>
      <c r="CU98">
        <f t="shared" si="295"/>
        <v>-1.8593145860095133</v>
      </c>
      <c r="CV98">
        <f t="shared" si="296"/>
        <v>-1.8593145860095133</v>
      </c>
      <c r="CW98">
        <f t="shared" si="297"/>
        <v>-1.9261484426807125</v>
      </c>
      <c r="CX98">
        <f t="shared" si="298"/>
        <v>-1.8593276490931561</v>
      </c>
      <c r="CY98">
        <f t="shared" si="299"/>
        <v>-1.867766962799247</v>
      </c>
    </row>
    <row r="99" spans="1:103" x14ac:dyDescent="0.25">
      <c r="A99">
        <v>6.7227722772277279</v>
      </c>
      <c r="B99">
        <v>6.498898983001709</v>
      </c>
      <c r="C99">
        <v>1.7356196880400552</v>
      </c>
      <c r="D99">
        <f t="shared" si="200"/>
        <v>0.91141999536048024</v>
      </c>
      <c r="E99">
        <f t="shared" si="201"/>
        <v>0.22025046759454628</v>
      </c>
      <c r="F99">
        <f t="shared" si="202"/>
        <v>-0.4610638669078842</v>
      </c>
      <c r="G99">
        <f t="shared" si="203"/>
        <v>-0.4610638669078842</v>
      </c>
      <c r="H99">
        <f t="shared" si="204"/>
        <v>-9.2834153558657609E-2</v>
      </c>
      <c r="I99">
        <f t="shared" si="205"/>
        <v>-9.2834153558657609E-2</v>
      </c>
      <c r="J99">
        <f t="shared" si="206"/>
        <v>-3.1758190729997731</v>
      </c>
      <c r="K99">
        <f t="shared" si="207"/>
        <v>-3.1758190729997731</v>
      </c>
      <c r="L99">
        <f t="shared" si="208"/>
        <v>-2.2684209333033425</v>
      </c>
      <c r="M99">
        <f t="shared" si="209"/>
        <v>0.96839684242834034</v>
      </c>
      <c r="N99">
        <f t="shared" si="210"/>
        <v>-1.5830874976436242</v>
      </c>
      <c r="O99">
        <f t="shared" si="211"/>
        <v>-2.2999039931034884</v>
      </c>
      <c r="P99">
        <f t="shared" si="212"/>
        <v>-3.5605176874084199</v>
      </c>
      <c r="Q99">
        <f t="shared" si="213"/>
        <v>-0.75284740321476784</v>
      </c>
      <c r="R99">
        <f t="shared" si="214"/>
        <v>-0.75284740321476784</v>
      </c>
      <c r="S99" t="e">
        <f t="shared" ca="1" si="215"/>
        <v>#NAME?</v>
      </c>
      <c r="T99" t="e">
        <f t="shared" ca="1" si="216"/>
        <v>#NAME?</v>
      </c>
      <c r="U99" t="e">
        <f t="shared" ca="1" si="217"/>
        <v>#NAME?</v>
      </c>
      <c r="V99">
        <f t="shared" si="218"/>
        <v>-0.6296554794644077</v>
      </c>
      <c r="W99" t="e">
        <f t="shared" ca="1" si="219"/>
        <v>#NAME?</v>
      </c>
      <c r="X99" t="e">
        <f t="shared" ca="1" si="220"/>
        <v>#NAME?</v>
      </c>
      <c r="Y99">
        <f t="shared" si="221"/>
        <v>6.2109825588978236</v>
      </c>
      <c r="Z99" t="e">
        <f t="shared" ca="1" si="222"/>
        <v>#NAME?</v>
      </c>
      <c r="AA99" t="e">
        <f t="shared" ca="1" si="223"/>
        <v>#NAME?</v>
      </c>
      <c r="AB99">
        <f t="shared" si="224"/>
        <v>-4.6014316274393581</v>
      </c>
      <c r="AC99">
        <f t="shared" si="225"/>
        <v>-4.6014316274393581</v>
      </c>
      <c r="AD99">
        <f t="shared" si="226"/>
        <v>-3.8659624077154753</v>
      </c>
      <c r="AE99">
        <f t="shared" si="227"/>
        <v>-2.7636882882918843</v>
      </c>
      <c r="AF99">
        <f t="shared" si="228"/>
        <v>-4.9832759298704215</v>
      </c>
      <c r="AG99">
        <f t="shared" si="229"/>
        <v>-4.9832759298704215</v>
      </c>
      <c r="AH99">
        <f t="shared" si="230"/>
        <v>-4.9832759298704215</v>
      </c>
      <c r="AI99">
        <f t="shared" si="231"/>
        <v>-5.1103848477633482</v>
      </c>
      <c r="AJ99">
        <f t="shared" si="232"/>
        <v>-2.3911575505075127</v>
      </c>
      <c r="AK99">
        <f t="shared" si="233"/>
        <v>-2.3911575505075127</v>
      </c>
      <c r="AL99" t="e">
        <f t="shared" ca="1" si="234"/>
        <v>#NAME?</v>
      </c>
      <c r="AM99" t="e">
        <f t="shared" ca="1" si="235"/>
        <v>#NAME?</v>
      </c>
      <c r="AN99" t="e">
        <f t="shared" ca="1" si="236"/>
        <v>#NAME?</v>
      </c>
      <c r="AO99" t="e">
        <f t="shared" ca="1" si="237"/>
        <v>#NAME?</v>
      </c>
      <c r="AP99" t="e">
        <f t="shared" ca="1" si="238"/>
        <v>#NAME?</v>
      </c>
      <c r="AQ99" t="e">
        <f t="shared" ca="1" si="239"/>
        <v>#NAME?</v>
      </c>
      <c r="AR99" t="e">
        <f t="shared" ca="1" si="240"/>
        <v>#NAME?</v>
      </c>
      <c r="AS99" t="e">
        <f t="shared" ca="1" si="241"/>
        <v>#NAME?</v>
      </c>
      <c r="AT99" t="e">
        <f t="shared" ca="1" si="242"/>
        <v>#NAME?</v>
      </c>
      <c r="AU99" t="e">
        <f t="shared" ca="1" si="243"/>
        <v>#NAME?</v>
      </c>
      <c r="AV99" t="e">
        <f t="shared" ca="1" si="244"/>
        <v>#NAME?</v>
      </c>
      <c r="AW99">
        <f t="shared" si="245"/>
        <v>2.6722913507879884</v>
      </c>
      <c r="AX99">
        <f t="shared" si="246"/>
        <v>2.6722913507879884</v>
      </c>
      <c r="AY99">
        <f t="shared" si="247"/>
        <v>2.6722913507879884</v>
      </c>
      <c r="AZ99">
        <f t="shared" si="248"/>
        <v>0.73832279555805069</v>
      </c>
      <c r="BA99">
        <f t="shared" si="249"/>
        <v>2.2712969131084328</v>
      </c>
      <c r="BB99" t="e">
        <f t="shared" ca="1" si="250"/>
        <v>#NAME?</v>
      </c>
      <c r="BC99" t="e">
        <f t="shared" ca="1" si="251"/>
        <v>#NAME?</v>
      </c>
      <c r="BD99" t="e">
        <f t="shared" ca="1" si="252"/>
        <v>#NAME?</v>
      </c>
      <c r="BE99" t="e">
        <f t="shared" ca="1" si="253"/>
        <v>#NAME?</v>
      </c>
      <c r="BF99" t="e">
        <f t="shared" ca="1" si="254"/>
        <v>#NAME?</v>
      </c>
      <c r="BG99" t="e">
        <f t="shared" ca="1" si="255"/>
        <v>#NAME?</v>
      </c>
      <c r="BH99" t="e">
        <f t="shared" ca="1" si="256"/>
        <v>#NAME?</v>
      </c>
      <c r="BI99" t="e">
        <f t="shared" ca="1" si="257"/>
        <v>#NAME?</v>
      </c>
      <c r="BJ99" t="e">
        <f t="shared" ca="1" si="258"/>
        <v>#NAME?</v>
      </c>
      <c r="BK99" t="e">
        <f t="shared" ca="1" si="259"/>
        <v>#NAME?</v>
      </c>
      <c r="BL99">
        <f t="shared" si="260"/>
        <v>-3.6174984734809517</v>
      </c>
      <c r="BM99">
        <f t="shared" si="261"/>
        <v>-3.5284677782826934</v>
      </c>
      <c r="BN99">
        <f t="shared" si="262"/>
        <v>-7.2319487938697629</v>
      </c>
      <c r="BO99">
        <f t="shared" si="263"/>
        <v>-1.8370919001368162</v>
      </c>
      <c r="BP99">
        <f t="shared" si="264"/>
        <v>-3.6293586085203389</v>
      </c>
      <c r="BQ99">
        <f t="shared" si="265"/>
        <v>-5.4339969510073804E-2</v>
      </c>
      <c r="BR99">
        <f t="shared" si="266"/>
        <v>-4.2997013564075726</v>
      </c>
      <c r="BS99">
        <f t="shared" si="267"/>
        <v>-4.0500219404558075</v>
      </c>
      <c r="BT99" t="e">
        <f t="shared" ca="1" si="268"/>
        <v>#NAME?</v>
      </c>
      <c r="BU99" t="e">
        <f t="shared" ca="1" si="269"/>
        <v>#NAME?</v>
      </c>
      <c r="BV99">
        <f t="shared" si="270"/>
        <v>6.7110552327891329</v>
      </c>
      <c r="BW99" t="e">
        <f t="shared" ca="1" si="271"/>
        <v>#NAME?</v>
      </c>
      <c r="BX99" t="e">
        <f t="shared" ca="1" si="272"/>
        <v>#NAME?</v>
      </c>
      <c r="BY99" t="e">
        <f t="shared" ca="1" si="273"/>
        <v>#NAME?</v>
      </c>
      <c r="BZ99" t="e">
        <f t="shared" ca="1" si="274"/>
        <v>#NAME?</v>
      </c>
      <c r="CA99" t="e">
        <f t="shared" ca="1" si="275"/>
        <v>#NAME?</v>
      </c>
      <c r="CB99" t="e">
        <f t="shared" ca="1" si="276"/>
        <v>#NAME?</v>
      </c>
      <c r="CC99" t="e">
        <f t="shared" ca="1" si="277"/>
        <v>#NAME?</v>
      </c>
      <c r="CD99" t="e">
        <f t="shared" ca="1" si="278"/>
        <v>#NAME?</v>
      </c>
      <c r="CE99">
        <f t="shared" si="279"/>
        <v>-1.8577677012249225</v>
      </c>
      <c r="CF99">
        <f t="shared" si="280"/>
        <v>-1.8353263264273099</v>
      </c>
      <c r="CG99" t="e">
        <f t="shared" ca="1" si="281"/>
        <v>#NAME?</v>
      </c>
      <c r="CH99" t="e">
        <f t="shared" ca="1" si="282"/>
        <v>#NAME?</v>
      </c>
      <c r="CI99" t="e">
        <f t="shared" ca="1" si="283"/>
        <v>#NAME?</v>
      </c>
      <c r="CJ99" t="e">
        <f t="shared" ca="1" si="284"/>
        <v>#NAME?</v>
      </c>
      <c r="CK99">
        <f t="shared" si="285"/>
        <v>-1.8317833977873621</v>
      </c>
      <c r="CL99">
        <f t="shared" si="286"/>
        <v>-2.1746102099784532</v>
      </c>
      <c r="CM99">
        <f t="shared" si="287"/>
        <v>-2.1746102099784532</v>
      </c>
      <c r="CN99">
        <f t="shared" si="288"/>
        <v>-2.1746102099784532</v>
      </c>
      <c r="CO99">
        <f t="shared" si="289"/>
        <v>-2.1746102099784532</v>
      </c>
      <c r="CP99">
        <f t="shared" si="290"/>
        <v>-5.9577233917040928</v>
      </c>
      <c r="CQ99">
        <f t="shared" si="291"/>
        <v>-1.8503880753438842</v>
      </c>
      <c r="CR99">
        <f t="shared" si="292"/>
        <v>-1.8503880753438842</v>
      </c>
      <c r="CS99">
        <f t="shared" si="293"/>
        <v>-1.9628840930465039</v>
      </c>
      <c r="CT99">
        <f t="shared" si="294"/>
        <v>-1.9144162785307903</v>
      </c>
      <c r="CU99">
        <f t="shared" si="295"/>
        <v>-1.9144162785307903</v>
      </c>
      <c r="CV99">
        <f t="shared" si="296"/>
        <v>-1.9144162785307903</v>
      </c>
      <c r="CW99">
        <f t="shared" si="297"/>
        <v>-1.8847638476376125</v>
      </c>
      <c r="CX99">
        <f t="shared" si="298"/>
        <v>-1.914414616343169</v>
      </c>
      <c r="CY99">
        <f t="shared" si="299"/>
        <v>-1.6782942180367009</v>
      </c>
    </row>
    <row r="100" spans="1:103" x14ac:dyDescent="0.25">
      <c r="A100">
        <v>6.7920792079207972</v>
      </c>
      <c r="B100">
        <v>0.88115870952606201</v>
      </c>
      <c r="C100">
        <v>1.0208051041324666</v>
      </c>
      <c r="D100">
        <f t="shared" si="200"/>
        <v>0.12486544126274102</v>
      </c>
      <c r="E100">
        <f t="shared" si="201"/>
        <v>-0.44963468987649158</v>
      </c>
      <c r="F100">
        <f t="shared" si="202"/>
        <v>5.0554435020353936E-2</v>
      </c>
      <c r="G100">
        <f t="shared" si="203"/>
        <v>5.0554435020353936E-2</v>
      </c>
      <c r="H100">
        <f t="shared" si="204"/>
        <v>1.01790196989962E-2</v>
      </c>
      <c r="I100">
        <f t="shared" si="205"/>
        <v>1.01790196989962E-2</v>
      </c>
      <c r="J100">
        <f t="shared" si="206"/>
        <v>-3.2066843606655127</v>
      </c>
      <c r="K100">
        <f t="shared" si="207"/>
        <v>-3.2066843606655127</v>
      </c>
      <c r="L100">
        <f t="shared" si="208"/>
        <v>-1.9788629267055444</v>
      </c>
      <c r="M100">
        <f t="shared" si="209"/>
        <v>0.96857762852339568</v>
      </c>
      <c r="N100">
        <f t="shared" si="210"/>
        <v>-2.3546393841785225</v>
      </c>
      <c r="O100">
        <f t="shared" si="211"/>
        <v>-2.4158513026917303</v>
      </c>
      <c r="P100">
        <f t="shared" si="212"/>
        <v>9.4396131357763338</v>
      </c>
      <c r="Q100">
        <f t="shared" si="213"/>
        <v>-1.0406818738225541</v>
      </c>
      <c r="R100">
        <f t="shared" si="214"/>
        <v>-1.0406818738225541</v>
      </c>
      <c r="S100" t="e">
        <f t="shared" ca="1" si="215"/>
        <v>#NAME?</v>
      </c>
      <c r="T100" t="e">
        <f t="shared" ca="1" si="216"/>
        <v>#NAME?</v>
      </c>
      <c r="U100" t="e">
        <f t="shared" ca="1" si="217"/>
        <v>#NAME?</v>
      </c>
      <c r="V100">
        <f t="shared" si="218"/>
        <v>-0.66778373151078041</v>
      </c>
      <c r="W100" t="e">
        <f t="shared" ca="1" si="219"/>
        <v>#NAME?</v>
      </c>
      <c r="X100" t="e">
        <f t="shared" ca="1" si="220"/>
        <v>#NAME?</v>
      </c>
      <c r="Y100">
        <f t="shared" si="221"/>
        <v>10.873587274079801</v>
      </c>
      <c r="Z100" t="e">
        <f t="shared" ca="1" si="222"/>
        <v>#NAME?</v>
      </c>
      <c r="AA100" t="e">
        <f t="shared" ca="1" si="223"/>
        <v>#NAME?</v>
      </c>
      <c r="AB100">
        <f t="shared" si="224"/>
        <v>-2.5306917430426052</v>
      </c>
      <c r="AC100">
        <f t="shared" si="225"/>
        <v>-2.5306917430426052</v>
      </c>
      <c r="AD100">
        <f t="shared" si="226"/>
        <v>-3.1594911652811457</v>
      </c>
      <c r="AE100">
        <f t="shared" si="227"/>
        <v>-1.9485079002236014</v>
      </c>
      <c r="AF100">
        <f t="shared" si="228"/>
        <v>-4.670267936471209</v>
      </c>
      <c r="AG100">
        <f t="shared" si="229"/>
        <v>-4.670267936471209</v>
      </c>
      <c r="AH100">
        <f t="shared" si="230"/>
        <v>-4.670267936471209</v>
      </c>
      <c r="AI100">
        <f t="shared" si="231"/>
        <v>-2.9604981548057503</v>
      </c>
      <c r="AJ100">
        <f t="shared" si="232"/>
        <v>4.1968647449234284</v>
      </c>
      <c r="AK100">
        <f t="shared" si="233"/>
        <v>4.1968647449234284</v>
      </c>
      <c r="AL100" t="e">
        <f t="shared" ca="1" si="234"/>
        <v>#NAME?</v>
      </c>
      <c r="AM100" t="e">
        <f t="shared" ca="1" si="235"/>
        <v>#NAME?</v>
      </c>
      <c r="AN100" t="e">
        <f t="shared" ca="1" si="236"/>
        <v>#NAME?</v>
      </c>
      <c r="AO100" t="e">
        <f t="shared" ca="1" si="237"/>
        <v>#NAME?</v>
      </c>
      <c r="AP100" t="e">
        <f t="shared" ca="1" si="238"/>
        <v>#NAME?</v>
      </c>
      <c r="AQ100" t="e">
        <f t="shared" ca="1" si="239"/>
        <v>#NAME?</v>
      </c>
      <c r="AR100" t="e">
        <f t="shared" ca="1" si="240"/>
        <v>#NAME?</v>
      </c>
      <c r="AS100" t="e">
        <f t="shared" ca="1" si="241"/>
        <v>#NAME?</v>
      </c>
      <c r="AT100" t="e">
        <f t="shared" ca="1" si="242"/>
        <v>#NAME?</v>
      </c>
      <c r="AU100" t="e">
        <f t="shared" ca="1" si="243"/>
        <v>#NAME?</v>
      </c>
      <c r="AV100" t="e">
        <f t="shared" ca="1" si="244"/>
        <v>#NAME?</v>
      </c>
      <c r="AW100">
        <f t="shared" si="245"/>
        <v>6.0300134397640628</v>
      </c>
      <c r="AX100">
        <f t="shared" si="246"/>
        <v>6.0300134397640628</v>
      </c>
      <c r="AY100">
        <f t="shared" si="247"/>
        <v>6.0300134397640628</v>
      </c>
      <c r="AZ100">
        <f t="shared" si="248"/>
        <v>2.9830462291165389</v>
      </c>
      <c r="BA100">
        <f t="shared" si="249"/>
        <v>2.525005624547318</v>
      </c>
      <c r="BB100" t="e">
        <f t="shared" ca="1" si="250"/>
        <v>#NAME?</v>
      </c>
      <c r="BC100" t="e">
        <f t="shared" ca="1" si="251"/>
        <v>#NAME?</v>
      </c>
      <c r="BD100" t="e">
        <f t="shared" ca="1" si="252"/>
        <v>#NAME?</v>
      </c>
      <c r="BE100" t="e">
        <f t="shared" ca="1" si="253"/>
        <v>#NAME?</v>
      </c>
      <c r="BF100" t="e">
        <f t="shared" ca="1" si="254"/>
        <v>#NAME?</v>
      </c>
      <c r="BG100" t="e">
        <f t="shared" ca="1" si="255"/>
        <v>#NAME?</v>
      </c>
      <c r="BH100" t="e">
        <f t="shared" ca="1" si="256"/>
        <v>#NAME?</v>
      </c>
      <c r="BI100" t="e">
        <f t="shared" ca="1" si="257"/>
        <v>#NAME?</v>
      </c>
      <c r="BJ100" t="e">
        <f t="shared" ca="1" si="258"/>
        <v>#NAME?</v>
      </c>
      <c r="BK100" t="e">
        <f t="shared" ca="1" si="259"/>
        <v>#NAME?</v>
      </c>
      <c r="BL100">
        <f t="shared" si="260"/>
        <v>-3.1490151612111887</v>
      </c>
      <c r="BM100">
        <f t="shared" si="261"/>
        <v>-3.0751221707749097</v>
      </c>
      <c r="BN100">
        <f t="shared" si="262"/>
        <v>-9.5031844302941515</v>
      </c>
      <c r="BO100">
        <f t="shared" si="263"/>
        <v>-3.3591196615212153</v>
      </c>
      <c r="BP100">
        <f t="shared" si="264"/>
        <v>-3.1277962852319137</v>
      </c>
      <c r="BQ100">
        <f t="shared" si="265"/>
        <v>-7.4586258266949486</v>
      </c>
      <c r="BR100">
        <f t="shared" si="266"/>
        <v>-3.5867446893790329</v>
      </c>
      <c r="BS100">
        <f t="shared" si="267"/>
        <v>-3.5925071233521968</v>
      </c>
      <c r="BT100" t="e">
        <f t="shared" ca="1" si="268"/>
        <v>#NAME?</v>
      </c>
      <c r="BU100" t="e">
        <f t="shared" ca="1" si="269"/>
        <v>#NAME?</v>
      </c>
      <c r="BV100">
        <f t="shared" si="270"/>
        <v>-13.048459265825981</v>
      </c>
      <c r="BW100" t="e">
        <f t="shared" ca="1" si="271"/>
        <v>#NAME?</v>
      </c>
      <c r="BX100" t="e">
        <f t="shared" ca="1" si="272"/>
        <v>#NAME?</v>
      </c>
      <c r="BY100" t="e">
        <f t="shared" ca="1" si="273"/>
        <v>#NAME?</v>
      </c>
      <c r="BZ100" t="e">
        <f t="shared" ca="1" si="274"/>
        <v>#NAME?</v>
      </c>
      <c r="CA100" t="e">
        <f t="shared" ca="1" si="275"/>
        <v>#NAME?</v>
      </c>
      <c r="CB100" t="e">
        <f t="shared" ca="1" si="276"/>
        <v>#NAME?</v>
      </c>
      <c r="CC100" t="e">
        <f t="shared" ca="1" si="277"/>
        <v>#NAME?</v>
      </c>
      <c r="CD100" t="e">
        <f t="shared" ca="1" si="278"/>
        <v>#NAME?</v>
      </c>
      <c r="CE100">
        <f t="shared" si="279"/>
        <v>-1.6533222427555492</v>
      </c>
      <c r="CF100">
        <f t="shared" si="280"/>
        <v>-1.6061628356089901</v>
      </c>
      <c r="CG100" t="e">
        <f t="shared" ca="1" si="281"/>
        <v>#NAME?</v>
      </c>
      <c r="CH100" t="e">
        <f t="shared" ca="1" si="282"/>
        <v>#NAME?</v>
      </c>
      <c r="CI100" t="e">
        <f t="shared" ca="1" si="283"/>
        <v>#NAME?</v>
      </c>
      <c r="CJ100" t="e">
        <f t="shared" ca="1" si="284"/>
        <v>#NAME?</v>
      </c>
      <c r="CK100">
        <f t="shared" si="285"/>
        <v>-1.523170797360472</v>
      </c>
      <c r="CL100">
        <f t="shared" si="286"/>
        <v>-2.3296189214792502</v>
      </c>
      <c r="CM100">
        <f t="shared" si="287"/>
        <v>-2.3296189214792502</v>
      </c>
      <c r="CN100">
        <f t="shared" si="288"/>
        <v>-2.3296189214792502</v>
      </c>
      <c r="CO100">
        <f t="shared" si="289"/>
        <v>-2.3296189214792502</v>
      </c>
      <c r="CP100">
        <f t="shared" si="290"/>
        <v>-6.1146595872428939</v>
      </c>
      <c r="CQ100">
        <f t="shared" si="291"/>
        <v>-2.0068187320735476</v>
      </c>
      <c r="CR100">
        <f t="shared" si="292"/>
        <v>-2.0068187320735476</v>
      </c>
      <c r="CS100">
        <f t="shared" si="293"/>
        <v>-1.2689594343069359</v>
      </c>
      <c r="CT100">
        <f t="shared" si="294"/>
        <v>-1.5374191861795738</v>
      </c>
      <c r="CU100">
        <f t="shared" si="295"/>
        <v>-1.5374191861795738</v>
      </c>
      <c r="CV100">
        <f t="shared" si="296"/>
        <v>-1.5374191861795738</v>
      </c>
      <c r="CW100">
        <f t="shared" si="297"/>
        <v>-0.16137605387488962</v>
      </c>
      <c r="CX100">
        <f t="shared" si="298"/>
        <v>-1.5354018656445063</v>
      </c>
      <c r="CY100">
        <f t="shared" si="299"/>
        <v>0.52001891756575214</v>
      </c>
    </row>
    <row r="101" spans="1:103" x14ac:dyDescent="0.25">
      <c r="A101">
        <v>6.8613861386138666</v>
      </c>
      <c r="B101">
        <v>9.13214111328125</v>
      </c>
      <c r="C101">
        <v>-2.2000631537158544</v>
      </c>
      <c r="D101">
        <f t="shared" si="200"/>
        <v>1.267523061762883</v>
      </c>
      <c r="E101">
        <f t="shared" si="201"/>
        <v>-5.2696851901511382E-2</v>
      </c>
      <c r="F101">
        <f t="shared" si="202"/>
        <v>-0.6384544390876683</v>
      </c>
      <c r="G101">
        <f t="shared" si="203"/>
        <v>-0.6384544390876683</v>
      </c>
      <c r="H101">
        <f t="shared" si="204"/>
        <v>-0.12855133896300927</v>
      </c>
      <c r="I101">
        <f t="shared" si="205"/>
        <v>-0.12855133896300927</v>
      </c>
      <c r="J101">
        <f t="shared" si="206"/>
        <v>-3.1452065204429678</v>
      </c>
      <c r="K101">
        <f t="shared" si="207"/>
        <v>-3.1452065204429678</v>
      </c>
      <c r="L101">
        <f t="shared" si="208"/>
        <v>-0.90512475858081509</v>
      </c>
      <c r="M101">
        <f t="shared" si="209"/>
        <v>0.96821745922612135</v>
      </c>
      <c r="N101">
        <f t="shared" si="210"/>
        <v>-1.8647796563006531</v>
      </c>
      <c r="O101">
        <f t="shared" si="211"/>
        <v>-2.3531352692395808</v>
      </c>
      <c r="P101">
        <f t="shared" si="212"/>
        <v>-3.2834259331676745</v>
      </c>
      <c r="Q101">
        <f t="shared" si="213"/>
        <v>-0.88499187677625513</v>
      </c>
      <c r="R101">
        <f t="shared" si="214"/>
        <v>-0.88499187677625513</v>
      </c>
      <c r="S101" t="e">
        <f t="shared" ca="1" si="215"/>
        <v>#NAME?</v>
      </c>
      <c r="T101" t="e">
        <f t="shared" ca="1" si="216"/>
        <v>#NAME?</v>
      </c>
      <c r="U101" t="e">
        <f t="shared" ca="1" si="217"/>
        <v>#NAME?</v>
      </c>
      <c r="V101">
        <f t="shared" si="218"/>
        <v>-0.63573787808883198</v>
      </c>
      <c r="W101" t="e">
        <f t="shared" ca="1" si="219"/>
        <v>#NAME?</v>
      </c>
      <c r="X101" t="e">
        <f t="shared" ca="1" si="220"/>
        <v>#NAME?</v>
      </c>
      <c r="Y101">
        <f t="shared" si="221"/>
        <v>6.4353756218071148</v>
      </c>
      <c r="Z101" t="e">
        <f t="shared" ca="1" si="222"/>
        <v>#NAME?</v>
      </c>
      <c r="AA101" t="e">
        <f t="shared" ca="1" si="223"/>
        <v>#NAME?</v>
      </c>
      <c r="AB101">
        <f t="shared" si="224"/>
        <v>-4.0920314364077139</v>
      </c>
      <c r="AC101">
        <f t="shared" si="225"/>
        <v>-4.0920314364077139</v>
      </c>
      <c r="AD101">
        <f t="shared" si="226"/>
        <v>-3.086964754893899</v>
      </c>
      <c r="AE101">
        <f t="shared" si="227"/>
        <v>-2.8774019257689316</v>
      </c>
      <c r="AF101">
        <f t="shared" si="228"/>
        <v>-4.2869466315456464</v>
      </c>
      <c r="AG101">
        <f t="shared" si="229"/>
        <v>-4.2869466315456464</v>
      </c>
      <c r="AH101">
        <f t="shared" si="230"/>
        <v>-4.2869466315456464</v>
      </c>
      <c r="AI101">
        <f t="shared" si="231"/>
        <v>-4.2155931656931127</v>
      </c>
      <c r="AJ101">
        <f t="shared" si="232"/>
        <v>2.5235218453319925</v>
      </c>
      <c r="AK101">
        <f t="shared" si="233"/>
        <v>2.5235218453319925</v>
      </c>
      <c r="AL101" t="e">
        <f t="shared" ca="1" si="234"/>
        <v>#NAME?</v>
      </c>
      <c r="AM101" t="e">
        <f t="shared" ca="1" si="235"/>
        <v>#NAME?</v>
      </c>
      <c r="AN101" t="e">
        <f t="shared" ca="1" si="236"/>
        <v>#NAME?</v>
      </c>
      <c r="AO101" t="e">
        <f t="shared" ca="1" si="237"/>
        <v>#NAME?</v>
      </c>
      <c r="AP101" t="e">
        <f t="shared" ca="1" si="238"/>
        <v>#NAME?</v>
      </c>
      <c r="AQ101" t="e">
        <f t="shared" ca="1" si="239"/>
        <v>#NAME?</v>
      </c>
      <c r="AR101" t="e">
        <f t="shared" ca="1" si="240"/>
        <v>#NAME?</v>
      </c>
      <c r="AS101" t="e">
        <f t="shared" ca="1" si="241"/>
        <v>#NAME?</v>
      </c>
      <c r="AT101" t="e">
        <f t="shared" ca="1" si="242"/>
        <v>#NAME?</v>
      </c>
      <c r="AU101" t="e">
        <f t="shared" ca="1" si="243"/>
        <v>#NAME?</v>
      </c>
      <c r="AV101" t="e">
        <f t="shared" ca="1" si="244"/>
        <v>#NAME?</v>
      </c>
      <c r="AW101">
        <f t="shared" si="245"/>
        <v>-1.6179207031728424</v>
      </c>
      <c r="AX101">
        <f t="shared" si="246"/>
        <v>-1.6179207031728424</v>
      </c>
      <c r="AY101">
        <f t="shared" si="247"/>
        <v>-1.6179207031728424</v>
      </c>
      <c r="AZ101">
        <f t="shared" si="248"/>
        <v>-1.8877307157478385</v>
      </c>
      <c r="BA101">
        <f t="shared" si="249"/>
        <v>-3.4442285567156357</v>
      </c>
      <c r="BB101" t="e">
        <f t="shared" ca="1" si="250"/>
        <v>#NAME?</v>
      </c>
      <c r="BC101" t="e">
        <f t="shared" ca="1" si="251"/>
        <v>#NAME?</v>
      </c>
      <c r="BD101" t="e">
        <f t="shared" ca="1" si="252"/>
        <v>#NAME?</v>
      </c>
      <c r="BE101" t="e">
        <f t="shared" ca="1" si="253"/>
        <v>#NAME?</v>
      </c>
      <c r="BF101" t="e">
        <f t="shared" ca="1" si="254"/>
        <v>#NAME?</v>
      </c>
      <c r="BG101" t="e">
        <f t="shared" ca="1" si="255"/>
        <v>#NAME?</v>
      </c>
      <c r="BH101" t="e">
        <f t="shared" ca="1" si="256"/>
        <v>#NAME?</v>
      </c>
      <c r="BI101" t="e">
        <f t="shared" ca="1" si="257"/>
        <v>#NAME?</v>
      </c>
      <c r="BJ101" t="e">
        <f t="shared" ca="1" si="258"/>
        <v>#NAME?</v>
      </c>
      <c r="BK101" t="e">
        <f t="shared" ca="1" si="259"/>
        <v>#NAME?</v>
      </c>
      <c r="BL101">
        <f t="shared" si="260"/>
        <v>-3.8206800719031229</v>
      </c>
      <c r="BM101">
        <f t="shared" si="261"/>
        <v>-3.7238368366756607</v>
      </c>
      <c r="BN101">
        <f t="shared" si="262"/>
        <v>18.51837092769772</v>
      </c>
      <c r="BO101">
        <f t="shared" si="263"/>
        <v>-1.2596595173764671</v>
      </c>
      <c r="BP101">
        <f t="shared" si="264"/>
        <v>-3.8379616941741368</v>
      </c>
      <c r="BQ101">
        <f t="shared" si="265"/>
        <v>-0.60635111395125874</v>
      </c>
      <c r="BR101">
        <f t="shared" si="266"/>
        <v>-3.9831421176476329</v>
      </c>
      <c r="BS101">
        <f t="shared" si="267"/>
        <v>-3.9738019866151095</v>
      </c>
      <c r="BT101" t="e">
        <f t="shared" ca="1" si="268"/>
        <v>#NAME?</v>
      </c>
      <c r="BU101" t="e">
        <f t="shared" ca="1" si="269"/>
        <v>#NAME?</v>
      </c>
      <c r="BV101">
        <f t="shared" si="270"/>
        <v>-3.5310744157782707</v>
      </c>
      <c r="BW101" t="e">
        <f t="shared" ca="1" si="271"/>
        <v>#NAME?</v>
      </c>
      <c r="BX101" t="e">
        <f t="shared" ca="1" si="272"/>
        <v>#NAME?</v>
      </c>
      <c r="BY101" t="e">
        <f t="shared" ca="1" si="273"/>
        <v>#NAME?</v>
      </c>
      <c r="BZ101" t="e">
        <f t="shared" ca="1" si="274"/>
        <v>#NAME?</v>
      </c>
      <c r="CA101" t="e">
        <f t="shared" ca="1" si="275"/>
        <v>#NAME?</v>
      </c>
      <c r="CB101" t="e">
        <f t="shared" ca="1" si="276"/>
        <v>#NAME?</v>
      </c>
      <c r="CC101" t="e">
        <f t="shared" ca="1" si="277"/>
        <v>#NAME?</v>
      </c>
      <c r="CD101" t="e">
        <f t="shared" ca="1" si="278"/>
        <v>#NAME?</v>
      </c>
      <c r="CE101">
        <f t="shared" si="279"/>
        <v>-1.660867006731658</v>
      </c>
      <c r="CF101">
        <f t="shared" si="280"/>
        <v>-1.6600565997114689</v>
      </c>
      <c r="CG101" t="e">
        <f t="shared" ca="1" si="281"/>
        <v>#NAME?</v>
      </c>
      <c r="CH101" t="e">
        <f t="shared" ca="1" si="282"/>
        <v>#NAME?</v>
      </c>
      <c r="CI101" t="e">
        <f t="shared" ca="1" si="283"/>
        <v>#NAME?</v>
      </c>
      <c r="CJ101" t="e">
        <f t="shared" ca="1" si="284"/>
        <v>#NAME?</v>
      </c>
      <c r="CK101">
        <f t="shared" si="285"/>
        <v>-1.6496698114900392</v>
      </c>
      <c r="CL101">
        <f t="shared" si="286"/>
        <v>-1.9415532303927709</v>
      </c>
      <c r="CM101">
        <f t="shared" si="287"/>
        <v>-1.9415532303927709</v>
      </c>
      <c r="CN101">
        <f t="shared" si="288"/>
        <v>-1.9415532303927709</v>
      </c>
      <c r="CO101">
        <f t="shared" si="289"/>
        <v>-1.9415532303927709</v>
      </c>
      <c r="CP101">
        <f t="shared" si="290"/>
        <v>-5.7246480956718662</v>
      </c>
      <c r="CQ101">
        <f t="shared" si="291"/>
        <v>-1.6167175175726061</v>
      </c>
      <c r="CR101">
        <f t="shared" si="292"/>
        <v>-1.6167175175726061</v>
      </c>
      <c r="CS101">
        <f t="shared" si="293"/>
        <v>-2.0803786444259198</v>
      </c>
      <c r="CT101">
        <f t="shared" si="294"/>
        <v>-2.0552363002520244</v>
      </c>
      <c r="CU101">
        <f t="shared" si="295"/>
        <v>-2.0552363002520244</v>
      </c>
      <c r="CV101">
        <f t="shared" si="296"/>
        <v>-2.0552363002520244</v>
      </c>
      <c r="CW101">
        <f t="shared" si="297"/>
        <v>1.5526043617860017</v>
      </c>
      <c r="CX101">
        <f t="shared" si="298"/>
        <v>-2.055451821948977</v>
      </c>
      <c r="CY101">
        <f t="shared" si="299"/>
        <v>0.39785465130773989</v>
      </c>
    </row>
    <row r="102" spans="1:103" x14ac:dyDescent="0.25">
      <c r="A102">
        <v>6.930693069306936</v>
      </c>
      <c r="B102">
        <v>2.3253500461578369</v>
      </c>
      <c r="C102">
        <v>-1.6880548266076385</v>
      </c>
      <c r="D102">
        <f t="shared" si="200"/>
        <v>0.32913473038929952</v>
      </c>
      <c r="E102">
        <f t="shared" si="201"/>
        <v>1.7397358686653037</v>
      </c>
      <c r="F102">
        <f t="shared" si="202"/>
        <v>0.6718762912219266</v>
      </c>
      <c r="G102">
        <f t="shared" si="203"/>
        <v>0.6718762912219266</v>
      </c>
      <c r="H102">
        <f t="shared" si="204"/>
        <v>0.1352807523391964</v>
      </c>
      <c r="I102">
        <f t="shared" si="205"/>
        <v>0.1352807523391964</v>
      </c>
      <c r="J102">
        <f t="shared" si="206"/>
        <v>-3.2032457635591136</v>
      </c>
      <c r="K102">
        <f t="shared" si="207"/>
        <v>-3.2032457635591136</v>
      </c>
      <c r="L102">
        <f t="shared" si="208"/>
        <v>-1.2022831606350355</v>
      </c>
      <c r="M102">
        <f t="shared" si="209"/>
        <v>0.96855749162643312</v>
      </c>
      <c r="N102">
        <f t="shared" si="210"/>
        <v>-1.5489095531438464</v>
      </c>
      <c r="O102">
        <f t="shared" si="211"/>
        <v>-1.9064718083395564</v>
      </c>
      <c r="P102">
        <f t="shared" si="212"/>
        <v>20.557567307447211</v>
      </c>
      <c r="Q102">
        <f t="shared" si="213"/>
        <v>0.22383196109085235</v>
      </c>
      <c r="R102">
        <f t="shared" si="214"/>
        <v>0.22383196109085235</v>
      </c>
      <c r="S102" t="e">
        <f t="shared" ca="1" si="215"/>
        <v>#NAME?</v>
      </c>
      <c r="T102" t="e">
        <f t="shared" ca="1" si="216"/>
        <v>#NAME?</v>
      </c>
      <c r="U102" t="e">
        <f t="shared" ca="1" si="217"/>
        <v>#NAME?</v>
      </c>
      <c r="V102">
        <f t="shared" si="218"/>
        <v>-0.7530723374597883</v>
      </c>
      <c r="W102" t="e">
        <f t="shared" ca="1" si="219"/>
        <v>#NAME?</v>
      </c>
      <c r="X102" t="e">
        <f t="shared" ca="1" si="220"/>
        <v>#NAME?</v>
      </c>
      <c r="Y102">
        <f t="shared" si="221"/>
        <v>-5.8574260707531494</v>
      </c>
      <c r="Z102" t="e">
        <f t="shared" ca="1" si="222"/>
        <v>#NAME?</v>
      </c>
      <c r="AA102" t="e">
        <f t="shared" ca="1" si="223"/>
        <v>#NAME?</v>
      </c>
      <c r="AB102">
        <f t="shared" si="224"/>
        <v>-3.0013403948495263</v>
      </c>
      <c r="AC102">
        <f t="shared" si="225"/>
        <v>-3.0013403948495263</v>
      </c>
      <c r="AD102">
        <f t="shared" si="226"/>
        <v>-3.3954583007424266</v>
      </c>
      <c r="AE102">
        <f t="shared" si="227"/>
        <v>-2.982563023829059</v>
      </c>
      <c r="AF102">
        <f t="shared" si="228"/>
        <v>-4.6071199253243735</v>
      </c>
      <c r="AG102">
        <f t="shared" si="229"/>
        <v>-4.6071199253243735</v>
      </c>
      <c r="AH102">
        <f t="shared" si="230"/>
        <v>-4.6071199253243735</v>
      </c>
      <c r="AI102">
        <f t="shared" si="231"/>
        <v>-3.2890507759803396</v>
      </c>
      <c r="AJ102">
        <f t="shared" si="232"/>
        <v>-0.55629194607682231</v>
      </c>
      <c r="AK102">
        <f t="shared" si="233"/>
        <v>-0.55629194607682231</v>
      </c>
      <c r="AL102" t="e">
        <f t="shared" ca="1" si="234"/>
        <v>#NAME?</v>
      </c>
      <c r="AM102" t="e">
        <f t="shared" ca="1" si="235"/>
        <v>#NAME?</v>
      </c>
      <c r="AN102" t="e">
        <f t="shared" ca="1" si="236"/>
        <v>#NAME?</v>
      </c>
      <c r="AO102" t="e">
        <f t="shared" ca="1" si="237"/>
        <v>#NAME?</v>
      </c>
      <c r="AP102" t="e">
        <f t="shared" ca="1" si="238"/>
        <v>#NAME?</v>
      </c>
      <c r="AQ102" t="e">
        <f t="shared" ca="1" si="239"/>
        <v>#NAME?</v>
      </c>
      <c r="AR102" t="e">
        <f t="shared" ca="1" si="240"/>
        <v>#NAME?</v>
      </c>
      <c r="AS102" t="e">
        <f t="shared" ca="1" si="241"/>
        <v>#NAME?</v>
      </c>
      <c r="AT102" t="e">
        <f t="shared" ca="1" si="242"/>
        <v>#NAME?</v>
      </c>
      <c r="AU102" t="e">
        <f t="shared" ca="1" si="243"/>
        <v>#NAME?</v>
      </c>
      <c r="AV102" t="e">
        <f t="shared" ca="1" si="244"/>
        <v>#NAME?</v>
      </c>
      <c r="AW102">
        <f t="shared" si="245"/>
        <v>9.2779432336359555</v>
      </c>
      <c r="AX102">
        <f t="shared" si="246"/>
        <v>9.2779432336359555</v>
      </c>
      <c r="AY102">
        <f t="shared" si="247"/>
        <v>9.2779432336359555</v>
      </c>
      <c r="AZ102">
        <f t="shared" si="248"/>
        <v>5.1452477089136934</v>
      </c>
      <c r="BA102">
        <f t="shared" si="249"/>
        <v>3.1409210660043492</v>
      </c>
      <c r="BB102" t="e">
        <f t="shared" ca="1" si="250"/>
        <v>#NAME?</v>
      </c>
      <c r="BC102" t="e">
        <f t="shared" ca="1" si="251"/>
        <v>#NAME?</v>
      </c>
      <c r="BD102" t="e">
        <f t="shared" ca="1" si="252"/>
        <v>#NAME?</v>
      </c>
      <c r="BE102" t="e">
        <f t="shared" ca="1" si="253"/>
        <v>#NAME?</v>
      </c>
      <c r="BF102" t="e">
        <f t="shared" ca="1" si="254"/>
        <v>#NAME?</v>
      </c>
      <c r="BG102" t="e">
        <f t="shared" ca="1" si="255"/>
        <v>#NAME?</v>
      </c>
      <c r="BH102" t="e">
        <f t="shared" ca="1" si="256"/>
        <v>#NAME?</v>
      </c>
      <c r="BI102" t="e">
        <f t="shared" ca="1" si="257"/>
        <v>#NAME?</v>
      </c>
      <c r="BJ102" t="e">
        <f t="shared" ca="1" si="258"/>
        <v>#NAME?</v>
      </c>
      <c r="BK102" t="e">
        <f t="shared" ca="1" si="259"/>
        <v>#NAME?</v>
      </c>
      <c r="BL102">
        <f t="shared" si="260"/>
        <v>-5.7176312083840806</v>
      </c>
      <c r="BM102">
        <f t="shared" si="261"/>
        <v>-5.6442383339441662</v>
      </c>
      <c r="BN102">
        <f t="shared" si="262"/>
        <v>-9.3432380341940551</v>
      </c>
      <c r="BO102">
        <f t="shared" si="263"/>
        <v>-2.9276191396784186</v>
      </c>
      <c r="BP102">
        <f t="shared" si="264"/>
        <v>-5.8668223420612149</v>
      </c>
      <c r="BQ102">
        <f t="shared" si="265"/>
        <v>-0.57821881175402279</v>
      </c>
      <c r="BR102">
        <f t="shared" si="266"/>
        <v>-3.3036678802117527</v>
      </c>
      <c r="BS102">
        <f t="shared" si="267"/>
        <v>-3.544609011318117</v>
      </c>
      <c r="BT102" t="e">
        <f t="shared" ca="1" si="268"/>
        <v>#NAME?</v>
      </c>
      <c r="BU102" t="e">
        <f t="shared" ca="1" si="269"/>
        <v>#NAME?</v>
      </c>
      <c r="BV102">
        <f t="shared" si="270"/>
        <v>-3.4372924314189377</v>
      </c>
      <c r="BW102" t="e">
        <f t="shared" ca="1" si="271"/>
        <v>#NAME?</v>
      </c>
      <c r="BX102" t="e">
        <f t="shared" ca="1" si="272"/>
        <v>#NAME?</v>
      </c>
      <c r="BY102" t="e">
        <f t="shared" ca="1" si="273"/>
        <v>#NAME?</v>
      </c>
      <c r="BZ102" t="e">
        <f t="shared" ca="1" si="274"/>
        <v>#NAME?</v>
      </c>
      <c r="CA102" t="e">
        <f t="shared" ca="1" si="275"/>
        <v>#NAME?</v>
      </c>
      <c r="CB102" t="e">
        <f t="shared" ca="1" si="276"/>
        <v>#NAME?</v>
      </c>
      <c r="CC102" t="e">
        <f t="shared" ca="1" si="277"/>
        <v>#NAME?</v>
      </c>
      <c r="CD102" t="e">
        <f t="shared" ca="1" si="278"/>
        <v>#NAME?</v>
      </c>
      <c r="CE102">
        <f t="shared" si="279"/>
        <v>-1.402813622907519</v>
      </c>
      <c r="CF102">
        <f t="shared" si="280"/>
        <v>-1.4008666199073256</v>
      </c>
      <c r="CG102" t="e">
        <f t="shared" ca="1" si="281"/>
        <v>#NAME?</v>
      </c>
      <c r="CH102" t="e">
        <f t="shared" ca="1" si="282"/>
        <v>#NAME?</v>
      </c>
      <c r="CI102" t="e">
        <f t="shared" ca="1" si="283"/>
        <v>#NAME?</v>
      </c>
      <c r="CJ102" t="e">
        <f t="shared" ca="1" si="284"/>
        <v>#NAME?</v>
      </c>
      <c r="CK102">
        <f t="shared" si="285"/>
        <v>-1.5300646521113432</v>
      </c>
      <c r="CL102">
        <f t="shared" si="286"/>
        <v>-2.0434329885960922</v>
      </c>
      <c r="CM102">
        <f t="shared" si="287"/>
        <v>-2.0434329885960922</v>
      </c>
      <c r="CN102">
        <f t="shared" si="288"/>
        <v>-2.0434329885960922</v>
      </c>
      <c r="CO102">
        <f t="shared" si="289"/>
        <v>-2.0434329885960922</v>
      </c>
      <c r="CP102">
        <f t="shared" si="290"/>
        <v>-5.826797985622572</v>
      </c>
      <c r="CQ102">
        <f t="shared" si="291"/>
        <v>-1.7188761630726872</v>
      </c>
      <c r="CR102">
        <f t="shared" si="292"/>
        <v>-1.7188761630726872</v>
      </c>
      <c r="CS102">
        <f t="shared" si="293"/>
        <v>-1.8499706169598771</v>
      </c>
      <c r="CT102">
        <f t="shared" si="294"/>
        <v>-1.677441545759975</v>
      </c>
      <c r="CU102">
        <f t="shared" si="295"/>
        <v>-1.677441545759975</v>
      </c>
      <c r="CV102">
        <f t="shared" si="296"/>
        <v>-1.677441545759975</v>
      </c>
      <c r="CW102">
        <f t="shared" si="297"/>
        <v>-1.7034235556853268</v>
      </c>
      <c r="CX102">
        <f t="shared" si="298"/>
        <v>-1.6749731543826423</v>
      </c>
      <c r="CY102">
        <f t="shared" si="299"/>
        <v>-1.7481934672944184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Mikolaj</cp:lastModifiedBy>
  <dcterms:created xsi:type="dcterms:W3CDTF">2022-10-19T23:16:28Z</dcterms:created>
  <dcterms:modified xsi:type="dcterms:W3CDTF">2022-10-19T23:32:53Z</dcterms:modified>
</cp:coreProperties>
</file>