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ek\Dropbox\EX03-2007\"/>
    </mc:Choice>
  </mc:AlternateContent>
  <bookViews>
    <workbookView xWindow="360" yWindow="15" windowWidth="11340" windowHeight="6540"/>
  </bookViews>
  <sheets>
    <sheet name="Kryteria" sheetId="8" r:id="rId1"/>
    <sheet name="Transakcje" sheetId="1" r:id="rId2"/>
    <sheet name="BD" sheetId="9" r:id="rId3"/>
    <sheet name="Rezerwa" sheetId="7" state="hidden" r:id="rId4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" i="1"/>
  <c r="E6" i="9"/>
  <c r="E5" i="9"/>
  <c r="E4" i="9"/>
  <c r="E3" i="9"/>
  <c r="E2" i="9"/>
</calcChain>
</file>

<file path=xl/sharedStrings.xml><?xml version="1.0" encoding="utf-8"?>
<sst xmlns="http://schemas.openxmlformats.org/spreadsheetml/2006/main" count="348" uniqueCount="50">
  <si>
    <t>Dział</t>
  </si>
  <si>
    <t>Zamawiający</t>
  </si>
  <si>
    <t>Kategoria</t>
  </si>
  <si>
    <t>Towar</t>
  </si>
  <si>
    <t>Ilość</t>
  </si>
  <si>
    <t>Cena</t>
  </si>
  <si>
    <t>Transport</t>
  </si>
  <si>
    <t>Reklama</t>
  </si>
  <si>
    <t>Zamówienia</t>
  </si>
  <si>
    <t>Szkolenie</t>
  </si>
  <si>
    <t>Jasio</t>
  </si>
  <si>
    <t>Gosia</t>
  </si>
  <si>
    <t>Czesio</t>
  </si>
  <si>
    <t>Paweł</t>
  </si>
  <si>
    <t>Wojtek</t>
  </si>
  <si>
    <t>Mietek</t>
  </si>
  <si>
    <t>Marek</t>
  </si>
  <si>
    <t>Maciek</t>
  </si>
  <si>
    <t>Staś</t>
  </si>
  <si>
    <t>Iwona</t>
  </si>
  <si>
    <t>Ela</t>
  </si>
  <si>
    <t>Biurowe</t>
  </si>
  <si>
    <t>Spożywcze</t>
  </si>
  <si>
    <t>Pióra</t>
  </si>
  <si>
    <t>Ołówki</t>
  </si>
  <si>
    <t>Herbata</t>
  </si>
  <si>
    <t>Kawa</t>
  </si>
  <si>
    <t>Cukier</t>
  </si>
  <si>
    <t>Kwota netto</t>
  </si>
  <si>
    <t>WYNIKI:</t>
  </si>
  <si>
    <t>Data</t>
  </si>
  <si>
    <t>Wydział</t>
  </si>
  <si>
    <t>Pracownik</t>
  </si>
  <si>
    <t>Produkt</t>
  </si>
  <si>
    <t>Razem</t>
  </si>
  <si>
    <t>Ile wydział reklamy wydał na ołówki?</t>
  </si>
  <si>
    <t>Kiedy Wojtek dokonał pierwszej transakcji?</t>
  </si>
  <si>
    <t>Jaka jest maksymalna ilość ołówków kupiona w jednej transakcji?</t>
  </si>
  <si>
    <t>Ile transakcji przeprowadzono w wydziale transportu?</t>
  </si>
  <si>
    <t>Ile wydano na herbatę w dziale transportu?</t>
  </si>
  <si>
    <t>1. Wyświetl wiersze transakcji z ołówkami w wydziale reklamy.</t>
  </si>
  <si>
    <t>2. Wyświetl wiersze transakcji w wydziałach transportu i reklamy z sumą powyżej 50 zł</t>
  </si>
  <si>
    <t>4. Wyświetl wiersze transakcji dotyczące kawy i herbaty w roku 1998</t>
  </si>
  <si>
    <t>Szkolenia</t>
  </si>
  <si>
    <t>Biuro</t>
  </si>
  <si>
    <t>Art. spożywcze</t>
  </si>
  <si>
    <t>Długopisy</t>
  </si>
  <si>
    <t>3. Wyświetl wiersze transakcji w kategorii biuro dokonane przez Jasia, Gosię i Mietka z sumą między 30 a 90 zł</t>
  </si>
  <si>
    <t>5. Wyświetl wiersze transakcji, które zawierały 5 największych ilości produktów</t>
  </si>
  <si>
    <t>Kryteria: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</si>
</sst>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&quot;PLN&quot;_-;\-* #,##0.00\ &quot;PLN&quot;_-;_-* &quot;-&quot;??\ &quot;PLN&quot;_-;_-@_-"/>
  </numFmts>
  <fonts count="6" x14ac:knownFonts="1">
    <font>
      <sz val="10"/>
      <name val="Arial CE"/>
      <charset val="238"/>
    </font>
    <font>
      <sz val="10"/>
      <name val="Arial CE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 CE"/>
      <charset val="238"/>
    </font>
    <font>
      <sz val="8"/>
      <name val="Arial CE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4" fontId="2" fillId="0" borderId="0" xfId="1" applyFont="1"/>
    <xf numFmtId="0" fontId="3" fillId="0" borderId="0" xfId="0" applyFont="1" applyAlignment="1">
      <alignment horizontal="center"/>
    </xf>
    <xf numFmtId="164" fontId="0" fillId="0" borderId="0" xfId="1" applyFont="1"/>
    <xf numFmtId="164" fontId="1" fillId="0" borderId="0" xfId="1"/>
    <xf numFmtId="14" fontId="0" fillId="0" borderId="0" xfId="0" applyNumberFormat="1"/>
    <xf numFmtId="0" fontId="0" fillId="2" borderId="0" xfId="0" applyFill="1"/>
    <xf numFmtId="0" fontId="4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4" borderId="0" xfId="0" applyNumberFormat="1" applyFill="1"/>
    <xf numFmtId="0" fontId="0" fillId="6" borderId="0" xfId="0" applyFill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"/>
  <sheetViews>
    <sheetView tabSelected="1" zoomScaleNormal="100" workbookViewId="0">
      <selection activeCell="A13" sqref="A13"/>
    </sheetView>
  </sheetViews>
  <sheetFormatPr defaultRowHeight="12.75" x14ac:dyDescent="0.2"/>
  <sheetData>
    <row r="3" spans="1:14" ht="15.75" x14ac:dyDescent="0.25">
      <c r="A3" s="8" t="s">
        <v>40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ht="15.75" x14ac:dyDescent="0.25">
      <c r="A4" s="8" t="s">
        <v>41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 ht="15.75" x14ac:dyDescent="0.25">
      <c r="A5" s="8" t="s">
        <v>47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4" ht="15.75" x14ac:dyDescent="0.25">
      <c r="A6" s="8" t="s">
        <v>42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ht="15.75" x14ac:dyDescent="0.25">
      <c r="A7" s="8" t="s">
        <v>48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12" spans="1:14" x14ac:dyDescent="0.2">
      <c r="A12" t="s">
        <v>49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K41"/>
  <sheetViews>
    <sheetView workbookViewId="0"/>
  </sheetViews>
  <sheetFormatPr defaultRowHeight="12.75" x14ac:dyDescent="0.2"/>
  <cols>
    <col min="1" max="1" width="10.140625" bestFit="1" customWidth="1"/>
    <col min="2" max="2" width="11.5703125" bestFit="1" customWidth="1"/>
    <col min="3" max="3" width="17.28515625" bestFit="1" customWidth="1"/>
    <col min="4" max="4" width="14" bestFit="1" customWidth="1"/>
    <col min="5" max="5" width="9.140625" bestFit="1" customWidth="1"/>
    <col min="6" max="6" width="8.5703125" bestFit="1" customWidth="1"/>
    <col min="7" max="7" width="10.85546875" bestFit="1" customWidth="1"/>
    <col min="8" max="8" width="13.140625" bestFit="1" customWidth="1"/>
  </cols>
  <sheetData>
    <row r="1" spans="1:11" x14ac:dyDescent="0.2">
      <c r="A1" s="3" t="s">
        <v>30</v>
      </c>
      <c r="B1" s="3" t="s">
        <v>31</v>
      </c>
      <c r="C1" s="3" t="s">
        <v>32</v>
      </c>
      <c r="D1" s="3" t="s">
        <v>2</v>
      </c>
      <c r="E1" s="3" t="s">
        <v>33</v>
      </c>
      <c r="F1" s="3" t="s">
        <v>4</v>
      </c>
      <c r="G1" s="3" t="s">
        <v>5</v>
      </c>
      <c r="H1" s="3" t="s">
        <v>34</v>
      </c>
      <c r="I1" s="3"/>
      <c r="J1" s="3"/>
      <c r="K1" s="3"/>
    </row>
    <row r="2" spans="1:11" x14ac:dyDescent="0.2">
      <c r="A2" s="6">
        <v>35804</v>
      </c>
      <c r="B2" s="1" t="s">
        <v>8</v>
      </c>
      <c r="C2" s="1" t="s">
        <v>19</v>
      </c>
      <c r="D2" s="1" t="s">
        <v>45</v>
      </c>
      <c r="E2" s="1" t="s">
        <v>27</v>
      </c>
      <c r="F2">
        <v>7</v>
      </c>
      <c r="G2" s="4">
        <v>4</v>
      </c>
      <c r="H2" s="2">
        <f>F2*G2</f>
        <v>28</v>
      </c>
    </row>
    <row r="3" spans="1:11" x14ac:dyDescent="0.2">
      <c r="A3" s="6">
        <v>35864</v>
      </c>
      <c r="B3" s="1" t="s">
        <v>6</v>
      </c>
      <c r="C3" s="1" t="s">
        <v>18</v>
      </c>
      <c r="D3" s="1" t="s">
        <v>45</v>
      </c>
      <c r="E3" s="1" t="s">
        <v>25</v>
      </c>
      <c r="F3">
        <v>8</v>
      </c>
      <c r="G3" s="4">
        <v>8</v>
      </c>
      <c r="H3" s="2">
        <f t="shared" ref="H3:H41" si="0">F3*G3</f>
        <v>64</v>
      </c>
    </row>
    <row r="4" spans="1:11" x14ac:dyDescent="0.2">
      <c r="A4" s="6">
        <v>35872</v>
      </c>
      <c r="B4" s="1" t="s">
        <v>43</v>
      </c>
      <c r="C4" s="1" t="s">
        <v>13</v>
      </c>
      <c r="D4" s="1" t="s">
        <v>45</v>
      </c>
      <c r="E4" s="1" t="s">
        <v>27</v>
      </c>
      <c r="F4" s="1">
        <v>5</v>
      </c>
      <c r="G4" s="2">
        <v>3.36</v>
      </c>
      <c r="H4" s="2">
        <f t="shared" si="0"/>
        <v>16.8</v>
      </c>
    </row>
    <row r="5" spans="1:11" x14ac:dyDescent="0.2">
      <c r="A5" s="6">
        <v>35883</v>
      </c>
      <c r="B5" s="1" t="s">
        <v>8</v>
      </c>
      <c r="C5" s="1" t="s">
        <v>20</v>
      </c>
      <c r="D5" s="1" t="s">
        <v>44</v>
      </c>
      <c r="E5" s="1" t="s">
        <v>46</v>
      </c>
      <c r="F5">
        <v>8</v>
      </c>
      <c r="G5" s="4">
        <v>7</v>
      </c>
      <c r="H5" s="2">
        <f t="shared" si="0"/>
        <v>56</v>
      </c>
    </row>
    <row r="6" spans="1:11" x14ac:dyDescent="0.2">
      <c r="A6" s="6">
        <v>35889</v>
      </c>
      <c r="B6" s="1" t="s">
        <v>7</v>
      </c>
      <c r="C6" s="1" t="s">
        <v>10</v>
      </c>
      <c r="D6" s="1" t="s">
        <v>44</v>
      </c>
      <c r="E6" s="1" t="s">
        <v>46</v>
      </c>
      <c r="F6" s="1">
        <v>4</v>
      </c>
      <c r="G6" s="2">
        <v>6.72</v>
      </c>
      <c r="H6" s="2">
        <f t="shared" si="0"/>
        <v>26.88</v>
      </c>
    </row>
    <row r="7" spans="1:11" x14ac:dyDescent="0.2">
      <c r="A7" s="6">
        <v>35908</v>
      </c>
      <c r="B7" s="1" t="s">
        <v>43</v>
      </c>
      <c r="C7" s="1" t="s">
        <v>14</v>
      </c>
      <c r="D7" s="1" t="s">
        <v>44</v>
      </c>
      <c r="E7" s="1" t="s">
        <v>46</v>
      </c>
      <c r="F7">
        <v>9</v>
      </c>
      <c r="G7" s="4">
        <v>11</v>
      </c>
      <c r="H7" s="2">
        <f t="shared" si="0"/>
        <v>99</v>
      </c>
    </row>
    <row r="8" spans="1:11" x14ac:dyDescent="0.2">
      <c r="A8" s="6">
        <v>35922</v>
      </c>
      <c r="B8" s="1" t="s">
        <v>6</v>
      </c>
      <c r="C8" s="1" t="s">
        <v>17</v>
      </c>
      <c r="D8" s="1" t="s">
        <v>44</v>
      </c>
      <c r="E8" s="1" t="s">
        <v>46</v>
      </c>
      <c r="F8" s="1">
        <v>2</v>
      </c>
      <c r="G8" s="2">
        <v>6.72</v>
      </c>
      <c r="H8" s="2">
        <f t="shared" si="0"/>
        <v>13.44</v>
      </c>
    </row>
    <row r="9" spans="1:11" x14ac:dyDescent="0.2">
      <c r="A9" s="6">
        <v>35924</v>
      </c>
      <c r="B9" s="1" t="s">
        <v>8</v>
      </c>
      <c r="C9" s="1" t="s">
        <v>19</v>
      </c>
      <c r="D9" s="1" t="s">
        <v>45</v>
      </c>
      <c r="E9" s="1" t="s">
        <v>26</v>
      </c>
      <c r="F9" s="1">
        <v>5</v>
      </c>
      <c r="G9" s="2">
        <v>13.44</v>
      </c>
      <c r="H9" s="2">
        <f t="shared" si="0"/>
        <v>67.2</v>
      </c>
    </row>
    <row r="10" spans="1:11" x14ac:dyDescent="0.2">
      <c r="A10" s="6">
        <v>35933</v>
      </c>
      <c r="B10" s="1" t="s">
        <v>7</v>
      </c>
      <c r="C10" s="1" t="s">
        <v>11</v>
      </c>
      <c r="D10" s="1" t="s">
        <v>44</v>
      </c>
      <c r="E10" s="1" t="s">
        <v>46</v>
      </c>
      <c r="F10">
        <v>9</v>
      </c>
      <c r="G10" s="4">
        <v>6</v>
      </c>
      <c r="H10" s="2">
        <f t="shared" si="0"/>
        <v>54</v>
      </c>
    </row>
    <row r="11" spans="1:11" x14ac:dyDescent="0.2">
      <c r="A11" s="6">
        <v>35953</v>
      </c>
      <c r="B11" s="1" t="s">
        <v>8</v>
      </c>
      <c r="C11" s="1" t="s">
        <v>20</v>
      </c>
      <c r="D11" s="1" t="s">
        <v>45</v>
      </c>
      <c r="E11" s="1" t="s">
        <v>26</v>
      </c>
      <c r="F11" s="1">
        <v>4</v>
      </c>
      <c r="G11" s="2">
        <v>13.44</v>
      </c>
      <c r="H11" s="2">
        <f t="shared" si="0"/>
        <v>53.76</v>
      </c>
    </row>
    <row r="12" spans="1:11" x14ac:dyDescent="0.2">
      <c r="A12" s="6">
        <v>35956</v>
      </c>
      <c r="B12" s="1" t="s">
        <v>7</v>
      </c>
      <c r="C12" s="1" t="s">
        <v>10</v>
      </c>
      <c r="D12" s="1" t="s">
        <v>44</v>
      </c>
      <c r="E12" s="1" t="s">
        <v>24</v>
      </c>
      <c r="F12">
        <v>11</v>
      </c>
      <c r="G12" s="4">
        <v>10</v>
      </c>
      <c r="H12" s="2">
        <f t="shared" si="0"/>
        <v>110</v>
      </c>
    </row>
    <row r="13" spans="1:11" x14ac:dyDescent="0.2">
      <c r="A13" s="6">
        <v>35980</v>
      </c>
      <c r="B13" s="1" t="s">
        <v>6</v>
      </c>
      <c r="C13" s="1" t="s">
        <v>16</v>
      </c>
      <c r="D13" s="1" t="s">
        <v>44</v>
      </c>
      <c r="E13" s="1" t="s">
        <v>24</v>
      </c>
      <c r="F13" s="1">
        <v>6</v>
      </c>
      <c r="G13" s="2">
        <v>4.4800000000000004</v>
      </c>
      <c r="H13" s="2">
        <f t="shared" si="0"/>
        <v>26.880000000000003</v>
      </c>
    </row>
    <row r="14" spans="1:11" x14ac:dyDescent="0.2">
      <c r="A14" s="6">
        <v>35986</v>
      </c>
      <c r="B14" s="1" t="s">
        <v>43</v>
      </c>
      <c r="C14" s="1" t="s">
        <v>15</v>
      </c>
      <c r="D14" s="1" t="s">
        <v>45</v>
      </c>
      <c r="E14" s="1" t="s">
        <v>27</v>
      </c>
      <c r="F14" s="1">
        <v>1</v>
      </c>
      <c r="G14" s="2">
        <v>3.36</v>
      </c>
      <c r="H14" s="2">
        <f t="shared" si="0"/>
        <v>3.36</v>
      </c>
    </row>
    <row r="15" spans="1:11" x14ac:dyDescent="0.2">
      <c r="A15" s="6">
        <v>35996</v>
      </c>
      <c r="B15" s="1" t="s">
        <v>43</v>
      </c>
      <c r="C15" s="1" t="s">
        <v>14</v>
      </c>
      <c r="D15" s="1" t="s">
        <v>44</v>
      </c>
      <c r="E15" s="1" t="s">
        <v>24</v>
      </c>
      <c r="F15" s="1">
        <v>9</v>
      </c>
      <c r="G15" s="2">
        <v>4.4800000000000004</v>
      </c>
      <c r="H15" s="2">
        <f t="shared" si="0"/>
        <v>40.320000000000007</v>
      </c>
    </row>
    <row r="16" spans="1:11" x14ac:dyDescent="0.2">
      <c r="A16" s="6">
        <v>35999</v>
      </c>
      <c r="B16" s="1" t="s">
        <v>43</v>
      </c>
      <c r="C16" s="1" t="s">
        <v>13</v>
      </c>
      <c r="D16" s="1" t="s">
        <v>45</v>
      </c>
      <c r="E16" s="1" t="s">
        <v>25</v>
      </c>
      <c r="F16" s="1">
        <v>5</v>
      </c>
      <c r="G16" s="2">
        <v>5.6</v>
      </c>
      <c r="H16" s="2">
        <f t="shared" si="0"/>
        <v>28</v>
      </c>
    </row>
    <row r="17" spans="1:8" x14ac:dyDescent="0.2">
      <c r="A17" s="6">
        <v>36011</v>
      </c>
      <c r="B17" s="1" t="s">
        <v>6</v>
      </c>
      <c r="C17" s="1" t="s">
        <v>16</v>
      </c>
      <c r="D17" s="1" t="s">
        <v>45</v>
      </c>
      <c r="E17" s="1" t="s">
        <v>25</v>
      </c>
      <c r="F17">
        <v>9</v>
      </c>
      <c r="G17" s="4">
        <v>10</v>
      </c>
      <c r="H17" s="2">
        <f t="shared" si="0"/>
        <v>90</v>
      </c>
    </row>
    <row r="18" spans="1:8" x14ac:dyDescent="0.2">
      <c r="A18" s="6">
        <v>36025</v>
      </c>
      <c r="B18" s="1" t="s">
        <v>7</v>
      </c>
      <c r="C18" s="1" t="s">
        <v>12</v>
      </c>
      <c r="D18" s="1" t="s">
        <v>44</v>
      </c>
      <c r="E18" s="1" t="s">
        <v>24</v>
      </c>
      <c r="F18">
        <v>8</v>
      </c>
      <c r="G18" s="4">
        <v>8</v>
      </c>
      <c r="H18" s="2">
        <f t="shared" si="0"/>
        <v>64</v>
      </c>
    </row>
    <row r="19" spans="1:8" x14ac:dyDescent="0.2">
      <c r="A19" s="6">
        <v>36029</v>
      </c>
      <c r="B19" s="1" t="s">
        <v>6</v>
      </c>
      <c r="C19" s="1" t="s">
        <v>17</v>
      </c>
      <c r="D19" s="1" t="s">
        <v>45</v>
      </c>
      <c r="E19" s="1" t="s">
        <v>27</v>
      </c>
      <c r="F19">
        <v>12</v>
      </c>
      <c r="G19" s="4">
        <v>3.8</v>
      </c>
      <c r="H19" s="2">
        <f t="shared" si="0"/>
        <v>45.599999999999994</v>
      </c>
    </row>
    <row r="20" spans="1:8" x14ac:dyDescent="0.2">
      <c r="A20" s="6">
        <v>36064</v>
      </c>
      <c r="B20" s="1" t="s">
        <v>7</v>
      </c>
      <c r="C20" s="1" t="s">
        <v>10</v>
      </c>
      <c r="D20" s="1" t="s">
        <v>45</v>
      </c>
      <c r="E20" s="1" t="s">
        <v>25</v>
      </c>
      <c r="F20" s="1">
        <v>9</v>
      </c>
      <c r="G20" s="2">
        <v>8.9600000000000009</v>
      </c>
      <c r="H20" s="2">
        <f t="shared" si="0"/>
        <v>80.640000000000015</v>
      </c>
    </row>
    <row r="21" spans="1:8" x14ac:dyDescent="0.2">
      <c r="A21" s="6">
        <v>36078</v>
      </c>
      <c r="B21" s="1" t="s">
        <v>8</v>
      </c>
      <c r="C21" s="1" t="s">
        <v>19</v>
      </c>
      <c r="D21" s="1" t="s">
        <v>44</v>
      </c>
      <c r="E21" s="1" t="s">
        <v>46</v>
      </c>
      <c r="F21">
        <v>9</v>
      </c>
      <c r="G21" s="4">
        <v>11</v>
      </c>
      <c r="H21" s="2">
        <f t="shared" si="0"/>
        <v>99</v>
      </c>
    </row>
    <row r="22" spans="1:8" x14ac:dyDescent="0.2">
      <c r="A22" s="6">
        <v>36103</v>
      </c>
      <c r="B22" s="1" t="s">
        <v>43</v>
      </c>
      <c r="C22" s="1" t="s">
        <v>13</v>
      </c>
      <c r="D22" s="1" t="s">
        <v>44</v>
      </c>
      <c r="E22" s="1" t="s">
        <v>24</v>
      </c>
      <c r="F22" s="1">
        <v>5</v>
      </c>
      <c r="G22" s="2">
        <v>10.08</v>
      </c>
      <c r="H22" s="2">
        <f t="shared" si="0"/>
        <v>50.4</v>
      </c>
    </row>
    <row r="23" spans="1:8" x14ac:dyDescent="0.2">
      <c r="A23" s="6">
        <v>36124</v>
      </c>
      <c r="B23" s="1" t="s">
        <v>7</v>
      </c>
      <c r="C23" s="1" t="s">
        <v>11</v>
      </c>
      <c r="D23" s="1" t="s">
        <v>44</v>
      </c>
      <c r="E23" s="1" t="s">
        <v>24</v>
      </c>
      <c r="F23" s="1">
        <v>7</v>
      </c>
      <c r="G23" s="2">
        <v>4.4800000000000004</v>
      </c>
      <c r="H23" s="2">
        <f t="shared" si="0"/>
        <v>31.360000000000003</v>
      </c>
    </row>
    <row r="24" spans="1:8" x14ac:dyDescent="0.2">
      <c r="A24" s="6">
        <v>36189</v>
      </c>
      <c r="B24" s="1" t="s">
        <v>7</v>
      </c>
      <c r="C24" s="1" t="s">
        <v>11</v>
      </c>
      <c r="D24" s="1" t="s">
        <v>45</v>
      </c>
      <c r="E24" s="1" t="s">
        <v>25</v>
      </c>
      <c r="F24">
        <v>10</v>
      </c>
      <c r="G24" s="4">
        <v>10</v>
      </c>
      <c r="H24" s="2">
        <f t="shared" si="0"/>
        <v>100</v>
      </c>
    </row>
    <row r="25" spans="1:8" x14ac:dyDescent="0.2">
      <c r="A25" s="6">
        <v>36204</v>
      </c>
      <c r="B25" s="1" t="s">
        <v>43</v>
      </c>
      <c r="C25" s="1" t="s">
        <v>15</v>
      </c>
      <c r="D25" s="1" t="s">
        <v>45</v>
      </c>
      <c r="E25" s="1" t="s">
        <v>25</v>
      </c>
      <c r="F25">
        <v>10</v>
      </c>
      <c r="G25" s="4">
        <v>6</v>
      </c>
      <c r="H25" s="2">
        <f t="shared" si="0"/>
        <v>60</v>
      </c>
    </row>
    <row r="26" spans="1:8" x14ac:dyDescent="0.2">
      <c r="A26" s="6">
        <v>36222</v>
      </c>
      <c r="B26" s="1" t="s">
        <v>43</v>
      </c>
      <c r="C26" s="1" t="s">
        <v>13</v>
      </c>
      <c r="D26" s="1" t="s">
        <v>45</v>
      </c>
      <c r="E26" s="1" t="s">
        <v>27</v>
      </c>
      <c r="F26">
        <v>12</v>
      </c>
      <c r="G26" s="4">
        <v>4.2</v>
      </c>
      <c r="H26" s="2">
        <f t="shared" si="0"/>
        <v>50.400000000000006</v>
      </c>
    </row>
    <row r="27" spans="1:8" x14ac:dyDescent="0.2">
      <c r="A27" s="6">
        <v>36233</v>
      </c>
      <c r="B27" s="1" t="s">
        <v>6</v>
      </c>
      <c r="C27" s="1" t="s">
        <v>18</v>
      </c>
      <c r="D27" s="1" t="s">
        <v>45</v>
      </c>
      <c r="E27" s="1" t="s">
        <v>25</v>
      </c>
      <c r="F27" s="1">
        <v>5</v>
      </c>
      <c r="G27" s="2">
        <v>10.08</v>
      </c>
      <c r="H27" s="2">
        <f t="shared" si="0"/>
        <v>50.4</v>
      </c>
    </row>
    <row r="28" spans="1:8" x14ac:dyDescent="0.2">
      <c r="A28" s="6">
        <v>36237</v>
      </c>
      <c r="B28" s="1" t="s">
        <v>8</v>
      </c>
      <c r="C28" s="1" t="s">
        <v>20</v>
      </c>
      <c r="D28" s="1" t="s">
        <v>44</v>
      </c>
      <c r="E28" s="1" t="s">
        <v>24</v>
      </c>
      <c r="F28" s="1">
        <v>5</v>
      </c>
      <c r="G28" s="2">
        <v>8.9600000000000009</v>
      </c>
      <c r="H28" s="2">
        <f t="shared" si="0"/>
        <v>44.800000000000004</v>
      </c>
    </row>
    <row r="29" spans="1:8" x14ac:dyDescent="0.2">
      <c r="A29" s="6">
        <v>36281</v>
      </c>
      <c r="B29" s="1" t="s">
        <v>7</v>
      </c>
      <c r="C29" s="1" t="s">
        <v>12</v>
      </c>
      <c r="D29" s="1" t="s">
        <v>45</v>
      </c>
      <c r="E29" s="1" t="s">
        <v>26</v>
      </c>
      <c r="F29" s="1">
        <v>3</v>
      </c>
      <c r="G29" s="2">
        <v>13.44</v>
      </c>
      <c r="H29" s="2">
        <f t="shared" si="0"/>
        <v>40.32</v>
      </c>
    </row>
    <row r="30" spans="1:8" x14ac:dyDescent="0.2">
      <c r="A30" s="6">
        <v>36294</v>
      </c>
      <c r="B30" s="1" t="s">
        <v>6</v>
      </c>
      <c r="C30" s="1" t="s">
        <v>18</v>
      </c>
      <c r="D30" s="1" t="s">
        <v>45</v>
      </c>
      <c r="E30" s="1" t="s">
        <v>26</v>
      </c>
      <c r="F30">
        <v>12</v>
      </c>
      <c r="G30" s="4">
        <v>7</v>
      </c>
      <c r="H30" s="2">
        <f t="shared" si="0"/>
        <v>84</v>
      </c>
    </row>
    <row r="31" spans="1:8" x14ac:dyDescent="0.2">
      <c r="A31" s="6">
        <v>36305</v>
      </c>
      <c r="B31" s="1" t="s">
        <v>7</v>
      </c>
      <c r="C31" s="1" t="s">
        <v>10</v>
      </c>
      <c r="D31" s="1" t="s">
        <v>45</v>
      </c>
      <c r="E31" s="1" t="s">
        <v>27</v>
      </c>
      <c r="F31">
        <v>9</v>
      </c>
      <c r="G31" s="4">
        <v>3.8</v>
      </c>
      <c r="H31" s="2">
        <f t="shared" si="0"/>
        <v>34.199999999999996</v>
      </c>
    </row>
    <row r="32" spans="1:8" x14ac:dyDescent="0.2">
      <c r="A32" s="6">
        <v>36342</v>
      </c>
      <c r="B32" s="1" t="s">
        <v>6</v>
      </c>
      <c r="C32" s="1" t="s">
        <v>16</v>
      </c>
      <c r="D32" s="1" t="s">
        <v>44</v>
      </c>
      <c r="E32" s="1" t="s">
        <v>24</v>
      </c>
      <c r="F32">
        <v>9</v>
      </c>
      <c r="G32" s="4">
        <v>7</v>
      </c>
      <c r="H32" s="2">
        <f t="shared" si="0"/>
        <v>63</v>
      </c>
    </row>
    <row r="33" spans="1:8" x14ac:dyDescent="0.2">
      <c r="A33" s="6">
        <v>36346</v>
      </c>
      <c r="B33" s="1" t="s">
        <v>8</v>
      </c>
      <c r="C33" s="1" t="s">
        <v>20</v>
      </c>
      <c r="D33" s="1" t="s">
        <v>44</v>
      </c>
      <c r="E33" s="1" t="s">
        <v>46</v>
      </c>
      <c r="F33" s="1">
        <v>1</v>
      </c>
      <c r="G33" s="2">
        <v>5.6</v>
      </c>
      <c r="H33" s="2">
        <f t="shared" si="0"/>
        <v>5.6</v>
      </c>
    </row>
    <row r="34" spans="1:8" x14ac:dyDescent="0.2">
      <c r="A34" s="6">
        <v>36348</v>
      </c>
      <c r="B34" s="1" t="s">
        <v>8</v>
      </c>
      <c r="C34" s="1" t="s">
        <v>19</v>
      </c>
      <c r="D34" s="1" t="s">
        <v>45</v>
      </c>
      <c r="E34" s="1" t="s">
        <v>27</v>
      </c>
      <c r="F34" s="1">
        <v>8</v>
      </c>
      <c r="G34" s="2">
        <v>3.5</v>
      </c>
      <c r="H34" s="2">
        <f t="shared" si="0"/>
        <v>28</v>
      </c>
    </row>
    <row r="35" spans="1:8" x14ac:dyDescent="0.2">
      <c r="A35" s="6">
        <v>36367</v>
      </c>
      <c r="B35" s="1" t="s">
        <v>6</v>
      </c>
      <c r="C35" s="1" t="s">
        <v>16</v>
      </c>
      <c r="D35" s="1" t="s">
        <v>45</v>
      </c>
      <c r="E35" s="1" t="s">
        <v>27</v>
      </c>
      <c r="F35" s="1">
        <v>4</v>
      </c>
      <c r="G35" s="2">
        <v>4.1100000000000003</v>
      </c>
      <c r="H35" s="2">
        <f t="shared" si="0"/>
        <v>16.440000000000001</v>
      </c>
    </row>
    <row r="36" spans="1:8" x14ac:dyDescent="0.2">
      <c r="A36" s="6">
        <v>36374</v>
      </c>
      <c r="B36" s="1" t="s">
        <v>8</v>
      </c>
      <c r="C36" s="1" t="s">
        <v>20</v>
      </c>
      <c r="D36" s="1" t="s">
        <v>45</v>
      </c>
      <c r="E36" s="1" t="s">
        <v>27</v>
      </c>
      <c r="F36">
        <v>7</v>
      </c>
      <c r="G36" s="4">
        <v>4.47</v>
      </c>
      <c r="H36" s="2">
        <f t="shared" si="0"/>
        <v>31.29</v>
      </c>
    </row>
    <row r="37" spans="1:8" x14ac:dyDescent="0.2">
      <c r="A37" s="6">
        <v>36426</v>
      </c>
      <c r="B37" s="1" t="s">
        <v>8</v>
      </c>
      <c r="C37" s="1" t="s">
        <v>20</v>
      </c>
      <c r="D37" s="1" t="s">
        <v>45</v>
      </c>
      <c r="E37" s="1" t="s">
        <v>26</v>
      </c>
      <c r="F37">
        <v>10</v>
      </c>
      <c r="G37" s="4">
        <v>11</v>
      </c>
      <c r="H37" s="2">
        <f t="shared" si="0"/>
        <v>110</v>
      </c>
    </row>
    <row r="38" spans="1:8" x14ac:dyDescent="0.2">
      <c r="A38" s="6">
        <v>36489</v>
      </c>
      <c r="B38" s="1" t="s">
        <v>43</v>
      </c>
      <c r="C38" s="1" t="s">
        <v>13</v>
      </c>
      <c r="D38" s="1" t="s">
        <v>44</v>
      </c>
      <c r="E38" s="1" t="s">
        <v>24</v>
      </c>
      <c r="F38">
        <v>9</v>
      </c>
      <c r="G38" s="4">
        <v>8</v>
      </c>
      <c r="H38" s="2">
        <f t="shared" si="0"/>
        <v>72</v>
      </c>
    </row>
    <row r="39" spans="1:8" x14ac:dyDescent="0.2">
      <c r="A39" s="6">
        <v>36491</v>
      </c>
      <c r="B39" s="1" t="s">
        <v>7</v>
      </c>
      <c r="C39" s="1" t="s">
        <v>11</v>
      </c>
      <c r="D39" s="1" t="s">
        <v>44</v>
      </c>
      <c r="E39" s="1" t="s">
        <v>46</v>
      </c>
      <c r="F39" s="1">
        <v>8</v>
      </c>
      <c r="G39" s="2">
        <v>8.9600000000000009</v>
      </c>
      <c r="H39" s="2">
        <f t="shared" si="0"/>
        <v>71.680000000000007</v>
      </c>
    </row>
    <row r="40" spans="1:8" x14ac:dyDescent="0.2">
      <c r="A40" s="6">
        <v>36502</v>
      </c>
      <c r="B40" s="1" t="s">
        <v>6</v>
      </c>
      <c r="C40" s="1" t="s">
        <v>18</v>
      </c>
      <c r="D40" s="1" t="s">
        <v>45</v>
      </c>
      <c r="E40" s="1" t="s">
        <v>25</v>
      </c>
      <c r="F40" s="1">
        <v>9</v>
      </c>
      <c r="G40" s="2">
        <v>8.9600000000000009</v>
      </c>
      <c r="H40" s="2">
        <f t="shared" si="0"/>
        <v>80.640000000000015</v>
      </c>
    </row>
    <row r="41" spans="1:8" x14ac:dyDescent="0.2">
      <c r="A41" s="6">
        <v>36511</v>
      </c>
      <c r="B41" s="1" t="s">
        <v>43</v>
      </c>
      <c r="C41" s="1" t="s">
        <v>13</v>
      </c>
      <c r="D41" s="1" t="s">
        <v>44</v>
      </c>
      <c r="E41" s="1" t="s">
        <v>46</v>
      </c>
      <c r="F41">
        <v>8</v>
      </c>
      <c r="G41" s="4">
        <v>11</v>
      </c>
      <c r="H41" s="2">
        <f t="shared" si="0"/>
        <v>88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2" sqref="C2"/>
    </sheetView>
  </sheetViews>
  <sheetFormatPr defaultRowHeight="12.75" x14ac:dyDescent="0.2"/>
  <cols>
    <col min="1" max="1" width="61.28515625" bestFit="1" customWidth="1"/>
  </cols>
  <sheetData>
    <row r="1" spans="1:6" x14ac:dyDescent="0.2">
      <c r="C1" t="s">
        <v>29</v>
      </c>
      <c r="F1" t="s">
        <v>49</v>
      </c>
    </row>
    <row r="2" spans="1:6" x14ac:dyDescent="0.2">
      <c r="A2" s="9" t="s">
        <v>35</v>
      </c>
      <c r="C2" s="9"/>
      <c r="E2" t="str">
        <f>IF(NOT(ISBLANK(C2)),IF(C2=205.36,"OK!","ŹLE"),"")</f>
        <v/>
      </c>
    </row>
    <row r="3" spans="1:6" x14ac:dyDescent="0.2">
      <c r="A3" s="10" t="s">
        <v>36</v>
      </c>
      <c r="C3" s="12"/>
      <c r="E3" t="str">
        <f>IF(NOT(ISBLANK(C3)),IF(C3=35908,"OK!","ŹLE"),"")</f>
        <v/>
      </c>
    </row>
    <row r="4" spans="1:6" x14ac:dyDescent="0.2">
      <c r="A4" s="7" t="s">
        <v>37</v>
      </c>
      <c r="C4" s="7"/>
      <c r="E4" t="str">
        <f>IF(NOT(ISBLANK(C4)),IF(C4=11,"OK!","ŹLE"),"")</f>
        <v/>
      </c>
    </row>
    <row r="5" spans="1:6" x14ac:dyDescent="0.2">
      <c r="A5" s="11" t="s">
        <v>38</v>
      </c>
      <c r="C5" s="11"/>
      <c r="E5" t="str">
        <f>IF(NOT(ISBLANK(C5)),IF(C5=10,"OK!","ŹLE"),"")</f>
        <v/>
      </c>
    </row>
    <row r="6" spans="1:6" x14ac:dyDescent="0.2">
      <c r="A6" s="13" t="s">
        <v>39</v>
      </c>
      <c r="C6" s="13"/>
      <c r="E6" t="str">
        <f>IF(NOT(ISBLANK(C6)),IF(C6=285.04,"OK!","ŹLE"),"")</f>
        <v/>
      </c>
    </row>
  </sheetData>
  <phoneticPr fontId="5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/>
  <dimension ref="A1:G41"/>
  <sheetViews>
    <sheetView workbookViewId="0">
      <selection activeCell="H1" sqref="H1"/>
    </sheetView>
  </sheetViews>
  <sheetFormatPr defaultRowHeight="12.75" x14ac:dyDescent="0.2"/>
  <cols>
    <col min="1" max="1" width="10.7109375" bestFit="1" customWidth="1"/>
    <col min="2" max="2" width="13" bestFit="1" customWidth="1"/>
    <col min="3" max="3" width="10.5703125" bestFit="1" customWidth="1"/>
    <col min="4" max="4" width="7.42578125" bestFit="1" customWidth="1"/>
    <col min="5" max="5" width="5.140625" bestFit="1" customWidth="1"/>
    <col min="6" max="6" width="10.85546875" bestFit="1" customWidth="1"/>
    <col min="7" max="7" width="11.85546875" bestFit="1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28</v>
      </c>
    </row>
    <row r="2" spans="1:7" x14ac:dyDescent="0.2">
      <c r="A2" s="1" t="s">
        <v>8</v>
      </c>
      <c r="B2" s="1" t="s">
        <v>19</v>
      </c>
      <c r="C2" s="1" t="s">
        <v>22</v>
      </c>
      <c r="D2" s="1" t="s">
        <v>27</v>
      </c>
      <c r="E2" s="1">
        <v>8</v>
      </c>
      <c r="F2" s="2">
        <v>2.2400000000000002</v>
      </c>
    </row>
    <row r="3" spans="1:7" x14ac:dyDescent="0.2">
      <c r="A3" s="1" t="s">
        <v>6</v>
      </c>
      <c r="B3" s="1" t="s">
        <v>16</v>
      </c>
      <c r="C3" s="1" t="s">
        <v>22</v>
      </c>
      <c r="D3" s="1" t="s">
        <v>25</v>
      </c>
      <c r="E3">
        <v>9</v>
      </c>
      <c r="F3" s="5">
        <v>10</v>
      </c>
    </row>
    <row r="4" spans="1:7" x14ac:dyDescent="0.2">
      <c r="A4" s="1" t="s">
        <v>7</v>
      </c>
      <c r="B4" s="1" t="s">
        <v>12</v>
      </c>
      <c r="C4" s="1" t="s">
        <v>21</v>
      </c>
      <c r="D4" s="1" t="s">
        <v>24</v>
      </c>
      <c r="E4">
        <v>8</v>
      </c>
      <c r="F4" s="5">
        <v>8</v>
      </c>
    </row>
    <row r="5" spans="1:7" x14ac:dyDescent="0.2">
      <c r="A5" s="1" t="s">
        <v>9</v>
      </c>
      <c r="B5" s="1" t="s">
        <v>15</v>
      </c>
      <c r="C5" s="1" t="s">
        <v>22</v>
      </c>
      <c r="D5" s="1" t="s">
        <v>25</v>
      </c>
      <c r="E5">
        <v>10</v>
      </c>
      <c r="F5" s="5">
        <v>6</v>
      </c>
    </row>
    <row r="6" spans="1:7" x14ac:dyDescent="0.2">
      <c r="A6" s="1" t="s">
        <v>8</v>
      </c>
      <c r="B6" s="1" t="s">
        <v>20</v>
      </c>
      <c r="C6" s="1" t="s">
        <v>21</v>
      </c>
      <c r="D6" s="1" t="s">
        <v>23</v>
      </c>
      <c r="E6">
        <v>8</v>
      </c>
      <c r="F6" s="5">
        <v>7</v>
      </c>
    </row>
    <row r="7" spans="1:7" x14ac:dyDescent="0.2">
      <c r="A7" s="1" t="s">
        <v>9</v>
      </c>
      <c r="B7" s="1" t="s">
        <v>14</v>
      </c>
      <c r="C7" s="1" t="s">
        <v>21</v>
      </c>
      <c r="D7" s="1" t="s">
        <v>24</v>
      </c>
      <c r="E7" s="1">
        <v>9</v>
      </c>
      <c r="F7" s="2">
        <v>4.4800000000000004</v>
      </c>
    </row>
    <row r="8" spans="1:7" x14ac:dyDescent="0.2">
      <c r="A8" s="1" t="s">
        <v>7</v>
      </c>
      <c r="B8" s="1" t="s">
        <v>10</v>
      </c>
      <c r="C8" s="1" t="s">
        <v>22</v>
      </c>
      <c r="D8" s="1" t="s">
        <v>27</v>
      </c>
      <c r="E8">
        <v>9</v>
      </c>
      <c r="F8" s="5">
        <v>7</v>
      </c>
    </row>
    <row r="9" spans="1:7" x14ac:dyDescent="0.2">
      <c r="A9" s="1" t="s">
        <v>9</v>
      </c>
      <c r="B9" s="1" t="s">
        <v>15</v>
      </c>
      <c r="C9" s="1" t="s">
        <v>22</v>
      </c>
      <c r="D9" s="1" t="s">
        <v>27</v>
      </c>
      <c r="E9" s="1">
        <v>1</v>
      </c>
      <c r="F9" s="2">
        <v>3.36</v>
      </c>
    </row>
    <row r="10" spans="1:7" x14ac:dyDescent="0.2">
      <c r="A10" s="1" t="s">
        <v>9</v>
      </c>
      <c r="B10" s="1" t="s">
        <v>13</v>
      </c>
      <c r="C10" s="1" t="s">
        <v>21</v>
      </c>
      <c r="D10" s="1" t="s">
        <v>24</v>
      </c>
      <c r="E10">
        <v>9</v>
      </c>
      <c r="F10" s="5">
        <v>8</v>
      </c>
    </row>
    <row r="11" spans="1:7" x14ac:dyDescent="0.2">
      <c r="A11" s="1" t="s">
        <v>6</v>
      </c>
      <c r="B11" s="1" t="s">
        <v>17</v>
      </c>
      <c r="C11" s="1" t="s">
        <v>21</v>
      </c>
      <c r="D11" s="1" t="s">
        <v>23</v>
      </c>
      <c r="E11" s="1">
        <v>2</v>
      </c>
      <c r="F11" s="2">
        <v>6.72</v>
      </c>
    </row>
    <row r="12" spans="1:7" x14ac:dyDescent="0.2">
      <c r="A12" s="1" t="s">
        <v>6</v>
      </c>
      <c r="B12" s="1" t="s">
        <v>18</v>
      </c>
      <c r="C12" s="1" t="s">
        <v>22</v>
      </c>
      <c r="D12" s="1" t="s">
        <v>25</v>
      </c>
      <c r="E12" s="1">
        <v>5</v>
      </c>
      <c r="F12" s="2">
        <v>10.08</v>
      </c>
    </row>
    <row r="13" spans="1:7" x14ac:dyDescent="0.2">
      <c r="A13" s="1" t="s">
        <v>8</v>
      </c>
      <c r="B13" s="1" t="s">
        <v>19</v>
      </c>
      <c r="C13" s="1" t="s">
        <v>22</v>
      </c>
      <c r="D13" s="1" t="s">
        <v>26</v>
      </c>
      <c r="E13" s="1">
        <v>5</v>
      </c>
      <c r="F13" s="2">
        <v>13.44</v>
      </c>
    </row>
    <row r="14" spans="1:7" x14ac:dyDescent="0.2">
      <c r="A14" s="1" t="s">
        <v>8</v>
      </c>
      <c r="B14" s="1" t="s">
        <v>20</v>
      </c>
      <c r="C14" s="1" t="s">
        <v>21</v>
      </c>
      <c r="D14" s="1" t="s">
        <v>24</v>
      </c>
      <c r="E14" s="1">
        <v>5</v>
      </c>
      <c r="F14" s="2">
        <v>8.9600000000000009</v>
      </c>
    </row>
    <row r="15" spans="1:7" x14ac:dyDescent="0.2">
      <c r="A15" s="1" t="s">
        <v>9</v>
      </c>
      <c r="B15" s="1" t="s">
        <v>13</v>
      </c>
      <c r="C15" s="1" t="s">
        <v>21</v>
      </c>
      <c r="D15" s="1" t="s">
        <v>24</v>
      </c>
      <c r="E15" s="1">
        <v>5</v>
      </c>
      <c r="F15" s="2">
        <v>10.08</v>
      </c>
    </row>
    <row r="16" spans="1:7" x14ac:dyDescent="0.2">
      <c r="A16" s="1" t="s">
        <v>6</v>
      </c>
      <c r="B16" s="1" t="s">
        <v>16</v>
      </c>
      <c r="C16" s="1" t="s">
        <v>21</v>
      </c>
      <c r="D16" s="1" t="s">
        <v>24</v>
      </c>
      <c r="E16" s="1">
        <v>6</v>
      </c>
      <c r="F16" s="2">
        <v>4.4800000000000004</v>
      </c>
    </row>
    <row r="17" spans="1:6" x14ac:dyDescent="0.2">
      <c r="A17" s="1" t="s">
        <v>7</v>
      </c>
      <c r="B17" s="1" t="s">
        <v>11</v>
      </c>
      <c r="C17" s="1" t="s">
        <v>21</v>
      </c>
      <c r="D17" s="1" t="s">
        <v>23</v>
      </c>
      <c r="E17">
        <v>9</v>
      </c>
      <c r="F17" s="5">
        <v>6</v>
      </c>
    </row>
    <row r="18" spans="1:6" x14ac:dyDescent="0.2">
      <c r="A18" s="1" t="s">
        <v>7</v>
      </c>
      <c r="B18" s="1" t="s">
        <v>10</v>
      </c>
      <c r="C18" s="1" t="s">
        <v>22</v>
      </c>
      <c r="D18" s="1" t="s">
        <v>25</v>
      </c>
      <c r="E18" s="1">
        <v>9</v>
      </c>
      <c r="F18" s="2">
        <v>8.9600000000000009</v>
      </c>
    </row>
    <row r="19" spans="1:6" x14ac:dyDescent="0.2">
      <c r="A19" s="1" t="s">
        <v>9</v>
      </c>
      <c r="B19" s="1" t="s">
        <v>13</v>
      </c>
      <c r="C19" s="1" t="s">
        <v>22</v>
      </c>
      <c r="D19" s="1" t="s">
        <v>25</v>
      </c>
      <c r="E19" s="1">
        <v>5</v>
      </c>
      <c r="F19" s="2">
        <v>5.6</v>
      </c>
    </row>
    <row r="20" spans="1:6" x14ac:dyDescent="0.2">
      <c r="A20" s="1" t="s">
        <v>7</v>
      </c>
      <c r="B20" s="1" t="s">
        <v>11</v>
      </c>
      <c r="C20" s="1" t="s">
        <v>21</v>
      </c>
      <c r="D20" s="1" t="s">
        <v>23</v>
      </c>
      <c r="E20" s="1">
        <v>8</v>
      </c>
      <c r="F20" s="2">
        <v>8.9600000000000009</v>
      </c>
    </row>
    <row r="21" spans="1:6" x14ac:dyDescent="0.2">
      <c r="A21" s="1" t="s">
        <v>6</v>
      </c>
      <c r="B21" s="1" t="s">
        <v>16</v>
      </c>
      <c r="C21" s="1" t="s">
        <v>22</v>
      </c>
      <c r="D21" s="1" t="s">
        <v>27</v>
      </c>
      <c r="E21" s="1">
        <v>4</v>
      </c>
      <c r="F21" s="2">
        <v>6.72</v>
      </c>
    </row>
    <row r="22" spans="1:6" x14ac:dyDescent="0.2">
      <c r="A22" s="1" t="s">
        <v>6</v>
      </c>
      <c r="B22" s="1" t="s">
        <v>18</v>
      </c>
      <c r="C22" s="1" t="s">
        <v>22</v>
      </c>
      <c r="D22" s="1" t="s">
        <v>25</v>
      </c>
      <c r="E22">
        <v>8</v>
      </c>
      <c r="F22" s="5">
        <v>8</v>
      </c>
    </row>
    <row r="23" spans="1:6" x14ac:dyDescent="0.2">
      <c r="A23" s="1" t="s">
        <v>8</v>
      </c>
      <c r="B23" s="1" t="s">
        <v>19</v>
      </c>
      <c r="C23" s="1" t="s">
        <v>22</v>
      </c>
      <c r="D23" s="1" t="s">
        <v>27</v>
      </c>
      <c r="E23">
        <v>7</v>
      </c>
      <c r="F23" s="5">
        <v>8</v>
      </c>
    </row>
    <row r="24" spans="1:6" x14ac:dyDescent="0.2">
      <c r="A24" s="1" t="s">
        <v>7</v>
      </c>
      <c r="B24" s="1" t="s">
        <v>10</v>
      </c>
      <c r="C24" s="1" t="s">
        <v>21</v>
      </c>
      <c r="D24" s="1" t="s">
        <v>24</v>
      </c>
      <c r="E24">
        <v>11</v>
      </c>
      <c r="F24" s="5">
        <v>10</v>
      </c>
    </row>
    <row r="25" spans="1:6" x14ac:dyDescent="0.2">
      <c r="A25" s="1" t="s">
        <v>8</v>
      </c>
      <c r="B25" s="1" t="s">
        <v>20</v>
      </c>
      <c r="C25" s="1" t="s">
        <v>22</v>
      </c>
      <c r="D25" s="1" t="s">
        <v>27</v>
      </c>
      <c r="E25">
        <v>7</v>
      </c>
      <c r="F25" s="5">
        <v>8</v>
      </c>
    </row>
    <row r="26" spans="1:6" x14ac:dyDescent="0.2">
      <c r="A26" s="1" t="s">
        <v>7</v>
      </c>
      <c r="B26" s="1" t="s">
        <v>11</v>
      </c>
      <c r="C26" s="1" t="s">
        <v>21</v>
      </c>
      <c r="D26" s="1" t="s">
        <v>24</v>
      </c>
      <c r="E26" s="1">
        <v>7</v>
      </c>
      <c r="F26" s="2">
        <v>4.4800000000000004</v>
      </c>
    </row>
    <row r="27" spans="1:6" x14ac:dyDescent="0.2">
      <c r="A27" s="1" t="s">
        <v>9</v>
      </c>
      <c r="B27" s="1" t="s">
        <v>13</v>
      </c>
      <c r="C27" s="1" t="s">
        <v>21</v>
      </c>
      <c r="D27" s="1" t="s">
        <v>23</v>
      </c>
      <c r="E27">
        <v>8</v>
      </c>
      <c r="F27" s="5">
        <v>11</v>
      </c>
    </row>
    <row r="28" spans="1:6" x14ac:dyDescent="0.2">
      <c r="A28" s="1" t="s">
        <v>6</v>
      </c>
      <c r="B28" s="1" t="s">
        <v>17</v>
      </c>
      <c r="C28" s="1" t="s">
        <v>22</v>
      </c>
      <c r="D28" s="1" t="s">
        <v>27</v>
      </c>
      <c r="E28">
        <v>12</v>
      </c>
      <c r="F28" s="5">
        <v>7</v>
      </c>
    </row>
    <row r="29" spans="1:6" x14ac:dyDescent="0.2">
      <c r="A29" s="1" t="s">
        <v>9</v>
      </c>
      <c r="B29" s="1" t="s">
        <v>13</v>
      </c>
      <c r="C29" s="1" t="s">
        <v>22</v>
      </c>
      <c r="D29" s="1" t="s">
        <v>27</v>
      </c>
      <c r="E29" s="1">
        <v>5</v>
      </c>
      <c r="F29" s="2">
        <v>3.36</v>
      </c>
    </row>
    <row r="30" spans="1:6" x14ac:dyDescent="0.2">
      <c r="A30" s="1" t="s">
        <v>6</v>
      </c>
      <c r="B30" s="1" t="s">
        <v>18</v>
      </c>
      <c r="C30" s="1" t="s">
        <v>22</v>
      </c>
      <c r="D30" s="1" t="s">
        <v>26</v>
      </c>
      <c r="E30">
        <v>12</v>
      </c>
      <c r="F30" s="5">
        <v>7</v>
      </c>
    </row>
    <row r="31" spans="1:6" x14ac:dyDescent="0.2">
      <c r="A31" s="1" t="s">
        <v>9</v>
      </c>
      <c r="B31" s="1" t="s">
        <v>13</v>
      </c>
      <c r="C31" s="1" t="s">
        <v>22</v>
      </c>
      <c r="D31" s="1" t="s">
        <v>27</v>
      </c>
      <c r="E31">
        <v>12</v>
      </c>
      <c r="F31" s="5">
        <v>10</v>
      </c>
    </row>
    <row r="32" spans="1:6" x14ac:dyDescent="0.2">
      <c r="A32" s="1" t="s">
        <v>6</v>
      </c>
      <c r="B32" s="1" t="s">
        <v>16</v>
      </c>
      <c r="C32" s="1" t="s">
        <v>21</v>
      </c>
      <c r="D32" s="1" t="s">
        <v>24</v>
      </c>
      <c r="E32">
        <v>9</v>
      </c>
      <c r="F32" s="5">
        <v>7</v>
      </c>
    </row>
    <row r="33" spans="1:6" x14ac:dyDescent="0.2">
      <c r="A33" s="1" t="s">
        <v>8</v>
      </c>
      <c r="B33" s="1" t="s">
        <v>19</v>
      </c>
      <c r="C33" s="1" t="s">
        <v>21</v>
      </c>
      <c r="D33" s="1" t="s">
        <v>23</v>
      </c>
      <c r="E33">
        <v>9</v>
      </c>
      <c r="F33" s="5">
        <v>11</v>
      </c>
    </row>
    <row r="34" spans="1:6" x14ac:dyDescent="0.2">
      <c r="A34" s="1" t="s">
        <v>7</v>
      </c>
      <c r="B34" s="1" t="s">
        <v>12</v>
      </c>
      <c r="C34" s="1" t="s">
        <v>22</v>
      </c>
      <c r="D34" s="1" t="s">
        <v>26</v>
      </c>
      <c r="E34" s="1">
        <v>3</v>
      </c>
      <c r="F34" s="2">
        <v>13.44</v>
      </c>
    </row>
    <row r="35" spans="1:6" x14ac:dyDescent="0.2">
      <c r="A35" s="1" t="s">
        <v>7</v>
      </c>
      <c r="B35" s="1" t="s">
        <v>10</v>
      </c>
      <c r="C35" s="1" t="s">
        <v>21</v>
      </c>
      <c r="D35" s="1" t="s">
        <v>23</v>
      </c>
      <c r="E35" s="1">
        <v>4</v>
      </c>
      <c r="F35" s="2">
        <v>6.72</v>
      </c>
    </row>
    <row r="36" spans="1:6" x14ac:dyDescent="0.2">
      <c r="A36" s="1" t="s">
        <v>8</v>
      </c>
      <c r="B36" s="1" t="s">
        <v>20</v>
      </c>
      <c r="C36" s="1" t="s">
        <v>21</v>
      </c>
      <c r="D36" s="1" t="s">
        <v>23</v>
      </c>
      <c r="E36" s="1">
        <v>1</v>
      </c>
      <c r="F36" s="2">
        <v>5.6</v>
      </c>
    </row>
    <row r="37" spans="1:6" x14ac:dyDescent="0.2">
      <c r="A37" s="1" t="s">
        <v>8</v>
      </c>
      <c r="B37" s="1" t="s">
        <v>20</v>
      </c>
      <c r="C37" s="1" t="s">
        <v>22</v>
      </c>
      <c r="D37" s="1" t="s">
        <v>26</v>
      </c>
      <c r="E37">
        <v>10</v>
      </c>
      <c r="F37" s="5">
        <v>11</v>
      </c>
    </row>
    <row r="38" spans="1:6" x14ac:dyDescent="0.2">
      <c r="A38" s="1" t="s">
        <v>8</v>
      </c>
      <c r="B38" s="1" t="s">
        <v>20</v>
      </c>
      <c r="C38" s="1" t="s">
        <v>22</v>
      </c>
      <c r="D38" s="1" t="s">
        <v>26</v>
      </c>
      <c r="E38" s="1">
        <v>4</v>
      </c>
      <c r="F38" s="2">
        <v>13.44</v>
      </c>
    </row>
    <row r="39" spans="1:6" x14ac:dyDescent="0.2">
      <c r="A39" s="1" t="s">
        <v>9</v>
      </c>
      <c r="B39" s="1" t="s">
        <v>14</v>
      </c>
      <c r="C39" s="1" t="s">
        <v>21</v>
      </c>
      <c r="D39" s="1" t="s">
        <v>23</v>
      </c>
      <c r="E39">
        <v>9</v>
      </c>
      <c r="F39" s="5">
        <v>11</v>
      </c>
    </row>
    <row r="40" spans="1:6" x14ac:dyDescent="0.2">
      <c r="A40" s="1" t="s">
        <v>7</v>
      </c>
      <c r="B40" s="1" t="s">
        <v>11</v>
      </c>
      <c r="C40" s="1" t="s">
        <v>22</v>
      </c>
      <c r="D40" s="1" t="s">
        <v>25</v>
      </c>
      <c r="E40">
        <v>10</v>
      </c>
      <c r="F40" s="5">
        <v>10</v>
      </c>
    </row>
    <row r="41" spans="1:6" x14ac:dyDescent="0.2">
      <c r="A41" s="1" t="s">
        <v>6</v>
      </c>
      <c r="B41" s="1" t="s">
        <v>18</v>
      </c>
      <c r="C41" s="1" t="s">
        <v>22</v>
      </c>
      <c r="D41" s="1" t="s">
        <v>25</v>
      </c>
      <c r="E41" s="1">
        <v>9</v>
      </c>
      <c r="F41" s="2">
        <v>8.9600000000000009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Kryteria</vt:lpstr>
      <vt:lpstr>Transakcje</vt:lpstr>
      <vt:lpstr>BD</vt:lpstr>
      <vt:lpstr>Rezerwa</vt:lpstr>
    </vt:vector>
  </TitlesOfParts>
  <Company>Klub Miłośników Psów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Tadeusz Franciszek Zieliński</dc:creator>
  <cp:lastModifiedBy>Marek Krawczyk</cp:lastModifiedBy>
  <dcterms:created xsi:type="dcterms:W3CDTF">1999-04-07T20:35:01Z</dcterms:created>
  <dcterms:modified xsi:type="dcterms:W3CDTF">2013-08-20T12:37:06Z</dcterms:modified>
</cp:coreProperties>
</file>