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810" windowHeight="7140" tabRatio="788"/>
  </bookViews>
  <sheets>
    <sheet name="Limites e Disp." sheetId="1" r:id="rId1"/>
    <sheet name="Plan2" sheetId="2" state="hidden" r:id="rId2"/>
    <sheet name="Bancos" sheetId="18" r:id="rId3"/>
  </sheets>
  <definedNames>
    <definedName name="_xlnm._FilterDatabase" localSheetId="0" hidden="1">'Limites e Disp.'!$C$6:$K$27</definedName>
    <definedName name="_xlnm.Print_Area" localSheetId="0">'Limites e Disp.'!$B$1:$K$33</definedName>
  </definedNames>
  <calcPr calcId="145621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 l="1"/>
  <c r="G8" i="1"/>
  <c r="G31" i="1" l="1"/>
  <c r="F28" i="1"/>
  <c r="D28" i="1"/>
  <c r="C28" i="1"/>
  <c r="G28" i="1" l="1"/>
</calcChain>
</file>

<file path=xl/sharedStrings.xml><?xml version="1.0" encoding="utf-8"?>
<sst xmlns="http://schemas.openxmlformats.org/spreadsheetml/2006/main" count="431" uniqueCount="395">
  <si>
    <t>Janeiro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</si>
  <si>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</si>
  <si>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</si>
  <si>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</si>
  <si>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</si>
  <si>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</si>
  <si>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</si>
  <si>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</si>
  <si>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</si>
  <si>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</si>
  <si>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</si>
  <si>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</si>
  <si>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 AGRICULTURA</t>
  </si>
  <si>
    <t>Venda de Soja - MI</t>
  </si>
  <si>
    <t>Venda de Soja - ME</t>
  </si>
  <si>
    <t>Venda de Residuo de Soja - MI</t>
  </si>
  <si>
    <t>PEPRO de Soja</t>
  </si>
  <si>
    <t>Venda de Milho - MI</t>
  </si>
  <si>
    <t>PEPRO de Milho</t>
  </si>
  <si>
    <t>Venda de Residuo de Milho - MI</t>
  </si>
  <si>
    <t>Venda de Silagem - MI</t>
  </si>
  <si>
    <t>Venda de Algodao em Pluma - MI</t>
  </si>
  <si>
    <t>Venda de Algodao em Pluma - ME</t>
  </si>
  <si>
    <t>PEPRO de Algodao</t>
  </si>
  <si>
    <t>Venda de Algodao em Caroco - MI</t>
  </si>
  <si>
    <t>Venda de Algodao em Caroco - ME</t>
  </si>
  <si>
    <t>Venda de Caroco de Algodao - MI</t>
  </si>
  <si>
    <t>Venda de Arroz</t>
  </si>
  <si>
    <t>Venda de Feijao - MI</t>
  </si>
  <si>
    <t>Venda de Fibrilha de Algodao - MI</t>
  </si>
  <si>
    <t>Venda de Madeira - MI</t>
  </si>
  <si>
    <t>RECEITA PECUARIA</t>
  </si>
  <si>
    <t>RECEITA PRESTACAO SERVICOS</t>
  </si>
  <si>
    <t>RECEITA VENDA EXCEDENTES INSUMOS</t>
  </si>
  <si>
    <t>AGRICULTURA</t>
  </si>
  <si>
    <t>PECUARIA</t>
  </si>
  <si>
    <t>PESSOAL E ENCARGOS</t>
  </si>
  <si>
    <t>TRIBUTARIAS</t>
  </si>
  <si>
    <t>INDIRETOS</t>
  </si>
  <si>
    <t>GERAIS e ADMINISTRATIVAS</t>
  </si>
  <si>
    <t>RECEITAS FINANCEIRAS</t>
  </si>
  <si>
    <t>DESPESAS FINANCEIRAS</t>
  </si>
  <si>
    <t xml:space="preserve">RETIRADAS/APORTE SOCIOS </t>
  </si>
  <si>
    <t>RECEITA DA VENDA DE BENS</t>
  </si>
  <si>
    <t>RECEITA PARTICIPACOES SOCIETARIAS</t>
  </si>
  <si>
    <t>OUTRAS RECEITAS</t>
  </si>
  <si>
    <t>ADIANTAMENTOS</t>
  </si>
  <si>
    <t>CAIXA E BANCOS</t>
  </si>
  <si>
    <t>BENS IMOVEIS</t>
  </si>
  <si>
    <t>BENS MOVEIS</t>
  </si>
  <si>
    <t>OUTROS</t>
  </si>
  <si>
    <t>PARTICIPAÇÕES SOCIETARIAS</t>
  </si>
  <si>
    <t>MERCADO FINANCEIRO</t>
  </si>
  <si>
    <t>Rcbto por conta Agrop. Masutti</t>
  </si>
  <si>
    <t>Rcbto por Conta C.de Julio Empre Imob Lt</t>
  </si>
  <si>
    <t>Rcbto por Conta Armaz Gerais C.Julio</t>
  </si>
  <si>
    <t>Rcbto por Conta Cocaju</t>
  </si>
  <si>
    <t>Rcbto por conta Claides e Outros</t>
  </si>
  <si>
    <t>Rcbto por Conta Hidrecom</t>
  </si>
  <si>
    <t>Rcto por conta Armazens Gerais Masutti</t>
  </si>
  <si>
    <t>Rcto por conta Masutti Participacoes SA</t>
  </si>
  <si>
    <t>Rcbto por Conta Realeza Agric e Pec</t>
  </si>
  <si>
    <t>Pgto por conta Agrop. Masutti</t>
  </si>
  <si>
    <t>Pgto por Conta C.de Julio Empre Imob Lt</t>
  </si>
  <si>
    <t>Pgto por Conta Armaz Gerais C.Julio</t>
  </si>
  <si>
    <t>Pgto por conta Claides e Outros</t>
  </si>
  <si>
    <t>Pgto por Conta Cocaju</t>
  </si>
  <si>
    <t>Pgto por Conta Hidrecom</t>
  </si>
  <si>
    <t>Pgto por conta Armazens Gerais Masutti</t>
  </si>
  <si>
    <t>Pgto por conta Masutti Participacoes SA</t>
  </si>
  <si>
    <t>Rcbto de Emprest e Finan - Custeio</t>
  </si>
  <si>
    <t>BANCO BRADESCO S/A</t>
  </si>
  <si>
    <t>Rcbto de Emprest e Finan - Capital Giro</t>
  </si>
  <si>
    <t>BANCO PINE S/A</t>
  </si>
  <si>
    <t>BANCO FIBRA S.A</t>
  </si>
  <si>
    <t>Rcbto Emprestimos de Terceiros</t>
  </si>
  <si>
    <t>Rcbto de Emprest e Finan - Investim</t>
  </si>
  <si>
    <t>BANCO CNH CAPITAL SA</t>
  </si>
  <si>
    <t>BANCO DA AMAZONIA SA</t>
  </si>
  <si>
    <t>Pgto de Emprest e Finan - Custeio</t>
  </si>
  <si>
    <t>BANCO DO BRASIL SA</t>
  </si>
  <si>
    <t>BANCO ORIGINAL DO AGRONEGOCIO S/A</t>
  </si>
  <si>
    <t>Pgto de Emprest e Finan - Capital Giro</t>
  </si>
  <si>
    <t>Pgto Emprestimos a Terceiros</t>
  </si>
  <si>
    <t>Pgto de Emprest e Finan - Investim</t>
  </si>
  <si>
    <t>Demonstração Resultado Financeiro 2014</t>
  </si>
  <si>
    <t>Conta</t>
  </si>
  <si>
    <t>Descrição</t>
  </si>
  <si>
    <t>Total Ano</t>
  </si>
  <si>
    <t>(=) RESULTADO FINANCEIRO</t>
  </si>
  <si>
    <t>(+) RECEITAS</t>
  </si>
  <si>
    <t>RECEITA ATIVIDADE RURAL</t>
  </si>
  <si>
    <t>Contratos Cancelados</t>
  </si>
  <si>
    <t>Venda Bovinos Corte</t>
  </si>
  <si>
    <t>Venda Bovinos Recria</t>
  </si>
  <si>
    <t>Venda de Couros e Peles</t>
  </si>
  <si>
    <t>Venda de Animais para Trabalho</t>
  </si>
  <si>
    <t>Rcbto Parceria Agricola</t>
  </si>
  <si>
    <t>Rcbto Aluguel Máquinas Agricolas</t>
  </si>
  <si>
    <t>Rcbto Servicos de Armazenagem</t>
  </si>
  <si>
    <t>Rcbto Arrendamento Imoveis Rurais</t>
  </si>
  <si>
    <t>Revenda Excedentes Sementes</t>
  </si>
  <si>
    <t>Revenda Excedentes Fertilizantes</t>
  </si>
  <si>
    <t>Revenda Excedentes Defensivos</t>
  </si>
  <si>
    <t>Revenda Excedentes Calcario</t>
  </si>
  <si>
    <t>Revenda Excedentes Insumos Bovinos</t>
  </si>
  <si>
    <t>Revenda Excedentes Peças</t>
  </si>
  <si>
    <t>Revenda Excedentes Comb e Lubrificantes</t>
  </si>
  <si>
    <t>Venda Maq, Equip e Implementos</t>
  </si>
  <si>
    <t>Venda Veiculos, Motos e Caminhões</t>
  </si>
  <si>
    <t>Venda Imoveis Urbanos</t>
  </si>
  <si>
    <t>Venda Imoveis Rurais</t>
  </si>
  <si>
    <t>Venda Moveis e Utensilios</t>
  </si>
  <si>
    <t>Venda Outros Bens Móveis</t>
  </si>
  <si>
    <t>Rendimentos Aplicacoes Financeiras</t>
  </si>
  <si>
    <t>Juros e Multas Recebidos</t>
  </si>
  <si>
    <t>Descontos Obtidos</t>
  </si>
  <si>
    <t>Variacao Cambial Ativa</t>
  </si>
  <si>
    <t>Cheques Não Compensados</t>
  </si>
  <si>
    <t>Ganhos c/Instrumentos Financeiros</t>
  </si>
  <si>
    <t>Depósito de Valores em Caução</t>
  </si>
  <si>
    <t>Rcbto Lucros Hidrecom</t>
  </si>
  <si>
    <t>Rcbto Lucros Postos Combustiveis</t>
  </si>
  <si>
    <t>Rcbto Dividendos Outras Sociedades</t>
  </si>
  <si>
    <t>Locação Imoveis Urbanos</t>
  </si>
  <si>
    <t>Indenizacao de Seguros</t>
  </si>
  <si>
    <t>Cessao Servidao de Passagem</t>
  </si>
  <si>
    <t xml:space="preserve">Reembolso Folha de Pagamento </t>
  </si>
  <si>
    <t>Reembolso ICMS</t>
  </si>
  <si>
    <t>Reembolso Fundo de Reserva</t>
  </si>
  <si>
    <t>Reembolso Taxas Indea e Afins</t>
  </si>
  <si>
    <t>Reembolso INSS s/Prod não Retido</t>
  </si>
  <si>
    <t>Venda de Ferro Velho e Prod Diversos</t>
  </si>
  <si>
    <t>Supressão Valores Contratados</t>
  </si>
  <si>
    <t>Reembolso Desp Cartorarias</t>
  </si>
  <si>
    <t>Creditos nao identificados</t>
  </si>
  <si>
    <t>(-) DESPESAS DE CUSTEIO</t>
  </si>
  <si>
    <t>CUSTOS E DESPESAS - ATIVIDADE RURAL</t>
  </si>
  <si>
    <t>Insumos (Sem, Fert, Def, etc)</t>
  </si>
  <si>
    <t>Royalties</t>
  </si>
  <si>
    <t>Embalagens</t>
  </si>
  <si>
    <t>Lenha</t>
  </si>
  <si>
    <t>Compra de Soja em Graos</t>
  </si>
  <si>
    <t xml:space="preserve">Compra de Milho em Graos </t>
  </si>
  <si>
    <t>Compra de Caroco de Algodao</t>
  </si>
  <si>
    <t>Arrendamento Áreas - Agricultura</t>
  </si>
  <si>
    <t>Comissoes Safra - Soja/Milho/Algodao</t>
  </si>
  <si>
    <t>Frete Interno - Soja/Milho/Algodão</t>
  </si>
  <si>
    <t>Frete Externo - Soja/Milho/Algodão</t>
  </si>
  <si>
    <t>Frete Compra Insumos/Peças - Agricultura</t>
  </si>
  <si>
    <t>Serviços Portuários / Armazenagem</t>
  </si>
  <si>
    <t>Compra de Producao Cooperados</t>
  </si>
  <si>
    <t>Perdas por Reclassificao de Produto</t>
  </si>
  <si>
    <t>Servicos de Analise de Solo</t>
  </si>
  <si>
    <t>Serviços de Colheita (MO)</t>
  </si>
  <si>
    <t>Royalties - Deposito Judicial</t>
  </si>
  <si>
    <t>Prêmios / Contratos de Opção</t>
  </si>
  <si>
    <t>Multas Washout</t>
  </si>
  <si>
    <t>Compra de Arroz</t>
  </si>
  <si>
    <t>Insumos (Sal, Ração e Medicamentos)</t>
  </si>
  <si>
    <t>Servicos Veterinarios</t>
  </si>
  <si>
    <t>Comissões e Corretagens - Pecuária</t>
  </si>
  <si>
    <t>Arrendamento Áreas - Pecuaria</t>
  </si>
  <si>
    <t>Compra Bovinos Corte</t>
  </si>
  <si>
    <t>Compra Bovinos Recria</t>
  </si>
  <si>
    <t>Compra Animais para trabalho</t>
  </si>
  <si>
    <t>Frete Interno - Pecuária</t>
  </si>
  <si>
    <t>Frete Externo - Pecuária</t>
  </si>
  <si>
    <t>Frete Compra Insumos/Peças - Pecuária</t>
  </si>
  <si>
    <t>Taxas Indea e Afins</t>
  </si>
  <si>
    <t>Salarios e Ordenados</t>
  </si>
  <si>
    <t>Adiantamento Salarial</t>
  </si>
  <si>
    <t>13o Salario</t>
  </si>
  <si>
    <t>Rescisões Contrato Trabaho</t>
  </si>
  <si>
    <t>Abonos/Gratificacoes</t>
  </si>
  <si>
    <t>Acordos Trabalhistas</t>
  </si>
  <si>
    <t>INSS</t>
  </si>
  <si>
    <t>FGTS</t>
  </si>
  <si>
    <t>Planos de Saude</t>
  </si>
  <si>
    <t>Despesas Médicas Laboratoriais</t>
  </si>
  <si>
    <t>Contribuicao Sindical</t>
  </si>
  <si>
    <t>Férias e 1/3 Ferias</t>
  </si>
  <si>
    <t>Previdencia Privada</t>
  </si>
  <si>
    <t>Avulsos e Diaristas</t>
  </si>
  <si>
    <t>FUNRURAL Deposito Judicial</t>
  </si>
  <si>
    <t>FUNRURAL s/ Vendas Producao Agricola</t>
  </si>
  <si>
    <t>FETHAB e IMA s/ Venda Algodao</t>
  </si>
  <si>
    <t>FETHAB e FACS s/Venda Soja</t>
  </si>
  <si>
    <t>ICMS Diferencial Aliquota</t>
  </si>
  <si>
    <t>ICMS Fretes Vendas/Transferencia</t>
  </si>
  <si>
    <t>Taxas IBAMA, SEMA,INCRA,INMETRO, AMPA)</t>
  </si>
  <si>
    <t>Contribuicao Sindical Patronal</t>
  </si>
  <si>
    <t>Impostos Municipais Diversos</t>
  </si>
  <si>
    <t>IRenda s/ Declaração Anual  (Cód 0211)</t>
  </si>
  <si>
    <t>IRenda s/ Folha (Cód 0561)</t>
  </si>
  <si>
    <t>PIS</t>
  </si>
  <si>
    <t>COFINS</t>
  </si>
  <si>
    <t>CSLL</t>
  </si>
  <si>
    <t>IRPJ</t>
  </si>
  <si>
    <t>ITR</t>
  </si>
  <si>
    <t>IPTU</t>
  </si>
  <si>
    <t>IPVA, Licenc, Seguro e Taxas Detran</t>
  </si>
  <si>
    <t>ITBI</t>
  </si>
  <si>
    <t>Taxas e Emolumentos (Estadual/Municipal)</t>
  </si>
  <si>
    <t>IRRF S/JUROS PAGOS P/EXTERIOR</t>
  </si>
  <si>
    <t>Fabov/Fesa/Indea/Fethab (Gado)</t>
  </si>
  <si>
    <t>ICMS s/ Vendas Producao Agricola</t>
  </si>
  <si>
    <t>SENAR s/ Vendas Producao Agricola</t>
  </si>
  <si>
    <t>Combustiveis e Lubrificantes - FAZ</t>
  </si>
  <si>
    <t>Cantina, Copa e Higiene - FAZ</t>
  </si>
  <si>
    <t>Cursos e Treinamentos - FAZ</t>
  </si>
  <si>
    <t>Doacoes e Presentes - FAZ</t>
  </si>
  <si>
    <t>E P I (Equip Protecao Individual) - FAZ</t>
  </si>
  <si>
    <t>Energia Elétrica - FAZ</t>
  </si>
  <si>
    <t>Faculdade, Especialização e MBA - FAZ</t>
  </si>
  <si>
    <t>Insumos para Avicultura - FAZ</t>
  </si>
  <si>
    <t>Insumos para Psicultura - FAZ</t>
  </si>
  <si>
    <t>Insumos para Suinocultura - FAZ</t>
  </si>
  <si>
    <t>Locação Bens Imóveis - FAZ</t>
  </si>
  <si>
    <t>Locação Bens Móveis - FAZ</t>
  </si>
  <si>
    <t xml:space="preserve">Manutencao de Edificações/Instal - FAZ </t>
  </si>
  <si>
    <t>Material Expediente - FAZ</t>
  </si>
  <si>
    <t>Multas Transito - FAZ</t>
  </si>
  <si>
    <t>Pecas de Reposicao - FAZ</t>
  </si>
  <si>
    <t>Pneus, Camaras e Recauchutages - FAZ</t>
  </si>
  <si>
    <t>Seguro (moveis e imoveis) - FAZ</t>
  </si>
  <si>
    <t>Seguro (socios e funcionarios) - FAZ</t>
  </si>
  <si>
    <t>Mao Obra Mecanica - FAZ</t>
  </si>
  <si>
    <t>Transporte de Pessoal- FAZ</t>
  </si>
  <si>
    <t>Uniformes - FAZ</t>
  </si>
  <si>
    <t>Viagens e Estadias - FAZ</t>
  </si>
  <si>
    <t>Telefone Fixo - FAZ</t>
  </si>
  <si>
    <t>Despesas a Ratear Pantanal - FAZ</t>
  </si>
  <si>
    <t xml:space="preserve">Serviços terceiros - FAZ </t>
  </si>
  <si>
    <t>Suprimentos de Informatica - FAZ</t>
  </si>
  <si>
    <t>Softwares (aquisicao e manutenção) - FAZ</t>
  </si>
  <si>
    <t>Aquisição de Lenha</t>
  </si>
  <si>
    <t>Desp c/Corretagens - ADM</t>
  </si>
  <si>
    <t>Agua e Esgoto - ADM</t>
  </si>
  <si>
    <t>Assinaturas Jornais e Revistas - ADM</t>
  </si>
  <si>
    <t>Combustiveis e Lubrificantes - ADM</t>
  </si>
  <si>
    <t>Correios e Despachos - ADM</t>
  </si>
  <si>
    <t>Cantina, Copa e Higiene - ADM</t>
  </si>
  <si>
    <t>Cursos e Treinamentos - ADM</t>
  </si>
  <si>
    <t>Despesas Cartorarias - ADM</t>
  </si>
  <si>
    <t>Doações a Partidos e Comitês - ADM</t>
  </si>
  <si>
    <t>Doacoes e Presentes - ADM</t>
  </si>
  <si>
    <t>Energia Elétrica - ADM</t>
  </si>
  <si>
    <t>Faculdade, Especialização e MBA - ADM</t>
  </si>
  <si>
    <t>Fretes e Carretos - ADM</t>
  </si>
  <si>
    <t>Honorarios Consultoria e Auditoria - ADM</t>
  </si>
  <si>
    <t>Honorários Contabeis - ADM</t>
  </si>
  <si>
    <t>Internet (Fixo e Móvel) - ADM</t>
  </si>
  <si>
    <t>Locação Bens Imóveis - ADM</t>
  </si>
  <si>
    <t>Locação Bens Móveis - ADM</t>
  </si>
  <si>
    <t xml:space="preserve">Manutencao de Edific/Instal - ADM </t>
  </si>
  <si>
    <t>Material Expediente - ADM</t>
  </si>
  <si>
    <t>Multas Transito - ADM</t>
  </si>
  <si>
    <t>Seguro (moveis e imoveis) - ADM</t>
  </si>
  <si>
    <t>Seguro (socios e funcionarios) - ADM</t>
  </si>
  <si>
    <t>Serviços terceiros - ADM</t>
  </si>
  <si>
    <t>Softwares (aquisicao e manutenção) - ADM</t>
  </si>
  <si>
    <t>Telefone Fixo - ADM</t>
  </si>
  <si>
    <t>Telefone Movel - ADM</t>
  </si>
  <si>
    <t>Uniformes - ADM</t>
  </si>
  <si>
    <t>Viagens e Estadias - ADM</t>
  </si>
  <si>
    <t>Honorários Advocaticios - ADM</t>
  </si>
  <si>
    <t>Suprimentos de Informatica - ADM</t>
  </si>
  <si>
    <t>Seguro Protecao Financeira - ADM</t>
  </si>
  <si>
    <t>Juros s/Emprest e Finan - Investimentos</t>
  </si>
  <si>
    <t>Juros s/Emprest e Finan - Custeio</t>
  </si>
  <si>
    <t>Juros s/Emprest e Finan - Capital Giro</t>
  </si>
  <si>
    <t>Juros s/ Emprestimos de Terceiros</t>
  </si>
  <si>
    <t>Juros s/ Saldo Devedor C/C</t>
  </si>
  <si>
    <t>Juros s/ DP e Impostos</t>
  </si>
  <si>
    <t>Juros s/ Adiantamento Clientes</t>
  </si>
  <si>
    <t>VCambial s/ Adiantamento Clientes</t>
  </si>
  <si>
    <t>VCambial s/ DP Fornecedores</t>
  </si>
  <si>
    <t>VCambial s/Emprest e Finan - Investiment</t>
  </si>
  <si>
    <t>VCambial s/Emprest e Finan - Custeio</t>
  </si>
  <si>
    <t>VCambial s/Emprest e Finan - Cap Giro</t>
  </si>
  <si>
    <t>Imposto renda ret s/aplicacoes financ.</t>
  </si>
  <si>
    <t>Multas</t>
  </si>
  <si>
    <t>Tarifas Bancarias</t>
  </si>
  <si>
    <t>Descontos concedidos</t>
  </si>
  <si>
    <t>IOF</t>
  </si>
  <si>
    <t>Perdas c/Instrumentos Financeiros</t>
  </si>
  <si>
    <t>Variações preços Produtos</t>
  </si>
  <si>
    <t>Pró-labore Claides Lazaretti Masutti</t>
  </si>
  <si>
    <t>Pró-labore Volnei Masutti</t>
  </si>
  <si>
    <t>Pró-labore Valdir Masutti Jr</t>
  </si>
  <si>
    <t>Pró-labore Valdinei Masutti</t>
  </si>
  <si>
    <t>Pró-labore Vinicius Masutti</t>
  </si>
  <si>
    <t>(-) INVESTIMENTOS</t>
  </si>
  <si>
    <t>INVESTIMENTOS FIXOS</t>
  </si>
  <si>
    <t>Aquisição de Imóveis Rurais</t>
  </si>
  <si>
    <t>Aquisição de Imóveis Urbanos</t>
  </si>
  <si>
    <t>Construções de Edificações/Instalações</t>
  </si>
  <si>
    <t>Reforma de Edificações/Instalações</t>
  </si>
  <si>
    <t>Aeronaves</t>
  </si>
  <si>
    <t>Tratores</t>
  </si>
  <si>
    <t>Colheitadeiras</t>
  </si>
  <si>
    <t>Plantadeiras e Semeadeiras</t>
  </si>
  <si>
    <t>Pulverizadoes</t>
  </si>
  <si>
    <t>Grades e Implementos Agrícolas</t>
  </si>
  <si>
    <t>Caminhões, Carretas e Muks</t>
  </si>
  <si>
    <t>Veiculos e Motocicletas</t>
  </si>
  <si>
    <t>Computadores e Periféricos</t>
  </si>
  <si>
    <t>Maquinas e Equipamentos</t>
  </si>
  <si>
    <t>Moveis e Utensílios</t>
  </si>
  <si>
    <t>Bens de Pequeno Valor</t>
  </si>
  <si>
    <t>Quotas Consórcios (não contemplados)</t>
  </si>
  <si>
    <t>Cultura Permanente - Eucalipto</t>
  </si>
  <si>
    <t>Pastagens</t>
  </si>
  <si>
    <t>Marcas e Patentes</t>
  </si>
  <si>
    <t>INVESTIMENTOS FINANCEIROS</t>
  </si>
  <si>
    <t>Quotas/Ações - Sociedades</t>
  </si>
  <si>
    <t>Quotas Capital - Cooperativas</t>
  </si>
  <si>
    <t>Ações/Títulos - Mercado Financeiro</t>
  </si>
  <si>
    <t>(+/-) MOVIMENTACAO DE ADIANTAMENTOS</t>
  </si>
  <si>
    <t>DEPARTAMENTO FINANCEIRO</t>
  </si>
  <si>
    <t>Adiantamento de Clientes</t>
  </si>
  <si>
    <t>Adiantamento a Fornecedores</t>
  </si>
  <si>
    <t>Adiantamento Despesas Viagem</t>
  </si>
  <si>
    <t>(+/-) MOVIMENTACAO DE RECURSOS</t>
  </si>
  <si>
    <t>Devolucao Cheques Clientes</t>
  </si>
  <si>
    <t>Devolucao Cheques Proprios</t>
  </si>
  <si>
    <t>Transferencia entre CC (d)</t>
  </si>
  <si>
    <t>Transferencia entre CC (c)</t>
  </si>
  <si>
    <t>Aplicacao Financ (Fixa e Variavel)</t>
  </si>
  <si>
    <t>Resgate Aplic Financ (Fixa e Variavel)</t>
  </si>
  <si>
    <t>Aplicacao Titulo Capitalização</t>
  </si>
  <si>
    <t>Resgate Titulo Capitalização</t>
  </si>
  <si>
    <t>Aplicacao Previdência Privada</t>
  </si>
  <si>
    <t>Resgate Aplicacao Pevidência Privada</t>
  </si>
  <si>
    <t>Devolucão pgto contrato antecipado</t>
  </si>
  <si>
    <t>Devolução pgto a Fornecedor</t>
  </si>
  <si>
    <t>EMPRÉSTIMOS E FINANCIAMENTOS</t>
  </si>
  <si>
    <t>Emprestimos concedidos</t>
  </si>
  <si>
    <t>Devolução de Emprestimos concedidos</t>
  </si>
  <si>
    <t>Pgto por conta Realeza Agrc e Pec</t>
  </si>
  <si>
    <t>BANCO DE LAGE LANDEN BRASIL SA</t>
  </si>
  <si>
    <t>BANCO CARGILL</t>
  </si>
  <si>
    <t>BANCO ITAU BBA S.A</t>
  </si>
  <si>
    <t>BANCO JOHN DEERE SA</t>
  </si>
  <si>
    <t>BANCO ORIGINAL S/A</t>
  </si>
  <si>
    <t>BANCO RABOBANK</t>
  </si>
  <si>
    <t>METROPOLITAN LIFE INSURANCE COMPANY</t>
  </si>
  <si>
    <t>Instituição</t>
  </si>
  <si>
    <t>Valor Limite</t>
  </si>
  <si>
    <t>Valor Tomado</t>
  </si>
  <si>
    <t>Disponivel</t>
  </si>
  <si>
    <t>Prazo</t>
  </si>
  <si>
    <t>Moeda</t>
  </si>
  <si>
    <t>BANCO TOYOTA DO BRASIL SA</t>
  </si>
  <si>
    <t>BANCO RZB</t>
  </si>
  <si>
    <t>BANCO SANTANDER</t>
  </si>
  <si>
    <t xml:space="preserve">BANCO SICREDI </t>
  </si>
  <si>
    <t>BANCO ABC</t>
  </si>
  <si>
    <t>BANCO JBS SA</t>
  </si>
  <si>
    <t>BANCO PANAMERICANO S/A</t>
  </si>
  <si>
    <t>BANCO VOLVO (BRASIL) S/A</t>
  </si>
  <si>
    <t>BANCO CATERPILLAR S.A.</t>
  </si>
  <si>
    <t>cad_bancos</t>
  </si>
  <si>
    <t>cad_garantias</t>
  </si>
  <si>
    <t>HIPOTECA</t>
  </si>
  <si>
    <t>PENHOR</t>
  </si>
  <si>
    <t>cadastrar somente acima</t>
  </si>
  <si>
    <t>cad_moedas</t>
  </si>
  <si>
    <t>R$</t>
  </si>
  <si>
    <t>U$</t>
  </si>
  <si>
    <t>Tipo Garantia</t>
  </si>
  <si>
    <t>Observação da Garantia</t>
  </si>
  <si>
    <t>150% Hipoteca + Cessao Contrato</t>
  </si>
  <si>
    <t>10 anos</t>
  </si>
  <si>
    <t>540 dias</t>
  </si>
  <si>
    <t xml:space="preserve">ALIENAÇÃO </t>
  </si>
  <si>
    <t>130% Alienação de Imovel</t>
  </si>
  <si>
    <t>BANCO SAFRA S.A</t>
  </si>
  <si>
    <t>3 anos</t>
  </si>
  <si>
    <t>2,5 anos</t>
  </si>
  <si>
    <t>AVAL + ESTOQUE</t>
  </si>
  <si>
    <t>150% Hipoteca de Imovel +130%  penhor</t>
  </si>
  <si>
    <t xml:space="preserve">150% Hipoteca </t>
  </si>
  <si>
    <t>PMT + J Semestrais</t>
  </si>
  <si>
    <t>PMT anual + J Semestral TX 7%</t>
  </si>
  <si>
    <t>PMT Anual + J Semestrais</t>
  </si>
  <si>
    <t xml:space="preserve">Taxas/Periodo Pgto </t>
  </si>
  <si>
    <t xml:space="preserve">                              Quadro - Limites e Disponibilidades com Instituições Financeiras
</t>
  </si>
  <si>
    <t>5 anos</t>
  </si>
  <si>
    <t>5 Anos (4mm) até 540 dias (2,5mm)</t>
  </si>
  <si>
    <t>2 anos</t>
  </si>
  <si>
    <t>130% Hipoteca + Contrato Soja / Algodao</t>
  </si>
  <si>
    <t xml:space="preserve">130% Hipoteca  </t>
  </si>
  <si>
    <t xml:space="preserve">                                                               Em 14 de junho de 2016 em R$ mil.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</si>
</sst>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_ ;\-#,##0.00&quot; &quot;"/>
    <numFmt numFmtId="165" formatCode="#,##0.00_ ;\-#,##0.00\ "/>
    <numFmt numFmtId="166" formatCode="dddd&quot; &quot;\-&quot; &quot;dd/mmm/yyyy"/>
    <numFmt numFmtId="167" formatCode="[$-F800]dddd\,\ mmmm\ dd\,\ yyyy"/>
    <numFmt numFmtId="168" formatCode="_-* #,##0_-;\-* #,##0_-;_-* &quot;-&quot;??_-;_-@_-"/>
  </numFmts>
  <fonts count="20">
    <font>
      <sz val="12"/>
      <color theme="1"/>
      <name val="Myriad Pr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Myriad Pro"/>
      <family val="2"/>
    </font>
    <font>
      <sz val="18"/>
      <color theme="1"/>
      <name val="Calibri"/>
      <family val="2"/>
      <scheme val="minor"/>
    </font>
    <font>
      <sz val="18"/>
      <color theme="1"/>
      <name val="Myriad Pro"/>
      <family val="2"/>
    </font>
    <font>
      <sz val="12"/>
      <color theme="1"/>
      <name val="Kuro"/>
      <family val="3"/>
    </font>
    <font>
      <sz val="12"/>
      <color rgb="FFFF0000"/>
      <name val="Kuro"/>
      <family val="3"/>
    </font>
    <font>
      <b/>
      <sz val="14"/>
      <color theme="1"/>
      <name val="Kuro"/>
      <family val="3"/>
    </font>
    <font>
      <b/>
      <sz val="12"/>
      <color theme="1"/>
      <name val="Kuro"/>
      <family val="3"/>
    </font>
    <font>
      <sz val="12"/>
      <color theme="0"/>
      <name val="Kuro"/>
      <family val="3"/>
    </font>
    <font>
      <sz val="12"/>
      <name val="Kuro"/>
      <family val="3"/>
    </font>
    <font>
      <b/>
      <sz val="12"/>
      <color theme="0" tint="-4.9989318521683403E-2"/>
      <name val="Kuro"/>
      <family val="3"/>
    </font>
    <font>
      <b/>
      <sz val="12"/>
      <color rgb="FFFF0000"/>
      <name val="Kuro"/>
      <family val="3"/>
    </font>
    <font>
      <sz val="12"/>
      <color theme="0" tint="-4.9989318521683403E-2"/>
      <name val="Kuro"/>
      <family val="3"/>
    </font>
    <font>
      <sz val="8"/>
      <color theme="1"/>
      <name val="Kuro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44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5">
    <xf numFmtId="0" fontId="0" fillId="0" borderId="0"/>
    <xf numFmtId="0" fontId="2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0" xfId="12"/>
    <xf numFmtId="0" fontId="4" fillId="0" borderId="0" xfId="12" applyFont="1" applyAlignment="1">
      <alignment horizontal="left"/>
    </xf>
    <xf numFmtId="165" fontId="2" fillId="0" borderId="0" xfId="12" applyNumberFormat="1"/>
    <xf numFmtId="165" fontId="6" fillId="0" borderId="0" xfId="4" applyNumberFormat="1" applyFont="1"/>
    <xf numFmtId="0" fontId="5" fillId="3" borderId="0" xfId="12" applyFont="1" applyFill="1" applyAlignment="1">
      <alignment horizontal="left" vertical="center"/>
    </xf>
    <xf numFmtId="0" fontId="5" fillId="3" borderId="0" xfId="12" applyFont="1" applyFill="1" applyAlignment="1">
      <alignment horizontal="center" vertical="center"/>
    </xf>
    <xf numFmtId="0" fontId="0" fillId="5" borderId="0" xfId="0" applyFill="1"/>
    <xf numFmtId="49" fontId="8" fillId="5" borderId="0" xfId="14" applyNumberFormat="1" applyFont="1" applyFill="1"/>
    <xf numFmtId="0" fontId="9" fillId="0" borderId="0" xfId="0" applyFont="1"/>
    <xf numFmtId="0" fontId="10" fillId="0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Border="1"/>
    <xf numFmtId="0" fontId="11" fillId="0" borderId="0" xfId="1" applyFont="1" applyBorder="1"/>
    <xf numFmtId="14" fontId="14" fillId="0" borderId="0" xfId="1" applyNumberFormat="1" applyFont="1" applyFill="1" applyBorder="1"/>
    <xf numFmtId="0" fontId="13" fillId="0" borderId="5" xfId="1" applyFont="1" applyFill="1" applyBorder="1" applyAlignment="1">
      <alignment horizontal="left"/>
    </xf>
    <xf numFmtId="0" fontId="10" fillId="0" borderId="5" xfId="1" applyFont="1" applyBorder="1"/>
    <xf numFmtId="14" fontId="15" fillId="0" borderId="5" xfId="1" applyNumberFormat="1" applyFont="1" applyFill="1" applyBorder="1"/>
    <xf numFmtId="0" fontId="10" fillId="0" borderId="0" xfId="1" applyFont="1"/>
    <xf numFmtId="0" fontId="10" fillId="0" borderId="1" xfId="1" applyFont="1" applyBorder="1"/>
    <xf numFmtId="0" fontId="10" fillId="0" borderId="4" xfId="1" applyFont="1" applyBorder="1"/>
    <xf numFmtId="164" fontId="15" fillId="0" borderId="4" xfId="1" applyNumberFormat="1" applyFont="1" applyFill="1" applyBorder="1"/>
    <xf numFmtId="0" fontId="10" fillId="0" borderId="2" xfId="1" applyFont="1" applyBorder="1"/>
    <xf numFmtId="0" fontId="16" fillId="4" borderId="7" xfId="1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17" fillId="0" borderId="2" xfId="1" applyFont="1" applyFill="1" applyBorder="1" applyAlignment="1">
      <alignment horizontal="left"/>
    </xf>
    <xf numFmtId="166" fontId="17" fillId="0" borderId="7" xfId="1" applyNumberFormat="1" applyFont="1" applyFill="1" applyBorder="1" applyAlignment="1">
      <alignment horizontal="left"/>
    </xf>
    <xf numFmtId="0" fontId="10" fillId="0" borderId="7" xfId="0" applyFont="1" applyBorder="1"/>
    <xf numFmtId="0" fontId="10" fillId="0" borderId="2" xfId="0" applyFont="1" applyBorder="1"/>
    <xf numFmtId="0" fontId="10" fillId="2" borderId="7" xfId="0" applyFont="1" applyFill="1" applyBorder="1"/>
    <xf numFmtId="43" fontId="10" fillId="2" borderId="7" xfId="13" applyFont="1" applyFill="1" applyBorder="1"/>
    <xf numFmtId="49" fontId="10" fillId="2" borderId="7" xfId="0" applyNumberFormat="1" applyFont="1" applyFill="1" applyBorder="1"/>
    <xf numFmtId="14" fontId="10" fillId="2" borderId="7" xfId="0" applyNumberFormat="1" applyFont="1" applyFill="1" applyBorder="1"/>
    <xf numFmtId="0" fontId="10" fillId="0" borderId="7" xfId="0" applyFont="1" applyFill="1" applyBorder="1"/>
    <xf numFmtId="43" fontId="10" fillId="0" borderId="7" xfId="13" applyFont="1" applyFill="1" applyBorder="1"/>
    <xf numFmtId="0" fontId="10" fillId="6" borderId="7" xfId="0" applyFont="1" applyFill="1" applyBorder="1"/>
    <xf numFmtId="49" fontId="10" fillId="0" borderId="7" xfId="0" applyNumberFormat="1" applyFont="1" applyFill="1" applyBorder="1"/>
    <xf numFmtId="14" fontId="10" fillId="0" borderId="7" xfId="0" applyNumberFormat="1" applyFont="1" applyFill="1" applyBorder="1"/>
    <xf numFmtId="168" fontId="18" fillId="3" borderId="7" xfId="13" applyNumberFormat="1" applyFont="1" applyFill="1" applyBorder="1"/>
    <xf numFmtId="43" fontId="18" fillId="3" borderId="7" xfId="13" applyFont="1" applyFill="1" applyBorder="1"/>
    <xf numFmtId="0" fontId="18" fillId="3" borderId="7" xfId="0" applyFont="1" applyFill="1" applyBorder="1"/>
    <xf numFmtId="0" fontId="10" fillId="0" borderId="5" xfId="0" applyFont="1" applyBorder="1"/>
    <xf numFmtId="167" fontId="10" fillId="0" borderId="2" xfId="0" applyNumberFormat="1" applyFont="1" applyBorder="1" applyAlignment="1">
      <alignment horizontal="left"/>
    </xf>
    <xf numFmtId="167" fontId="10" fillId="0" borderId="6" xfId="0" applyNumberFormat="1" applyFont="1" applyBorder="1" applyAlignment="1">
      <alignment horizontal="left"/>
    </xf>
    <xf numFmtId="167" fontId="10" fillId="0" borderId="3" xfId="0" applyNumberFormat="1" applyFont="1" applyBorder="1" applyAlignment="1">
      <alignment horizontal="left"/>
    </xf>
    <xf numFmtId="0" fontId="19" fillId="0" borderId="1" xfId="0" applyFont="1" applyBorder="1"/>
    <xf numFmtId="0" fontId="11" fillId="0" borderId="0" xfId="0" applyFont="1" applyBorder="1"/>
    <xf numFmtId="0" fontId="13" fillId="0" borderId="0" xfId="1" applyFont="1" applyFill="1" applyBorder="1" applyAlignment="1">
      <alignment horizontal="left"/>
    </xf>
    <xf numFmtId="0" fontId="12" fillId="0" borderId="0" xfId="1" applyFont="1" applyFill="1" applyBorder="1" applyAlignment="1">
      <alignment horizontal="center"/>
    </xf>
  </cellXfs>
  <cellStyles count="15">
    <cellStyle name="Normal" xfId="0" builtinId="0"/>
    <cellStyle name="Normal 10" xfId="14"/>
    <cellStyle name="Normal 2" xfId="2"/>
    <cellStyle name="Normal 2 2" xfId="12"/>
    <cellStyle name="Normal 3" xfId="3"/>
    <cellStyle name="Normal 4" xfId="5"/>
    <cellStyle name="Normal 5" xfId="6"/>
    <cellStyle name="Normal 6" xfId="7"/>
    <cellStyle name="Normal 7" xfId="9"/>
    <cellStyle name="Normal 8" xfId="10"/>
    <cellStyle name="Normal 9" xfId="1"/>
    <cellStyle name="Vírgula" xfId="13" builtinId="3"/>
    <cellStyle name="Vírgula 2" xfId="8"/>
    <cellStyle name="Vírgula 3" xfId="11"/>
    <cellStyle name="Vírgula 4" xfId="4"/>
  </cellStyles>
  <dxfs count="0"/>
  <tableStyles count="0" defaultTableStyle="TableStyleMedium2" defaultPivotStyle="PivotStyleLight16"/>
  <colors>
    <mruColors>
      <color rgb="FF008080"/>
      <color rgb="FF0044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52919</xdr:colOff>
      <xdr:row>0</xdr:row>
      <xdr:rowOff>0</xdr:rowOff>
    </xdr:from>
    <xdr:to>
      <xdr:col>2</xdr:col>
      <xdr:colOff>1980874</xdr:colOff>
      <xdr:row>2</xdr:row>
      <xdr:rowOff>34703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2" y="0"/>
          <a:ext cx="1927955" cy="479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tabSelected="1"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31" sqref="D31"/>
    </sheetView>
  </sheetViews>
  <sheetFormatPr defaultRowHeight="16.5" thickBottom="1"/>
  <cols>
    <col min="1" max="1" width="2.44140625" style="10" customWidth="1"/>
    <col min="2" max="2" width="2.109375" style="11" customWidth="1"/>
    <col min="3" max="3" width="40" style="11" customWidth="1"/>
    <col min="4" max="4" width="16.5546875" style="11" bestFit="1" customWidth="1"/>
    <col min="5" max="5" width="8.77734375" style="11" bestFit="1" customWidth="1"/>
    <col min="6" max="6" width="16" style="11" bestFit="1" customWidth="1"/>
    <col min="7" max="7" width="17.88671875" style="11" customWidth="1"/>
    <col min="8" max="8" width="16.44140625" style="11" bestFit="1" customWidth="1"/>
    <col min="9" max="9" width="35" style="11" bestFit="1" customWidth="1"/>
    <col min="10" max="10" width="8.109375" style="11" bestFit="1" customWidth="1"/>
    <col min="11" max="11" width="30.77734375" style="11" bestFit="1" customWidth="1"/>
    <col min="12" max="12" width="10.33203125" style="12" bestFit="1" customWidth="1"/>
    <col min="13" max="16384" width="8.88671875" style="12"/>
  </cols>
  <sheetData>
    <row r="1" spans="1:13" s="14" customFormat="1" ht="19.5" customHeight="1">
      <c r="A1" s="13"/>
      <c r="C1" s="50" t="s">
        <v>388</v>
      </c>
      <c r="D1" s="50"/>
      <c r="E1" s="50"/>
      <c r="F1" s="50"/>
      <c r="G1" s="50"/>
      <c r="H1" s="50"/>
      <c r="I1" s="15"/>
      <c r="J1" s="15"/>
      <c r="K1" s="15"/>
      <c r="L1" s="15"/>
      <c r="M1" s="48"/>
    </row>
    <row r="2" spans="1:13" s="14" customFormat="1" ht="15.75">
      <c r="A2" s="13"/>
      <c r="C2" s="49" t="s">
        <v>394</v>
      </c>
      <c r="D2" s="15"/>
      <c r="E2" s="15"/>
      <c r="F2" s="15"/>
      <c r="G2" s="15"/>
      <c r="H2" s="15"/>
      <c r="I2" s="15"/>
      <c r="J2" s="15"/>
      <c r="K2" s="15"/>
      <c r="L2" s="15"/>
      <c r="M2" s="48"/>
    </row>
    <row r="3" spans="1:13" s="14" customFormat="1" ht="15.75">
      <c r="A3" s="13"/>
      <c r="C3" s="49"/>
      <c r="D3" s="15"/>
      <c r="E3" s="15"/>
      <c r="F3" s="16"/>
      <c r="G3" s="16"/>
      <c r="H3" s="16"/>
      <c r="I3" s="16"/>
      <c r="J3" s="16"/>
      <c r="K3" s="16"/>
      <c r="L3" s="16"/>
      <c r="M3" s="48"/>
    </row>
    <row r="4" spans="1:13" thickBot="1">
      <c r="B4" s="17"/>
      <c r="C4" s="18"/>
      <c r="D4" s="18"/>
      <c r="E4" s="18"/>
      <c r="F4" s="19"/>
      <c r="G4" s="18"/>
      <c r="H4" s="18"/>
      <c r="I4" s="18"/>
      <c r="J4" s="18"/>
      <c r="K4" s="18"/>
      <c r="L4" s="20"/>
    </row>
    <row r="5" spans="1:13" hidden="1" thickBot="1">
      <c r="B5" s="21"/>
      <c r="C5" s="22"/>
      <c r="D5" s="23"/>
      <c r="E5" s="23"/>
      <c r="F5" s="23"/>
      <c r="G5" s="23"/>
      <c r="H5" s="23"/>
      <c r="I5" s="23"/>
      <c r="J5" s="23"/>
      <c r="K5" s="22"/>
      <c r="L5" s="20"/>
    </row>
    <row r="6" spans="1:13" ht="26.25" customHeight="1" thickBot="1">
      <c r="B6" s="24"/>
      <c r="C6" s="25" t="s">
        <v>348</v>
      </c>
      <c r="D6" s="26" t="s">
        <v>349</v>
      </c>
      <c r="E6" s="26" t="s">
        <v>353</v>
      </c>
      <c r="F6" s="26" t="s">
        <v>350</v>
      </c>
      <c r="G6" s="26" t="s">
        <v>351</v>
      </c>
      <c r="H6" s="26" t="s">
        <v>371</v>
      </c>
      <c r="I6" s="26" t="s">
        <v>372</v>
      </c>
      <c r="J6" s="26" t="s">
        <v>352</v>
      </c>
      <c r="K6" s="26" t="s">
        <v>387</v>
      </c>
    </row>
    <row r="7" spans="1:13" ht="12" customHeight="1" thickBot="1">
      <c r="B7" s="27"/>
      <c r="C7" s="28"/>
      <c r="D7" s="29"/>
      <c r="E7" s="29"/>
      <c r="F7" s="29"/>
      <c r="G7" s="29"/>
      <c r="H7" s="29"/>
      <c r="I7" s="29"/>
      <c r="J7" s="29"/>
      <c r="K7" s="29"/>
    </row>
    <row r="8" spans="1:13" thickBot="1">
      <c r="B8" s="30"/>
      <c r="C8" s="31" t="s">
        <v>347</v>
      </c>
      <c r="D8" s="32">
        <v>25000000</v>
      </c>
      <c r="E8" s="31" t="s">
        <v>370</v>
      </c>
      <c r="F8" s="32">
        <v>0</v>
      </c>
      <c r="G8" s="32">
        <f t="shared" ref="G8:G10" si="0">D8-F8</f>
        <v>25000000</v>
      </c>
      <c r="H8" s="31" t="s">
        <v>365</v>
      </c>
      <c r="I8" s="33" t="s">
        <v>373</v>
      </c>
      <c r="J8" s="34" t="s">
        <v>374</v>
      </c>
      <c r="K8" s="31"/>
    </row>
    <row r="9" spans="1:13" thickBot="1">
      <c r="B9" s="30"/>
      <c r="C9" s="35" t="s">
        <v>342</v>
      </c>
      <c r="D9" s="36">
        <v>25000000</v>
      </c>
      <c r="E9" s="35" t="s">
        <v>370</v>
      </c>
      <c r="F9" s="36">
        <v>12800000</v>
      </c>
      <c r="G9" s="36">
        <f t="shared" si="0"/>
        <v>12200000</v>
      </c>
      <c r="H9" s="37" t="s">
        <v>365</v>
      </c>
      <c r="I9" s="38" t="s">
        <v>392</v>
      </c>
      <c r="J9" s="39" t="s">
        <v>375</v>
      </c>
      <c r="K9" s="29"/>
    </row>
    <row r="10" spans="1:13" thickBot="1">
      <c r="B10" s="30"/>
      <c r="C10" s="31" t="s">
        <v>346</v>
      </c>
      <c r="D10" s="32">
        <v>15000000</v>
      </c>
      <c r="E10" s="31" t="s">
        <v>370</v>
      </c>
      <c r="F10" s="32">
        <v>8500000</v>
      </c>
      <c r="G10" s="32">
        <f t="shared" si="0"/>
        <v>6500000</v>
      </c>
      <c r="H10" s="31" t="s">
        <v>365</v>
      </c>
      <c r="I10" s="33" t="s">
        <v>377</v>
      </c>
      <c r="J10" s="34" t="s">
        <v>389</v>
      </c>
      <c r="K10" s="31" t="s">
        <v>390</v>
      </c>
    </row>
    <row r="11" spans="1:13" thickBot="1">
      <c r="B11" s="30"/>
      <c r="C11" s="35" t="s">
        <v>81</v>
      </c>
      <c r="D11" s="36">
        <v>30000000</v>
      </c>
      <c r="E11" s="35" t="s">
        <v>369</v>
      </c>
      <c r="F11" s="36">
        <v>10000000</v>
      </c>
      <c r="G11" s="36">
        <f>D11-F11</f>
        <v>20000000</v>
      </c>
      <c r="H11" s="37" t="s">
        <v>365</v>
      </c>
      <c r="I11" s="38" t="s">
        <v>382</v>
      </c>
      <c r="J11" s="39" t="s">
        <v>380</v>
      </c>
      <c r="K11" s="29" t="s">
        <v>384</v>
      </c>
    </row>
    <row r="12" spans="1:13" thickBot="1">
      <c r="B12" s="30"/>
      <c r="C12" s="31" t="s">
        <v>74</v>
      </c>
      <c r="D12" s="32">
        <v>20000000</v>
      </c>
      <c r="E12" s="31" t="s">
        <v>369</v>
      </c>
      <c r="F12" s="32">
        <v>18000000</v>
      </c>
      <c r="G12" s="32">
        <f>D12-F12</f>
        <v>2000000</v>
      </c>
      <c r="H12" s="31" t="s">
        <v>365</v>
      </c>
      <c r="I12" s="33" t="s">
        <v>383</v>
      </c>
      <c r="J12" s="34" t="s">
        <v>379</v>
      </c>
      <c r="K12" s="31" t="s">
        <v>385</v>
      </c>
    </row>
    <row r="13" spans="1:13" thickBot="1">
      <c r="B13" s="30"/>
      <c r="C13" s="35" t="s">
        <v>358</v>
      </c>
      <c r="D13" s="36">
        <v>7000000</v>
      </c>
      <c r="E13" s="35" t="s">
        <v>369</v>
      </c>
      <c r="F13" s="36">
        <v>0</v>
      </c>
      <c r="G13" s="36">
        <f>D13-F13</f>
        <v>7000000</v>
      </c>
      <c r="H13" s="37" t="s">
        <v>376</v>
      </c>
      <c r="I13" s="38" t="s">
        <v>377</v>
      </c>
      <c r="J13" s="39" t="s">
        <v>379</v>
      </c>
      <c r="K13" s="29" t="s">
        <v>386</v>
      </c>
    </row>
    <row r="14" spans="1:13" thickBot="1">
      <c r="B14" s="30"/>
      <c r="C14" s="31" t="s">
        <v>73</v>
      </c>
      <c r="D14" s="32">
        <v>10000000</v>
      </c>
      <c r="E14" s="31" t="s">
        <v>369</v>
      </c>
      <c r="F14" s="32">
        <v>0</v>
      </c>
      <c r="G14" s="32">
        <f>D14-F14</f>
        <v>10000000</v>
      </c>
      <c r="H14" s="31" t="s">
        <v>376</v>
      </c>
      <c r="I14" s="33" t="s">
        <v>377</v>
      </c>
      <c r="J14" s="34" t="s">
        <v>391</v>
      </c>
      <c r="K14" s="31"/>
    </row>
    <row r="15" spans="1:13" thickBot="1">
      <c r="B15" s="30"/>
      <c r="C15" s="35" t="s">
        <v>71</v>
      </c>
      <c r="D15" s="36">
        <v>12800000</v>
      </c>
      <c r="E15" s="35" t="s">
        <v>370</v>
      </c>
      <c r="F15" s="36">
        <v>12800000</v>
      </c>
      <c r="G15" s="36">
        <f t="shared" ref="G15:G27" si="1">D15-F15</f>
        <v>0</v>
      </c>
      <c r="H15" s="37" t="s">
        <v>365</v>
      </c>
      <c r="I15" s="38" t="s">
        <v>393</v>
      </c>
      <c r="J15" s="39" t="s">
        <v>379</v>
      </c>
      <c r="K15" s="29"/>
    </row>
    <row r="16" spans="1:13" thickBot="1">
      <c r="B16" s="30"/>
      <c r="C16" s="31" t="s">
        <v>343</v>
      </c>
      <c r="D16" s="32">
        <v>7000000</v>
      </c>
      <c r="E16" s="31" t="s">
        <v>370</v>
      </c>
      <c r="F16" s="32">
        <v>5000000</v>
      </c>
      <c r="G16" s="32">
        <f t="shared" si="1"/>
        <v>2000000</v>
      </c>
      <c r="H16" s="31" t="s">
        <v>365</v>
      </c>
      <c r="I16" s="33" t="s">
        <v>393</v>
      </c>
      <c r="J16" s="34" t="s">
        <v>389</v>
      </c>
      <c r="K16" s="31"/>
    </row>
    <row r="17" spans="2:11" thickBot="1">
      <c r="B17" s="30"/>
      <c r="C17" s="35"/>
      <c r="D17" s="36">
        <v>0</v>
      </c>
      <c r="E17" s="35"/>
      <c r="F17" s="36">
        <v>0</v>
      </c>
      <c r="G17" s="36">
        <f t="shared" si="1"/>
        <v>0</v>
      </c>
      <c r="H17" s="37"/>
      <c r="I17" s="38"/>
      <c r="J17" s="39"/>
      <c r="K17" s="29"/>
    </row>
    <row r="18" spans="2:11" thickBot="1">
      <c r="B18" s="30"/>
      <c r="C18" s="31"/>
      <c r="D18" s="32">
        <v>0</v>
      </c>
      <c r="E18" s="31"/>
      <c r="F18" s="32">
        <v>0</v>
      </c>
      <c r="G18" s="32">
        <f t="shared" si="1"/>
        <v>0</v>
      </c>
      <c r="H18" s="31"/>
      <c r="I18" s="33"/>
      <c r="J18" s="34"/>
      <c r="K18" s="31"/>
    </row>
    <row r="19" spans="2:11" thickBot="1">
      <c r="B19" s="30"/>
      <c r="C19" s="35"/>
      <c r="D19" s="36">
        <v>0</v>
      </c>
      <c r="E19" s="35"/>
      <c r="F19" s="36">
        <v>0</v>
      </c>
      <c r="G19" s="36">
        <f t="shared" si="1"/>
        <v>0</v>
      </c>
      <c r="H19" s="37"/>
      <c r="I19" s="38"/>
      <c r="J19" s="39"/>
      <c r="K19" s="29"/>
    </row>
    <row r="20" spans="2:11" thickBot="1">
      <c r="B20" s="30"/>
      <c r="C20" s="31"/>
      <c r="D20" s="32">
        <v>0</v>
      </c>
      <c r="E20" s="31"/>
      <c r="F20" s="32">
        <v>0</v>
      </c>
      <c r="G20" s="32">
        <f t="shared" si="1"/>
        <v>0</v>
      </c>
      <c r="H20" s="31"/>
      <c r="I20" s="33"/>
      <c r="J20" s="34"/>
      <c r="K20" s="31"/>
    </row>
    <row r="21" spans="2:11" thickBot="1">
      <c r="B21" s="30"/>
      <c r="C21" s="35"/>
      <c r="D21" s="36">
        <v>0</v>
      </c>
      <c r="E21" s="35"/>
      <c r="F21" s="36">
        <v>0</v>
      </c>
      <c r="G21" s="36">
        <f t="shared" si="1"/>
        <v>0</v>
      </c>
      <c r="H21" s="37"/>
      <c r="I21" s="38"/>
      <c r="J21" s="39"/>
      <c r="K21" s="29"/>
    </row>
    <row r="22" spans="2:11" thickBot="1">
      <c r="B22" s="30"/>
      <c r="C22" s="31"/>
      <c r="D22" s="32">
        <v>0</v>
      </c>
      <c r="E22" s="31"/>
      <c r="F22" s="32">
        <v>0</v>
      </c>
      <c r="G22" s="32">
        <f t="shared" si="1"/>
        <v>0</v>
      </c>
      <c r="H22" s="31"/>
      <c r="I22" s="33"/>
      <c r="J22" s="34"/>
      <c r="K22" s="31"/>
    </row>
    <row r="23" spans="2:11" thickBot="1">
      <c r="B23" s="30"/>
      <c r="C23" s="35"/>
      <c r="D23" s="36">
        <v>0</v>
      </c>
      <c r="E23" s="35"/>
      <c r="F23" s="36">
        <v>0</v>
      </c>
      <c r="G23" s="36">
        <f t="shared" si="1"/>
        <v>0</v>
      </c>
      <c r="H23" s="37"/>
      <c r="I23" s="38"/>
      <c r="J23" s="39"/>
      <c r="K23" s="29"/>
    </row>
    <row r="24" spans="2:11" thickBot="1">
      <c r="B24" s="30"/>
      <c r="C24" s="31"/>
      <c r="D24" s="32">
        <v>0</v>
      </c>
      <c r="E24" s="31"/>
      <c r="F24" s="32">
        <v>0</v>
      </c>
      <c r="G24" s="32">
        <f t="shared" si="1"/>
        <v>0</v>
      </c>
      <c r="H24" s="31"/>
      <c r="I24" s="33"/>
      <c r="J24" s="34"/>
      <c r="K24" s="31"/>
    </row>
    <row r="25" spans="2:11" thickBot="1">
      <c r="B25" s="30"/>
      <c r="C25" s="35"/>
      <c r="D25" s="36">
        <v>0</v>
      </c>
      <c r="E25" s="35"/>
      <c r="F25" s="36">
        <v>0</v>
      </c>
      <c r="G25" s="36">
        <f t="shared" si="1"/>
        <v>0</v>
      </c>
      <c r="H25" s="37"/>
      <c r="I25" s="38"/>
      <c r="J25" s="39"/>
      <c r="K25" s="29"/>
    </row>
    <row r="26" spans="2:11" thickBot="1">
      <c r="B26" s="30"/>
      <c r="C26" s="31"/>
      <c r="D26" s="32">
        <v>0</v>
      </c>
      <c r="E26" s="31"/>
      <c r="F26" s="32">
        <v>0</v>
      </c>
      <c r="G26" s="32">
        <f t="shared" si="1"/>
        <v>0</v>
      </c>
      <c r="H26" s="31"/>
      <c r="I26" s="33"/>
      <c r="J26" s="34"/>
      <c r="K26" s="31"/>
    </row>
    <row r="27" spans="2:11" thickBot="1">
      <c r="B27" s="30"/>
      <c r="C27" s="35"/>
      <c r="D27" s="36">
        <v>0</v>
      </c>
      <c r="E27" s="35"/>
      <c r="F27" s="36">
        <v>0</v>
      </c>
      <c r="G27" s="36">
        <f t="shared" si="1"/>
        <v>0</v>
      </c>
      <c r="H27" s="37"/>
      <c r="I27" s="38"/>
      <c r="J27" s="39"/>
      <c r="K27" s="29"/>
    </row>
    <row r="28" spans="2:11" thickBot="1">
      <c r="B28" s="30"/>
      <c r="C28" s="40">
        <f>SUBTOTAL(3,C8:C27)</f>
        <v>9</v>
      </c>
      <c r="D28" s="41">
        <f>SUBTOTAL(9,D8:D27)</f>
        <v>151800000</v>
      </c>
      <c r="E28" s="42"/>
      <c r="F28" s="41">
        <f>SUBTOTAL(9,F8:F27)</f>
        <v>67100000</v>
      </c>
      <c r="G28" s="41">
        <f>SUBTOTAL(9,G8:G27)</f>
        <v>84700000</v>
      </c>
      <c r="H28" s="42"/>
      <c r="I28" s="42"/>
      <c r="J28" s="42"/>
      <c r="K28" s="42"/>
    </row>
    <row r="29" spans="2:11" thickBot="1">
      <c r="B29" s="30"/>
      <c r="C29" s="43"/>
      <c r="D29" s="43"/>
      <c r="E29" s="43"/>
      <c r="F29" s="43"/>
      <c r="G29" s="43"/>
      <c r="H29" s="43"/>
      <c r="I29" s="43"/>
      <c r="J29" s="43"/>
      <c r="K29" s="43"/>
    </row>
    <row r="31" spans="2:11" thickBot="1">
      <c r="C31" s="44">
        <v>42535</v>
      </c>
      <c r="D31" s="45"/>
      <c r="E31" s="45"/>
      <c r="F31" s="46"/>
      <c r="G31" s="47" t="str">
        <f ca="1">CELL("filename")</f>
        <v>C:\Users\MARCIO\Google Drive\00_Relatorios Gerenciais Masutti\[#Limites Inst. Financeiras.xlsx]Limites e Disp.</v>
      </c>
    </row>
  </sheetData>
  <autoFilter ref="C6:K28"/>
  <dataConsolidate/>
  <mergeCells count="1">
    <mergeCell ref="C1:H1"/>
  </mergeCells>
  <pageMargins left="0.25" right="0.25" top="0.75" bottom="0.75" header="0.3" footer="0.3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Bancos!$A$2:$A$35</xm:f>
          </x14:formula1>
          <xm:sqref>C8:C10 C11:C27</xm:sqref>
        </x14:dataValidation>
        <x14:dataValidation type="list" allowBlank="1" showInputMessage="1" showErrorMessage="1">
          <x14:formula1>
            <xm:f>Bancos!$F$2:$F$3</xm:f>
          </x14:formula1>
          <xm:sqref>E8:E10 E11:E27</xm:sqref>
        </x14:dataValidation>
        <x14:dataValidation type="list" allowBlank="1" showInputMessage="1" showErrorMessage="1">
          <x14:formula1>
            <xm:f>Bancos!$D$2:$D$9</xm:f>
          </x14:formula1>
          <xm:sqref>H8:H10 H11:H27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3"/>
  <sheetViews>
    <sheetView workbookViewId="0">
      <selection activeCell="H7" sqref="H7:H8"/>
    </sheetView>
  </sheetViews>
  <sheetFormatPr defaultRowHeight="15"/>
  <sheetData>
    <row r="1" spans="1:15" ht="15.75">
      <c r="A1" s="2" t="s">
        <v>85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>
      <c r="A2" s="2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5" t="s">
        <v>86</v>
      </c>
      <c r="B3" s="5" t="s">
        <v>87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88</v>
      </c>
    </row>
    <row r="4" spans="1:15" ht="15.75">
      <c r="A4" s="1">
        <v>1</v>
      </c>
      <c r="B4" s="1" t="s">
        <v>89</v>
      </c>
      <c r="C4" s="1">
        <v>734031.75</v>
      </c>
      <c r="D4" s="1">
        <v>12166017.299999997</v>
      </c>
      <c r="E4" s="1">
        <v>-3711790.0500000007</v>
      </c>
      <c r="F4" s="1">
        <v>-2205884.4099999964</v>
      </c>
      <c r="G4" s="1">
        <v>-5102384.0999999978</v>
      </c>
      <c r="H4" s="1">
        <v>-1505914.1799999997</v>
      </c>
      <c r="I4" s="1">
        <v>8953163.3600000069</v>
      </c>
      <c r="J4" s="1">
        <v>-5889312.8399999999</v>
      </c>
      <c r="K4" s="1">
        <v>3541901.1299999952</v>
      </c>
      <c r="L4" s="1">
        <v>-4171482.5200000107</v>
      </c>
      <c r="M4" s="1">
        <v>1613563.4100000001</v>
      </c>
      <c r="N4" s="1">
        <v>1479175.150000006</v>
      </c>
      <c r="O4" s="3">
        <v>5901084</v>
      </c>
    </row>
    <row r="5" spans="1:15" ht="15.75">
      <c r="A5" s="1">
        <v>11</v>
      </c>
      <c r="B5" s="1" t="s">
        <v>90</v>
      </c>
      <c r="C5" s="1">
        <v>18554516.41</v>
      </c>
      <c r="D5" s="1">
        <v>55768417.610000007</v>
      </c>
      <c r="E5" s="1">
        <v>18285646.609999999</v>
      </c>
      <c r="F5" s="1">
        <v>23094810.949999999</v>
      </c>
      <c r="G5" s="1">
        <v>12249986.210000001</v>
      </c>
      <c r="H5" s="1">
        <v>18734073.370000001</v>
      </c>
      <c r="I5" s="1">
        <v>18532390.369999997</v>
      </c>
      <c r="J5" s="1">
        <v>8973590.8200000003</v>
      </c>
      <c r="K5" s="1">
        <v>25099058.680000003</v>
      </c>
      <c r="L5" s="1">
        <v>46907190.670000002</v>
      </c>
      <c r="M5" s="1">
        <v>25965826.5</v>
      </c>
      <c r="N5" s="1">
        <v>44632731.710000001</v>
      </c>
      <c r="O5" s="3">
        <v>316798239.91000003</v>
      </c>
    </row>
    <row r="6" spans="1:15" ht="15.75">
      <c r="A6" s="1">
        <v>111</v>
      </c>
      <c r="B6" s="1" t="s">
        <v>91</v>
      </c>
      <c r="C6" s="1">
        <v>18296915.559999999</v>
      </c>
      <c r="D6" s="1">
        <v>55451995.530000001</v>
      </c>
      <c r="E6" s="1">
        <v>18246588.18</v>
      </c>
      <c r="F6" s="1">
        <v>22359214.510000002</v>
      </c>
      <c r="G6" s="1">
        <v>12103476.560000001</v>
      </c>
      <c r="H6" s="1">
        <v>18547387.890000001</v>
      </c>
      <c r="I6" s="1">
        <v>18438894.390000001</v>
      </c>
      <c r="J6" s="1">
        <v>8650496.6600000001</v>
      </c>
      <c r="K6" s="1">
        <v>24771999.300000001</v>
      </c>
      <c r="L6" s="1">
        <v>46581383.410000004</v>
      </c>
      <c r="M6" s="1">
        <v>25681109.48</v>
      </c>
      <c r="N6" s="1">
        <v>44278506.130000003</v>
      </c>
      <c r="O6" s="3">
        <v>313407967.60000002</v>
      </c>
    </row>
    <row r="7" spans="1:15" ht="15.75">
      <c r="A7" s="1">
        <v>11101</v>
      </c>
      <c r="B7" s="1" t="s">
        <v>12</v>
      </c>
      <c r="C7" s="1">
        <v>17176428.760000002</v>
      </c>
      <c r="D7" s="1">
        <v>55019749.600000001</v>
      </c>
      <c r="E7" s="1">
        <v>17766588.18</v>
      </c>
      <c r="F7" s="1">
        <v>22084466.510000002</v>
      </c>
      <c r="G7" s="1">
        <v>11169636.140000001</v>
      </c>
      <c r="H7" s="1">
        <v>16891013.890000001</v>
      </c>
      <c r="I7" s="1">
        <v>16462776.390000001</v>
      </c>
      <c r="J7" s="1">
        <v>5829760.6399999997</v>
      </c>
      <c r="K7" s="1">
        <v>24184049.300000001</v>
      </c>
      <c r="L7" s="1">
        <v>38294929.950000003</v>
      </c>
      <c r="M7" s="1">
        <v>15543218.470000001</v>
      </c>
      <c r="N7" s="1">
        <v>30214193</v>
      </c>
      <c r="O7" s="3">
        <v>270636810.82999992</v>
      </c>
    </row>
    <row r="8" spans="1:15" ht="15.75">
      <c r="A8" s="1">
        <v>11101001</v>
      </c>
      <c r="B8" s="1" t="s">
        <v>13</v>
      </c>
      <c r="C8" s="1">
        <v>11093630.300000001</v>
      </c>
      <c r="D8" s="1">
        <v>42921215.109999999</v>
      </c>
      <c r="E8" s="1">
        <v>16518091.73</v>
      </c>
      <c r="F8" s="1">
        <v>20289957.620000001</v>
      </c>
      <c r="G8" s="1">
        <v>2785291.53</v>
      </c>
      <c r="H8" s="1">
        <v>13824701.029999999</v>
      </c>
      <c r="I8" s="1">
        <v>517859.57</v>
      </c>
      <c r="J8" s="1">
        <v>1576662.86</v>
      </c>
      <c r="K8" s="1">
        <v>2745989.46</v>
      </c>
      <c r="L8" s="1">
        <v>2713385.51</v>
      </c>
      <c r="M8" s="1">
        <v>70000</v>
      </c>
      <c r="N8" s="1">
        <v>321462.8</v>
      </c>
      <c r="O8" s="3">
        <v>115378247.52</v>
      </c>
    </row>
    <row r="9" spans="1:15" ht="15.75">
      <c r="A9" s="1">
        <v>11101002</v>
      </c>
      <c r="B9" s="1" t="s">
        <v>14</v>
      </c>
      <c r="C9" s="1">
        <v>0</v>
      </c>
      <c r="D9" s="1">
        <v>0</v>
      </c>
      <c r="E9" s="1">
        <v>0</v>
      </c>
      <c r="F9" s="1">
        <v>119220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119220</v>
      </c>
    </row>
    <row r="10" spans="1:15" ht="15.75">
      <c r="A10" s="1">
        <v>11101003</v>
      </c>
      <c r="B10" s="1" t="s">
        <v>21</v>
      </c>
      <c r="C10" s="1">
        <v>416990.18</v>
      </c>
      <c r="D10" s="1">
        <v>11055856.5</v>
      </c>
      <c r="E10" s="1">
        <v>500000</v>
      </c>
      <c r="F10" s="1">
        <v>762200.06</v>
      </c>
      <c r="G10" s="1">
        <v>3019042.45</v>
      </c>
      <c r="H10" s="1">
        <v>2263092.06</v>
      </c>
      <c r="I10" s="1">
        <v>9238779.1500000004</v>
      </c>
      <c r="J10" s="1">
        <v>890002.46</v>
      </c>
      <c r="K10" s="1">
        <v>1917767.21</v>
      </c>
      <c r="L10" s="1">
        <v>419180.4</v>
      </c>
      <c r="M10" s="1">
        <v>0</v>
      </c>
      <c r="N10" s="1">
        <v>0</v>
      </c>
      <c r="O10" s="3">
        <v>30482910.469999999</v>
      </c>
    </row>
    <row r="11" spans="1:15" ht="15.75">
      <c r="A11" s="1">
        <v>11101004</v>
      </c>
      <c r="B11" s="1" t="s">
        <v>22</v>
      </c>
      <c r="C11" s="1">
        <v>2184335.98</v>
      </c>
      <c r="D11" s="1">
        <v>540123.30000000005</v>
      </c>
      <c r="E11" s="1">
        <v>184496.45</v>
      </c>
      <c r="F11" s="1">
        <v>0</v>
      </c>
      <c r="G11" s="1">
        <v>4748766.92</v>
      </c>
      <c r="H11" s="1">
        <v>597732.21</v>
      </c>
      <c r="I11" s="1">
        <v>1211469.67</v>
      </c>
      <c r="J11" s="1">
        <v>1426017.42</v>
      </c>
      <c r="K11" s="1">
        <v>11218980.18</v>
      </c>
      <c r="L11" s="1">
        <v>33232052.640000001</v>
      </c>
      <c r="M11" s="1">
        <v>9906993.5399999991</v>
      </c>
      <c r="N11" s="1">
        <v>25027138.780000001</v>
      </c>
      <c r="O11" s="3">
        <v>90278107.090000004</v>
      </c>
    </row>
    <row r="12" spans="1:15" ht="15.75">
      <c r="A12" s="1">
        <v>11101005</v>
      </c>
      <c r="B12" s="1" t="s">
        <v>17</v>
      </c>
      <c r="C12" s="1">
        <v>712972.3</v>
      </c>
      <c r="D12" s="1">
        <v>286953.69</v>
      </c>
      <c r="E12" s="1">
        <v>0</v>
      </c>
      <c r="F12" s="1">
        <v>0</v>
      </c>
      <c r="G12" s="1">
        <v>0</v>
      </c>
      <c r="H12" s="1">
        <v>0</v>
      </c>
      <c r="I12" s="1">
        <v>1601950</v>
      </c>
      <c r="J12" s="1">
        <v>547249</v>
      </c>
      <c r="K12" s="1">
        <v>5622525.6200000001</v>
      </c>
      <c r="L12" s="1">
        <v>523956.08999999997</v>
      </c>
      <c r="M12" s="1">
        <v>5070400.5999999996</v>
      </c>
      <c r="N12" s="1">
        <v>61024.85</v>
      </c>
      <c r="O12" s="3">
        <v>14427032.149999999</v>
      </c>
    </row>
    <row r="13" spans="1:15" ht="15.75">
      <c r="A13" s="1">
        <v>11101006</v>
      </c>
      <c r="B13" s="1" t="s">
        <v>15</v>
      </c>
      <c r="C13" s="1">
        <v>0</v>
      </c>
      <c r="D13" s="1">
        <v>391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391</v>
      </c>
    </row>
    <row r="14" spans="1:15" ht="15.75">
      <c r="A14" s="1">
        <v>11101007</v>
      </c>
      <c r="B14" s="1" t="s">
        <v>28</v>
      </c>
      <c r="C14" s="1">
        <v>0</v>
      </c>
      <c r="D14" s="1">
        <v>165210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3">
        <v>165210</v>
      </c>
    </row>
    <row r="15" spans="1:15" ht="15.75">
      <c r="A15" s="1">
        <v>11101008</v>
      </c>
      <c r="B15" s="1" t="s">
        <v>26</v>
      </c>
      <c r="C15" s="1">
        <v>2768500</v>
      </c>
      <c r="D15" s="1">
        <v>0</v>
      </c>
      <c r="E15" s="1">
        <v>564000</v>
      </c>
      <c r="F15" s="1">
        <v>695934</v>
      </c>
      <c r="G15" s="1">
        <v>452285.2</v>
      </c>
      <c r="H15" s="1">
        <v>188596</v>
      </c>
      <c r="I15" s="1">
        <v>2273811.4</v>
      </c>
      <c r="J15" s="1">
        <v>1302087.8999999999</v>
      </c>
      <c r="K15" s="1">
        <v>1421569.31</v>
      </c>
      <c r="L15" s="1">
        <v>1264317.81</v>
      </c>
      <c r="M15" s="1">
        <v>495824.33</v>
      </c>
      <c r="N15" s="1">
        <v>4065769.33</v>
      </c>
      <c r="O15" s="3">
        <v>15492695.280000001</v>
      </c>
    </row>
    <row r="16" spans="1:15" ht="15.75">
      <c r="A16" s="1">
        <v>11101009</v>
      </c>
      <c r="B16" s="1" t="s">
        <v>29</v>
      </c>
      <c r="C16" s="1">
        <v>0</v>
      </c>
      <c r="D16" s="1">
        <v>50000</v>
      </c>
      <c r="E16" s="1">
        <v>0</v>
      </c>
      <c r="F16" s="1">
        <v>0</v>
      </c>
      <c r="G16" s="1">
        <v>50000</v>
      </c>
      <c r="H16" s="1">
        <v>16892.59</v>
      </c>
      <c r="I16" s="1">
        <v>41806.6</v>
      </c>
      <c r="J16" s="1">
        <v>87741</v>
      </c>
      <c r="K16" s="1">
        <v>150082.79999999999</v>
      </c>
      <c r="L16" s="1">
        <v>142037.5</v>
      </c>
      <c r="M16" s="1">
        <v>0</v>
      </c>
      <c r="N16" s="1">
        <v>31874</v>
      </c>
      <c r="O16" s="3">
        <v>570434.49</v>
      </c>
    </row>
    <row r="17" spans="1:15" ht="15.75">
      <c r="A17" s="1">
        <v>11101010</v>
      </c>
      <c r="B17" s="1" t="s">
        <v>20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706923.24</v>
      </c>
      <c r="O17" s="3">
        <v>706923.24</v>
      </c>
    </row>
    <row r="18" spans="1:15" ht="15.75">
      <c r="A18" s="1">
        <v>11101011</v>
      </c>
      <c r="B18" s="1" t="s">
        <v>30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</row>
    <row r="19" spans="1:15" ht="15.75">
      <c r="A19" s="1">
        <v>11101012</v>
      </c>
      <c r="B19" s="1" t="s">
        <v>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</row>
    <row r="20" spans="1:15" ht="15.75">
      <c r="A20" s="1">
        <v>11101013</v>
      </c>
      <c r="B20" s="1" t="s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1577100</v>
      </c>
      <c r="J20" s="1">
        <v>0</v>
      </c>
      <c r="K20" s="1">
        <v>1222134.72</v>
      </c>
      <c r="L20" s="1">
        <v>0</v>
      </c>
      <c r="M20" s="1">
        <v>0</v>
      </c>
      <c r="N20" s="1">
        <v>0</v>
      </c>
      <c r="O20" s="3">
        <v>2799234.7199999997</v>
      </c>
    </row>
    <row r="21" spans="1:15" ht="15.75">
      <c r="A21" s="1">
        <v>11101014</v>
      </c>
      <c r="B21" s="1" t="s">
        <v>23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</row>
    <row r="22" spans="1:15" ht="15.75">
      <c r="A22" s="1">
        <v>11101015</v>
      </c>
      <c r="B22" s="1" t="s">
        <v>24</v>
      </c>
      <c r="C22" s="1">
        <v>0</v>
      </c>
      <c r="D22" s="1">
        <v>0</v>
      </c>
      <c r="E22" s="1">
        <v>0</v>
      </c>
      <c r="F22" s="1">
        <v>0</v>
      </c>
      <c r="G22" s="1">
        <v>113814.86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113814.86</v>
      </c>
    </row>
    <row r="23" spans="1:15" ht="15.75">
      <c r="A23" s="1">
        <v>11101016</v>
      </c>
      <c r="B23" s="1" t="s">
        <v>25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</row>
    <row r="24" spans="1:15" ht="15.75">
      <c r="A24" s="1">
        <v>11101017</v>
      </c>
      <c r="B24" s="1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</row>
    <row r="25" spans="1:15" ht="15.75">
      <c r="A25" s="1">
        <v>11101018</v>
      </c>
      <c r="B25" s="1" t="s">
        <v>27</v>
      </c>
      <c r="C25" s="1">
        <v>0</v>
      </c>
      <c r="D25" s="1">
        <v>0</v>
      </c>
      <c r="E25" s="1">
        <v>0</v>
      </c>
      <c r="F25" s="1">
        <v>217154.83</v>
      </c>
      <c r="G25" s="1">
        <v>435.18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217590.00999999998</v>
      </c>
    </row>
    <row r="26" spans="1:15" ht="15.75">
      <c r="A26" s="1">
        <v>11101019</v>
      </c>
      <c r="B26" s="1" t="s">
        <v>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-115000</v>
      </c>
      <c r="L26" s="1">
        <v>0</v>
      </c>
      <c r="M26" s="1">
        <v>0</v>
      </c>
      <c r="N26" s="1">
        <v>0</v>
      </c>
      <c r="O26" s="3">
        <v>-115000</v>
      </c>
    </row>
    <row r="27" spans="1:15" ht="15.75">
      <c r="A27" s="1">
        <v>11102</v>
      </c>
      <c r="B27" s="1" t="s">
        <v>31</v>
      </c>
      <c r="C27" s="1">
        <v>925521.78</v>
      </c>
      <c r="D27" s="1">
        <v>345904.1</v>
      </c>
      <c r="E27" s="1">
        <v>0</v>
      </c>
      <c r="F27" s="1">
        <v>4050</v>
      </c>
      <c r="G27" s="1">
        <v>675154.42</v>
      </c>
      <c r="H27" s="1">
        <v>574374</v>
      </c>
      <c r="I27" s="1">
        <v>574374</v>
      </c>
      <c r="J27" s="1">
        <v>2208649</v>
      </c>
      <c r="K27" s="1">
        <v>0</v>
      </c>
      <c r="L27" s="1">
        <v>5053256.46</v>
      </c>
      <c r="M27" s="1">
        <v>9526467.5700000003</v>
      </c>
      <c r="N27" s="1">
        <v>12870979.800000001</v>
      </c>
      <c r="O27" s="3">
        <v>32758731.129999999</v>
      </c>
    </row>
    <row r="28" spans="1:15" ht="15.75">
      <c r="A28" s="1">
        <v>11102001</v>
      </c>
      <c r="B28" s="1" t="s">
        <v>93</v>
      </c>
      <c r="C28" s="1">
        <v>924289.78</v>
      </c>
      <c r="D28" s="1">
        <v>345904.1</v>
      </c>
      <c r="E28" s="1">
        <v>0</v>
      </c>
      <c r="F28" s="1">
        <v>0</v>
      </c>
      <c r="G28" s="1">
        <v>674134.42</v>
      </c>
      <c r="H28" s="1">
        <v>574374</v>
      </c>
      <c r="I28" s="1">
        <v>574374</v>
      </c>
      <c r="J28" s="1">
        <v>2206699</v>
      </c>
      <c r="K28" s="1">
        <v>0</v>
      </c>
      <c r="L28" s="1">
        <v>5050156.46</v>
      </c>
      <c r="M28" s="1">
        <v>9526467.5700000003</v>
      </c>
      <c r="N28" s="1">
        <v>12870979.800000001</v>
      </c>
      <c r="O28" s="3">
        <v>32747379.129999999</v>
      </c>
    </row>
    <row r="29" spans="1:15" ht="15.75">
      <c r="A29" s="1">
        <v>11102002</v>
      </c>
      <c r="B29" s="1" t="s">
        <v>94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</row>
    <row r="30" spans="1:15" ht="15.75">
      <c r="A30" s="1">
        <v>11102003</v>
      </c>
      <c r="B30" s="1" t="s">
        <v>95</v>
      </c>
      <c r="C30" s="1">
        <v>1232</v>
      </c>
      <c r="D30" s="1">
        <v>0</v>
      </c>
      <c r="E30" s="1">
        <v>0</v>
      </c>
      <c r="F30" s="1">
        <v>2550</v>
      </c>
      <c r="G30" s="1">
        <v>1020</v>
      </c>
      <c r="H30" s="1">
        <v>0</v>
      </c>
      <c r="I30" s="1">
        <v>0</v>
      </c>
      <c r="J30" s="1">
        <v>1950</v>
      </c>
      <c r="K30" s="1">
        <v>0</v>
      </c>
      <c r="L30" s="1">
        <v>3100</v>
      </c>
      <c r="M30" s="1">
        <v>0</v>
      </c>
      <c r="N30" s="1">
        <v>0</v>
      </c>
      <c r="O30" s="3">
        <v>9852</v>
      </c>
    </row>
    <row r="31" spans="1:15" ht="15.75">
      <c r="A31" s="1">
        <v>11102004</v>
      </c>
      <c r="B31" s="1" t="s">
        <v>96</v>
      </c>
      <c r="C31" s="1">
        <v>0</v>
      </c>
      <c r="D31" s="1">
        <v>0</v>
      </c>
      <c r="E31" s="1">
        <v>0</v>
      </c>
      <c r="F31" s="1">
        <v>1500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1500</v>
      </c>
    </row>
    <row r="32" spans="1:15" ht="15.75">
      <c r="A32" s="1">
        <v>11103</v>
      </c>
      <c r="B32" s="1" t="s">
        <v>32</v>
      </c>
      <c r="C32" s="1">
        <v>0</v>
      </c>
      <c r="D32" s="1">
        <v>72695.22</v>
      </c>
      <c r="E32" s="1">
        <v>0</v>
      </c>
      <c r="F32" s="1">
        <v>0</v>
      </c>
      <c r="G32" s="1">
        <v>37902</v>
      </c>
      <c r="H32" s="1">
        <v>35000</v>
      </c>
      <c r="I32" s="1">
        <v>800000</v>
      </c>
      <c r="J32" s="1">
        <v>492964.27</v>
      </c>
      <c r="K32" s="1">
        <v>410000</v>
      </c>
      <c r="L32" s="1">
        <v>400000</v>
      </c>
      <c r="M32" s="1">
        <v>581666.67000000004</v>
      </c>
      <c r="N32" s="1">
        <v>1163333.33</v>
      </c>
      <c r="O32" s="3">
        <v>3993561.49</v>
      </c>
    </row>
    <row r="33" spans="1:15" ht="15.75">
      <c r="A33" s="1">
        <v>11103001</v>
      </c>
      <c r="B33" s="1" t="s">
        <v>97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800000</v>
      </c>
      <c r="J33" s="1">
        <v>412964.27</v>
      </c>
      <c r="K33" s="1">
        <v>410000</v>
      </c>
      <c r="L33" s="1">
        <v>400000</v>
      </c>
      <c r="M33" s="1">
        <v>581666.67000000004</v>
      </c>
      <c r="N33" s="1">
        <v>1163333.33</v>
      </c>
      <c r="O33" s="3">
        <v>3767964.27</v>
      </c>
    </row>
    <row r="34" spans="1:15" ht="15.75">
      <c r="A34" s="1">
        <v>11103002</v>
      </c>
      <c r="B34" s="1" t="s">
        <v>98</v>
      </c>
      <c r="C34" s="1">
        <v>0</v>
      </c>
      <c r="D34" s="1">
        <v>17730</v>
      </c>
      <c r="E34" s="1">
        <v>0</v>
      </c>
      <c r="F34" s="1">
        <v>0</v>
      </c>
      <c r="G34" s="1">
        <v>37902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55632</v>
      </c>
    </row>
    <row r="35" spans="1:15" ht="15.75">
      <c r="A35" s="1">
        <v>11103003</v>
      </c>
      <c r="B35" s="1" t="s">
        <v>99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35000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35000</v>
      </c>
    </row>
    <row r="36" spans="1:15" ht="15.75">
      <c r="A36" s="1">
        <v>11103004</v>
      </c>
      <c r="B36" s="1" t="s">
        <v>100</v>
      </c>
      <c r="C36" s="1">
        <v>0</v>
      </c>
      <c r="D36" s="1">
        <v>54965.22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80000</v>
      </c>
      <c r="K36" s="1">
        <v>0</v>
      </c>
      <c r="L36" s="1">
        <v>0</v>
      </c>
      <c r="M36" s="1">
        <v>0</v>
      </c>
      <c r="N36" s="1">
        <v>0</v>
      </c>
      <c r="O36" s="3">
        <v>134965.22</v>
      </c>
    </row>
    <row r="37" spans="1:15" ht="15.75">
      <c r="A37" s="1">
        <v>11105</v>
      </c>
      <c r="B37" s="1" t="s">
        <v>33</v>
      </c>
      <c r="C37" s="1">
        <v>0</v>
      </c>
      <c r="D37" s="1">
        <v>12640.32</v>
      </c>
      <c r="E37" s="1">
        <v>0</v>
      </c>
      <c r="F37" s="1">
        <v>8698</v>
      </c>
      <c r="G37" s="1">
        <v>3284</v>
      </c>
      <c r="H37" s="1">
        <v>910000</v>
      </c>
      <c r="I37" s="1">
        <v>0</v>
      </c>
      <c r="J37" s="1">
        <v>4405</v>
      </c>
      <c r="K37" s="1">
        <v>0</v>
      </c>
      <c r="L37" s="1">
        <v>0</v>
      </c>
      <c r="M37" s="1">
        <v>5736.21</v>
      </c>
      <c r="N37" s="1">
        <v>0</v>
      </c>
      <c r="O37" s="3">
        <v>944763.52999999991</v>
      </c>
    </row>
    <row r="38" spans="1:15" ht="15.75">
      <c r="A38" s="1">
        <v>11105001</v>
      </c>
      <c r="B38" s="1" t="s">
        <v>101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</row>
    <row r="39" spans="1:15" ht="15.75">
      <c r="A39" s="1">
        <v>11105002</v>
      </c>
      <c r="B39" s="1" t="s">
        <v>102</v>
      </c>
      <c r="C39" s="1">
        <v>0</v>
      </c>
      <c r="D39" s="1">
        <v>12640.32</v>
      </c>
      <c r="E39" s="1">
        <v>0</v>
      </c>
      <c r="F39" s="1">
        <v>0</v>
      </c>
      <c r="G39" s="1">
        <v>2899</v>
      </c>
      <c r="H39" s="1">
        <v>0</v>
      </c>
      <c r="I39" s="1">
        <v>0</v>
      </c>
      <c r="J39" s="1">
        <v>3973</v>
      </c>
      <c r="K39" s="1">
        <v>0</v>
      </c>
      <c r="L39" s="1">
        <v>0</v>
      </c>
      <c r="M39" s="1">
        <v>0</v>
      </c>
      <c r="N39" s="1">
        <v>0</v>
      </c>
      <c r="O39" s="3">
        <v>19512.32</v>
      </c>
    </row>
    <row r="40" spans="1:15" ht="15.75">
      <c r="A40" s="1">
        <v>11105003</v>
      </c>
      <c r="B40" s="1" t="s">
        <v>103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2474.61</v>
      </c>
      <c r="N40" s="1">
        <v>0</v>
      </c>
      <c r="O40" s="3">
        <v>2474.61</v>
      </c>
    </row>
    <row r="41" spans="1:15" ht="15.75">
      <c r="A41" s="1">
        <v>11105004</v>
      </c>
      <c r="B41" s="1" t="s">
        <v>104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3">
        <v>0</v>
      </c>
    </row>
    <row r="42" spans="1:15" ht="15.75">
      <c r="A42" s="1">
        <v>11105005</v>
      </c>
      <c r="B42" s="1" t="s">
        <v>105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910000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3">
        <v>910000</v>
      </c>
    </row>
    <row r="43" spans="1:15" ht="15.75">
      <c r="A43" s="1">
        <v>11105006</v>
      </c>
      <c r="B43" s="1" t="s">
        <v>106</v>
      </c>
      <c r="C43" s="1">
        <v>0</v>
      </c>
      <c r="D43" s="1">
        <v>0</v>
      </c>
      <c r="E43" s="1">
        <v>0</v>
      </c>
      <c r="F43" s="1">
        <v>8698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3">
        <v>8698</v>
      </c>
    </row>
    <row r="44" spans="1:15" ht="15.75">
      <c r="A44" s="1">
        <v>11105007</v>
      </c>
      <c r="B44" s="1" t="s">
        <v>107</v>
      </c>
      <c r="C44" s="1">
        <v>0</v>
      </c>
      <c r="D44" s="1">
        <v>0</v>
      </c>
      <c r="E44" s="1">
        <v>0</v>
      </c>
      <c r="F44" s="1">
        <v>0</v>
      </c>
      <c r="G44" s="1">
        <v>385</v>
      </c>
      <c r="H44" s="1">
        <v>0</v>
      </c>
      <c r="I44" s="1">
        <v>0</v>
      </c>
      <c r="J44" s="1">
        <v>432</v>
      </c>
      <c r="K44" s="1">
        <v>0</v>
      </c>
      <c r="L44" s="1">
        <v>0</v>
      </c>
      <c r="M44" s="1">
        <v>3261.6</v>
      </c>
      <c r="N44" s="1">
        <v>0</v>
      </c>
      <c r="O44" s="3">
        <v>4078.6</v>
      </c>
    </row>
    <row r="45" spans="1:15" ht="15.75">
      <c r="A45" s="1">
        <v>11107</v>
      </c>
      <c r="B45" s="1" t="s">
        <v>43</v>
      </c>
      <c r="C45" s="1">
        <v>194965.02</v>
      </c>
      <c r="D45" s="1">
        <v>1006.29</v>
      </c>
      <c r="E45" s="1">
        <v>480000</v>
      </c>
      <c r="F45" s="1">
        <v>262000</v>
      </c>
      <c r="G45" s="1">
        <v>217500</v>
      </c>
      <c r="H45" s="1">
        <v>137000</v>
      </c>
      <c r="I45" s="1">
        <v>601744</v>
      </c>
      <c r="J45" s="1">
        <v>114717.75</v>
      </c>
      <c r="K45" s="1">
        <v>177950</v>
      </c>
      <c r="L45" s="1">
        <v>2833197</v>
      </c>
      <c r="M45" s="1">
        <v>24020.560000000001</v>
      </c>
      <c r="N45" s="1">
        <v>30000</v>
      </c>
      <c r="O45" s="3">
        <v>5074100.62</v>
      </c>
    </row>
    <row r="46" spans="1:15" ht="15.75">
      <c r="A46" s="1">
        <v>11107001</v>
      </c>
      <c r="B46" s="1" t="s">
        <v>108</v>
      </c>
      <c r="C46" s="1">
        <v>25000</v>
      </c>
      <c r="D46" s="1">
        <v>0</v>
      </c>
      <c r="E46" s="1">
        <v>480000</v>
      </c>
      <c r="F46" s="1">
        <v>120000</v>
      </c>
      <c r="G46" s="1">
        <v>217500</v>
      </c>
      <c r="H46" s="1">
        <v>132000</v>
      </c>
      <c r="I46" s="1">
        <v>610634</v>
      </c>
      <c r="J46" s="1">
        <v>110000</v>
      </c>
      <c r="K46" s="1">
        <v>130000</v>
      </c>
      <c r="L46" s="1">
        <v>1830000</v>
      </c>
      <c r="M46" s="1">
        <v>23750</v>
      </c>
      <c r="N46" s="1">
        <v>27000</v>
      </c>
      <c r="O46" s="3">
        <v>3705884</v>
      </c>
    </row>
    <row r="47" spans="1:15" ht="15.75">
      <c r="A47" s="1">
        <v>11107002</v>
      </c>
      <c r="B47" s="1" t="s">
        <v>109</v>
      </c>
      <c r="C47" s="1">
        <v>160410</v>
      </c>
      <c r="D47" s="1">
        <v>0</v>
      </c>
      <c r="E47" s="1">
        <v>0</v>
      </c>
      <c r="F47" s="1">
        <v>142000</v>
      </c>
      <c r="G47" s="1">
        <v>0</v>
      </c>
      <c r="H47" s="1">
        <v>5000</v>
      </c>
      <c r="I47" s="1">
        <v>-8890</v>
      </c>
      <c r="J47" s="1">
        <v>0</v>
      </c>
      <c r="K47" s="1">
        <v>46000</v>
      </c>
      <c r="L47" s="1">
        <v>0</v>
      </c>
      <c r="M47" s="1">
        <v>0</v>
      </c>
      <c r="N47" s="1">
        <v>0</v>
      </c>
      <c r="O47" s="3">
        <v>344520</v>
      </c>
    </row>
    <row r="48" spans="1:15" ht="15.75">
      <c r="A48" s="1">
        <v>11107003</v>
      </c>
      <c r="B48" s="1" t="s">
        <v>110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1000000</v>
      </c>
      <c r="M48" s="1">
        <v>0</v>
      </c>
      <c r="N48" s="1">
        <v>0</v>
      </c>
      <c r="O48" s="3">
        <v>1000000</v>
      </c>
    </row>
    <row r="49" spans="1:15" ht="15.75">
      <c r="A49" s="1">
        <v>11107004</v>
      </c>
      <c r="B49" s="1" t="s">
        <v>111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3">
        <v>0</v>
      </c>
    </row>
    <row r="50" spans="1:15" ht="15.75">
      <c r="A50" s="1">
        <v>11107005</v>
      </c>
      <c r="B50" s="1" t="s">
        <v>112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3">
        <v>0</v>
      </c>
    </row>
    <row r="51" spans="1:15" ht="15.75">
      <c r="A51" s="1">
        <v>11107006</v>
      </c>
      <c r="B51" s="1" t="s">
        <v>113</v>
      </c>
      <c r="C51" s="1">
        <v>9555.02</v>
      </c>
      <c r="D51" s="1">
        <v>1006.29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4717.75</v>
      </c>
      <c r="K51" s="1">
        <v>1950</v>
      </c>
      <c r="L51" s="1">
        <v>3197</v>
      </c>
      <c r="M51" s="1">
        <v>270.56</v>
      </c>
      <c r="N51" s="1">
        <v>3000</v>
      </c>
      <c r="O51" s="3">
        <v>23696.620000000003</v>
      </c>
    </row>
    <row r="52" spans="1:15" ht="15.75">
      <c r="A52" s="1">
        <v>113</v>
      </c>
      <c r="B52" s="1" t="s">
        <v>45</v>
      </c>
      <c r="C52" s="1">
        <v>257600.85000000003</v>
      </c>
      <c r="D52" s="1">
        <v>316422.08</v>
      </c>
      <c r="E52" s="1">
        <v>39058.43</v>
      </c>
      <c r="F52" s="1">
        <v>735596.44</v>
      </c>
      <c r="G52" s="1">
        <v>146509.65</v>
      </c>
      <c r="H52" s="1">
        <v>186685.47999999998</v>
      </c>
      <c r="I52" s="1">
        <v>93495.98</v>
      </c>
      <c r="J52" s="1">
        <v>323094.16000000003</v>
      </c>
      <c r="K52" s="1">
        <v>327059.38</v>
      </c>
      <c r="L52" s="1">
        <v>325807.26</v>
      </c>
      <c r="M52" s="1">
        <v>284717.01999999996</v>
      </c>
      <c r="N52" s="1">
        <v>354225.58</v>
      </c>
      <c r="O52" s="3">
        <v>3390272.31</v>
      </c>
    </row>
    <row r="53" spans="1:15" ht="15.75">
      <c r="A53" s="1">
        <v>11301</v>
      </c>
      <c r="B53" s="1" t="s">
        <v>40</v>
      </c>
      <c r="C53" s="1">
        <v>10716.950000000012</v>
      </c>
      <c r="D53" s="1">
        <v>307663.49000000005</v>
      </c>
      <c r="E53" s="1">
        <v>30205.990000000005</v>
      </c>
      <c r="F53" s="1">
        <v>348616.95</v>
      </c>
      <c r="G53" s="1">
        <v>49279.81</v>
      </c>
      <c r="H53" s="1">
        <v>74013.119999999995</v>
      </c>
      <c r="I53" s="1">
        <v>29463.720000000005</v>
      </c>
      <c r="J53" s="1">
        <v>282381.38</v>
      </c>
      <c r="K53" s="1">
        <v>196128.65000000002</v>
      </c>
      <c r="L53" s="1">
        <v>272247.21000000002</v>
      </c>
      <c r="M53" s="1">
        <v>158586.65</v>
      </c>
      <c r="N53" s="1">
        <v>315415.73</v>
      </c>
      <c r="O53" s="3">
        <v>2074719.65</v>
      </c>
    </row>
    <row r="54" spans="1:15" ht="15.75">
      <c r="A54" s="1">
        <v>11301001</v>
      </c>
      <c r="B54" s="1" t="s">
        <v>114</v>
      </c>
      <c r="C54" s="1">
        <v>94.5</v>
      </c>
      <c r="D54" s="1">
        <v>10424.68</v>
      </c>
      <c r="E54" s="1">
        <v>34912.83</v>
      </c>
      <c r="F54" s="1">
        <v>5858.07</v>
      </c>
      <c r="G54" s="1">
        <v>31978.3</v>
      </c>
      <c r="H54" s="1">
        <v>18670.66</v>
      </c>
      <c r="I54" s="1">
        <v>95.2</v>
      </c>
      <c r="J54" s="1">
        <v>95</v>
      </c>
      <c r="K54" s="1">
        <v>109644.11</v>
      </c>
      <c r="L54" s="1">
        <v>33005.86</v>
      </c>
      <c r="M54" s="1">
        <v>12558.97</v>
      </c>
      <c r="N54" s="1">
        <v>11386.16</v>
      </c>
      <c r="O54" s="3">
        <v>268724.34000000003</v>
      </c>
    </row>
    <row r="55" spans="1:15" ht="15.75">
      <c r="A55" s="1">
        <v>11301002</v>
      </c>
      <c r="B55" s="1" t="s">
        <v>115</v>
      </c>
      <c r="C55" s="1">
        <v>36694.1</v>
      </c>
      <c r="D55" s="1">
        <v>0</v>
      </c>
      <c r="E55" s="1">
        <v>0</v>
      </c>
      <c r="F55" s="1">
        <v>0</v>
      </c>
      <c r="G55" s="1">
        <v>7107</v>
      </c>
      <c r="H55" s="1">
        <v>0</v>
      </c>
      <c r="I55" s="1">
        <v>12921.35</v>
      </c>
      <c r="J55" s="1">
        <v>194639.2</v>
      </c>
      <c r="K55" s="1">
        <v>5400</v>
      </c>
      <c r="L55" s="1">
        <v>0</v>
      </c>
      <c r="M55" s="1">
        <v>3643.61</v>
      </c>
      <c r="N55" s="1">
        <v>0.01</v>
      </c>
      <c r="O55" s="3">
        <v>260405.27000000002</v>
      </c>
    </row>
    <row r="56" spans="1:15" ht="15.75">
      <c r="A56" s="1">
        <v>11301003</v>
      </c>
      <c r="B56" s="1" t="s">
        <v>116</v>
      </c>
      <c r="C56" s="1">
        <v>-62564.789999999994</v>
      </c>
      <c r="D56" s="1">
        <v>181131.34</v>
      </c>
      <c r="E56" s="1">
        <v>-8167.58</v>
      </c>
      <c r="F56" s="1">
        <v>-31708.22</v>
      </c>
      <c r="G56" s="1">
        <v>13076.25</v>
      </c>
      <c r="H56" s="1">
        <v>55342.46</v>
      </c>
      <c r="I56" s="1">
        <v>16447.170000000002</v>
      </c>
      <c r="J56" s="1">
        <v>85779.95</v>
      </c>
      <c r="K56" s="1">
        <v>74819.539999999994</v>
      </c>
      <c r="L56" s="1">
        <v>201327.41</v>
      </c>
      <c r="M56" s="1">
        <v>155037.47</v>
      </c>
      <c r="N56" s="1">
        <v>304029.56</v>
      </c>
      <c r="O56" s="3">
        <v>984550.56</v>
      </c>
    </row>
    <row r="57" spans="1:15" ht="15.75">
      <c r="A57" s="1">
        <v>11301004</v>
      </c>
      <c r="B57" s="1" t="s">
        <v>117</v>
      </c>
      <c r="C57" s="1">
        <v>36493.14</v>
      </c>
      <c r="D57" s="1">
        <v>0</v>
      </c>
      <c r="E57" s="1">
        <v>579</v>
      </c>
      <c r="F57" s="1">
        <v>58.08</v>
      </c>
      <c r="G57" s="1">
        <v>0</v>
      </c>
      <c r="H57" s="1">
        <v>0</v>
      </c>
      <c r="I57" s="1">
        <v>0</v>
      </c>
      <c r="J57" s="1">
        <v>1867.23</v>
      </c>
      <c r="K57" s="1">
        <v>6265</v>
      </c>
      <c r="L57" s="1">
        <v>37913.94</v>
      </c>
      <c r="M57" s="1">
        <v>0</v>
      </c>
      <c r="N57" s="1">
        <v>0</v>
      </c>
      <c r="O57" s="3">
        <v>83176.390000000014</v>
      </c>
    </row>
    <row r="58" spans="1:15" ht="15.75">
      <c r="A58" s="1">
        <v>11301005</v>
      </c>
      <c r="B58" s="1" t="s">
        <v>118</v>
      </c>
      <c r="C58" s="1">
        <v>0</v>
      </c>
      <c r="D58" s="1">
        <v>0</v>
      </c>
      <c r="E58" s="1">
        <v>2881.74</v>
      </c>
      <c r="F58" s="1">
        <v>0</v>
      </c>
      <c r="G58" s="1">
        <v>-2881.74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3">
        <v>0</v>
      </c>
    </row>
    <row r="59" spans="1:15" ht="15.75">
      <c r="A59" s="1">
        <v>11301006</v>
      </c>
      <c r="B59" s="1" t="s">
        <v>119</v>
      </c>
      <c r="C59" s="1">
        <v>0</v>
      </c>
      <c r="D59" s="1">
        <v>116107.47</v>
      </c>
      <c r="E59" s="1">
        <v>0</v>
      </c>
      <c r="F59" s="1">
        <v>374409.02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3">
        <v>490516.49</v>
      </c>
    </row>
    <row r="60" spans="1:15" ht="15.75">
      <c r="A60" s="1">
        <v>11301013</v>
      </c>
      <c r="B60" s="1" t="s">
        <v>120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-12653.4</v>
      </c>
      <c r="N60" s="1">
        <v>0</v>
      </c>
      <c r="O60" s="3">
        <v>-12653.4</v>
      </c>
    </row>
    <row r="61" spans="1:15" ht="15.75">
      <c r="A61" s="1">
        <v>11303</v>
      </c>
      <c r="B61" s="1" t="s">
        <v>44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3">
        <v>0</v>
      </c>
    </row>
    <row r="62" spans="1:15" ht="15.75">
      <c r="A62" s="1">
        <v>11303001</v>
      </c>
      <c r="B62" s="1" t="s">
        <v>121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3">
        <v>0</v>
      </c>
    </row>
    <row r="63" spans="1:15" ht="15.75">
      <c r="A63" s="1">
        <v>11303002</v>
      </c>
      <c r="B63" s="1" t="s">
        <v>122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3">
        <v>0</v>
      </c>
    </row>
    <row r="64" spans="1:15" ht="15.75">
      <c r="A64" s="1">
        <v>11303003</v>
      </c>
      <c r="B64" s="1" t="s">
        <v>123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3">
        <v>0</v>
      </c>
    </row>
    <row r="65" spans="1:15" ht="15.75">
      <c r="A65" s="1">
        <v>11310</v>
      </c>
      <c r="B65" s="1" t="s">
        <v>45</v>
      </c>
      <c r="C65" s="1">
        <v>246883.9</v>
      </c>
      <c r="D65" s="1">
        <v>8758.59</v>
      </c>
      <c r="E65" s="1">
        <v>8852.44</v>
      </c>
      <c r="F65" s="1">
        <v>386979.49</v>
      </c>
      <c r="G65" s="1">
        <v>97229.84</v>
      </c>
      <c r="H65" s="1">
        <v>112672.36</v>
      </c>
      <c r="I65" s="1">
        <v>64032.26</v>
      </c>
      <c r="J65" s="1">
        <v>40712.78</v>
      </c>
      <c r="K65" s="1">
        <v>130930.73</v>
      </c>
      <c r="L65" s="1">
        <v>53560.05</v>
      </c>
      <c r="M65" s="1">
        <v>126130.37</v>
      </c>
      <c r="N65" s="1">
        <v>38809.85</v>
      </c>
      <c r="O65" s="3">
        <v>1315552.6600000001</v>
      </c>
    </row>
    <row r="66" spans="1:15" ht="15.75">
      <c r="A66" s="1">
        <v>11310001</v>
      </c>
      <c r="B66" s="1" t="s">
        <v>124</v>
      </c>
      <c r="C66" s="1">
        <v>2630.69</v>
      </c>
      <c r="D66" s="1">
        <v>1165.54</v>
      </c>
      <c r="E66" s="1">
        <v>1165.54</v>
      </c>
      <c r="F66" s="1">
        <v>1165.54</v>
      </c>
      <c r="G66" s="1">
        <v>1165.54</v>
      </c>
      <c r="H66" s="1">
        <v>1165.54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3">
        <v>8458.39</v>
      </c>
    </row>
    <row r="67" spans="1:15" ht="15.75">
      <c r="A67" s="1">
        <v>11310002</v>
      </c>
      <c r="B67" s="1" t="s">
        <v>125</v>
      </c>
      <c r="C67" s="1">
        <v>0</v>
      </c>
      <c r="D67" s="1">
        <v>0</v>
      </c>
      <c r="E67" s="1">
        <v>0</v>
      </c>
      <c r="F67" s="1">
        <v>1724.75</v>
      </c>
      <c r="G67" s="1">
        <v>0</v>
      </c>
      <c r="H67" s="1">
        <v>90131</v>
      </c>
      <c r="I67" s="1">
        <v>53098</v>
      </c>
      <c r="J67" s="1">
        <v>0</v>
      </c>
      <c r="K67" s="1">
        <v>0</v>
      </c>
      <c r="L67" s="1">
        <v>0</v>
      </c>
      <c r="M67" s="1">
        <v>30375.61</v>
      </c>
      <c r="N67" s="1">
        <v>0</v>
      </c>
      <c r="O67" s="3">
        <v>175329.36</v>
      </c>
    </row>
    <row r="68" spans="1:15" ht="15.75">
      <c r="A68" s="1">
        <v>11310003</v>
      </c>
      <c r="B68" s="1" t="s">
        <v>126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3">
        <v>0</v>
      </c>
    </row>
    <row r="69" spans="1:15" ht="15.75">
      <c r="A69" s="1">
        <v>11310004</v>
      </c>
      <c r="B69" s="1" t="s">
        <v>127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200</v>
      </c>
      <c r="M69" s="1">
        <v>0</v>
      </c>
      <c r="N69" s="1">
        <v>0</v>
      </c>
      <c r="O69" s="3">
        <v>200</v>
      </c>
    </row>
    <row r="70" spans="1:15" ht="15.75">
      <c r="A70" s="1">
        <v>11310005</v>
      </c>
      <c r="B70" s="1" t="s">
        <v>128</v>
      </c>
      <c r="C70" s="1">
        <v>3517.71</v>
      </c>
      <c r="D70" s="1">
        <v>6453.05</v>
      </c>
      <c r="E70" s="1">
        <v>2951.9</v>
      </c>
      <c r="F70" s="1">
        <v>377522.8</v>
      </c>
      <c r="G70" s="1">
        <v>94148.04</v>
      </c>
      <c r="H70" s="1">
        <v>1375.82</v>
      </c>
      <c r="I70" s="1">
        <v>2861.99</v>
      </c>
      <c r="J70" s="1">
        <v>6178.18</v>
      </c>
      <c r="K70" s="1">
        <v>6638.58</v>
      </c>
      <c r="L70" s="1">
        <v>3344.57</v>
      </c>
      <c r="M70" s="1">
        <v>10976.3</v>
      </c>
      <c r="N70" s="1">
        <v>5618.82</v>
      </c>
      <c r="O70" s="3">
        <v>521587.75999999995</v>
      </c>
    </row>
    <row r="71" spans="1:15" ht="15.75">
      <c r="A71" s="1">
        <v>11310006</v>
      </c>
      <c r="B71" s="1" t="s">
        <v>129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3">
        <v>0</v>
      </c>
    </row>
    <row r="72" spans="1:15" ht="15.75">
      <c r="A72" s="1">
        <v>11310007</v>
      </c>
      <c r="B72" s="1" t="s">
        <v>130</v>
      </c>
      <c r="C72" s="1">
        <v>216486.61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33992.35</v>
      </c>
      <c r="L72" s="1">
        <v>9712.75</v>
      </c>
      <c r="M72" s="1">
        <v>10000</v>
      </c>
      <c r="N72" s="1">
        <v>5023.13</v>
      </c>
      <c r="O72" s="3">
        <v>275214.83999999997</v>
      </c>
    </row>
    <row r="73" spans="1:15" ht="15.75">
      <c r="A73" s="1">
        <v>11310008</v>
      </c>
      <c r="B73" s="1" t="s">
        <v>131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60067.8</v>
      </c>
      <c r="L73" s="1">
        <v>0</v>
      </c>
      <c r="M73" s="1">
        <v>0</v>
      </c>
      <c r="N73" s="1">
        <v>0</v>
      </c>
      <c r="O73" s="3">
        <v>60067.8</v>
      </c>
    </row>
    <row r="74" spans="1:15" ht="15.75">
      <c r="A74" s="1">
        <v>11310009</v>
      </c>
      <c r="B74" s="1" t="s">
        <v>132</v>
      </c>
      <c r="C74" s="1">
        <v>19732.599999999999</v>
      </c>
      <c r="D74" s="1">
        <v>1140</v>
      </c>
      <c r="E74" s="1">
        <v>4735</v>
      </c>
      <c r="F74" s="1">
        <v>6566.4</v>
      </c>
      <c r="G74" s="1">
        <v>823</v>
      </c>
      <c r="H74" s="1">
        <v>20000</v>
      </c>
      <c r="I74" s="1">
        <v>7823</v>
      </c>
      <c r="J74" s="1">
        <v>34534.6</v>
      </c>
      <c r="K74" s="1">
        <v>29682</v>
      </c>
      <c r="L74" s="1">
        <v>14833</v>
      </c>
      <c r="M74" s="1">
        <v>55608</v>
      </c>
      <c r="N74" s="1">
        <v>28167.9</v>
      </c>
      <c r="O74" s="3">
        <v>223645.5</v>
      </c>
    </row>
    <row r="75" spans="1:15" ht="15.75">
      <c r="A75" s="1">
        <v>11310010</v>
      </c>
      <c r="B75" s="1" t="s">
        <v>133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3">
        <v>0</v>
      </c>
    </row>
    <row r="76" spans="1:15" ht="15.75">
      <c r="A76" s="1">
        <v>11310011</v>
      </c>
      <c r="B76" s="1" t="s">
        <v>134</v>
      </c>
      <c r="C76" s="1">
        <v>4516.29</v>
      </c>
      <c r="D76" s="1">
        <v>0</v>
      </c>
      <c r="E76" s="1">
        <v>0</v>
      </c>
      <c r="F76" s="1">
        <v>0</v>
      </c>
      <c r="G76" s="1">
        <v>93.26</v>
      </c>
      <c r="H76" s="1">
        <v>0</v>
      </c>
      <c r="I76" s="1">
        <v>249.27</v>
      </c>
      <c r="J76" s="1">
        <v>0</v>
      </c>
      <c r="K76" s="1">
        <v>0</v>
      </c>
      <c r="L76" s="1">
        <v>12852.38</v>
      </c>
      <c r="M76" s="1">
        <v>0</v>
      </c>
      <c r="N76" s="1">
        <v>0</v>
      </c>
      <c r="O76" s="3">
        <v>17711.2</v>
      </c>
    </row>
    <row r="77" spans="1:15" ht="15.75">
      <c r="A77" s="1">
        <v>11310012</v>
      </c>
      <c r="B77" s="1" t="s">
        <v>135</v>
      </c>
      <c r="C77" s="1">
        <v>0</v>
      </c>
      <c r="D77" s="1">
        <v>0</v>
      </c>
      <c r="E77" s="1">
        <v>0</v>
      </c>
      <c r="F77" s="1">
        <v>0</v>
      </c>
      <c r="G77" s="1">
        <v>1000</v>
      </c>
      <c r="H77" s="1">
        <v>0</v>
      </c>
      <c r="I77" s="1">
        <v>0</v>
      </c>
      <c r="J77" s="1">
        <v>0</v>
      </c>
      <c r="K77" s="1">
        <v>550</v>
      </c>
      <c r="L77" s="1">
        <v>12617.35</v>
      </c>
      <c r="M77" s="1">
        <v>19170.46</v>
      </c>
      <c r="N77" s="1">
        <v>0</v>
      </c>
      <c r="O77" s="3">
        <v>33337.81</v>
      </c>
    </row>
    <row r="78" spans="1:15" ht="15.75">
      <c r="A78" s="1">
        <v>13</v>
      </c>
      <c r="B78" s="1" t="s">
        <v>136</v>
      </c>
      <c r="C78" s="1">
        <v>-10340783.109999999</v>
      </c>
      <c r="D78" s="1">
        <v>-23696926.25</v>
      </c>
      <c r="E78" s="1">
        <v>-19304229.32</v>
      </c>
      <c r="F78" s="1">
        <v>-23787595.970000003</v>
      </c>
      <c r="G78" s="1">
        <v>-14704137.82</v>
      </c>
      <c r="H78" s="1">
        <v>-22498188.449999999</v>
      </c>
      <c r="I78" s="1">
        <v>-11730790</v>
      </c>
      <c r="J78" s="1">
        <v>-8659656.0099999998</v>
      </c>
      <c r="K78" s="1">
        <v>-33907140.060000002</v>
      </c>
      <c r="L78" s="1">
        <v>-14734856.629999999</v>
      </c>
      <c r="M78" s="1">
        <v>-7758731.8799999999</v>
      </c>
      <c r="N78" s="1">
        <v>-32905682.949999999</v>
      </c>
      <c r="O78" s="3">
        <v>-224028718.44999999</v>
      </c>
    </row>
    <row r="79" spans="1:15" ht="15.75">
      <c r="A79" s="1">
        <v>131</v>
      </c>
      <c r="B79" s="1" t="s">
        <v>137</v>
      </c>
      <c r="C79" s="1">
        <v>-10340783.109999999</v>
      </c>
      <c r="D79" s="1">
        <v>-23696926.25</v>
      </c>
      <c r="E79" s="1">
        <v>-19304229.32</v>
      </c>
      <c r="F79" s="1">
        <v>-23787595.970000003</v>
      </c>
      <c r="G79" s="1">
        <v>-14704137.82</v>
      </c>
      <c r="H79" s="1">
        <v>-22498188.449999999</v>
      </c>
      <c r="I79" s="1">
        <v>-11730790</v>
      </c>
      <c r="J79" s="1">
        <v>-8659656.0099999998</v>
      </c>
      <c r="K79" s="1">
        <v>-33907140.060000002</v>
      </c>
      <c r="L79" s="1">
        <v>-14734856.629999999</v>
      </c>
      <c r="M79" s="1">
        <v>-7758731.8799999999</v>
      </c>
      <c r="N79" s="1">
        <v>-32905682.949999999</v>
      </c>
      <c r="O79" s="3">
        <v>-224028718.44999999</v>
      </c>
    </row>
    <row r="80" spans="1:15" ht="15.75">
      <c r="A80" s="1">
        <v>13101</v>
      </c>
      <c r="B80" s="1" t="s">
        <v>34</v>
      </c>
      <c r="C80" s="1">
        <v>-3025842.5</v>
      </c>
      <c r="D80" s="1">
        <v>-15509532.950000001</v>
      </c>
      <c r="E80" s="1">
        <v>-7282380.6200000001</v>
      </c>
      <c r="F80" s="1">
        <v>-14411514.65</v>
      </c>
      <c r="G80" s="1">
        <v>-5385312.3499999996</v>
      </c>
      <c r="H80" s="1">
        <v>-13201144.18</v>
      </c>
      <c r="I80" s="1">
        <v>-3527315.64</v>
      </c>
      <c r="J80" s="1">
        <v>-2439810.7200000002</v>
      </c>
      <c r="K80" s="1">
        <v>-27072174.010000002</v>
      </c>
      <c r="L80" s="1">
        <v>-4227874.2</v>
      </c>
      <c r="M80" s="1">
        <v>-1757731.91</v>
      </c>
      <c r="N80" s="1">
        <v>-17671252.02</v>
      </c>
      <c r="O80" s="3">
        <v>-115511885.75</v>
      </c>
    </row>
    <row r="81" spans="1:15" ht="15.75">
      <c r="A81" s="1">
        <v>13101001</v>
      </c>
      <c r="B81" s="1" t="s">
        <v>138</v>
      </c>
      <c r="C81" s="1">
        <v>-2770720.91</v>
      </c>
      <c r="D81" s="1">
        <v>-14309251.470000001</v>
      </c>
      <c r="E81" s="1">
        <v>-5604434.75</v>
      </c>
      <c r="F81" s="1">
        <v>-13762349.640000001</v>
      </c>
      <c r="G81" s="1">
        <v>-4348140.3499999996</v>
      </c>
      <c r="H81" s="1">
        <v>-10963438.17</v>
      </c>
      <c r="I81" s="1">
        <v>-187205.21</v>
      </c>
      <c r="J81" s="1">
        <v>-172264.94</v>
      </c>
      <c r="K81" s="1">
        <v>-24231263.75</v>
      </c>
      <c r="L81" s="1">
        <v>-2491411.46</v>
      </c>
      <c r="M81" s="1">
        <v>-329614.05</v>
      </c>
      <c r="N81" s="1">
        <v>-14897131.550000001</v>
      </c>
      <c r="O81" s="3">
        <v>-94067226.249999985</v>
      </c>
    </row>
    <row r="82" spans="1:15" ht="15.75">
      <c r="A82" s="1">
        <v>13101002</v>
      </c>
      <c r="B82" s="1" t="s">
        <v>139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-153668.16</v>
      </c>
      <c r="O82" s="3">
        <v>-153668.16</v>
      </c>
    </row>
    <row r="83" spans="1:15" ht="15.75">
      <c r="A83" s="1">
        <v>13101003</v>
      </c>
      <c r="B83" s="1" t="s">
        <v>140</v>
      </c>
      <c r="C83" s="1">
        <v>0</v>
      </c>
      <c r="D83" s="1">
        <v>-26880</v>
      </c>
      <c r="E83" s="1">
        <v>-43780</v>
      </c>
      <c r="F83" s="1">
        <v>-16985.37</v>
      </c>
      <c r="G83" s="1">
        <v>-162038.85</v>
      </c>
      <c r="H83" s="1">
        <v>-164271.6</v>
      </c>
      <c r="I83" s="1">
        <v>-1962911.85</v>
      </c>
      <c r="J83" s="1">
        <v>-1294198</v>
      </c>
      <c r="K83" s="1">
        <v>-500923.35</v>
      </c>
      <c r="L83" s="1">
        <v>-77373.399999999994</v>
      </c>
      <c r="M83" s="1">
        <v>0</v>
      </c>
      <c r="N83" s="1">
        <v>0</v>
      </c>
      <c r="O83" s="3">
        <v>-4249362.42</v>
      </c>
    </row>
    <row r="84" spans="1:15" ht="15.75">
      <c r="A84" s="1">
        <v>13101004</v>
      </c>
      <c r="B84" s="1" t="s">
        <v>141</v>
      </c>
      <c r="C84" s="1">
        <v>-69046.009999999995</v>
      </c>
      <c r="D84" s="1">
        <v>-99241.41</v>
      </c>
      <c r="E84" s="1">
        <v>-111696.59</v>
      </c>
      <c r="F84" s="1">
        <v>-13841</v>
      </c>
      <c r="G84" s="1">
        <v>0</v>
      </c>
      <c r="H84" s="1">
        <v>-13687.25</v>
      </c>
      <c r="I84" s="1">
        <v>-8278.4</v>
      </c>
      <c r="J84" s="1">
        <v>-10426.469999999999</v>
      </c>
      <c r="K84" s="1">
        <v>-32986.400000000001</v>
      </c>
      <c r="L84" s="1">
        <v>0</v>
      </c>
      <c r="M84" s="1">
        <v>0</v>
      </c>
      <c r="N84" s="1">
        <v>-23884.45</v>
      </c>
      <c r="O84" s="3">
        <v>-383087.98000000004</v>
      </c>
    </row>
    <row r="85" spans="1:15" ht="15.75">
      <c r="A85" s="1">
        <v>13101005</v>
      </c>
      <c r="B85" s="1" t="s">
        <v>142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-135000</v>
      </c>
      <c r="I85" s="1">
        <v>-839420</v>
      </c>
      <c r="J85" s="1">
        <v>0</v>
      </c>
      <c r="K85" s="1">
        <v>-18500</v>
      </c>
      <c r="L85" s="1">
        <v>0</v>
      </c>
      <c r="M85" s="1">
        <v>0</v>
      </c>
      <c r="N85" s="1">
        <v>0</v>
      </c>
      <c r="O85" s="3">
        <v>-992920</v>
      </c>
    </row>
    <row r="86" spans="1:15" ht="15.75">
      <c r="A86" s="1">
        <v>13101006</v>
      </c>
      <c r="B86" s="1" t="s">
        <v>143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3">
        <v>0</v>
      </c>
    </row>
    <row r="87" spans="1:15" ht="15.75">
      <c r="A87" s="1">
        <v>13101007</v>
      </c>
      <c r="B87" s="1" t="s">
        <v>144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3">
        <v>0</v>
      </c>
    </row>
    <row r="88" spans="1:15" ht="15.75">
      <c r="A88" s="1">
        <v>13101008</v>
      </c>
      <c r="B88" s="1" t="s">
        <v>145</v>
      </c>
      <c r="C88" s="1">
        <v>0</v>
      </c>
      <c r="D88" s="1">
        <v>-230400</v>
      </c>
      <c r="E88" s="1">
        <v>0</v>
      </c>
      <c r="F88" s="1">
        <v>0</v>
      </c>
      <c r="G88" s="1">
        <v>-40000</v>
      </c>
      <c r="H88" s="1">
        <v>-1090000</v>
      </c>
      <c r="I88" s="1">
        <v>-1950</v>
      </c>
      <c r="J88" s="1">
        <v>-1950</v>
      </c>
      <c r="K88" s="1">
        <v>-157783.5</v>
      </c>
      <c r="L88" s="1">
        <v>0</v>
      </c>
      <c r="M88" s="1">
        <v>0</v>
      </c>
      <c r="N88" s="1">
        <v>-87310</v>
      </c>
      <c r="O88" s="3">
        <v>-1609393.5</v>
      </c>
    </row>
    <row r="89" spans="1:15" ht="15.75">
      <c r="A89" s="1">
        <v>13101009</v>
      </c>
      <c r="B89" s="1" t="s">
        <v>146</v>
      </c>
      <c r="C89" s="1">
        <v>-140000</v>
      </c>
      <c r="D89" s="1">
        <v>-81600</v>
      </c>
      <c r="E89" s="1">
        <v>-57100</v>
      </c>
      <c r="F89" s="1">
        <v>-225689.11</v>
      </c>
      <c r="G89" s="1">
        <v>-31095.01</v>
      </c>
      <c r="H89" s="1">
        <v>-261806.75</v>
      </c>
      <c r="I89" s="1">
        <v>-179239.45</v>
      </c>
      <c r="J89" s="1">
        <v>-104351.45</v>
      </c>
      <c r="K89" s="1">
        <v>-301600.18</v>
      </c>
      <c r="L89" s="1">
        <v>-318159.88</v>
      </c>
      <c r="M89" s="1">
        <v>-328792.76</v>
      </c>
      <c r="N89" s="1">
        <v>-985146.09</v>
      </c>
      <c r="O89" s="3">
        <v>-3014580.68</v>
      </c>
    </row>
    <row r="90" spans="1:15" ht="15.75">
      <c r="A90" s="1">
        <v>13101010</v>
      </c>
      <c r="B90" s="1" t="s">
        <v>147</v>
      </c>
      <c r="C90" s="1">
        <v>-285021.69</v>
      </c>
      <c r="D90" s="1">
        <v>-248124.61</v>
      </c>
      <c r="E90" s="1">
        <v>-383283.76</v>
      </c>
      <c r="F90" s="1">
        <v>-238944.16</v>
      </c>
      <c r="G90" s="1">
        <v>-130841.29</v>
      </c>
      <c r="H90" s="1">
        <v>-154726.53</v>
      </c>
      <c r="I90" s="1">
        <v>-154323.04999999999</v>
      </c>
      <c r="J90" s="1">
        <v>-284138.68</v>
      </c>
      <c r="K90" s="1">
        <v>-340295.56</v>
      </c>
      <c r="L90" s="1">
        <v>-123502.49</v>
      </c>
      <c r="M90" s="1">
        <v>-181474.9</v>
      </c>
      <c r="N90" s="1">
        <v>-131170.97</v>
      </c>
      <c r="O90" s="3">
        <v>-2655847.6900000004</v>
      </c>
    </row>
    <row r="91" spans="1:15" ht="15.75">
      <c r="A91" s="1">
        <v>13101011</v>
      </c>
      <c r="B91" s="1" t="s">
        <v>148</v>
      </c>
      <c r="C91" s="1">
        <v>-98034.89</v>
      </c>
      <c r="D91" s="1">
        <v>-209364.02</v>
      </c>
      <c r="E91" s="1">
        <v>-392055.93</v>
      </c>
      <c r="F91" s="1">
        <v>-110289.44</v>
      </c>
      <c r="G91" s="1">
        <v>-609692.43999999994</v>
      </c>
      <c r="H91" s="1">
        <v>-278061.8</v>
      </c>
      <c r="I91" s="1">
        <v>-177202.82</v>
      </c>
      <c r="J91" s="1">
        <v>-550921.25</v>
      </c>
      <c r="K91" s="1">
        <v>-1198777.47</v>
      </c>
      <c r="L91" s="1">
        <v>-604787.85</v>
      </c>
      <c r="M91" s="1">
        <v>-847887.41</v>
      </c>
      <c r="N91" s="1">
        <v>-873845.7</v>
      </c>
      <c r="O91" s="3">
        <v>-5950921.0199999996</v>
      </c>
    </row>
    <row r="92" spans="1:15" ht="15.75">
      <c r="A92" s="1">
        <v>13101012</v>
      </c>
      <c r="B92" s="1" t="s">
        <v>149</v>
      </c>
      <c r="C92" s="1">
        <v>-12718.05</v>
      </c>
      <c r="D92" s="1">
        <v>-280057.31</v>
      </c>
      <c r="E92" s="1">
        <v>-645863.85</v>
      </c>
      <c r="F92" s="1">
        <v>-36550.949999999997</v>
      </c>
      <c r="G92" s="1">
        <v>-13504.41</v>
      </c>
      <c r="H92" s="1">
        <v>-22561.040000000001</v>
      </c>
      <c r="I92" s="1">
        <v>-16784.86</v>
      </c>
      <c r="J92" s="1">
        <v>-12909.93</v>
      </c>
      <c r="K92" s="1">
        <v>-288671.65999999997</v>
      </c>
      <c r="L92" s="1">
        <v>-229457.03</v>
      </c>
      <c r="M92" s="1">
        <v>-13219.87</v>
      </c>
      <c r="N92" s="1">
        <v>-218785.73</v>
      </c>
      <c r="O92" s="3">
        <v>-1791084.6900000002</v>
      </c>
    </row>
    <row r="93" spans="1:15" ht="15.75">
      <c r="A93" s="1">
        <v>13101013</v>
      </c>
      <c r="B93" s="1" t="s">
        <v>150</v>
      </c>
      <c r="C93" s="1">
        <v>-98462.18</v>
      </c>
      <c r="D93" s="1">
        <v>0</v>
      </c>
      <c r="E93" s="1">
        <v>-11324.44</v>
      </c>
      <c r="F93" s="1">
        <v>-6045.79</v>
      </c>
      <c r="G93" s="1">
        <v>0</v>
      </c>
      <c r="H93" s="1">
        <v>-117591.03999999999</v>
      </c>
      <c r="I93" s="1">
        <v>0</v>
      </c>
      <c r="J93" s="1">
        <v>-7900</v>
      </c>
      <c r="K93" s="1">
        <v>0</v>
      </c>
      <c r="L93" s="1">
        <v>-383182.09</v>
      </c>
      <c r="M93" s="1">
        <v>-56742.92</v>
      </c>
      <c r="N93" s="1">
        <v>-300309.37</v>
      </c>
      <c r="O93" s="3">
        <v>-981557.83000000007</v>
      </c>
    </row>
    <row r="94" spans="1:15" ht="15.75">
      <c r="A94" s="1">
        <v>13101014</v>
      </c>
      <c r="B94" s="1" t="s">
        <v>151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3">
        <v>0</v>
      </c>
    </row>
    <row r="95" spans="1:15" ht="15.75">
      <c r="A95" s="1">
        <v>13101015</v>
      </c>
      <c r="B95" s="1" t="s">
        <v>152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3">
        <v>0</v>
      </c>
    </row>
    <row r="96" spans="1:15" ht="15.75">
      <c r="A96" s="1">
        <v>13101016</v>
      </c>
      <c r="B96" s="1" t="s">
        <v>153</v>
      </c>
      <c r="C96" s="1">
        <v>0</v>
      </c>
      <c r="D96" s="1">
        <v>0</v>
      </c>
      <c r="E96" s="1">
        <v>0</v>
      </c>
      <c r="F96" s="1">
        <v>-819.19</v>
      </c>
      <c r="G96" s="1">
        <v>0</v>
      </c>
      <c r="H96" s="1">
        <v>0</v>
      </c>
      <c r="I96" s="1">
        <v>0</v>
      </c>
      <c r="J96" s="1">
        <v>0</v>
      </c>
      <c r="K96" s="1">
        <v>-1188</v>
      </c>
      <c r="L96" s="1">
        <v>0</v>
      </c>
      <c r="M96" s="1">
        <v>0</v>
      </c>
      <c r="N96" s="1">
        <v>0</v>
      </c>
      <c r="O96" s="3">
        <v>-2007.19</v>
      </c>
    </row>
    <row r="97" spans="1:15" ht="15.75">
      <c r="A97" s="1">
        <v>13101017</v>
      </c>
      <c r="B97" s="1" t="s">
        <v>154</v>
      </c>
      <c r="C97" s="1">
        <v>-264470.77</v>
      </c>
      <c r="D97" s="1">
        <v>-24614.13</v>
      </c>
      <c r="E97" s="1">
        <v>-32841.300000000003</v>
      </c>
      <c r="F97" s="1">
        <v>0</v>
      </c>
      <c r="G97" s="1">
        <v>0</v>
      </c>
      <c r="H97" s="1">
        <v>0</v>
      </c>
      <c r="I97" s="1">
        <v>0</v>
      </c>
      <c r="J97" s="1">
        <v>-750</v>
      </c>
      <c r="K97" s="1">
        <v>-184.14</v>
      </c>
      <c r="L97" s="1">
        <v>0</v>
      </c>
      <c r="M97" s="1">
        <v>0</v>
      </c>
      <c r="N97" s="1">
        <v>0</v>
      </c>
      <c r="O97" s="3">
        <v>-322860.34000000003</v>
      </c>
    </row>
    <row r="98" spans="1:15" ht="15.75">
      <c r="A98" s="1">
        <v>13101018</v>
      </c>
      <c r="B98" s="1" t="s">
        <v>155</v>
      </c>
      <c r="C98" s="1">
        <v>712632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3">
        <v>712632</v>
      </c>
    </row>
    <row r="99" spans="1:15" ht="15.75">
      <c r="A99" s="1">
        <v>13101019</v>
      </c>
      <c r="B99" s="1" t="s">
        <v>156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3">
        <v>0</v>
      </c>
    </row>
    <row r="100" spans="1:15" ht="15.75">
      <c r="A100" s="1">
        <v>13101020</v>
      </c>
      <c r="B100" s="1" t="s">
        <v>157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3">
        <v>0</v>
      </c>
    </row>
    <row r="101" spans="1:15" ht="15.75">
      <c r="A101" s="1">
        <v>13101021</v>
      </c>
      <c r="B101" s="1" t="s">
        <v>158</v>
      </c>
      <c r="C101" s="1">
        <v>0</v>
      </c>
      <c r="D101" s="1">
        <v>0</v>
      </c>
      <c r="E101" s="1">
        <v>0</v>
      </c>
      <c r="F101" s="1">
        <v>0</v>
      </c>
      <c r="G101" s="1">
        <v>-50000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3">
        <v>-50000</v>
      </c>
    </row>
    <row r="102" spans="1:15" ht="15.75">
      <c r="A102" s="1">
        <v>13103</v>
      </c>
      <c r="B102" s="1" t="s">
        <v>35</v>
      </c>
      <c r="C102" s="1">
        <v>-1355200.35</v>
      </c>
      <c r="D102" s="1">
        <v>-839143.02</v>
      </c>
      <c r="E102" s="1">
        <v>-1416489.98</v>
      </c>
      <c r="F102" s="1">
        <v>-1280732.48</v>
      </c>
      <c r="G102" s="1">
        <v>-1358797.21</v>
      </c>
      <c r="H102" s="1">
        <v>-276221.31</v>
      </c>
      <c r="I102" s="1">
        <v>-2178474.61</v>
      </c>
      <c r="J102" s="1">
        <v>-119228.44</v>
      </c>
      <c r="K102" s="1">
        <v>-142843.64000000001</v>
      </c>
      <c r="L102" s="1">
        <v>-798372.27</v>
      </c>
      <c r="M102" s="1">
        <v>-404123.65</v>
      </c>
      <c r="N102" s="1">
        <v>-512536.54</v>
      </c>
      <c r="O102" s="3">
        <v>-10682163.499999998</v>
      </c>
    </row>
    <row r="103" spans="1:15" ht="15.75">
      <c r="A103" s="1">
        <v>13103001</v>
      </c>
      <c r="B103" s="1" t="s">
        <v>159</v>
      </c>
      <c r="C103" s="1">
        <v>-424941.59</v>
      </c>
      <c r="D103" s="1">
        <v>-192374.56</v>
      </c>
      <c r="E103" s="1">
        <v>-81010.149999999994</v>
      </c>
      <c r="F103" s="1">
        <v>-32309.360000000001</v>
      </c>
      <c r="G103" s="1">
        <v>-124960.55</v>
      </c>
      <c r="H103" s="1">
        <v>-57315.3</v>
      </c>
      <c r="I103" s="1">
        <v>-504322.7</v>
      </c>
      <c r="J103" s="1">
        <v>-27956.959999999999</v>
      </c>
      <c r="K103" s="1">
        <v>-80822.289999999994</v>
      </c>
      <c r="L103" s="1">
        <v>-356236.71</v>
      </c>
      <c r="M103" s="1">
        <v>-158319.72</v>
      </c>
      <c r="N103" s="1">
        <v>-237645.72</v>
      </c>
      <c r="O103" s="3">
        <v>-2278215.6100000003</v>
      </c>
    </row>
    <row r="104" spans="1:15" ht="15.75">
      <c r="A104" s="1">
        <v>13103002</v>
      </c>
      <c r="B104" s="1" t="s">
        <v>160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3">
        <v>0</v>
      </c>
    </row>
    <row r="105" spans="1:15" ht="15.75">
      <c r="A105" s="1">
        <v>13103003</v>
      </c>
      <c r="B105" s="1" t="s">
        <v>161</v>
      </c>
      <c r="C105" s="1">
        <v>-445</v>
      </c>
      <c r="D105" s="1">
        <v>-3070</v>
      </c>
      <c r="E105" s="1">
        <v>-1465</v>
      </c>
      <c r="F105" s="1">
        <v>-335</v>
      </c>
      <c r="G105" s="1">
        <v>-44152</v>
      </c>
      <c r="H105" s="1">
        <v>-5000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3">
        <v>-54467</v>
      </c>
    </row>
    <row r="106" spans="1:15" ht="15.75">
      <c r="A106" s="1">
        <v>13103004</v>
      </c>
      <c r="B106" s="1" t="s">
        <v>162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3">
        <v>0</v>
      </c>
    </row>
    <row r="107" spans="1:15" ht="15.75">
      <c r="A107" s="1">
        <v>13103005</v>
      </c>
      <c r="B107" s="1" t="s">
        <v>163</v>
      </c>
      <c r="C107" s="1">
        <v>-922982.96</v>
      </c>
      <c r="D107" s="1">
        <v>-639454.88</v>
      </c>
      <c r="E107" s="1">
        <v>-1332282.8500000001</v>
      </c>
      <c r="F107" s="1">
        <v>-1244182.6499999999</v>
      </c>
      <c r="G107" s="1">
        <v>-1176050</v>
      </c>
      <c r="H107" s="1">
        <v>-167806.31</v>
      </c>
      <c r="I107" s="1">
        <v>-1653412.21</v>
      </c>
      <c r="J107" s="1">
        <v>-88950</v>
      </c>
      <c r="K107" s="1">
        <v>-24449.75</v>
      </c>
      <c r="L107" s="1">
        <v>-331456</v>
      </c>
      <c r="M107" s="1">
        <v>0</v>
      </c>
      <c r="N107" s="1">
        <v>-25200</v>
      </c>
      <c r="O107" s="3">
        <v>-7606227.6099999994</v>
      </c>
    </row>
    <row r="108" spans="1:15" ht="15.75">
      <c r="A108" s="1">
        <v>13103006</v>
      </c>
      <c r="B108" s="1" t="s">
        <v>164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3">
        <v>0</v>
      </c>
    </row>
    <row r="109" spans="1:15" ht="15.75">
      <c r="A109" s="1">
        <v>13103007</v>
      </c>
      <c r="B109" s="1" t="s">
        <v>165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-2000</v>
      </c>
      <c r="L109" s="1">
        <v>0</v>
      </c>
      <c r="M109" s="1">
        <v>0</v>
      </c>
      <c r="N109" s="1">
        <v>0</v>
      </c>
      <c r="O109" s="3">
        <v>-2000</v>
      </c>
    </row>
    <row r="110" spans="1:15" ht="15.75">
      <c r="A110" s="1">
        <v>13103008</v>
      </c>
      <c r="B110" s="1" t="s">
        <v>166</v>
      </c>
      <c r="C110" s="1">
        <v>0</v>
      </c>
      <c r="D110" s="1">
        <v>-3717.62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-1652</v>
      </c>
      <c r="M110" s="1">
        <v>0</v>
      </c>
      <c r="N110" s="1">
        <v>0</v>
      </c>
      <c r="O110" s="3">
        <v>-5369.62</v>
      </c>
    </row>
    <row r="111" spans="1:15" ht="15.75">
      <c r="A111" s="1">
        <v>13103009</v>
      </c>
      <c r="B111" s="1" t="s">
        <v>167</v>
      </c>
      <c r="C111" s="1">
        <v>-2400</v>
      </c>
      <c r="D111" s="1">
        <v>0</v>
      </c>
      <c r="E111" s="1">
        <v>-600</v>
      </c>
      <c r="F111" s="1">
        <v>0</v>
      </c>
      <c r="G111" s="1">
        <v>-13600</v>
      </c>
      <c r="H111" s="1">
        <v>-42540</v>
      </c>
      <c r="I111" s="1">
        <v>0</v>
      </c>
      <c r="J111" s="1">
        <v>-2000</v>
      </c>
      <c r="K111" s="1">
        <v>-840</v>
      </c>
      <c r="L111" s="1">
        <v>0</v>
      </c>
      <c r="M111" s="1">
        <v>-1500</v>
      </c>
      <c r="N111" s="1">
        <v>-1500</v>
      </c>
      <c r="O111" s="3">
        <v>-64980</v>
      </c>
    </row>
    <row r="112" spans="1:15" ht="15.75">
      <c r="A112" s="1">
        <v>13103010</v>
      </c>
      <c r="B112" s="1" t="s">
        <v>168</v>
      </c>
      <c r="C112" s="1">
        <v>-535.09</v>
      </c>
      <c r="D112" s="1">
        <v>-41</v>
      </c>
      <c r="E112" s="1">
        <v>-611.4</v>
      </c>
      <c r="F112" s="1">
        <v>-3445.5</v>
      </c>
      <c r="G112" s="1">
        <v>0</v>
      </c>
      <c r="H112" s="1">
        <v>0</v>
      </c>
      <c r="I112" s="1">
        <v>0</v>
      </c>
      <c r="J112" s="1">
        <v>-230</v>
      </c>
      <c r="K112" s="1">
        <v>-705</v>
      </c>
      <c r="L112" s="1">
        <v>0</v>
      </c>
      <c r="M112" s="1">
        <v>-183290.4</v>
      </c>
      <c r="N112" s="1">
        <v>-187121.73</v>
      </c>
      <c r="O112" s="3">
        <v>-375980.12</v>
      </c>
    </row>
    <row r="113" spans="1:15" ht="15.75">
      <c r="A113" s="1">
        <v>13103011</v>
      </c>
      <c r="B113" s="1" t="s">
        <v>169</v>
      </c>
      <c r="C113" s="1">
        <v>-3895.71</v>
      </c>
      <c r="D113" s="1">
        <v>-484.96</v>
      </c>
      <c r="E113" s="1">
        <v>-520.58000000000004</v>
      </c>
      <c r="F113" s="1">
        <v>-459.97</v>
      </c>
      <c r="G113" s="1">
        <v>-34.659999999999997</v>
      </c>
      <c r="H113" s="1">
        <v>-3559.7</v>
      </c>
      <c r="I113" s="1">
        <v>-20739.7</v>
      </c>
      <c r="J113" s="1">
        <v>-91.48</v>
      </c>
      <c r="K113" s="1">
        <v>-34026.6</v>
      </c>
      <c r="L113" s="1">
        <v>-109027.56</v>
      </c>
      <c r="M113" s="1">
        <v>-61013.53</v>
      </c>
      <c r="N113" s="1">
        <v>-61069.09</v>
      </c>
      <c r="O113" s="3">
        <v>-294923.53999999998</v>
      </c>
    </row>
    <row r="114" spans="1:15" ht="15.75">
      <c r="A114" s="1">
        <v>13106</v>
      </c>
      <c r="B114" s="1" t="s">
        <v>36</v>
      </c>
      <c r="C114" s="1">
        <v>-1562704.5</v>
      </c>
      <c r="D114" s="1">
        <v>-1674546.41</v>
      </c>
      <c r="E114" s="1">
        <v>-1831747.48</v>
      </c>
      <c r="F114" s="1">
        <v>-1949498.2</v>
      </c>
      <c r="G114" s="1">
        <v>-1944950.87</v>
      </c>
      <c r="H114" s="1">
        <v>-1722414.52</v>
      </c>
      <c r="I114" s="1">
        <v>-1878827.34</v>
      </c>
      <c r="J114" s="1">
        <v>-1976846.99</v>
      </c>
      <c r="K114" s="1">
        <v>-1852421.45</v>
      </c>
      <c r="L114" s="1">
        <v>-1907863.55</v>
      </c>
      <c r="M114" s="1">
        <v>-1856686.2</v>
      </c>
      <c r="N114" s="1">
        <v>-3398180.42</v>
      </c>
      <c r="O114" s="3">
        <v>-23556687.93</v>
      </c>
    </row>
    <row r="115" spans="1:15" ht="15.75">
      <c r="A115" s="1">
        <v>13106001</v>
      </c>
      <c r="B115" s="1" t="s">
        <v>170</v>
      </c>
      <c r="C115" s="1">
        <v>-857789.89</v>
      </c>
      <c r="D115" s="1">
        <v>-1013972.53</v>
      </c>
      <c r="E115" s="1">
        <v>-1153648.96</v>
      </c>
      <c r="F115" s="1">
        <v>-1214601.74</v>
      </c>
      <c r="G115" s="1">
        <v>-1090403.22</v>
      </c>
      <c r="H115" s="1">
        <v>-1038892.9</v>
      </c>
      <c r="I115" s="1">
        <v>-1079570.01</v>
      </c>
      <c r="J115" s="1">
        <v>-1126612.33</v>
      </c>
      <c r="K115" s="1">
        <v>-1138874.3500000001</v>
      </c>
      <c r="L115" s="1">
        <v>-1105005.8899999999</v>
      </c>
      <c r="M115" s="1">
        <v>-1040269.95</v>
      </c>
      <c r="N115" s="1">
        <v>-1089594.69</v>
      </c>
      <c r="O115" s="3">
        <v>-12949236.459999999</v>
      </c>
    </row>
    <row r="116" spans="1:15" ht="15.75">
      <c r="A116" s="1">
        <v>13106002</v>
      </c>
      <c r="B116" s="1" t="s">
        <v>171</v>
      </c>
      <c r="C116" s="1">
        <v>-8050</v>
      </c>
      <c r="D116" s="1">
        <v>-1990.08</v>
      </c>
      <c r="E116" s="1">
        <v>-4200</v>
      </c>
      <c r="F116" s="1">
        <v>-9107.0400000000009</v>
      </c>
      <c r="G116" s="1">
        <v>-9000</v>
      </c>
      <c r="H116" s="1">
        <v>-18618.099999999999</v>
      </c>
      <c r="I116" s="1">
        <v>-6200</v>
      </c>
      <c r="J116" s="1">
        <v>-600</v>
      </c>
      <c r="K116" s="1">
        <v>-5101.1000000000004</v>
      </c>
      <c r="L116" s="1">
        <v>-2967.15</v>
      </c>
      <c r="M116" s="1">
        <v>250</v>
      </c>
      <c r="N116" s="1">
        <v>-1000</v>
      </c>
      <c r="O116" s="3">
        <v>-66583.47</v>
      </c>
    </row>
    <row r="117" spans="1:15" ht="15.75">
      <c r="A117" s="1">
        <v>13106003</v>
      </c>
      <c r="B117" s="1" t="s">
        <v>172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-801371.15</v>
      </c>
      <c r="O117" s="3">
        <v>-801371.15</v>
      </c>
    </row>
    <row r="118" spans="1:15" ht="15.75">
      <c r="A118" s="1">
        <v>13106004</v>
      </c>
      <c r="B118" s="1" t="s">
        <v>173</v>
      </c>
      <c r="C118" s="1">
        <v>-58391.78</v>
      </c>
      <c r="D118" s="1">
        <v>-94047.71</v>
      </c>
      <c r="E118" s="1">
        <v>-176267.56</v>
      </c>
      <c r="F118" s="1">
        <v>-122230.19</v>
      </c>
      <c r="G118" s="1">
        <v>-105518.03</v>
      </c>
      <c r="H118" s="1">
        <v>-118424.61</v>
      </c>
      <c r="I118" s="1">
        <v>-272368.18</v>
      </c>
      <c r="J118" s="1">
        <v>-296452.64</v>
      </c>
      <c r="K118" s="1">
        <v>-184144.58</v>
      </c>
      <c r="L118" s="1">
        <v>-301910.90000000002</v>
      </c>
      <c r="M118" s="1">
        <v>-179192.57</v>
      </c>
      <c r="N118" s="1">
        <v>-662786.47</v>
      </c>
      <c r="O118" s="3">
        <v>-2571735.2200000002</v>
      </c>
    </row>
    <row r="119" spans="1:15" ht="15.75">
      <c r="A119" s="1">
        <v>13106005</v>
      </c>
      <c r="B119" s="1" t="s">
        <v>174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-40000</v>
      </c>
      <c r="N119" s="1">
        <v>0</v>
      </c>
      <c r="O119" s="3">
        <v>-40000</v>
      </c>
    </row>
    <row r="120" spans="1:15" ht="15.75">
      <c r="A120" s="1">
        <v>13106006</v>
      </c>
      <c r="B120" s="1" t="s">
        <v>175</v>
      </c>
      <c r="C120" s="1">
        <v>-5602.1</v>
      </c>
      <c r="D120" s="1">
        <v>-47810.84</v>
      </c>
      <c r="E120" s="1">
        <v>0</v>
      </c>
      <c r="F120" s="1">
        <v>0</v>
      </c>
      <c r="G120" s="1">
        <v>-150000</v>
      </c>
      <c r="H120" s="1">
        <v>-1000</v>
      </c>
      <c r="I120" s="1">
        <v>0</v>
      </c>
      <c r="J120" s="1">
        <v>-1448</v>
      </c>
      <c r="K120" s="1">
        <v>0</v>
      </c>
      <c r="L120" s="1">
        <v>0</v>
      </c>
      <c r="M120" s="1">
        <v>0</v>
      </c>
      <c r="N120" s="1">
        <v>-7000</v>
      </c>
      <c r="O120" s="3">
        <v>-212860.94</v>
      </c>
    </row>
    <row r="121" spans="1:15" ht="15.75">
      <c r="A121" s="1">
        <v>13106007</v>
      </c>
      <c r="B121" s="1" t="s">
        <v>176</v>
      </c>
      <c r="C121" s="1">
        <v>-156492.17000000001</v>
      </c>
      <c r="D121" s="1">
        <v>-167114.56</v>
      </c>
      <c r="E121" s="1">
        <v>-181379.21</v>
      </c>
      <c r="F121" s="1">
        <v>-205068.03</v>
      </c>
      <c r="G121" s="1">
        <v>-180521.81</v>
      </c>
      <c r="H121" s="1">
        <v>-180812.93</v>
      </c>
      <c r="I121" s="1">
        <v>-140644.34</v>
      </c>
      <c r="J121" s="1">
        <v>-153681.66</v>
      </c>
      <c r="K121" s="1">
        <v>-158281.35</v>
      </c>
      <c r="L121" s="1">
        <v>-151183.78</v>
      </c>
      <c r="M121" s="1">
        <v>-145400.28</v>
      </c>
      <c r="N121" s="1">
        <v>-245236.18</v>
      </c>
      <c r="O121" s="3">
        <v>-2065816.3</v>
      </c>
    </row>
    <row r="122" spans="1:15" ht="15.75">
      <c r="A122" s="1">
        <v>13106008</v>
      </c>
      <c r="B122" s="1" t="s">
        <v>177</v>
      </c>
      <c r="C122" s="1">
        <v>-190701.1</v>
      </c>
      <c r="D122" s="1">
        <v>-122354.73</v>
      </c>
      <c r="E122" s="1">
        <v>-147219.97</v>
      </c>
      <c r="F122" s="1">
        <v>-158408.88</v>
      </c>
      <c r="G122" s="1">
        <v>-153805.10999999999</v>
      </c>
      <c r="H122" s="1">
        <v>-144391.98000000001</v>
      </c>
      <c r="I122" s="1">
        <v>-175439.33</v>
      </c>
      <c r="J122" s="1">
        <v>-217240.74</v>
      </c>
      <c r="K122" s="1">
        <v>-170625.33</v>
      </c>
      <c r="L122" s="1">
        <v>-187164.57</v>
      </c>
      <c r="M122" s="1">
        <v>-192302.18</v>
      </c>
      <c r="N122" s="1">
        <v>-256516.01</v>
      </c>
      <c r="O122" s="3">
        <v>-2116169.9300000002</v>
      </c>
    </row>
    <row r="123" spans="1:15" ht="15.75">
      <c r="A123" s="1">
        <v>13106009</v>
      </c>
      <c r="B123" s="1" t="s">
        <v>178</v>
      </c>
      <c r="C123" s="1">
        <v>-205304.01</v>
      </c>
      <c r="D123" s="1">
        <v>-98547.14</v>
      </c>
      <c r="E123" s="1">
        <v>-110497.92</v>
      </c>
      <c r="F123" s="1">
        <v>-120238.97</v>
      </c>
      <c r="G123" s="1">
        <v>-116756</v>
      </c>
      <c r="H123" s="1">
        <v>-119446.18</v>
      </c>
      <c r="I123" s="1">
        <v>-123594.13</v>
      </c>
      <c r="J123" s="1">
        <v>-130954.48</v>
      </c>
      <c r="K123" s="1">
        <v>-130958.87</v>
      </c>
      <c r="L123" s="1">
        <v>-117010.83</v>
      </c>
      <c r="M123" s="1">
        <v>-121273.08</v>
      </c>
      <c r="N123" s="1">
        <v>-119775.42</v>
      </c>
      <c r="O123" s="3">
        <v>-1514357.03</v>
      </c>
    </row>
    <row r="124" spans="1:15" ht="15.75">
      <c r="A124" s="1">
        <v>13106010</v>
      </c>
      <c r="B124" s="1" t="s">
        <v>179</v>
      </c>
      <c r="C124" s="1">
        <v>-575.16</v>
      </c>
      <c r="D124" s="1">
        <v>-6861.53</v>
      </c>
      <c r="E124" s="1">
        <v>-20219.43</v>
      </c>
      <c r="F124" s="1">
        <v>-9057.4500000000007</v>
      </c>
      <c r="G124" s="1">
        <v>-3500.15</v>
      </c>
      <c r="H124" s="1">
        <v>-7449.59</v>
      </c>
      <c r="I124" s="1">
        <v>-12569.21</v>
      </c>
      <c r="J124" s="1">
        <v>-2228.52</v>
      </c>
      <c r="K124" s="1">
        <v>-14730.2</v>
      </c>
      <c r="L124" s="1">
        <v>-3628.39</v>
      </c>
      <c r="M124" s="1">
        <v>-5503.39</v>
      </c>
      <c r="N124" s="1">
        <v>-3133.15</v>
      </c>
      <c r="O124" s="3">
        <v>-89456.169999999984</v>
      </c>
    </row>
    <row r="125" spans="1:15" ht="15.75">
      <c r="A125" s="1">
        <v>13106011</v>
      </c>
      <c r="B125" s="1" t="s">
        <v>180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-32027.05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3">
        <v>-32027.05</v>
      </c>
    </row>
    <row r="126" spans="1:15" ht="15.75">
      <c r="A126" s="1">
        <v>13106012</v>
      </c>
      <c r="B126" s="1" t="s">
        <v>181</v>
      </c>
      <c r="C126" s="1">
        <v>-52204.07</v>
      </c>
      <c r="D126" s="1">
        <v>-30857.29</v>
      </c>
      <c r="E126" s="1">
        <v>-34238.589999999997</v>
      </c>
      <c r="F126" s="1">
        <v>-110705.9</v>
      </c>
      <c r="G126" s="1">
        <v>-134886.54999999999</v>
      </c>
      <c r="H126" s="1">
        <v>-61351.18</v>
      </c>
      <c r="I126" s="1">
        <v>-68362.14</v>
      </c>
      <c r="J126" s="1">
        <v>-47228.62</v>
      </c>
      <c r="K126" s="1">
        <v>-46897.73</v>
      </c>
      <c r="L126" s="1">
        <v>-36318.61</v>
      </c>
      <c r="M126" s="1">
        <v>-107859.75</v>
      </c>
      <c r="N126" s="1">
        <v>-177797.3</v>
      </c>
      <c r="O126" s="3">
        <v>-908707.73</v>
      </c>
    </row>
    <row r="127" spans="1:15" ht="15.75">
      <c r="A127" s="1">
        <v>13106013</v>
      </c>
      <c r="B127" s="1" t="s">
        <v>182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-580.58000000000004</v>
      </c>
      <c r="L127" s="1">
        <v>0</v>
      </c>
      <c r="M127" s="1">
        <v>0</v>
      </c>
      <c r="N127" s="1">
        <v>-172.77</v>
      </c>
      <c r="O127" s="3">
        <v>-753.35</v>
      </c>
    </row>
    <row r="128" spans="1:15" ht="15.75">
      <c r="A128" s="1">
        <v>13106014</v>
      </c>
      <c r="B128" s="1" t="s">
        <v>183</v>
      </c>
      <c r="C128" s="1">
        <v>-27594.22</v>
      </c>
      <c r="D128" s="1">
        <v>-90990</v>
      </c>
      <c r="E128" s="1">
        <v>-4075.84</v>
      </c>
      <c r="F128" s="1">
        <v>-80</v>
      </c>
      <c r="G128" s="1">
        <v>-560</v>
      </c>
      <c r="H128" s="1">
        <v>0</v>
      </c>
      <c r="I128" s="1">
        <v>-80</v>
      </c>
      <c r="J128" s="1">
        <v>-400</v>
      </c>
      <c r="K128" s="1">
        <v>-2227.36</v>
      </c>
      <c r="L128" s="1">
        <v>-2673.43</v>
      </c>
      <c r="M128" s="1">
        <v>-25135</v>
      </c>
      <c r="N128" s="1">
        <v>-33797.279999999999</v>
      </c>
      <c r="O128" s="3">
        <v>-187613.12999999998</v>
      </c>
    </row>
    <row r="129" spans="1:15" ht="15.75">
      <c r="A129" s="1">
        <v>13108</v>
      </c>
      <c r="B129" s="1" t="s">
        <v>37</v>
      </c>
      <c r="C129" s="1">
        <v>-901143.37</v>
      </c>
      <c r="D129" s="1">
        <v>-1454886.31</v>
      </c>
      <c r="E129" s="1">
        <v>-612546.53</v>
      </c>
      <c r="F129" s="1">
        <v>-1101490.53</v>
      </c>
      <c r="G129" s="1">
        <v>-531440.11</v>
      </c>
      <c r="H129" s="1">
        <v>-808984.93</v>
      </c>
      <c r="I129" s="1">
        <v>-306698.27</v>
      </c>
      <c r="J129" s="1">
        <v>-606335.05000000005</v>
      </c>
      <c r="K129" s="1">
        <v>-592108.88</v>
      </c>
      <c r="L129" s="1">
        <v>-501044.71</v>
      </c>
      <c r="M129" s="1">
        <v>-409075</v>
      </c>
      <c r="N129" s="1">
        <v>-1061026.74</v>
      </c>
      <c r="O129" s="3">
        <v>-8886780.4299999997</v>
      </c>
    </row>
    <row r="130" spans="1:15" ht="15.75">
      <c r="A130" s="1">
        <v>13108001</v>
      </c>
      <c r="B130" s="1" t="s">
        <v>184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3">
        <v>0</v>
      </c>
    </row>
    <row r="131" spans="1:15" ht="15.75">
      <c r="A131" s="1">
        <v>13108002</v>
      </c>
      <c r="B131" s="1" t="s">
        <v>185</v>
      </c>
      <c r="C131" s="1">
        <v>-404558.35</v>
      </c>
      <c r="D131" s="1">
        <v>-549294.21</v>
      </c>
      <c r="E131" s="1">
        <v>-181930</v>
      </c>
      <c r="F131" s="1">
        <v>-238050</v>
      </c>
      <c r="G131" s="1">
        <v>-87348.37</v>
      </c>
      <c r="H131" s="1">
        <v>-15852.1</v>
      </c>
      <c r="I131" s="1">
        <v>0</v>
      </c>
      <c r="J131" s="1">
        <v>0</v>
      </c>
      <c r="K131" s="1">
        <v>-65788.539999999994</v>
      </c>
      <c r="L131" s="1">
        <v>-112993.92</v>
      </c>
      <c r="M131" s="1">
        <v>0</v>
      </c>
      <c r="N131" s="1">
        <v>0</v>
      </c>
      <c r="O131" s="3">
        <v>-1655815.4900000002</v>
      </c>
    </row>
    <row r="132" spans="1:15" ht="15.75">
      <c r="A132" s="1">
        <v>13108003</v>
      </c>
      <c r="B132" s="1" t="s">
        <v>186</v>
      </c>
      <c r="C132" s="1">
        <v>-53157.49</v>
      </c>
      <c r="D132" s="1">
        <v>-81767.179999999993</v>
      </c>
      <c r="E132" s="1">
        <v>-64559.89</v>
      </c>
      <c r="F132" s="1">
        <v>-14420.47</v>
      </c>
      <c r="G132" s="1">
        <v>-76278.899999999994</v>
      </c>
      <c r="H132" s="1">
        <v>-20882.009999999998</v>
      </c>
      <c r="I132" s="1">
        <v>-70866.19</v>
      </c>
      <c r="J132" s="1">
        <v>-179684.78</v>
      </c>
      <c r="K132" s="1">
        <v>-183855.25</v>
      </c>
      <c r="L132" s="1">
        <v>-133180.29999999999</v>
      </c>
      <c r="M132" s="1">
        <v>-151196.37</v>
      </c>
      <c r="N132" s="1">
        <v>-197018.25</v>
      </c>
      <c r="O132" s="3">
        <v>-1226867.08</v>
      </c>
    </row>
    <row r="133" spans="1:15" ht="15.75">
      <c r="A133" s="1">
        <v>13108004</v>
      </c>
      <c r="B133" s="1" t="s">
        <v>187</v>
      </c>
      <c r="C133" s="1">
        <v>-213298.33</v>
      </c>
      <c r="D133" s="1">
        <v>-285549.61</v>
      </c>
      <c r="E133" s="1">
        <v>-82868.070000000007</v>
      </c>
      <c r="F133" s="1">
        <v>-116880.63</v>
      </c>
      <c r="G133" s="1">
        <v>-43501.21</v>
      </c>
      <c r="H133" s="1">
        <v>0</v>
      </c>
      <c r="I133" s="1">
        <v>0</v>
      </c>
      <c r="J133" s="1">
        <v>0</v>
      </c>
      <c r="K133" s="1">
        <v>0</v>
      </c>
      <c r="L133" s="1">
        <v>-60154.97</v>
      </c>
      <c r="M133" s="1">
        <v>0</v>
      </c>
      <c r="N133" s="1">
        <v>0</v>
      </c>
      <c r="O133" s="3">
        <v>-802252.82</v>
      </c>
    </row>
    <row r="134" spans="1:15" ht="15.75">
      <c r="A134" s="1">
        <v>13108005</v>
      </c>
      <c r="B134" s="1" t="s">
        <v>188</v>
      </c>
      <c r="C134" s="1">
        <v>-49487.99</v>
      </c>
      <c r="D134" s="1">
        <v>-310867.53000000003</v>
      </c>
      <c r="E134" s="1">
        <v>-128699.65</v>
      </c>
      <c r="F134" s="1">
        <v>-496934.36</v>
      </c>
      <c r="G134" s="1">
        <v>-41074.94</v>
      </c>
      <c r="H134" s="1">
        <v>-5785.88</v>
      </c>
      <c r="I134" s="1">
        <v>-2854.97</v>
      </c>
      <c r="J134" s="1">
        <v>-185314.69</v>
      </c>
      <c r="K134" s="1">
        <v>-7859.74</v>
      </c>
      <c r="L134" s="1">
        <v>-33378.17</v>
      </c>
      <c r="M134" s="1">
        <v>-6504.69</v>
      </c>
      <c r="N134" s="1">
        <v>-5531.75</v>
      </c>
      <c r="O134" s="3">
        <v>-1274294.3599999999</v>
      </c>
    </row>
    <row r="135" spans="1:15" ht="15.75">
      <c r="A135" s="1">
        <v>13108006</v>
      </c>
      <c r="B135" s="1" t="s">
        <v>189</v>
      </c>
      <c r="C135" s="1">
        <v>-53404.03</v>
      </c>
      <c r="D135" s="1">
        <v>-24469.01</v>
      </c>
      <c r="E135" s="1">
        <v>-22781.22</v>
      </c>
      <c r="F135" s="1">
        <v>-69919.520000000004</v>
      </c>
      <c r="G135" s="1">
        <v>-27581.279999999999</v>
      </c>
      <c r="H135" s="1">
        <v>-17759.64</v>
      </c>
      <c r="I135" s="1">
        <v>-13890.63</v>
      </c>
      <c r="J135" s="1">
        <v>-5359.2</v>
      </c>
      <c r="K135" s="1">
        <v>-17853.88</v>
      </c>
      <c r="L135" s="1">
        <v>-47402.27</v>
      </c>
      <c r="M135" s="1">
        <v>-115769.68</v>
      </c>
      <c r="N135" s="1">
        <v>-57504.32</v>
      </c>
      <c r="O135" s="3">
        <v>-473694.68000000005</v>
      </c>
    </row>
    <row r="136" spans="1:15" ht="15.75">
      <c r="A136" s="1">
        <v>13108007</v>
      </c>
      <c r="B136" s="1" t="s">
        <v>190</v>
      </c>
      <c r="C136" s="1">
        <v>-356.44</v>
      </c>
      <c r="D136" s="1">
        <v>-136712.64000000001</v>
      </c>
      <c r="E136" s="1">
        <v>0</v>
      </c>
      <c r="F136" s="1">
        <v>0</v>
      </c>
      <c r="G136" s="1">
        <v>-11921.23</v>
      </c>
      <c r="H136" s="1">
        <v>0</v>
      </c>
      <c r="I136" s="1">
        <v>-18015.189999999999</v>
      </c>
      <c r="J136" s="1">
        <v>-5003.74</v>
      </c>
      <c r="K136" s="1">
        <v>-5152.7</v>
      </c>
      <c r="L136" s="1">
        <v>-1906.26</v>
      </c>
      <c r="M136" s="1">
        <v>-47053.16</v>
      </c>
      <c r="N136" s="1">
        <v>-23219.360000000001</v>
      </c>
      <c r="O136" s="3">
        <v>-249340.72000000003</v>
      </c>
    </row>
    <row r="137" spans="1:15" ht="15.75">
      <c r="A137" s="1">
        <v>13108008</v>
      </c>
      <c r="B137" s="1" t="s">
        <v>191</v>
      </c>
      <c r="C137" s="1">
        <v>0</v>
      </c>
      <c r="D137" s="1">
        <v>0</v>
      </c>
      <c r="E137" s="1">
        <v>-502.5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-800</v>
      </c>
      <c r="O137" s="3">
        <v>-1302.5</v>
      </c>
    </row>
    <row r="138" spans="1:15" ht="15.75">
      <c r="A138" s="1">
        <v>13108009</v>
      </c>
      <c r="B138" s="1" t="s">
        <v>192</v>
      </c>
      <c r="C138" s="1">
        <v>0</v>
      </c>
      <c r="D138" s="1">
        <v>0</v>
      </c>
      <c r="E138" s="1">
        <v>0</v>
      </c>
      <c r="F138" s="1">
        <v>0</v>
      </c>
      <c r="G138" s="1">
        <v>-50352.61</v>
      </c>
      <c r="H138" s="1">
        <v>0</v>
      </c>
      <c r="I138" s="1">
        <v>0</v>
      </c>
      <c r="J138" s="1">
        <v>0</v>
      </c>
      <c r="K138" s="1">
        <v>-9.6</v>
      </c>
      <c r="L138" s="1">
        <v>0</v>
      </c>
      <c r="M138" s="1">
        <v>-1233.04</v>
      </c>
      <c r="N138" s="1">
        <v>-962.95</v>
      </c>
      <c r="O138" s="3">
        <v>-52558.2</v>
      </c>
    </row>
    <row r="139" spans="1:15" ht="15.75">
      <c r="A139" s="1">
        <v>13108010</v>
      </c>
      <c r="B139" s="1" t="s">
        <v>193</v>
      </c>
      <c r="C139" s="1">
        <v>0</v>
      </c>
      <c r="D139" s="1">
        <v>0</v>
      </c>
      <c r="E139" s="1">
        <v>0</v>
      </c>
      <c r="F139" s="1">
        <v>0</v>
      </c>
      <c r="G139" s="1">
        <v>-18174.02</v>
      </c>
      <c r="H139" s="1">
        <v>-19487.580000000002</v>
      </c>
      <c r="I139" s="1">
        <v>0</v>
      </c>
      <c r="J139" s="1">
        <v>-11498.69</v>
      </c>
      <c r="K139" s="1">
        <v>0</v>
      </c>
      <c r="L139" s="1">
        <v>-32568.52</v>
      </c>
      <c r="M139" s="1">
        <v>0</v>
      </c>
      <c r="N139" s="1">
        <v>-31555.599999999999</v>
      </c>
      <c r="O139" s="3">
        <v>-113284.41</v>
      </c>
    </row>
    <row r="140" spans="1:15" ht="15.75">
      <c r="A140" s="1">
        <v>13108011</v>
      </c>
      <c r="B140" s="1" t="s">
        <v>194</v>
      </c>
      <c r="C140" s="1">
        <v>-79989.66</v>
      </c>
      <c r="D140" s="1">
        <v>-35105.42</v>
      </c>
      <c r="E140" s="1">
        <v>-35578.230000000003</v>
      </c>
      <c r="F140" s="1">
        <v>-48283.68</v>
      </c>
      <c r="G140" s="1">
        <v>-57597.32</v>
      </c>
      <c r="H140" s="1">
        <v>-44672.55</v>
      </c>
      <c r="I140" s="1">
        <v>-41643.279999999999</v>
      </c>
      <c r="J140" s="1">
        <v>-39214.370000000003</v>
      </c>
      <c r="K140" s="1">
        <v>-44490.42</v>
      </c>
      <c r="L140" s="1">
        <v>-41260.61</v>
      </c>
      <c r="M140" s="1">
        <v>-44167.87</v>
      </c>
      <c r="N140" s="1">
        <v>-48652.160000000003</v>
      </c>
      <c r="O140" s="3">
        <v>-560655.56999999995</v>
      </c>
    </row>
    <row r="141" spans="1:15" ht="15.75">
      <c r="A141" s="1">
        <v>13108012</v>
      </c>
      <c r="B141" s="1" t="s">
        <v>195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</row>
    <row r="142" spans="1:15" ht="15.75">
      <c r="A142" s="1">
        <v>13108013</v>
      </c>
      <c r="B142" s="1" t="s">
        <v>196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</row>
    <row r="143" spans="1:15" ht="15.75">
      <c r="A143" s="1">
        <v>13108014</v>
      </c>
      <c r="B143" s="1" t="s">
        <v>197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">
        <v>0</v>
      </c>
    </row>
    <row r="144" spans="1:15" ht="15.75">
      <c r="A144" s="1">
        <v>13108015</v>
      </c>
      <c r="B144" s="1" t="s">
        <v>198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-45.24</v>
      </c>
      <c r="L144" s="1">
        <v>0</v>
      </c>
      <c r="M144" s="1">
        <v>0</v>
      </c>
      <c r="N144" s="1">
        <v>0</v>
      </c>
      <c r="O144" s="3">
        <v>-45.24</v>
      </c>
    </row>
    <row r="145" spans="1:15" ht="15.75">
      <c r="A145" s="1">
        <v>13108016</v>
      </c>
      <c r="B145" s="1" t="s">
        <v>199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-152893.4</v>
      </c>
      <c r="L145" s="1">
        <v>-2910.3</v>
      </c>
      <c r="M145" s="1">
        <v>-6696.24</v>
      </c>
      <c r="N145" s="1">
        <v>0</v>
      </c>
      <c r="O145" s="3">
        <v>-162499.93999999997</v>
      </c>
    </row>
    <row r="146" spans="1:15" ht="15.75">
      <c r="A146" s="1">
        <v>13108017</v>
      </c>
      <c r="B146" s="1" t="s">
        <v>200</v>
      </c>
      <c r="C146" s="1">
        <v>-1561.04</v>
      </c>
      <c r="D146" s="1">
        <v>0</v>
      </c>
      <c r="E146" s="1">
        <v>-3073.69</v>
      </c>
      <c r="F146" s="1">
        <v>-7445.33</v>
      </c>
      <c r="G146" s="1">
        <v>-1949.47</v>
      </c>
      <c r="H146" s="1">
        <v>-114.91</v>
      </c>
      <c r="I146" s="1">
        <v>-114.91</v>
      </c>
      <c r="J146" s="1">
        <v>-542.03</v>
      </c>
      <c r="K146" s="1">
        <v>0</v>
      </c>
      <c r="L146" s="1">
        <v>0</v>
      </c>
      <c r="M146" s="1">
        <v>-606.30000000000007</v>
      </c>
      <c r="N146" s="1">
        <v>-965.29</v>
      </c>
      <c r="O146" s="3">
        <v>-16372.969999999998</v>
      </c>
    </row>
    <row r="147" spans="1:15" ht="15.75">
      <c r="A147" s="1">
        <v>13108018</v>
      </c>
      <c r="B147" s="1" t="s">
        <v>201</v>
      </c>
      <c r="C147" s="1">
        <v>-17728.400000000001</v>
      </c>
      <c r="D147" s="1">
        <v>-29725.39</v>
      </c>
      <c r="E147" s="1">
        <v>-27107.86</v>
      </c>
      <c r="F147" s="1">
        <v>-22338.240000000002</v>
      </c>
      <c r="G147" s="1">
        <v>-15062.07</v>
      </c>
      <c r="H147" s="1">
        <v>-37813.19</v>
      </c>
      <c r="I147" s="1">
        <v>-3017.98</v>
      </c>
      <c r="J147" s="1">
        <v>-6200.3</v>
      </c>
      <c r="K147" s="1">
        <v>-1653.14</v>
      </c>
      <c r="L147" s="1">
        <v>-1645.78</v>
      </c>
      <c r="M147" s="1">
        <v>0</v>
      </c>
      <c r="N147" s="1">
        <v>-246.3</v>
      </c>
      <c r="O147" s="3">
        <v>-162538.65</v>
      </c>
    </row>
    <row r="148" spans="1:15" ht="15.75">
      <c r="A148" s="1">
        <v>13108020</v>
      </c>
      <c r="B148" s="1" t="s">
        <v>202</v>
      </c>
      <c r="C148" s="1">
        <v>0</v>
      </c>
      <c r="D148" s="1">
        <v>0</v>
      </c>
      <c r="E148" s="1">
        <v>-2471.64</v>
      </c>
      <c r="F148" s="1">
        <v>0</v>
      </c>
      <c r="G148" s="1">
        <v>-68316.42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-1481.42</v>
      </c>
      <c r="N148" s="1">
        <v>-1481.42</v>
      </c>
      <c r="O148" s="3">
        <v>-73750.899999999994</v>
      </c>
    </row>
    <row r="149" spans="1:15" ht="15.75">
      <c r="A149" s="1">
        <v>13108021</v>
      </c>
      <c r="B149" s="1" t="s">
        <v>203</v>
      </c>
      <c r="C149" s="1">
        <v>-27601.64</v>
      </c>
      <c r="D149" s="1">
        <v>-1395.32</v>
      </c>
      <c r="E149" s="1">
        <v>-62973.78</v>
      </c>
      <c r="F149" s="1">
        <v>-9775.9599999999991</v>
      </c>
      <c r="G149" s="1">
        <v>-6687.59</v>
      </c>
      <c r="H149" s="1">
        <v>-63401.34</v>
      </c>
      <c r="I149" s="1">
        <v>-16455.71</v>
      </c>
      <c r="J149" s="1">
        <v>-2947.59</v>
      </c>
      <c r="K149" s="1">
        <v>-18320.46</v>
      </c>
      <c r="L149" s="1">
        <v>-2858.53</v>
      </c>
      <c r="M149" s="1">
        <v>-13200.68</v>
      </c>
      <c r="N149" s="1">
        <v>-26520.16</v>
      </c>
      <c r="O149" s="3">
        <v>-252138.75999999995</v>
      </c>
    </row>
    <row r="150" spans="1:15" ht="15.75">
      <c r="A150" s="1">
        <v>13108022</v>
      </c>
      <c r="B150" s="1" t="s">
        <v>204</v>
      </c>
      <c r="C150" s="1">
        <v>0</v>
      </c>
      <c r="D150" s="1">
        <v>0</v>
      </c>
      <c r="E150" s="1">
        <v>0</v>
      </c>
      <c r="F150" s="1">
        <v>-75956.820000000007</v>
      </c>
      <c r="G150" s="1">
        <v>-4739.74</v>
      </c>
      <c r="H150" s="1">
        <v>-542358.49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-647748.88</v>
      </c>
      <c r="O150" s="3">
        <v>-1270803.9300000002</v>
      </c>
    </row>
    <row r="151" spans="1:15" ht="15.75">
      <c r="A151" s="1">
        <v>13108023</v>
      </c>
      <c r="B151" s="1" t="s">
        <v>205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-1014.9</v>
      </c>
      <c r="I151" s="1">
        <v>0</v>
      </c>
      <c r="J151" s="1">
        <v>0</v>
      </c>
      <c r="K151" s="1">
        <v>0</v>
      </c>
      <c r="L151" s="1">
        <v>-676.6</v>
      </c>
      <c r="M151" s="1">
        <v>0</v>
      </c>
      <c r="N151" s="1">
        <v>0</v>
      </c>
      <c r="O151" s="3">
        <v>-1691.5</v>
      </c>
    </row>
    <row r="152" spans="1:15" ht="15.75">
      <c r="A152" s="1">
        <v>13108024</v>
      </c>
      <c r="B152" s="1" t="s">
        <v>206</v>
      </c>
      <c r="C152" s="1">
        <v>0</v>
      </c>
      <c r="D152" s="1">
        <v>0</v>
      </c>
      <c r="E152" s="1">
        <v>0</v>
      </c>
      <c r="F152" s="1">
        <v>-1485.52</v>
      </c>
      <c r="G152" s="1">
        <v>-20854.939999999999</v>
      </c>
      <c r="H152" s="1">
        <v>-39842.339999999997</v>
      </c>
      <c r="I152" s="1">
        <v>-139839.41</v>
      </c>
      <c r="J152" s="1">
        <v>-170569.66</v>
      </c>
      <c r="K152" s="1">
        <v>-94186.51</v>
      </c>
      <c r="L152" s="1">
        <v>-30108.48</v>
      </c>
      <c r="M152" s="1">
        <v>-21165.55</v>
      </c>
      <c r="N152" s="1">
        <v>-18820.3</v>
      </c>
      <c r="O152" s="3">
        <v>-536872.71</v>
      </c>
    </row>
    <row r="153" spans="1:15" ht="15.75">
      <c r="A153" s="1">
        <v>13108025</v>
      </c>
      <c r="B153" s="1" t="s">
        <v>207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</row>
    <row r="154" spans="1:15" ht="15.75">
      <c r="A154" s="1">
        <v>13115</v>
      </c>
      <c r="B154" s="1" t="s">
        <v>38</v>
      </c>
      <c r="C154" s="1">
        <v>-2262838.5</v>
      </c>
      <c r="D154" s="1">
        <v>-1910313.31</v>
      </c>
      <c r="E154" s="1">
        <v>-7071290.29</v>
      </c>
      <c r="F154" s="1">
        <v>-2291479.7199999997</v>
      </c>
      <c r="G154" s="1">
        <v>-2162118.0099999998</v>
      </c>
      <c r="H154" s="1">
        <v>-2188730.17</v>
      </c>
      <c r="I154" s="1">
        <v>-1838465.16</v>
      </c>
      <c r="J154" s="1">
        <v>-1473980.95</v>
      </c>
      <c r="K154" s="1">
        <v>-1988339.5100000002</v>
      </c>
      <c r="L154" s="1">
        <v>-2255231.88</v>
      </c>
      <c r="M154" s="1">
        <v>-2197549.8600000003</v>
      </c>
      <c r="N154" s="1">
        <v>-4646372.5</v>
      </c>
      <c r="O154" s="3">
        <v>-32286709.859999999</v>
      </c>
    </row>
    <row r="155" spans="1:15" ht="15.75">
      <c r="A155" s="1">
        <v>13115001</v>
      </c>
      <c r="B155" s="1" t="s">
        <v>208</v>
      </c>
      <c r="C155" s="1">
        <v>-401082.72</v>
      </c>
      <c r="D155" s="1">
        <v>-279863.26</v>
      </c>
      <c r="E155" s="1">
        <v>-4848470.5</v>
      </c>
      <c r="F155" s="1">
        <v>-429561.35</v>
      </c>
      <c r="G155" s="1">
        <v>-532310.36</v>
      </c>
      <c r="H155" s="1">
        <v>-215470.37</v>
      </c>
      <c r="I155" s="1">
        <v>-281409.65999999997</v>
      </c>
      <c r="J155" s="1">
        <v>-115649.8</v>
      </c>
      <c r="K155" s="1">
        <v>-243279.4</v>
      </c>
      <c r="L155" s="1">
        <v>-201028.99</v>
      </c>
      <c r="M155" s="1">
        <v>-445517.63</v>
      </c>
      <c r="N155" s="1">
        <v>-3009951.85</v>
      </c>
      <c r="O155" s="3">
        <v>-11003595.890000001</v>
      </c>
    </row>
    <row r="156" spans="1:15" ht="15.75">
      <c r="A156" s="1">
        <v>13115002</v>
      </c>
      <c r="B156" s="1" t="s">
        <v>209</v>
      </c>
      <c r="C156" s="1">
        <v>-121503.38</v>
      </c>
      <c r="D156" s="1">
        <v>-65856.92</v>
      </c>
      <c r="E156" s="1">
        <v>-91947.35</v>
      </c>
      <c r="F156" s="1">
        <v>-82653.95</v>
      </c>
      <c r="G156" s="1">
        <v>-98411.76</v>
      </c>
      <c r="H156" s="1">
        <v>-110446.76</v>
      </c>
      <c r="I156" s="1">
        <v>-71584.009999999995</v>
      </c>
      <c r="J156" s="1">
        <v>-108980.72</v>
      </c>
      <c r="K156" s="1">
        <v>-104739.46</v>
      </c>
      <c r="L156" s="1">
        <v>-83978.72</v>
      </c>
      <c r="M156" s="1">
        <v>-85330.37</v>
      </c>
      <c r="N156" s="1">
        <v>-84907.75</v>
      </c>
      <c r="O156" s="3">
        <v>-1110341.1499999999</v>
      </c>
    </row>
    <row r="157" spans="1:15" ht="15.75">
      <c r="A157" s="1">
        <v>13115003</v>
      </c>
      <c r="B157" s="1" t="s">
        <v>210</v>
      </c>
      <c r="C157" s="1">
        <v>-3792.9</v>
      </c>
      <c r="D157" s="1">
        <v>0</v>
      </c>
      <c r="E157" s="1">
        <v>0</v>
      </c>
      <c r="F157" s="1">
        <v>0</v>
      </c>
      <c r="G157" s="1">
        <v>0</v>
      </c>
      <c r="H157" s="1">
        <v>-4777.5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-8570.4</v>
      </c>
    </row>
    <row r="158" spans="1:15" ht="15.75">
      <c r="A158" s="1">
        <v>13115004</v>
      </c>
      <c r="B158" s="1" t="s">
        <v>211</v>
      </c>
      <c r="C158" s="1">
        <v>-1500</v>
      </c>
      <c r="D158" s="1">
        <v>0</v>
      </c>
      <c r="E158" s="1">
        <v>0</v>
      </c>
      <c r="F158" s="1">
        <v>-1800</v>
      </c>
      <c r="G158" s="1">
        <v>0</v>
      </c>
      <c r="H158" s="1">
        <v>-24738</v>
      </c>
      <c r="I158" s="1">
        <v>0</v>
      </c>
      <c r="J158" s="1">
        <v>0</v>
      </c>
      <c r="K158" s="1">
        <v>-3000</v>
      </c>
      <c r="L158" s="1">
        <v>-4500</v>
      </c>
      <c r="M158" s="1">
        <v>0</v>
      </c>
      <c r="N158" s="1">
        <v>-2800</v>
      </c>
      <c r="O158" s="3">
        <v>-38338</v>
      </c>
    </row>
    <row r="159" spans="1:15" ht="15.75">
      <c r="A159" s="1">
        <v>13115005</v>
      </c>
      <c r="B159" s="1" t="s">
        <v>212</v>
      </c>
      <c r="C159" s="1">
        <v>-24699.37</v>
      </c>
      <c r="D159" s="1">
        <v>-28774.69</v>
      </c>
      <c r="E159" s="1">
        <v>-27595.64</v>
      </c>
      <c r="F159" s="1">
        <v>-21316.54</v>
      </c>
      <c r="G159" s="1">
        <v>-41390.17</v>
      </c>
      <c r="H159" s="1">
        <v>-25389.98</v>
      </c>
      <c r="I159" s="1">
        <v>-10228.959999999999</v>
      </c>
      <c r="J159" s="1">
        <v>-25429.5</v>
      </c>
      <c r="K159" s="1">
        <v>-19693.18</v>
      </c>
      <c r="L159" s="1">
        <v>-16138.41</v>
      </c>
      <c r="M159" s="1">
        <v>-12777.25</v>
      </c>
      <c r="N159" s="1">
        <v>-11605.03</v>
      </c>
      <c r="O159" s="3">
        <v>-265038.71999999997</v>
      </c>
    </row>
    <row r="160" spans="1:15" ht="15.75">
      <c r="A160" s="1">
        <v>13115006</v>
      </c>
      <c r="B160" s="1" t="s">
        <v>213</v>
      </c>
      <c r="C160" s="1">
        <v>-87842.6</v>
      </c>
      <c r="D160" s="1">
        <v>-120924.08</v>
      </c>
      <c r="E160" s="1">
        <v>-184376.73</v>
      </c>
      <c r="F160" s="1">
        <v>-58104.2</v>
      </c>
      <c r="G160" s="1">
        <v>-290561.86</v>
      </c>
      <c r="H160" s="1">
        <v>-242704.18</v>
      </c>
      <c r="I160" s="1">
        <v>-276884.17</v>
      </c>
      <c r="J160" s="1">
        <v>-67445.86</v>
      </c>
      <c r="K160" s="1">
        <v>-372067.39</v>
      </c>
      <c r="L160" s="1">
        <v>-312400.65999999997</v>
      </c>
      <c r="M160" s="1">
        <v>-288870.12</v>
      </c>
      <c r="N160" s="1">
        <v>-277078.65999999997</v>
      </c>
      <c r="O160" s="3">
        <v>-2579260.5099999998</v>
      </c>
    </row>
    <row r="161" spans="1:15" ht="15.75">
      <c r="A161" s="1">
        <v>13115007</v>
      </c>
      <c r="B161" s="1" t="s">
        <v>214</v>
      </c>
      <c r="C161" s="1">
        <v>-2615.46</v>
      </c>
      <c r="D161" s="1">
        <v>-1743.64</v>
      </c>
      <c r="E161" s="1">
        <v>-871.82</v>
      </c>
      <c r="F161" s="1">
        <v>-871.82</v>
      </c>
      <c r="G161" s="1">
        <v>-1743.64</v>
      </c>
      <c r="H161" s="1">
        <v>0</v>
      </c>
      <c r="I161" s="1">
        <v>-871.82</v>
      </c>
      <c r="J161" s="1">
        <v>0</v>
      </c>
      <c r="K161" s="1">
        <v>0</v>
      </c>
      <c r="L161" s="1">
        <v>0</v>
      </c>
      <c r="M161" s="1">
        <v>-642</v>
      </c>
      <c r="N161" s="1">
        <v>0</v>
      </c>
      <c r="O161" s="3">
        <v>-9360.2000000000007</v>
      </c>
    </row>
    <row r="162" spans="1:15" ht="15.75">
      <c r="A162" s="1">
        <v>13115008</v>
      </c>
      <c r="B162" s="1" t="s">
        <v>215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-204</v>
      </c>
      <c r="O162" s="3">
        <v>-204</v>
      </c>
    </row>
    <row r="163" spans="1:15" ht="15.75">
      <c r="A163" s="1">
        <v>13115009</v>
      </c>
      <c r="B163" s="1" t="s">
        <v>216</v>
      </c>
      <c r="C163" s="1">
        <v>0</v>
      </c>
      <c r="D163" s="1">
        <v>0</v>
      </c>
      <c r="E163" s="1">
        <v>0</v>
      </c>
      <c r="F163" s="1">
        <v>-1233.2</v>
      </c>
      <c r="G163" s="1">
        <v>-3218.8</v>
      </c>
      <c r="H163" s="1">
        <v>0</v>
      </c>
      <c r="I163" s="1">
        <v>-1934.22</v>
      </c>
      <c r="J163" s="1">
        <v>0</v>
      </c>
      <c r="K163" s="1">
        <v>0</v>
      </c>
      <c r="L163" s="1">
        <v>-2703.53</v>
      </c>
      <c r="M163" s="1">
        <v>-654.6</v>
      </c>
      <c r="N163" s="1">
        <v>0</v>
      </c>
      <c r="O163" s="3">
        <v>-9744.35</v>
      </c>
    </row>
    <row r="164" spans="1:15" ht="15.75">
      <c r="A164" s="1">
        <v>13115010</v>
      </c>
      <c r="B164" s="1" t="s">
        <v>217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3">
        <v>0</v>
      </c>
    </row>
    <row r="165" spans="1:15" ht="15.75">
      <c r="A165" s="1">
        <v>13115011</v>
      </c>
      <c r="B165" s="1" t="s">
        <v>218</v>
      </c>
      <c r="C165" s="1">
        <v>-1700</v>
      </c>
      <c r="D165" s="1">
        <v>-1100</v>
      </c>
      <c r="E165" s="1">
        <v>-1700</v>
      </c>
      <c r="F165" s="1">
        <v>-3706.4</v>
      </c>
      <c r="G165" s="1">
        <v>-1751.6</v>
      </c>
      <c r="H165" s="1">
        <v>-3901.6</v>
      </c>
      <c r="I165" s="1">
        <v>-8201.6</v>
      </c>
      <c r="J165" s="1">
        <v>-1100</v>
      </c>
      <c r="K165" s="1">
        <v>-1751.6</v>
      </c>
      <c r="L165" s="1">
        <v>-1751.6</v>
      </c>
      <c r="M165" s="1">
        <v>-1751.6</v>
      </c>
      <c r="N165" s="1">
        <v>4448.3999999999996</v>
      </c>
      <c r="O165" s="3">
        <v>-23967.599999999999</v>
      </c>
    </row>
    <row r="166" spans="1:15" ht="15.75">
      <c r="A166" s="1">
        <v>13115012</v>
      </c>
      <c r="B166" s="1" t="s">
        <v>219</v>
      </c>
      <c r="C166" s="1">
        <v>-128204</v>
      </c>
      <c r="D166" s="1">
        <v>-98400</v>
      </c>
      <c r="E166" s="1">
        <v>-49947.5</v>
      </c>
      <c r="F166" s="1">
        <v>-166300</v>
      </c>
      <c r="G166" s="1">
        <v>-22560</v>
      </c>
      <c r="H166" s="1">
        <v>-71985.45</v>
      </c>
      <c r="I166" s="1">
        <v>1250</v>
      </c>
      <c r="J166" s="1">
        <v>-104700</v>
      </c>
      <c r="K166" s="1">
        <v>-162950</v>
      </c>
      <c r="L166" s="1">
        <v>-93646.3</v>
      </c>
      <c r="M166" s="1">
        <v>-1700</v>
      </c>
      <c r="N166" s="1">
        <v>-11901</v>
      </c>
      <c r="O166" s="3">
        <v>-911044.25</v>
      </c>
    </row>
    <row r="167" spans="1:15" ht="15.75">
      <c r="A167" s="1">
        <v>13115013</v>
      </c>
      <c r="B167" s="1" t="s">
        <v>220</v>
      </c>
      <c r="C167" s="1">
        <v>0</v>
      </c>
      <c r="D167" s="1">
        <v>0</v>
      </c>
      <c r="E167" s="1">
        <v>-6895</v>
      </c>
      <c r="F167" s="1">
        <v>0</v>
      </c>
      <c r="G167" s="1">
        <v>-1100</v>
      </c>
      <c r="H167" s="1">
        <v>-629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3">
        <v>-8624</v>
      </c>
    </row>
    <row r="168" spans="1:15" ht="15.75">
      <c r="A168" s="1">
        <v>13115014</v>
      </c>
      <c r="B168" s="1" t="s">
        <v>221</v>
      </c>
      <c r="C168" s="1">
        <v>-967.67</v>
      </c>
      <c r="D168" s="1">
        <v>-2593.09</v>
      </c>
      <c r="E168" s="1">
        <v>-1547.09</v>
      </c>
      <c r="F168" s="1">
        <v>-714.55</v>
      </c>
      <c r="G168" s="1">
        <v>-1641.21</v>
      </c>
      <c r="H168" s="1">
        <v>-77592.52</v>
      </c>
      <c r="I168" s="1">
        <v>-5114.3900000000003</v>
      </c>
      <c r="J168" s="1">
        <v>-2230.29</v>
      </c>
      <c r="K168" s="1">
        <v>-6669.95</v>
      </c>
      <c r="L168" s="1">
        <v>-2027.18</v>
      </c>
      <c r="M168" s="1">
        <v>-5278.58</v>
      </c>
      <c r="N168" s="1">
        <v>-2183.1</v>
      </c>
      <c r="O168" s="3">
        <v>-108559.62</v>
      </c>
    </row>
    <row r="169" spans="1:15" ht="15.75">
      <c r="A169" s="1">
        <v>13115015</v>
      </c>
      <c r="B169" s="1" t="s">
        <v>222</v>
      </c>
      <c r="C169" s="1">
        <v>0</v>
      </c>
      <c r="D169" s="1">
        <v>0</v>
      </c>
      <c r="E169" s="1">
        <v>0</v>
      </c>
      <c r="F169" s="1">
        <v>-153.22999999999999</v>
      </c>
      <c r="G169" s="1">
        <v>-153.22</v>
      </c>
      <c r="H169" s="1">
        <v>-609.75</v>
      </c>
      <c r="I169" s="1">
        <v>-76.62</v>
      </c>
      <c r="J169" s="1">
        <v>-255.39</v>
      </c>
      <c r="K169" s="1">
        <v>0</v>
      </c>
      <c r="L169" s="1">
        <v>-102.15</v>
      </c>
      <c r="M169" s="1">
        <v>-72.36</v>
      </c>
      <c r="N169" s="1">
        <v>0</v>
      </c>
      <c r="O169" s="3">
        <v>-1422.72</v>
      </c>
    </row>
    <row r="170" spans="1:15" ht="15.75">
      <c r="A170" s="1">
        <v>13115016</v>
      </c>
      <c r="B170" s="1" t="s">
        <v>223</v>
      </c>
      <c r="C170" s="1">
        <v>-822394.49</v>
      </c>
      <c r="D170" s="1">
        <v>-721688.31</v>
      </c>
      <c r="E170" s="1">
        <v>-1347667.9300000002</v>
      </c>
      <c r="F170" s="1">
        <v>-990590.32</v>
      </c>
      <c r="G170" s="1">
        <v>-719519.37</v>
      </c>
      <c r="H170" s="1">
        <v>-875273.63</v>
      </c>
      <c r="I170" s="1">
        <v>-690945.37</v>
      </c>
      <c r="J170" s="1">
        <v>-553763.24</v>
      </c>
      <c r="K170" s="1">
        <v>-488763.23999999993</v>
      </c>
      <c r="L170" s="1">
        <v>-602665.14</v>
      </c>
      <c r="M170" s="1">
        <v>-768913.43</v>
      </c>
      <c r="N170" s="1">
        <v>-838684.67</v>
      </c>
      <c r="O170" s="3">
        <v>-9420869.1400000006</v>
      </c>
    </row>
    <row r="171" spans="1:15" ht="15.75">
      <c r="A171" s="1">
        <v>13115017</v>
      </c>
      <c r="B171" s="1" t="s">
        <v>224</v>
      </c>
      <c r="C171" s="1">
        <v>-25567.08</v>
      </c>
      <c r="D171" s="1">
        <v>-20751.48</v>
      </c>
      <c r="E171" s="1">
        <v>-11651.83</v>
      </c>
      <c r="F171" s="1">
        <v>-9033.19</v>
      </c>
      <c r="G171" s="1">
        <v>-16672.23</v>
      </c>
      <c r="H171" s="1">
        <v>-3779.62</v>
      </c>
      <c r="I171" s="1">
        <v>-43607.65</v>
      </c>
      <c r="J171" s="1">
        <v>-28511.3</v>
      </c>
      <c r="K171" s="1">
        <v>-94832.29</v>
      </c>
      <c r="L171" s="1">
        <v>-55361.21</v>
      </c>
      <c r="M171" s="1">
        <v>-40646.18</v>
      </c>
      <c r="N171" s="1">
        <v>-22120.13</v>
      </c>
      <c r="O171" s="3">
        <v>-372534.19</v>
      </c>
    </row>
    <row r="172" spans="1:15" ht="15.75">
      <c r="A172" s="1">
        <v>13115018</v>
      </c>
      <c r="B172" s="1" t="s">
        <v>225</v>
      </c>
      <c r="C172" s="1">
        <v>-12044.84</v>
      </c>
      <c r="D172" s="1">
        <v>-19805.919999999998</v>
      </c>
      <c r="E172" s="1">
        <v>-4547.7700000000004</v>
      </c>
      <c r="F172" s="1">
        <v>-34335.31</v>
      </c>
      <c r="G172" s="1">
        <v>-16333.95</v>
      </c>
      <c r="H172" s="1">
        <v>-25889.49</v>
      </c>
      <c r="I172" s="1">
        <v>-47356.12</v>
      </c>
      <c r="J172" s="1">
        <v>-17613.77</v>
      </c>
      <c r="K172" s="1">
        <v>-20877.5</v>
      </c>
      <c r="L172" s="1">
        <v>-37380.879999999997</v>
      </c>
      <c r="M172" s="1">
        <v>-16503.62</v>
      </c>
      <c r="N172" s="1">
        <v>-5710.7</v>
      </c>
      <c r="O172" s="3">
        <v>-258399.87</v>
      </c>
    </row>
    <row r="173" spans="1:15" ht="15.75">
      <c r="A173" s="1">
        <v>13115019</v>
      </c>
      <c r="B173" s="1" t="s">
        <v>226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-3667.98</v>
      </c>
      <c r="M173" s="1">
        <v>0</v>
      </c>
      <c r="N173" s="1">
        <v>0</v>
      </c>
      <c r="O173" s="3">
        <v>-3667.98</v>
      </c>
    </row>
    <row r="174" spans="1:15" ht="15.75">
      <c r="A174" s="1">
        <v>13115020</v>
      </c>
      <c r="B174" s="1" t="s">
        <v>227</v>
      </c>
      <c r="C174" s="1">
        <v>-203304.24</v>
      </c>
      <c r="D174" s="1">
        <v>-219335.08</v>
      </c>
      <c r="E174" s="1">
        <v>-190355.83</v>
      </c>
      <c r="F174" s="1">
        <v>-179867.01</v>
      </c>
      <c r="G174" s="1">
        <v>-160837.1</v>
      </c>
      <c r="H174" s="1">
        <v>-251414.08</v>
      </c>
      <c r="I174" s="1">
        <v>-228023.91</v>
      </c>
      <c r="J174" s="1">
        <v>-226943.65</v>
      </c>
      <c r="K174" s="1">
        <v>-240878.33</v>
      </c>
      <c r="L174" s="1">
        <v>-248916.39</v>
      </c>
      <c r="M174" s="1">
        <v>-326518.59000000003</v>
      </c>
      <c r="N174" s="1">
        <v>-136495.38</v>
      </c>
      <c r="O174" s="3">
        <v>-2612889.5899999994</v>
      </c>
    </row>
    <row r="175" spans="1:15" ht="15.75">
      <c r="A175" s="1">
        <v>13115021</v>
      </c>
      <c r="B175" s="1" t="s">
        <v>228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-3357</v>
      </c>
      <c r="J175" s="1">
        <v>-625</v>
      </c>
      <c r="K175" s="1">
        <v>0</v>
      </c>
      <c r="L175" s="1">
        <v>0</v>
      </c>
      <c r="M175" s="1">
        <v>0</v>
      </c>
      <c r="N175" s="1">
        <v>0</v>
      </c>
      <c r="O175" s="3">
        <v>-3982</v>
      </c>
    </row>
    <row r="176" spans="1:15" ht="15.75">
      <c r="A176" s="1">
        <v>13115022</v>
      </c>
      <c r="B176" s="1" t="s">
        <v>229</v>
      </c>
      <c r="C176" s="1">
        <v>0</v>
      </c>
      <c r="D176" s="1">
        <v>0</v>
      </c>
      <c r="E176" s="1">
        <v>0</v>
      </c>
      <c r="F176" s="1">
        <v>-899.02</v>
      </c>
      <c r="G176" s="1">
        <v>-4864.22</v>
      </c>
      <c r="H176" s="1">
        <v>-10627.82</v>
      </c>
      <c r="I176" s="1">
        <v>-759.74</v>
      </c>
      <c r="J176" s="1">
        <v>-756.43</v>
      </c>
      <c r="K176" s="1">
        <v>0</v>
      </c>
      <c r="L176" s="1">
        <v>0</v>
      </c>
      <c r="M176" s="1">
        <v>0</v>
      </c>
      <c r="N176" s="1">
        <v>0</v>
      </c>
      <c r="O176" s="3">
        <v>-17907.23</v>
      </c>
    </row>
    <row r="177" spans="1:15" ht="15.75">
      <c r="A177" s="1">
        <v>13115023</v>
      </c>
      <c r="B177" s="1" t="s">
        <v>230</v>
      </c>
      <c r="C177" s="1">
        <v>-44453.19</v>
      </c>
      <c r="D177" s="1">
        <v>-29642.39</v>
      </c>
      <c r="E177" s="1">
        <v>-15314.57</v>
      </c>
      <c r="F177" s="1">
        <v>-32233.570000000003</v>
      </c>
      <c r="G177" s="1">
        <v>-24744.13</v>
      </c>
      <c r="H177" s="1">
        <v>-47944.75</v>
      </c>
      <c r="I177" s="1">
        <v>-30302.559999999998</v>
      </c>
      <c r="J177" s="1">
        <v>-18692.97</v>
      </c>
      <c r="K177" s="1">
        <v>-19610.91</v>
      </c>
      <c r="L177" s="1">
        <v>-24958.83</v>
      </c>
      <c r="M177" s="1">
        <v>-27741.37</v>
      </c>
      <c r="N177" s="1">
        <v>-40059.440000000002</v>
      </c>
      <c r="O177" s="3">
        <v>-355698.68</v>
      </c>
    </row>
    <row r="178" spans="1:15" ht="15.75">
      <c r="A178" s="1">
        <v>13115024</v>
      </c>
      <c r="B178" s="1" t="s">
        <v>231</v>
      </c>
      <c r="C178" s="1">
        <v>-2101.3200000000002</v>
      </c>
      <c r="D178" s="1">
        <v>-756.52</v>
      </c>
      <c r="E178" s="1">
        <v>-1281.0899999999999</v>
      </c>
      <c r="F178" s="1">
        <v>-1669.32</v>
      </c>
      <c r="G178" s="1">
        <v>-5036.5200000000004</v>
      </c>
      <c r="H178" s="1">
        <v>-4144.75</v>
      </c>
      <c r="I178" s="1">
        <v>-2668.71</v>
      </c>
      <c r="J178" s="1">
        <v>-5954.47</v>
      </c>
      <c r="K178" s="1">
        <v>-1431.54</v>
      </c>
      <c r="L178" s="1">
        <v>-5023.41</v>
      </c>
      <c r="M178" s="1">
        <v>-2948.31</v>
      </c>
      <c r="N178" s="1">
        <v>-5150.26</v>
      </c>
      <c r="O178" s="3">
        <v>-38166.22</v>
      </c>
    </row>
    <row r="179" spans="1:15" ht="15.75">
      <c r="A179" s="1">
        <v>13115025</v>
      </c>
      <c r="B179" s="1" t="s">
        <v>232</v>
      </c>
      <c r="C179" s="1">
        <v>0</v>
      </c>
      <c r="D179" s="1">
        <v>0</v>
      </c>
      <c r="E179" s="1">
        <v>0</v>
      </c>
      <c r="F179" s="1">
        <v>-5718.01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3">
        <v>-5718.01</v>
      </c>
    </row>
    <row r="180" spans="1:15" ht="15.75">
      <c r="A180" s="1">
        <v>13115026</v>
      </c>
      <c r="B180" s="1" t="s">
        <v>233</v>
      </c>
      <c r="C180" s="1">
        <v>-377636.42</v>
      </c>
      <c r="D180" s="1">
        <v>-298336.09999999998</v>
      </c>
      <c r="E180" s="1">
        <v>-281232.81</v>
      </c>
      <c r="F180" s="1">
        <v>-263284.73</v>
      </c>
      <c r="G180" s="1">
        <v>-212036.66</v>
      </c>
      <c r="H180" s="1">
        <v>-190634.42</v>
      </c>
      <c r="I180" s="1">
        <v>-134172.79999999999</v>
      </c>
      <c r="J180" s="1">
        <v>-188238.96</v>
      </c>
      <c r="K180" s="1">
        <v>-192712.92</v>
      </c>
      <c r="L180" s="1">
        <v>-550067.5</v>
      </c>
      <c r="M180" s="1">
        <v>-168376.85</v>
      </c>
      <c r="N180" s="1">
        <v>-198615.52</v>
      </c>
      <c r="O180" s="3">
        <v>-3055345.69</v>
      </c>
    </row>
    <row r="181" spans="1:15" ht="15.75">
      <c r="A181" s="1">
        <v>13115027</v>
      </c>
      <c r="B181" s="1" t="s">
        <v>234</v>
      </c>
      <c r="C181" s="1">
        <v>-1428.82</v>
      </c>
      <c r="D181" s="1">
        <v>-741.83</v>
      </c>
      <c r="E181" s="1">
        <v>-741.83</v>
      </c>
      <c r="F181" s="1">
        <v>0</v>
      </c>
      <c r="G181" s="1">
        <v>-7231.21</v>
      </c>
      <c r="H181" s="1">
        <v>-776.5</v>
      </c>
      <c r="I181" s="1">
        <v>-415.85</v>
      </c>
      <c r="J181" s="1">
        <v>-697</v>
      </c>
      <c r="K181" s="1">
        <v>-1650</v>
      </c>
      <c r="L181" s="1">
        <v>-7113</v>
      </c>
      <c r="M181" s="1">
        <v>-1507</v>
      </c>
      <c r="N181" s="1">
        <v>-1553.41</v>
      </c>
      <c r="O181" s="3">
        <v>-23856.45</v>
      </c>
    </row>
    <row r="182" spans="1:15" ht="15.75">
      <c r="A182" s="1">
        <v>13115028</v>
      </c>
      <c r="B182" s="1" t="s">
        <v>235</v>
      </c>
      <c r="C182" s="1">
        <v>0</v>
      </c>
      <c r="D182" s="1">
        <v>0</v>
      </c>
      <c r="E182" s="1">
        <v>-5145</v>
      </c>
      <c r="F182" s="1">
        <v>-7434</v>
      </c>
      <c r="G182" s="1">
        <v>0</v>
      </c>
      <c r="H182" s="1">
        <v>0</v>
      </c>
      <c r="I182" s="1">
        <v>-1800</v>
      </c>
      <c r="J182" s="1">
        <v>-1800</v>
      </c>
      <c r="K182" s="1">
        <v>-1800</v>
      </c>
      <c r="L182" s="1">
        <v>-1800</v>
      </c>
      <c r="M182" s="1">
        <v>-1800</v>
      </c>
      <c r="N182" s="1">
        <v>-1800</v>
      </c>
      <c r="O182" s="3">
        <v>-23379</v>
      </c>
    </row>
    <row r="183" spans="1:15" ht="15.75">
      <c r="A183" s="1">
        <v>13115029</v>
      </c>
      <c r="B183" s="1" t="s">
        <v>236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-4592.6000000000004</v>
      </c>
      <c r="K183" s="1">
        <v>-11631.8</v>
      </c>
      <c r="L183" s="1">
        <v>0</v>
      </c>
      <c r="M183" s="1">
        <v>0</v>
      </c>
      <c r="N183" s="1">
        <v>0</v>
      </c>
      <c r="O183" s="3">
        <v>-16224.4</v>
      </c>
    </row>
    <row r="184" spans="1:15" ht="15.75">
      <c r="A184" s="1">
        <v>13130</v>
      </c>
      <c r="B184" s="1" t="s">
        <v>39</v>
      </c>
      <c r="C184" s="1">
        <v>-471352.93</v>
      </c>
      <c r="D184" s="1">
        <v>-277653.54000000004</v>
      </c>
      <c r="E184" s="1">
        <v>-363965.67</v>
      </c>
      <c r="F184" s="1">
        <v>-354584.85</v>
      </c>
      <c r="G184" s="1">
        <v>-245778.47</v>
      </c>
      <c r="H184" s="1">
        <v>-370850.34</v>
      </c>
      <c r="I184" s="1">
        <v>-301065.64</v>
      </c>
      <c r="J184" s="1">
        <v>-206704.28</v>
      </c>
      <c r="K184" s="1">
        <v>-267805.31</v>
      </c>
      <c r="L184" s="1">
        <v>-209217.12</v>
      </c>
      <c r="M184" s="1">
        <v>-249526.55000000002</v>
      </c>
      <c r="N184" s="1">
        <v>-256379.04</v>
      </c>
      <c r="O184" s="3">
        <v>-3574883.7399999998</v>
      </c>
    </row>
    <row r="185" spans="1:15" ht="15.75">
      <c r="A185" s="1">
        <v>13130001</v>
      </c>
      <c r="B185" s="1" t="s">
        <v>237</v>
      </c>
      <c r="C185" s="1">
        <v>-216918.1</v>
      </c>
      <c r="D185" s="1">
        <v>-16455.41</v>
      </c>
      <c r="E185" s="1">
        <v>-90568.87</v>
      </c>
      <c r="F185" s="1">
        <v>-47072.66</v>
      </c>
      <c r="G185" s="1">
        <v>-325</v>
      </c>
      <c r="H185" s="1">
        <v>0</v>
      </c>
      <c r="I185" s="1">
        <v>-200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3">
        <v>-371540.04000000004</v>
      </c>
    </row>
    <row r="186" spans="1:15" ht="15.75">
      <c r="A186" s="1">
        <v>13130002</v>
      </c>
      <c r="B186" s="1" t="s">
        <v>238</v>
      </c>
      <c r="C186" s="1">
        <v>-1088.5999999999999</v>
      </c>
      <c r="D186" s="1">
        <v>-0.11</v>
      </c>
      <c r="E186" s="1">
        <v>-90.3</v>
      </c>
      <c r="F186" s="1">
        <v>-99.42</v>
      </c>
      <c r="G186" s="1">
        <v>-120.45</v>
      </c>
      <c r="H186" s="1">
        <v>-119.2</v>
      </c>
      <c r="I186" s="1">
        <v>-91.33</v>
      </c>
      <c r="J186" s="1">
        <v>-195.37</v>
      </c>
      <c r="K186" s="1">
        <v>-712.16</v>
      </c>
      <c r="L186" s="1">
        <v>-44.9</v>
      </c>
      <c r="M186" s="1">
        <v>-60.48</v>
      </c>
      <c r="N186" s="1">
        <v>-722.41</v>
      </c>
      <c r="O186" s="3">
        <v>-3344.7299999999996</v>
      </c>
    </row>
    <row r="187" spans="1:15" ht="15.75">
      <c r="A187" s="1">
        <v>13130003</v>
      </c>
      <c r="B187" s="1" t="s">
        <v>239</v>
      </c>
      <c r="C187" s="1">
        <v>-178.9</v>
      </c>
      <c r="D187" s="1">
        <v>-19.899999999999999</v>
      </c>
      <c r="E187" s="1">
        <v>-549.71</v>
      </c>
      <c r="F187" s="1">
        <v>-940.6</v>
      </c>
      <c r="G187" s="1">
        <v>-178.9</v>
      </c>
      <c r="H187" s="1">
        <v>-286.56</v>
      </c>
      <c r="I187" s="1">
        <v>-240.6</v>
      </c>
      <c r="J187" s="1">
        <v>-2844.76</v>
      </c>
      <c r="K187" s="1">
        <v>-2421.35</v>
      </c>
      <c r="L187" s="1">
        <v>-4696.7</v>
      </c>
      <c r="M187" s="1">
        <v>-2598.1</v>
      </c>
      <c r="N187" s="1">
        <v>-2400</v>
      </c>
      <c r="O187" s="3">
        <v>-17356.080000000002</v>
      </c>
    </row>
    <row r="188" spans="1:15" ht="15.75">
      <c r="A188" s="1">
        <v>13130004</v>
      </c>
      <c r="B188" s="1" t="s">
        <v>240</v>
      </c>
      <c r="C188" s="1">
        <v>-2353.34</v>
      </c>
      <c r="D188" s="1">
        <v>-2125.56</v>
      </c>
      <c r="E188" s="1">
        <v>-5882.04</v>
      </c>
      <c r="F188" s="1">
        <v>-3531.02</v>
      </c>
      <c r="G188" s="1">
        <v>-3042.34</v>
      </c>
      <c r="H188" s="1">
        <v>-56254.59</v>
      </c>
      <c r="I188" s="1">
        <v>-42916.36</v>
      </c>
      <c r="J188" s="1">
        <v>-7830.2</v>
      </c>
      <c r="K188" s="1">
        <v>-1628.95</v>
      </c>
      <c r="L188" s="1">
        <v>-2087.41</v>
      </c>
      <c r="M188" s="1">
        <v>-1816.91</v>
      </c>
      <c r="N188" s="1">
        <v>-28702.82</v>
      </c>
      <c r="O188" s="3">
        <v>-158171.54</v>
      </c>
    </row>
    <row r="189" spans="1:15" ht="15.75">
      <c r="A189" s="1">
        <v>13130005</v>
      </c>
      <c r="B189" s="1" t="s">
        <v>241</v>
      </c>
      <c r="C189" s="1">
        <v>-85.3</v>
      </c>
      <c r="D189" s="1">
        <v>-82.63</v>
      </c>
      <c r="E189" s="1">
        <v>-460.69</v>
      </c>
      <c r="F189" s="1">
        <v>-2052.94</v>
      </c>
      <c r="G189" s="1">
        <v>-335.41</v>
      </c>
      <c r="H189" s="1">
        <v>-448.2</v>
      </c>
      <c r="I189" s="1">
        <v>-667.45</v>
      </c>
      <c r="J189" s="1">
        <v>-139.5</v>
      </c>
      <c r="K189" s="1">
        <v>-1339.47</v>
      </c>
      <c r="L189" s="1">
        <v>-498.94</v>
      </c>
      <c r="M189" s="1">
        <v>-697.97</v>
      </c>
      <c r="N189" s="1">
        <v>-664.6</v>
      </c>
      <c r="O189" s="3">
        <v>-7473.1</v>
      </c>
    </row>
    <row r="190" spans="1:15" ht="15.75">
      <c r="A190" s="1">
        <v>13130006</v>
      </c>
      <c r="B190" s="1" t="s">
        <v>242</v>
      </c>
      <c r="C190" s="1">
        <v>-6070.67</v>
      </c>
      <c r="D190" s="1">
        <v>-8553.91</v>
      </c>
      <c r="E190" s="1">
        <v>-9835.89</v>
      </c>
      <c r="F190" s="1">
        <v>-10185.120000000001</v>
      </c>
      <c r="G190" s="1">
        <v>-7741.28</v>
      </c>
      <c r="H190" s="1">
        <v>-6129.61</v>
      </c>
      <c r="I190" s="1">
        <v>-7061.86</v>
      </c>
      <c r="J190" s="1">
        <v>-14238.26</v>
      </c>
      <c r="K190" s="1">
        <v>-5933.69</v>
      </c>
      <c r="L190" s="1">
        <v>-9339.8700000000008</v>
      </c>
      <c r="M190" s="1">
        <v>-4385.58</v>
      </c>
      <c r="N190" s="1">
        <v>-8497.0499999999993</v>
      </c>
      <c r="O190" s="3">
        <v>-97972.790000000008</v>
      </c>
    </row>
    <row r="191" spans="1:15" ht="15.75">
      <c r="A191" s="1">
        <v>13130007</v>
      </c>
      <c r="B191" s="1" t="s">
        <v>243</v>
      </c>
      <c r="C191" s="1">
        <v>-34111.629999999997</v>
      </c>
      <c r="D191" s="1">
        <v>-18143.63</v>
      </c>
      <c r="E191" s="1">
        <v>-16053.63</v>
      </c>
      <c r="F191" s="1">
        <v>-15551.63</v>
      </c>
      <c r="G191" s="1">
        <v>-15343.63</v>
      </c>
      <c r="H191" s="1">
        <v>-15343.63</v>
      </c>
      <c r="I191" s="1">
        <v>-16543.63</v>
      </c>
      <c r="J191" s="1">
        <v>-4850</v>
      </c>
      <c r="K191" s="1">
        <v>-25787.26</v>
      </c>
      <c r="L191" s="1">
        <v>-14293.63</v>
      </c>
      <c r="M191" s="1">
        <v>-15710.55</v>
      </c>
      <c r="N191" s="1">
        <v>-27821.1</v>
      </c>
      <c r="O191" s="3">
        <v>-219553.95</v>
      </c>
    </row>
    <row r="192" spans="1:15" ht="15.75">
      <c r="A192" s="1">
        <v>13130008</v>
      </c>
      <c r="B192" s="1" t="s">
        <v>244</v>
      </c>
      <c r="C192" s="1">
        <v>-3145.39</v>
      </c>
      <c r="D192" s="1">
        <v>-20123.89</v>
      </c>
      <c r="E192" s="1">
        <v>-17818.560000000001</v>
      </c>
      <c r="F192" s="1">
        <v>-15436.48</v>
      </c>
      <c r="G192" s="1">
        <v>-9294.99</v>
      </c>
      <c r="H192" s="1">
        <v>-82311.92</v>
      </c>
      <c r="I192" s="1">
        <v>-20941.18</v>
      </c>
      <c r="J192" s="1">
        <v>-32378.93</v>
      </c>
      <c r="K192" s="1">
        <v>-3469.19</v>
      </c>
      <c r="L192" s="1">
        <v>-28178.94</v>
      </c>
      <c r="M192" s="1">
        <v>-30944.81</v>
      </c>
      <c r="N192" s="1">
        <v>-27338.46</v>
      </c>
      <c r="O192" s="3">
        <v>-291382.74</v>
      </c>
    </row>
    <row r="193" spans="1:15" ht="15.75">
      <c r="A193" s="1">
        <v>13130009</v>
      </c>
      <c r="B193" s="1" t="s">
        <v>245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-79.900000000000006</v>
      </c>
      <c r="O193" s="3">
        <v>-79.900000000000006</v>
      </c>
    </row>
    <row r="194" spans="1:15" ht="15.75">
      <c r="A194" s="1">
        <v>13130010</v>
      </c>
      <c r="B194" s="1" t="s">
        <v>246</v>
      </c>
      <c r="C194" s="1">
        <v>-389.89</v>
      </c>
      <c r="D194" s="1">
        <v>-6660</v>
      </c>
      <c r="E194" s="1">
        <v>-2180</v>
      </c>
      <c r="F194" s="1">
        <v>-3550</v>
      </c>
      <c r="G194" s="1">
        <v>-1500</v>
      </c>
      <c r="H194" s="1">
        <v>-1500</v>
      </c>
      <c r="I194" s="1">
        <v>-1660</v>
      </c>
      <c r="J194" s="1">
        <v>-6779.1</v>
      </c>
      <c r="K194" s="1">
        <v>-1645.9</v>
      </c>
      <c r="L194" s="1">
        <v>-1500</v>
      </c>
      <c r="M194" s="1">
        <v>-4580</v>
      </c>
      <c r="N194" s="1">
        <v>-6765.6</v>
      </c>
      <c r="O194" s="3">
        <v>-38710.49</v>
      </c>
    </row>
    <row r="195" spans="1:15" ht="15.75">
      <c r="A195" s="1">
        <v>13130011</v>
      </c>
      <c r="B195" s="1" t="s">
        <v>247</v>
      </c>
      <c r="C195" s="1">
        <v>-7983.67</v>
      </c>
      <c r="D195" s="1">
        <v>-5153.58</v>
      </c>
      <c r="E195" s="1">
        <v>-3505.72</v>
      </c>
      <c r="F195" s="1">
        <v>-7353.98</v>
      </c>
      <c r="G195" s="1">
        <v>-11554.45</v>
      </c>
      <c r="H195" s="1">
        <v>-5266.91</v>
      </c>
      <c r="I195" s="1">
        <v>-3648.52</v>
      </c>
      <c r="J195" s="1">
        <v>-1701.74</v>
      </c>
      <c r="K195" s="1">
        <v>-7875.35</v>
      </c>
      <c r="L195" s="1">
        <v>-4975.99</v>
      </c>
      <c r="M195" s="1">
        <v>-6406.52</v>
      </c>
      <c r="N195" s="1">
        <v>-3724.85</v>
      </c>
      <c r="O195" s="3">
        <v>-69151.28</v>
      </c>
    </row>
    <row r="196" spans="1:15" ht="15.75">
      <c r="A196" s="1">
        <v>13130012</v>
      </c>
      <c r="B196" s="1" t="s">
        <v>248</v>
      </c>
      <c r="C196" s="1">
        <v>-1565.08</v>
      </c>
      <c r="D196" s="1">
        <v>-1470.58</v>
      </c>
      <c r="E196" s="1">
        <v>-3392.4</v>
      </c>
      <c r="F196" s="1">
        <v>-7853.67</v>
      </c>
      <c r="G196" s="1">
        <v>-1521.58</v>
      </c>
      <c r="H196" s="1">
        <v>-3481.72</v>
      </c>
      <c r="I196" s="1">
        <v>-2366.4</v>
      </c>
      <c r="J196" s="1">
        <v>-2821.4</v>
      </c>
      <c r="K196" s="1">
        <v>-2529.9</v>
      </c>
      <c r="L196" s="1">
        <v>-2299.4</v>
      </c>
      <c r="M196" s="1">
        <v>-1862.4</v>
      </c>
      <c r="N196" s="1">
        <v>-1792.82</v>
      </c>
      <c r="O196" s="3">
        <v>-32957.350000000006</v>
      </c>
    </row>
    <row r="197" spans="1:15" ht="15.75">
      <c r="A197" s="1">
        <v>13130013</v>
      </c>
      <c r="B197" s="1" t="s">
        <v>249</v>
      </c>
      <c r="C197" s="1">
        <v>-15</v>
      </c>
      <c r="D197" s="1">
        <v>-415</v>
      </c>
      <c r="E197" s="1">
        <v>-17602.47</v>
      </c>
      <c r="F197" s="1">
        <v>-2752.27</v>
      </c>
      <c r="G197" s="1">
        <v>-107</v>
      </c>
      <c r="H197" s="1">
        <v>-8193.69</v>
      </c>
      <c r="I197" s="1">
        <v>-3819.83</v>
      </c>
      <c r="J197" s="1">
        <v>-170</v>
      </c>
      <c r="K197" s="1">
        <v>-150</v>
      </c>
      <c r="L197" s="1">
        <v>-266</v>
      </c>
      <c r="M197" s="1">
        <v>-15932.83</v>
      </c>
      <c r="N197" s="1">
        <v>-10576</v>
      </c>
      <c r="O197" s="3">
        <v>-60000.090000000004</v>
      </c>
    </row>
    <row r="198" spans="1:15" ht="15.75">
      <c r="A198" s="1">
        <v>13130014</v>
      </c>
      <c r="B198" s="1" t="s">
        <v>250</v>
      </c>
      <c r="C198" s="1">
        <v>-5300</v>
      </c>
      <c r="D198" s="1">
        <v>-5300</v>
      </c>
      <c r="E198" s="1">
        <v>-5300</v>
      </c>
      <c r="F198" s="1">
        <v>0</v>
      </c>
      <c r="G198" s="1">
        <v>0</v>
      </c>
      <c r="H198" s="1">
        <v>0</v>
      </c>
      <c r="I198" s="1">
        <v>-10600</v>
      </c>
      <c r="J198" s="1">
        <v>-7950</v>
      </c>
      <c r="K198" s="1">
        <v>-7950</v>
      </c>
      <c r="L198" s="1">
        <v>-7950</v>
      </c>
      <c r="M198" s="1">
        <v>-9200</v>
      </c>
      <c r="N198" s="1">
        <v>-10600</v>
      </c>
      <c r="O198" s="3">
        <v>-70150</v>
      </c>
    </row>
    <row r="199" spans="1:15" ht="15.75">
      <c r="A199" s="1">
        <v>13130015</v>
      </c>
      <c r="B199" s="1" t="s">
        <v>251</v>
      </c>
      <c r="C199" s="1">
        <v>0</v>
      </c>
      <c r="D199" s="1">
        <v>-7000</v>
      </c>
      <c r="E199" s="1">
        <v>-14000</v>
      </c>
      <c r="F199" s="1">
        <v>-7000</v>
      </c>
      <c r="G199" s="1">
        <v>-7000</v>
      </c>
      <c r="H199" s="1">
        <v>-7000</v>
      </c>
      <c r="I199" s="1">
        <v>-7000</v>
      </c>
      <c r="J199" s="1">
        <v>-14000</v>
      </c>
      <c r="K199" s="1">
        <v>-7000</v>
      </c>
      <c r="L199" s="1">
        <v>-7000</v>
      </c>
      <c r="M199" s="1">
        <v>-9868.4699999999993</v>
      </c>
      <c r="N199" s="1">
        <v>-7000</v>
      </c>
      <c r="O199" s="3">
        <v>-93868.47</v>
      </c>
    </row>
    <row r="200" spans="1:15" ht="15.75">
      <c r="A200" s="1">
        <v>13130016</v>
      </c>
      <c r="B200" s="1" t="s">
        <v>252</v>
      </c>
      <c r="C200" s="1">
        <v>-2125</v>
      </c>
      <c r="D200" s="1">
        <v>-2394.41</v>
      </c>
      <c r="E200" s="1">
        <v>-2222</v>
      </c>
      <c r="F200" s="1">
        <v>-2668.88</v>
      </c>
      <c r="G200" s="1">
        <v>-4613.09</v>
      </c>
      <c r="H200" s="1">
        <v>-4525</v>
      </c>
      <c r="I200" s="1">
        <v>-4525</v>
      </c>
      <c r="J200" s="1">
        <v>-2125</v>
      </c>
      <c r="K200" s="1">
        <v>-4125</v>
      </c>
      <c r="L200" s="1">
        <v>-4250</v>
      </c>
      <c r="M200" s="1">
        <v>-6375</v>
      </c>
      <c r="N200" s="1">
        <v>-4375</v>
      </c>
      <c r="O200" s="3">
        <v>-44323.380000000005</v>
      </c>
    </row>
    <row r="201" spans="1:15" ht="15.75">
      <c r="A201" s="1">
        <v>13130017</v>
      </c>
      <c r="B201" s="1" t="s">
        <v>253</v>
      </c>
      <c r="C201" s="1">
        <v>-37130</v>
      </c>
      <c r="D201" s="1">
        <v>-36130</v>
      </c>
      <c r="E201" s="1">
        <v>-2035.46</v>
      </c>
      <c r="F201" s="1">
        <v>-26530</v>
      </c>
      <c r="G201" s="1">
        <v>-5515</v>
      </c>
      <c r="H201" s="1">
        <v>-5515</v>
      </c>
      <c r="I201" s="1">
        <v>-949.46</v>
      </c>
      <c r="J201" s="1">
        <v>-2766.6</v>
      </c>
      <c r="K201" s="1">
        <v>-2115</v>
      </c>
      <c r="L201" s="1">
        <v>-20115</v>
      </c>
      <c r="M201" s="1">
        <v>-2199.4499999999998</v>
      </c>
      <c r="N201" s="1">
        <v>-2199.4499999999998</v>
      </c>
      <c r="O201" s="3">
        <v>-143200.42000000004</v>
      </c>
    </row>
    <row r="202" spans="1:15" ht="15.75">
      <c r="A202" s="1">
        <v>13130018</v>
      </c>
      <c r="B202" s="1" t="s">
        <v>254</v>
      </c>
      <c r="C202" s="1">
        <v>0</v>
      </c>
      <c r="D202" s="1">
        <v>0</v>
      </c>
      <c r="E202" s="1">
        <v>-35</v>
      </c>
      <c r="F202" s="1">
        <v>0</v>
      </c>
      <c r="G202" s="1">
        <v>0</v>
      </c>
      <c r="H202" s="1">
        <v>0</v>
      </c>
      <c r="I202" s="1">
        <v>-260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3">
        <v>-295</v>
      </c>
    </row>
    <row r="203" spans="1:15" ht="15.75">
      <c r="A203" s="1">
        <v>13130019</v>
      </c>
      <c r="B203" s="1" t="s">
        <v>255</v>
      </c>
      <c r="C203" s="1">
        <v>-1389.77</v>
      </c>
      <c r="D203" s="1">
        <v>-533.79</v>
      </c>
      <c r="E203" s="1">
        <v>-228.97</v>
      </c>
      <c r="F203" s="1">
        <v>-14331.18</v>
      </c>
      <c r="G203" s="1">
        <v>-18252.77</v>
      </c>
      <c r="H203" s="1">
        <v>-2377.12</v>
      </c>
      <c r="I203" s="1">
        <v>-12219.94</v>
      </c>
      <c r="J203" s="1">
        <v>-5872.58</v>
      </c>
      <c r="K203" s="1">
        <v>-12002.91</v>
      </c>
      <c r="L203" s="1">
        <v>-37.200000000000003</v>
      </c>
      <c r="M203" s="1">
        <v>-686</v>
      </c>
      <c r="N203" s="1">
        <v>-1043.5</v>
      </c>
      <c r="O203" s="3">
        <v>-68975.73</v>
      </c>
    </row>
    <row r="204" spans="1:15" ht="15.75">
      <c r="A204" s="1">
        <v>13130020</v>
      </c>
      <c r="B204" s="1" t="s">
        <v>256</v>
      </c>
      <c r="C204" s="1">
        <v>-2194.3000000000002</v>
      </c>
      <c r="D204" s="1">
        <v>-1258.8599999999999</v>
      </c>
      <c r="E204" s="1">
        <v>-2980.27</v>
      </c>
      <c r="F204" s="1">
        <v>-638.23</v>
      </c>
      <c r="G204" s="1">
        <v>-4308.1099999999997</v>
      </c>
      <c r="H204" s="1">
        <v>-2378.48</v>
      </c>
      <c r="I204" s="1">
        <v>-699.06</v>
      </c>
      <c r="J204" s="1">
        <v>-722.3</v>
      </c>
      <c r="K204" s="1">
        <v>-2942.28</v>
      </c>
      <c r="L204" s="1">
        <v>-822.5</v>
      </c>
      <c r="M204" s="1">
        <v>-1545.26</v>
      </c>
      <c r="N204" s="1">
        <v>-2150.14</v>
      </c>
      <c r="O204" s="3">
        <v>-22639.789999999997</v>
      </c>
    </row>
    <row r="205" spans="1:15" ht="15.75">
      <c r="A205" s="1">
        <v>13130021</v>
      </c>
      <c r="B205" s="1" t="s">
        <v>257</v>
      </c>
      <c r="C205" s="1">
        <v>-68.099999999999994</v>
      </c>
      <c r="D205" s="1">
        <v>0</v>
      </c>
      <c r="E205" s="1">
        <v>0</v>
      </c>
      <c r="F205" s="1">
        <v>0</v>
      </c>
      <c r="G205" s="1">
        <v>-148.97999999999999</v>
      </c>
      <c r="H205" s="1">
        <v>0</v>
      </c>
      <c r="I205" s="1">
        <v>-85.13</v>
      </c>
      <c r="J205" s="1">
        <v>-102.15</v>
      </c>
      <c r="K205" s="1">
        <v>0</v>
      </c>
      <c r="L205" s="1">
        <v>-68.099999999999994</v>
      </c>
      <c r="M205" s="1">
        <v>0</v>
      </c>
      <c r="N205" s="1">
        <v>0</v>
      </c>
      <c r="O205" s="3">
        <v>-472.46000000000004</v>
      </c>
    </row>
    <row r="206" spans="1:15" ht="15.75">
      <c r="A206" s="1">
        <v>13130022</v>
      </c>
      <c r="B206" s="1" t="s">
        <v>258</v>
      </c>
      <c r="C206" s="1">
        <v>-14996.75</v>
      </c>
      <c r="D206" s="1">
        <v>-23119.72</v>
      </c>
      <c r="E206" s="1">
        <v>-22051.51</v>
      </c>
      <c r="F206" s="1">
        <v>-32638.81</v>
      </c>
      <c r="G206" s="1">
        <v>-25801.46</v>
      </c>
      <c r="H206" s="1">
        <v>-23433.21</v>
      </c>
      <c r="I206" s="1">
        <v>-8163.76</v>
      </c>
      <c r="J206" s="1">
        <v>-7026.84</v>
      </c>
      <c r="K206" s="1">
        <v>-10143.23</v>
      </c>
      <c r="L206" s="1">
        <v>-10143.23</v>
      </c>
      <c r="M206" s="1">
        <v>-40364.559999999998</v>
      </c>
      <c r="N206" s="1">
        <v>-12769.31</v>
      </c>
      <c r="O206" s="3">
        <v>-230652.39</v>
      </c>
    </row>
    <row r="207" spans="1:15" ht="15.75">
      <c r="A207" s="1">
        <v>13130023</v>
      </c>
      <c r="B207" s="1" t="s">
        <v>259</v>
      </c>
      <c r="C207" s="1">
        <v>-3858.17</v>
      </c>
      <c r="D207" s="1">
        <v>-3858.19</v>
      </c>
      <c r="E207" s="1">
        <v>-3858.24</v>
      </c>
      <c r="F207" s="1">
        <v>-4019.87</v>
      </c>
      <c r="G207" s="1">
        <v>-4019.98</v>
      </c>
      <c r="H207" s="1">
        <v>-3367.37</v>
      </c>
      <c r="I207" s="1">
        <v>-4020.13</v>
      </c>
      <c r="J207" s="1">
        <v>-1392.98</v>
      </c>
      <c r="K207" s="1">
        <v>-5370.65</v>
      </c>
      <c r="L207" s="1">
        <v>-4148.13</v>
      </c>
      <c r="M207" s="1">
        <v>-3323.36</v>
      </c>
      <c r="N207" s="1">
        <v>-6128.85</v>
      </c>
      <c r="O207" s="3">
        <v>-47365.919999999998</v>
      </c>
    </row>
    <row r="208" spans="1:15" ht="15.75">
      <c r="A208" s="1">
        <v>13130024</v>
      </c>
      <c r="B208" s="1" t="s">
        <v>260</v>
      </c>
      <c r="C208" s="1">
        <v>-31583.49</v>
      </c>
      <c r="D208" s="1">
        <v>-14250.62</v>
      </c>
      <c r="E208" s="1">
        <v>-53258.37</v>
      </c>
      <c r="F208" s="1">
        <v>-43387.01</v>
      </c>
      <c r="G208" s="1">
        <v>-41024.42</v>
      </c>
      <c r="H208" s="1">
        <v>-39467.410000000003</v>
      </c>
      <c r="I208" s="1">
        <v>-42284.09</v>
      </c>
      <c r="J208" s="1">
        <v>-22261.66</v>
      </c>
      <c r="K208" s="1">
        <v>-51334.93</v>
      </c>
      <c r="L208" s="1">
        <v>-6529.11</v>
      </c>
      <c r="M208" s="1">
        <v>-7384.88</v>
      </c>
      <c r="N208" s="1">
        <v>-12766.1</v>
      </c>
      <c r="O208" s="3">
        <v>-365532.08999999997</v>
      </c>
    </row>
    <row r="209" spans="1:15" ht="15.75">
      <c r="A209" s="1">
        <v>13130025</v>
      </c>
      <c r="B209" s="1" t="s">
        <v>261</v>
      </c>
      <c r="C209" s="1">
        <v>-23465.09</v>
      </c>
      <c r="D209" s="1">
        <v>-18288.12</v>
      </c>
      <c r="E209" s="1">
        <v>-11721.07</v>
      </c>
      <c r="F209" s="1">
        <v>-10155.26</v>
      </c>
      <c r="G209" s="1">
        <v>-10148.24</v>
      </c>
      <c r="H209" s="1">
        <v>-18948.330000000002</v>
      </c>
      <c r="I209" s="1">
        <v>-10250.42</v>
      </c>
      <c r="J209" s="1">
        <v>-11230.92</v>
      </c>
      <c r="K209" s="1">
        <v>-14004.78</v>
      </c>
      <c r="L209" s="1">
        <v>-13638.19</v>
      </c>
      <c r="M209" s="1">
        <v>-19423.11</v>
      </c>
      <c r="N209" s="1">
        <v>-16069.21</v>
      </c>
      <c r="O209" s="3">
        <v>-177342.73999999996</v>
      </c>
    </row>
    <row r="210" spans="1:15" ht="15.75">
      <c r="A210" s="1">
        <v>13130026</v>
      </c>
      <c r="B210" s="1" t="s">
        <v>262</v>
      </c>
      <c r="C210" s="1">
        <v>-6383.5</v>
      </c>
      <c r="D210" s="1">
        <v>-13962.86</v>
      </c>
      <c r="E210" s="1">
        <v>-7114.64</v>
      </c>
      <c r="F210" s="1">
        <v>-6846.5</v>
      </c>
      <c r="G210" s="1">
        <v>-6756.75</v>
      </c>
      <c r="H210" s="1">
        <v>-6535</v>
      </c>
      <c r="I210" s="1">
        <v>-6914.67</v>
      </c>
      <c r="J210" s="1">
        <v>-6746.98</v>
      </c>
      <c r="K210" s="1">
        <v>-23469.39</v>
      </c>
      <c r="L210" s="1">
        <v>-7698.09</v>
      </c>
      <c r="M210" s="1">
        <v>-6721.02</v>
      </c>
      <c r="N210" s="1">
        <v>-18557.37</v>
      </c>
      <c r="O210" s="3">
        <v>-117706.76999999999</v>
      </c>
    </row>
    <row r="211" spans="1:15" ht="15.75">
      <c r="A211" s="1">
        <v>13130027</v>
      </c>
      <c r="B211" s="1" t="s">
        <v>263</v>
      </c>
      <c r="C211" s="1">
        <v>-13653.8</v>
      </c>
      <c r="D211" s="1">
        <v>-12195.77</v>
      </c>
      <c r="E211" s="1">
        <v>-14778.55</v>
      </c>
      <c r="F211" s="1">
        <v>-13644.71</v>
      </c>
      <c r="G211" s="1">
        <v>-13720.24</v>
      </c>
      <c r="H211" s="1">
        <v>-13215.38</v>
      </c>
      <c r="I211" s="1">
        <v>-12247.16</v>
      </c>
      <c r="J211" s="1">
        <v>-13769.66</v>
      </c>
      <c r="K211" s="1">
        <v>-1188.73</v>
      </c>
      <c r="L211" s="1">
        <v>-13748.77</v>
      </c>
      <c r="M211" s="1">
        <v>-11993.9</v>
      </c>
      <c r="N211" s="1">
        <v>-2156.65</v>
      </c>
      <c r="O211" s="3">
        <v>-136313.32</v>
      </c>
    </row>
    <row r="212" spans="1:15" ht="15.75">
      <c r="A212" s="1">
        <v>13130028</v>
      </c>
      <c r="B212" s="1" t="s">
        <v>264</v>
      </c>
      <c r="C212" s="1">
        <v>-4371.3</v>
      </c>
      <c r="D212" s="1">
        <v>-144.4</v>
      </c>
      <c r="E212" s="1">
        <v>-7019.57</v>
      </c>
      <c r="F212" s="1">
        <v>-5293.59</v>
      </c>
      <c r="G212" s="1">
        <v>-5215.38</v>
      </c>
      <c r="H212" s="1">
        <v>-1874.11</v>
      </c>
      <c r="I212" s="1">
        <v>0</v>
      </c>
      <c r="J212" s="1">
        <v>-234</v>
      </c>
      <c r="K212" s="1">
        <v>0</v>
      </c>
      <c r="L212" s="1">
        <v>-280</v>
      </c>
      <c r="M212" s="1">
        <v>0</v>
      </c>
      <c r="N212" s="1">
        <v>0</v>
      </c>
      <c r="O212" s="3">
        <v>-24432.350000000002</v>
      </c>
    </row>
    <row r="213" spans="1:15" ht="15.75">
      <c r="A213" s="1">
        <v>13130029</v>
      </c>
      <c r="B213" s="1" t="s">
        <v>265</v>
      </c>
      <c r="C213" s="1">
        <v>-34345.19</v>
      </c>
      <c r="D213" s="1">
        <v>-26778.5</v>
      </c>
      <c r="E213" s="1">
        <v>-33187.79</v>
      </c>
      <c r="F213" s="1">
        <v>-53473.64</v>
      </c>
      <c r="G213" s="1">
        <v>-37489.58</v>
      </c>
      <c r="H213" s="1">
        <v>-22792.81</v>
      </c>
      <c r="I213" s="1">
        <v>-20652.82</v>
      </c>
      <c r="J213" s="1">
        <v>-26627.27</v>
      </c>
      <c r="K213" s="1">
        <v>-36647.69</v>
      </c>
      <c r="L213" s="1">
        <v>-33950.82</v>
      </c>
      <c r="M213" s="1">
        <v>-34415.879999999997</v>
      </c>
      <c r="N213" s="1">
        <v>-27370.15</v>
      </c>
      <c r="O213" s="3">
        <v>-387732.14000000007</v>
      </c>
    </row>
    <row r="214" spans="1:15" ht="15.75">
      <c r="A214" s="1">
        <v>13130030</v>
      </c>
      <c r="B214" s="1" t="s">
        <v>266</v>
      </c>
      <c r="C214" s="1">
        <v>-7000</v>
      </c>
      <c r="D214" s="1">
        <v>-21450</v>
      </c>
      <c r="E214" s="1">
        <v>-9000</v>
      </c>
      <c r="F214" s="1">
        <v>-7000</v>
      </c>
      <c r="G214" s="1">
        <v>-7000</v>
      </c>
      <c r="H214" s="1">
        <v>-37000</v>
      </c>
      <c r="I214" s="1">
        <v>-57000</v>
      </c>
      <c r="J214" s="1">
        <v>-7000</v>
      </c>
      <c r="K214" s="1">
        <v>-33183.5</v>
      </c>
      <c r="L214" s="1">
        <v>-9107.2999999999993</v>
      </c>
      <c r="M214" s="1">
        <v>-7708.31</v>
      </c>
      <c r="N214" s="1">
        <v>-7000</v>
      </c>
      <c r="O214" s="3">
        <v>-209449.11</v>
      </c>
    </row>
    <row r="215" spans="1:15" ht="15.75">
      <c r="A215" s="1">
        <v>13130031</v>
      </c>
      <c r="B215" s="1" t="s">
        <v>267</v>
      </c>
      <c r="C215" s="1">
        <v>-9582.9</v>
      </c>
      <c r="D215" s="1">
        <v>-11784.1</v>
      </c>
      <c r="E215" s="1">
        <v>-7233.95</v>
      </c>
      <c r="F215" s="1">
        <v>-10577.38</v>
      </c>
      <c r="G215" s="1">
        <v>-3699.44</v>
      </c>
      <c r="H215" s="1">
        <v>-3085.09</v>
      </c>
      <c r="I215" s="1">
        <v>-3036.84</v>
      </c>
      <c r="J215" s="1">
        <v>-2926.08</v>
      </c>
      <c r="K215" s="1">
        <v>-2834</v>
      </c>
      <c r="L215" s="1">
        <v>-1548.9</v>
      </c>
      <c r="M215" s="1">
        <v>-3321.2</v>
      </c>
      <c r="N215" s="1">
        <v>-7107.7</v>
      </c>
      <c r="O215" s="3">
        <v>-66737.58</v>
      </c>
    </row>
    <row r="216" spans="1:15" ht="15.75">
      <c r="A216" s="1">
        <v>13130032</v>
      </c>
      <c r="B216" s="1" t="s">
        <v>268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3">
        <v>0</v>
      </c>
    </row>
    <row r="217" spans="1:15" ht="15.75">
      <c r="A217" s="1">
        <v>13140</v>
      </c>
      <c r="B217" s="1" t="s">
        <v>41</v>
      </c>
      <c r="C217" s="1">
        <v>-411360.93</v>
      </c>
      <c r="D217" s="1">
        <v>-1684231.69</v>
      </c>
      <c r="E217" s="1">
        <v>-465486.78</v>
      </c>
      <c r="F217" s="1">
        <v>-2123837.63</v>
      </c>
      <c r="G217" s="1">
        <v>-2780149.6300000004</v>
      </c>
      <c r="H217" s="1">
        <v>-3458066.47</v>
      </c>
      <c r="I217" s="1">
        <v>-1393284.09</v>
      </c>
      <c r="J217" s="1">
        <v>-1613866.25</v>
      </c>
      <c r="K217" s="1">
        <v>-1412590.66</v>
      </c>
      <c r="L217" s="1">
        <v>-4629093.7699999996</v>
      </c>
      <c r="M217" s="1">
        <v>-650351.84</v>
      </c>
      <c r="N217" s="1">
        <v>-5015192.95</v>
      </c>
      <c r="O217" s="3">
        <v>-25637512.689999998</v>
      </c>
    </row>
    <row r="218" spans="1:15" ht="15.75">
      <c r="A218" s="1">
        <v>13140001</v>
      </c>
      <c r="B218" s="1" t="s">
        <v>269</v>
      </c>
      <c r="C218" s="1">
        <v>-17461.560000000001</v>
      </c>
      <c r="D218" s="1">
        <v>-211864.74</v>
      </c>
      <c r="E218" s="1">
        <v>-52421.56</v>
      </c>
      <c r="F218" s="1">
        <v>-15201.94</v>
      </c>
      <c r="G218" s="1">
        <v>-871908.08000000007</v>
      </c>
      <c r="H218" s="1">
        <v>-241197.56</v>
      </c>
      <c r="I218" s="1">
        <v>-20342.900000000001</v>
      </c>
      <c r="J218" s="1">
        <v>-321953.48</v>
      </c>
      <c r="K218" s="1">
        <v>-47607.92</v>
      </c>
      <c r="L218" s="1">
        <v>-543515.14</v>
      </c>
      <c r="M218" s="1">
        <v>-161691.07</v>
      </c>
      <c r="N218" s="1">
        <v>-57303.32</v>
      </c>
      <c r="O218" s="3">
        <v>-2562469.2699999996</v>
      </c>
    </row>
    <row r="219" spans="1:15" ht="15.75">
      <c r="A219" s="1">
        <v>13140002</v>
      </c>
      <c r="B219" s="1" t="s">
        <v>270</v>
      </c>
      <c r="C219" s="1">
        <v>-59258.83</v>
      </c>
      <c r="D219" s="1">
        <v>-91182</v>
      </c>
      <c r="E219" s="1">
        <v>-42841.53</v>
      </c>
      <c r="F219" s="1">
        <v>-88336.47</v>
      </c>
      <c r="G219" s="1">
        <v>-42421.69</v>
      </c>
      <c r="H219" s="1">
        <v>-41349.15</v>
      </c>
      <c r="I219" s="1">
        <v>-1150792.3600000001</v>
      </c>
      <c r="J219" s="1">
        <v>-504602.57</v>
      </c>
      <c r="K219" s="1">
        <v>0</v>
      </c>
      <c r="L219" s="1">
        <v>-1506558.98</v>
      </c>
      <c r="M219" s="1">
        <v>0</v>
      </c>
      <c r="N219" s="1">
        <v>-294974.06</v>
      </c>
      <c r="O219" s="3">
        <v>-3822317.64</v>
      </c>
    </row>
    <row r="220" spans="1:15" ht="15.75">
      <c r="A220" s="1">
        <v>13140003</v>
      </c>
      <c r="B220" s="1" t="s">
        <v>271</v>
      </c>
      <c r="C220" s="1">
        <v>-288393.02</v>
      </c>
      <c r="D220" s="1">
        <v>-782554.22</v>
      </c>
      <c r="E220" s="1">
        <v>-152539.76</v>
      </c>
      <c r="F220" s="1">
        <v>-1973235.75</v>
      </c>
      <c r="G220" s="1">
        <v>-1777528.02</v>
      </c>
      <c r="H220" s="1">
        <v>-3077335.35</v>
      </c>
      <c r="I220" s="1">
        <v>-20176.830000000002</v>
      </c>
      <c r="J220" s="1">
        <v>-571080.32999999996</v>
      </c>
      <c r="K220" s="1">
        <v>-1248439.6000000001</v>
      </c>
      <c r="L220" s="1">
        <v>-2393202.5699999998</v>
      </c>
      <c r="M220" s="1">
        <v>-468239.81</v>
      </c>
      <c r="N220" s="1">
        <v>-4639426.21</v>
      </c>
      <c r="O220" s="3">
        <v>-17392151.469999999</v>
      </c>
    </row>
    <row r="221" spans="1:15" ht="15.75">
      <c r="A221" s="1">
        <v>13140004</v>
      </c>
      <c r="B221" s="1" t="s">
        <v>272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-27000</v>
      </c>
      <c r="I221" s="1">
        <v>0</v>
      </c>
      <c r="J221" s="1">
        <v>0</v>
      </c>
      <c r="K221" s="1">
        <v>-9000</v>
      </c>
      <c r="L221" s="1">
        <v>0</v>
      </c>
      <c r="M221" s="1">
        <v>0</v>
      </c>
      <c r="N221" s="1">
        <v>-0.01</v>
      </c>
      <c r="O221" s="3">
        <v>-36000.01</v>
      </c>
    </row>
    <row r="222" spans="1:15" ht="15.75">
      <c r="A222" s="1">
        <v>13140005</v>
      </c>
      <c r="B222" s="1" t="s">
        <v>273</v>
      </c>
      <c r="C222" s="1">
        <v>-33992.379999999997</v>
      </c>
      <c r="D222" s="1">
        <v>-12512.47</v>
      </c>
      <c r="E222" s="1">
        <v>-199.98</v>
      </c>
      <c r="F222" s="1">
        <v>0</v>
      </c>
      <c r="G222" s="1">
        <v>0</v>
      </c>
      <c r="H222" s="1">
        <v>-11214.04</v>
      </c>
      <c r="I222" s="1">
        <v>-2919.08</v>
      </c>
      <c r="J222" s="1">
        <v>-45.84</v>
      </c>
      <c r="K222" s="1">
        <v>0</v>
      </c>
      <c r="L222" s="1">
        <v>0</v>
      </c>
      <c r="M222" s="1">
        <v>-157.93</v>
      </c>
      <c r="N222" s="1">
        <v>0</v>
      </c>
      <c r="O222" s="3">
        <v>-61041.72</v>
      </c>
    </row>
    <row r="223" spans="1:15" ht="15.75">
      <c r="A223" s="1">
        <v>13140006</v>
      </c>
      <c r="B223" s="1" t="s">
        <v>274</v>
      </c>
      <c r="C223" s="1">
        <v>-1714.35</v>
      </c>
      <c r="D223" s="1">
        <v>-877.64</v>
      </c>
      <c r="E223" s="1">
        <v>-207542.86</v>
      </c>
      <c r="F223" s="1">
        <v>-449.22</v>
      </c>
      <c r="G223" s="1">
        <v>-34305.620000000003</v>
      </c>
      <c r="H223" s="1">
        <v>-180.54</v>
      </c>
      <c r="I223" s="1">
        <v>-972.7</v>
      </c>
      <c r="J223" s="1">
        <v>-375.01</v>
      </c>
      <c r="K223" s="1">
        <v>-471.09</v>
      </c>
      <c r="L223" s="1">
        <v>-1038.8499999999999</v>
      </c>
      <c r="M223" s="1">
        <v>-768.23</v>
      </c>
      <c r="N223" s="1">
        <v>-3635.51</v>
      </c>
      <c r="O223" s="3">
        <v>-252331.62000000002</v>
      </c>
    </row>
    <row r="224" spans="1:15" ht="15.75">
      <c r="A224" s="1">
        <v>13140007</v>
      </c>
      <c r="B224" s="1" t="s">
        <v>275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3">
        <v>0</v>
      </c>
    </row>
    <row r="225" spans="1:15" ht="15.75">
      <c r="A225" s="1">
        <v>13140008</v>
      </c>
      <c r="B225" s="1" t="s">
        <v>276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3">
        <v>0</v>
      </c>
    </row>
    <row r="226" spans="1:15" ht="15.75">
      <c r="A226" s="1">
        <v>13140009</v>
      </c>
      <c r="B226" s="1" t="s">
        <v>277</v>
      </c>
      <c r="C226" s="1">
        <v>0</v>
      </c>
      <c r="D226" s="1">
        <v>0</v>
      </c>
      <c r="E226" s="1">
        <v>0</v>
      </c>
      <c r="F226" s="1">
        <v>-36344.92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3">
        <v>-36344.92</v>
      </c>
    </row>
    <row r="227" spans="1:15" ht="15.75">
      <c r="A227" s="1">
        <v>13140010</v>
      </c>
      <c r="B227" s="1" t="s">
        <v>278</v>
      </c>
      <c r="C227" s="1">
        <v>0</v>
      </c>
      <c r="D227" s="1">
        <v>0</v>
      </c>
      <c r="E227" s="1">
        <v>0</v>
      </c>
      <c r="F227" s="1">
        <v>0</v>
      </c>
      <c r="G227" s="1">
        <v>-29879.83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3">
        <v>-29879.83</v>
      </c>
    </row>
    <row r="228" spans="1:15" ht="15.75">
      <c r="A228" s="1">
        <v>13140011</v>
      </c>
      <c r="B228" s="1" t="s">
        <v>279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3">
        <v>0</v>
      </c>
    </row>
    <row r="229" spans="1:15" ht="15.75">
      <c r="A229" s="1">
        <v>13140012</v>
      </c>
      <c r="B229" s="1" t="s">
        <v>280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-211455.35999999999</v>
      </c>
      <c r="K229" s="1">
        <v>0</v>
      </c>
      <c r="L229" s="1">
        <v>0</v>
      </c>
      <c r="M229" s="1">
        <v>0</v>
      </c>
      <c r="N229" s="1">
        <v>0</v>
      </c>
      <c r="O229" s="3">
        <v>-211455.35999999999</v>
      </c>
    </row>
    <row r="230" spans="1:15" ht="15.75">
      <c r="A230" s="1">
        <v>13140013</v>
      </c>
      <c r="B230" s="1" t="s">
        <v>281</v>
      </c>
      <c r="C230" s="1">
        <v>0</v>
      </c>
      <c r="D230" s="1">
        <v>0</v>
      </c>
      <c r="E230" s="1">
        <v>0</v>
      </c>
      <c r="F230" s="1">
        <v>-1.66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3">
        <v>-1.66</v>
      </c>
    </row>
    <row r="231" spans="1:15" ht="15.75">
      <c r="A231" s="1">
        <v>13140014</v>
      </c>
      <c r="B231" s="1" t="s">
        <v>282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-50</v>
      </c>
      <c r="M231" s="1">
        <v>0</v>
      </c>
      <c r="N231" s="1">
        <v>0</v>
      </c>
      <c r="O231" s="3">
        <v>-50</v>
      </c>
    </row>
    <row r="232" spans="1:15" ht="15.75">
      <c r="A232" s="1">
        <v>13140015</v>
      </c>
      <c r="B232" s="1" t="s">
        <v>283</v>
      </c>
      <c r="C232" s="1">
        <v>-1510.64</v>
      </c>
      <c r="D232" s="1">
        <v>-1787.39</v>
      </c>
      <c r="E232" s="1">
        <v>-1935.54</v>
      </c>
      <c r="F232" s="1">
        <v>-10313.39</v>
      </c>
      <c r="G232" s="1">
        <v>-22332.71</v>
      </c>
      <c r="H232" s="1">
        <v>-3484.59</v>
      </c>
      <c r="I232" s="1">
        <v>-3005.77</v>
      </c>
      <c r="J232" s="1">
        <v>-4322.49</v>
      </c>
      <c r="K232" s="1">
        <v>-2604.56</v>
      </c>
      <c r="L232" s="1">
        <v>-11405.87</v>
      </c>
      <c r="M232" s="1">
        <v>-3820.26</v>
      </c>
      <c r="N232" s="1">
        <v>-7699.28</v>
      </c>
      <c r="O232" s="3">
        <v>-74222.489999999991</v>
      </c>
    </row>
    <row r="233" spans="1:15" ht="15.75">
      <c r="A233" s="1">
        <v>13140016</v>
      </c>
      <c r="B233" s="1" t="s">
        <v>284</v>
      </c>
      <c r="C233" s="1">
        <v>-6804.38</v>
      </c>
      <c r="D233" s="1">
        <v>-58714.26</v>
      </c>
      <c r="E233" s="1">
        <v>0</v>
      </c>
      <c r="F233" s="1">
        <v>520</v>
      </c>
      <c r="G233" s="1">
        <v>-1056.74</v>
      </c>
      <c r="H233" s="1">
        <v>-30417.98</v>
      </c>
      <c r="I233" s="1">
        <v>-174548.43</v>
      </c>
      <c r="J233" s="1">
        <v>-0.32</v>
      </c>
      <c r="K233" s="1">
        <v>-27530.55</v>
      </c>
      <c r="L233" s="1">
        <v>-65096.659999999996</v>
      </c>
      <c r="M233" s="1">
        <v>-14891.4</v>
      </c>
      <c r="N233" s="1">
        <v>-9927.1</v>
      </c>
      <c r="O233" s="3">
        <v>-388467.81999999995</v>
      </c>
    </row>
    <row r="234" spans="1:15" ht="15.75">
      <c r="A234" s="1">
        <v>13140017</v>
      </c>
      <c r="B234" s="1" t="s">
        <v>285</v>
      </c>
      <c r="C234" s="1">
        <v>-2225.77</v>
      </c>
      <c r="D234" s="1">
        <v>-10565.07</v>
      </c>
      <c r="E234" s="1">
        <v>-8005.55</v>
      </c>
      <c r="F234" s="1">
        <v>-474.28</v>
      </c>
      <c r="G234" s="1">
        <v>-716.94</v>
      </c>
      <c r="H234" s="1">
        <v>-25887.26</v>
      </c>
      <c r="I234" s="1">
        <v>-20526.02</v>
      </c>
      <c r="J234" s="1">
        <v>-30.85</v>
      </c>
      <c r="K234" s="1">
        <v>-36336.94</v>
      </c>
      <c r="L234" s="1">
        <v>-525.70000000000005</v>
      </c>
      <c r="M234" s="1">
        <v>-783.14</v>
      </c>
      <c r="N234" s="1">
        <v>-2227.46</v>
      </c>
      <c r="O234" s="3">
        <v>-108304.98000000001</v>
      </c>
    </row>
    <row r="235" spans="1:15" ht="15.75">
      <c r="A235" s="1">
        <v>13140018</v>
      </c>
      <c r="B235" s="1" t="s">
        <v>286</v>
      </c>
      <c r="C235" s="1">
        <v>0</v>
      </c>
      <c r="D235" s="1">
        <v>-456573.9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-40600</v>
      </c>
      <c r="L235" s="1">
        <v>-107700</v>
      </c>
      <c r="M235" s="1">
        <v>0</v>
      </c>
      <c r="N235" s="1">
        <v>0</v>
      </c>
      <c r="O235" s="3">
        <v>-604873.9</v>
      </c>
    </row>
    <row r="236" spans="1:15" ht="15.75">
      <c r="A236" s="1">
        <v>13140019</v>
      </c>
      <c r="B236" s="1" t="s">
        <v>287</v>
      </c>
      <c r="C236" s="1">
        <v>0</v>
      </c>
      <c r="D236" s="1">
        <v>-57600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3">
        <v>-57600</v>
      </c>
    </row>
    <row r="237" spans="1:15" ht="15.75">
      <c r="A237" s="1">
        <v>13180</v>
      </c>
      <c r="B237" s="1" t="s">
        <v>42</v>
      </c>
      <c r="C237" s="1">
        <v>-350340.03</v>
      </c>
      <c r="D237" s="1">
        <v>-346619.02</v>
      </c>
      <c r="E237" s="1">
        <v>-260321.96999999997</v>
      </c>
      <c r="F237" s="1">
        <v>-274457.90999999997</v>
      </c>
      <c r="G237" s="1">
        <v>-295591.17</v>
      </c>
      <c r="H237" s="1">
        <v>-471776.53</v>
      </c>
      <c r="I237" s="1">
        <v>-306659.25</v>
      </c>
      <c r="J237" s="1">
        <v>-222883.33</v>
      </c>
      <c r="K237" s="1">
        <v>-578856.6</v>
      </c>
      <c r="L237" s="1">
        <v>-206159.13</v>
      </c>
      <c r="M237" s="1">
        <v>-233686.87</v>
      </c>
      <c r="N237" s="1">
        <v>-344742.74</v>
      </c>
      <c r="O237" s="3">
        <v>-3892094.55</v>
      </c>
    </row>
    <row r="238" spans="1:15" ht="15.75">
      <c r="A238" s="1">
        <v>13180001</v>
      </c>
      <c r="B238" s="1" t="s">
        <v>288</v>
      </c>
      <c r="C238" s="1">
        <v>-29318.25</v>
      </c>
      <c r="D238" s="1">
        <v>-11870.13</v>
      </c>
      <c r="E238" s="1">
        <v>-14775.8</v>
      </c>
      <c r="F238" s="1">
        <v>-6267.35</v>
      </c>
      <c r="G238" s="1">
        <v>-21594.22</v>
      </c>
      <c r="H238" s="1">
        <v>-2635</v>
      </c>
      <c r="I238" s="1">
        <v>-12471.72</v>
      </c>
      <c r="J238" s="1">
        <v>-13768.73</v>
      </c>
      <c r="K238" s="1">
        <v>-311956.53000000003</v>
      </c>
      <c r="L238" s="1">
        <v>-16583.21</v>
      </c>
      <c r="M238" s="1">
        <v>-15817.92</v>
      </c>
      <c r="N238" s="1">
        <v>-10802.29</v>
      </c>
      <c r="O238" s="3">
        <v>-467861.15</v>
      </c>
    </row>
    <row r="239" spans="1:15" ht="15.75">
      <c r="A239" s="1">
        <v>13180002</v>
      </c>
      <c r="B239" s="1" t="s">
        <v>289</v>
      </c>
      <c r="C239" s="1">
        <v>-231729.63</v>
      </c>
      <c r="D239" s="1">
        <v>-275561.02</v>
      </c>
      <c r="E239" s="1">
        <v>-164339.65</v>
      </c>
      <c r="F239" s="1">
        <v>-186770.53</v>
      </c>
      <c r="G239" s="1">
        <v>-190991.07</v>
      </c>
      <c r="H239" s="1">
        <v>-246214.5</v>
      </c>
      <c r="I239" s="1">
        <v>-170318.11</v>
      </c>
      <c r="J239" s="1">
        <v>-118443.85</v>
      </c>
      <c r="K239" s="1">
        <v>-20834.710000000006</v>
      </c>
      <c r="L239" s="1">
        <v>-94934.53</v>
      </c>
      <c r="M239" s="1">
        <v>-119909.81</v>
      </c>
      <c r="N239" s="1">
        <v>-155061.35999999999</v>
      </c>
      <c r="O239" s="3">
        <v>-1975108.7700000005</v>
      </c>
    </row>
    <row r="240" spans="1:15" ht="15.75">
      <c r="A240" s="1">
        <v>13180003</v>
      </c>
      <c r="B240" s="1" t="s">
        <v>290</v>
      </c>
      <c r="C240" s="1">
        <v>-45952.52</v>
      </c>
      <c r="D240" s="1">
        <v>-19987.87</v>
      </c>
      <c r="E240" s="1">
        <v>-17258.099999999999</v>
      </c>
      <c r="F240" s="1">
        <v>-34568.449999999997</v>
      </c>
      <c r="G240" s="1">
        <v>-47663.95</v>
      </c>
      <c r="H240" s="1">
        <v>-25867.9</v>
      </c>
      <c r="I240" s="1">
        <v>-40605.67</v>
      </c>
      <c r="J240" s="1">
        <v>-20586.43</v>
      </c>
      <c r="K240" s="1">
        <v>-182083.35</v>
      </c>
      <c r="L240" s="1">
        <v>-29834.33</v>
      </c>
      <c r="M240" s="1">
        <v>-35926.44</v>
      </c>
      <c r="N240" s="1">
        <v>-91899.71</v>
      </c>
      <c r="O240" s="3">
        <v>-592234.72</v>
      </c>
    </row>
    <row r="241" spans="1:15" ht="15.75">
      <c r="A241" s="1">
        <v>13180004</v>
      </c>
      <c r="B241" s="1" t="s">
        <v>291</v>
      </c>
      <c r="C241" s="1">
        <v>-28339.63</v>
      </c>
      <c r="D241" s="1">
        <v>-34200</v>
      </c>
      <c r="E241" s="1">
        <v>-25800</v>
      </c>
      <c r="F241" s="1">
        <v>-30000</v>
      </c>
      <c r="G241" s="1">
        <v>-35171.660000000003</v>
      </c>
      <c r="H241" s="1">
        <v>-137229.4</v>
      </c>
      <c r="I241" s="1">
        <v>-53263.75</v>
      </c>
      <c r="J241" s="1">
        <v>-35084.32</v>
      </c>
      <c r="K241" s="1">
        <v>-38982.01</v>
      </c>
      <c r="L241" s="1">
        <v>-34807.06</v>
      </c>
      <c r="M241" s="1">
        <v>-32032.7</v>
      </c>
      <c r="N241" s="1">
        <v>-56979.38</v>
      </c>
      <c r="O241" s="3">
        <v>-541889.91</v>
      </c>
    </row>
    <row r="242" spans="1:15" ht="15.75">
      <c r="A242" s="1">
        <v>13180005</v>
      </c>
      <c r="B242" s="1" t="s">
        <v>292</v>
      </c>
      <c r="C242" s="1">
        <v>-15000</v>
      </c>
      <c r="D242" s="1">
        <v>-5000</v>
      </c>
      <c r="E242" s="1">
        <v>-38148.42</v>
      </c>
      <c r="F242" s="1">
        <v>-16851.580000000002</v>
      </c>
      <c r="G242" s="1">
        <v>-170.27</v>
      </c>
      <c r="H242" s="1">
        <v>-59829.73</v>
      </c>
      <c r="I242" s="1">
        <v>-30000</v>
      </c>
      <c r="J242" s="1">
        <v>-35000</v>
      </c>
      <c r="K242" s="1">
        <v>-25000</v>
      </c>
      <c r="L242" s="1">
        <v>-30000</v>
      </c>
      <c r="M242" s="1">
        <v>-30000</v>
      </c>
      <c r="N242" s="1">
        <v>-30000</v>
      </c>
      <c r="O242" s="3">
        <v>-315000</v>
      </c>
    </row>
    <row r="243" spans="1:15" ht="15.75">
      <c r="A243" s="1">
        <v>15</v>
      </c>
      <c r="B243" s="1" t="s">
        <v>293</v>
      </c>
      <c r="C243" s="1">
        <v>-2352909.37</v>
      </c>
      <c r="D243" s="1">
        <v>-9278723.9100000001</v>
      </c>
      <c r="E243" s="1">
        <v>-4484961.55</v>
      </c>
      <c r="F243" s="1">
        <v>-4328242.8600000003</v>
      </c>
      <c r="G243" s="1">
        <v>-2632912.4300000002</v>
      </c>
      <c r="H243" s="1">
        <v>-4006188.52</v>
      </c>
      <c r="I243" s="1">
        <v>-1256606.2</v>
      </c>
      <c r="J243" s="1">
        <v>-7811555.3499999996</v>
      </c>
      <c r="K243" s="1">
        <v>-1409242.97</v>
      </c>
      <c r="L243" s="1">
        <v>-4092188.99</v>
      </c>
      <c r="M243" s="1">
        <v>-1201022.83</v>
      </c>
      <c r="N243" s="1">
        <v>-678603.46</v>
      </c>
      <c r="O243" s="3">
        <v>-43533158.439999998</v>
      </c>
    </row>
    <row r="244" spans="1:15" ht="15.75">
      <c r="A244" s="1">
        <v>151</v>
      </c>
      <c r="B244" s="1" t="s">
        <v>294</v>
      </c>
      <c r="C244" s="1">
        <v>-2352909.37</v>
      </c>
      <c r="D244" s="1">
        <v>-9278723.9100000001</v>
      </c>
      <c r="E244" s="1">
        <v>-4484961.55</v>
      </c>
      <c r="F244" s="1">
        <v>-4328242.8600000003</v>
      </c>
      <c r="G244" s="1">
        <v>-2632912.4300000002</v>
      </c>
      <c r="H244" s="1">
        <v>-4006188.52</v>
      </c>
      <c r="I244" s="1">
        <v>-1256606.2</v>
      </c>
      <c r="J244" s="1">
        <v>-7811555.3499999996</v>
      </c>
      <c r="K244" s="1">
        <v>-1409242.97</v>
      </c>
      <c r="L244" s="1">
        <v>-4092188.99</v>
      </c>
      <c r="M244" s="1">
        <v>-1201022.83</v>
      </c>
      <c r="N244" s="1">
        <v>-678603.46</v>
      </c>
      <c r="O244" s="3">
        <v>-43533158.439999998</v>
      </c>
    </row>
    <row r="245" spans="1:15" ht="15.75">
      <c r="A245" s="1">
        <v>15101</v>
      </c>
      <c r="B245" s="1" t="s">
        <v>48</v>
      </c>
      <c r="C245" s="1">
        <v>-838813.93</v>
      </c>
      <c r="D245" s="1">
        <v>-6345721.0099999998</v>
      </c>
      <c r="E245" s="1">
        <v>-3528596.19</v>
      </c>
      <c r="F245" s="1">
        <v>-3924400.13</v>
      </c>
      <c r="G245" s="1">
        <v>-523971.01</v>
      </c>
      <c r="H245" s="1">
        <v>-2872184.78</v>
      </c>
      <c r="I245" s="1">
        <v>-727609.45</v>
      </c>
      <c r="J245" s="1">
        <v>-409534</v>
      </c>
      <c r="K245" s="1">
        <v>-436794.71</v>
      </c>
      <c r="L245" s="1">
        <v>-3433507.38</v>
      </c>
      <c r="M245" s="1">
        <v>-997645.69</v>
      </c>
      <c r="N245" s="1">
        <v>-443672.87</v>
      </c>
      <c r="O245" s="3">
        <v>-24482451.149999999</v>
      </c>
    </row>
    <row r="246" spans="1:15" ht="15.75">
      <c r="A246" s="1">
        <v>15101001</v>
      </c>
      <c r="B246" s="1" t="s">
        <v>295</v>
      </c>
      <c r="C246" s="1">
        <v>-693270</v>
      </c>
      <c r="D246" s="1">
        <v>-5998806.6600000001</v>
      </c>
      <c r="E246" s="1">
        <v>-3325850</v>
      </c>
      <c r="F246" s="1">
        <v>-3590000</v>
      </c>
      <c r="G246" s="1">
        <v>-259150</v>
      </c>
      <c r="H246" s="1">
        <v>-2620000</v>
      </c>
      <c r="I246" s="1">
        <v>-420000</v>
      </c>
      <c r="J246" s="1">
        <v>-165000</v>
      </c>
      <c r="K246" s="1">
        <v>-40000</v>
      </c>
      <c r="L246" s="1">
        <v>-3130000</v>
      </c>
      <c r="M246" s="1">
        <v>-500000</v>
      </c>
      <c r="N246" s="1">
        <v>-150000</v>
      </c>
      <c r="O246" s="3">
        <v>-20892076.66</v>
      </c>
    </row>
    <row r="247" spans="1:15" ht="15.75">
      <c r="A247" s="1">
        <v>15101002</v>
      </c>
      <c r="B247" s="1" t="s">
        <v>296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-20000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3">
        <v>-20000</v>
      </c>
    </row>
    <row r="248" spans="1:15" ht="15.75">
      <c r="A248" s="1">
        <v>15101003</v>
      </c>
      <c r="B248" s="1" t="s">
        <v>297</v>
      </c>
      <c r="C248" s="1">
        <v>-100738.84</v>
      </c>
      <c r="D248" s="1">
        <v>-286684.31</v>
      </c>
      <c r="E248" s="1">
        <v>-115677.13</v>
      </c>
      <c r="F248" s="1">
        <v>-232882.01</v>
      </c>
      <c r="G248" s="1">
        <v>-193654.48</v>
      </c>
      <c r="H248" s="1">
        <v>-156927.96</v>
      </c>
      <c r="I248" s="1">
        <v>-274666.74</v>
      </c>
      <c r="J248" s="1">
        <v>-194490.67</v>
      </c>
      <c r="K248" s="1">
        <v>-347175.81</v>
      </c>
      <c r="L248" s="1">
        <v>-275571.90000000002</v>
      </c>
      <c r="M248" s="1">
        <v>-431989.15</v>
      </c>
      <c r="N248" s="1">
        <v>-264391.93</v>
      </c>
      <c r="O248" s="3">
        <v>-2874850.93</v>
      </c>
    </row>
    <row r="249" spans="1:15" ht="15.75">
      <c r="A249" s="1">
        <v>15101004</v>
      </c>
      <c r="B249" s="1" t="s">
        <v>298</v>
      </c>
      <c r="C249" s="1">
        <v>-44805.09</v>
      </c>
      <c r="D249" s="1">
        <v>-60230.04</v>
      </c>
      <c r="E249" s="1">
        <v>-87069.06</v>
      </c>
      <c r="F249" s="1">
        <v>-101518.12</v>
      </c>
      <c r="G249" s="1">
        <v>-71166.53</v>
      </c>
      <c r="H249" s="1">
        <v>-75256.820000000007</v>
      </c>
      <c r="I249" s="1">
        <v>-32942.71</v>
      </c>
      <c r="J249" s="1">
        <v>-50043.33</v>
      </c>
      <c r="K249" s="1">
        <v>-49618.9</v>
      </c>
      <c r="L249" s="1">
        <v>-27935.48</v>
      </c>
      <c r="M249" s="1">
        <v>-65656.539999999994</v>
      </c>
      <c r="N249" s="1">
        <v>-29280.94</v>
      </c>
      <c r="O249" s="3">
        <v>-695523.55999999994</v>
      </c>
    </row>
    <row r="250" spans="1:15" ht="15.75">
      <c r="A250" s="1">
        <v>15103</v>
      </c>
      <c r="B250" s="1" t="s">
        <v>49</v>
      </c>
      <c r="C250" s="1">
        <v>-1514095.44</v>
      </c>
      <c r="D250" s="1">
        <v>-2933002.9</v>
      </c>
      <c r="E250" s="1">
        <v>-956365.36</v>
      </c>
      <c r="F250" s="1">
        <v>-403842.73</v>
      </c>
      <c r="G250" s="1">
        <v>-2108941.42</v>
      </c>
      <c r="H250" s="1">
        <v>-1134003.74</v>
      </c>
      <c r="I250" s="1">
        <v>-528996.75</v>
      </c>
      <c r="J250" s="1">
        <v>-7402021.3499999996</v>
      </c>
      <c r="K250" s="1">
        <v>-968948.26</v>
      </c>
      <c r="L250" s="1">
        <v>-658681.61</v>
      </c>
      <c r="M250" s="1">
        <v>-188066.56</v>
      </c>
      <c r="N250" s="1">
        <v>-234930.59</v>
      </c>
      <c r="O250" s="3">
        <v>-19031896.709999997</v>
      </c>
    </row>
    <row r="251" spans="1:15" ht="15.75">
      <c r="A251" s="1">
        <v>15103001</v>
      </c>
      <c r="B251" s="1" t="s">
        <v>299</v>
      </c>
      <c r="C251" s="1">
        <v>-950000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3">
        <v>-950000</v>
      </c>
    </row>
    <row r="252" spans="1:15" ht="15.75">
      <c r="A252" s="1">
        <v>15103002</v>
      </c>
      <c r="B252" s="1" t="s">
        <v>300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3">
        <v>0</v>
      </c>
    </row>
    <row r="253" spans="1:15" ht="15.75">
      <c r="A253" s="1">
        <v>15103003</v>
      </c>
      <c r="B253" s="1" t="s">
        <v>301</v>
      </c>
      <c r="C253" s="1">
        <v>-154000</v>
      </c>
      <c r="D253" s="1">
        <v>-1385999.98</v>
      </c>
      <c r="E253" s="1">
        <v>0</v>
      </c>
      <c r="F253" s="1">
        <v>0</v>
      </c>
      <c r="G253" s="1">
        <v>-1642521.53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3">
        <v>-3182521.51</v>
      </c>
    </row>
    <row r="254" spans="1:15" ht="15.75">
      <c r="A254" s="1">
        <v>15103004</v>
      </c>
      <c r="B254" s="1" t="s">
        <v>302</v>
      </c>
      <c r="C254" s="1">
        <v>0</v>
      </c>
      <c r="D254" s="1">
        <v>0</v>
      </c>
      <c r="E254" s="1">
        <v>-96000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3">
        <v>-96000</v>
      </c>
    </row>
    <row r="255" spans="1:15" ht="15.75">
      <c r="A255" s="1">
        <v>15103005</v>
      </c>
      <c r="B255" s="1" t="s">
        <v>303</v>
      </c>
      <c r="C255" s="1">
        <v>0</v>
      </c>
      <c r="D255" s="1">
        <v>0</v>
      </c>
      <c r="E255" s="1">
        <v>-520000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3">
        <v>-520000</v>
      </c>
    </row>
    <row r="256" spans="1:15" ht="15.75">
      <c r="A256" s="1">
        <v>15103006</v>
      </c>
      <c r="B256" s="1" t="s">
        <v>304</v>
      </c>
      <c r="C256" s="1">
        <v>0</v>
      </c>
      <c r="D256" s="1">
        <v>0</v>
      </c>
      <c r="E256" s="1">
        <v>-5700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3">
        <v>-5700</v>
      </c>
    </row>
    <row r="257" spans="1:15" ht="15.75">
      <c r="A257" s="1">
        <v>15103007</v>
      </c>
      <c r="B257" s="1" t="s">
        <v>305</v>
      </c>
      <c r="C257" s="1">
        <v>0</v>
      </c>
      <c r="D257" s="1">
        <v>0</v>
      </c>
      <c r="E257" s="1">
        <v>0</v>
      </c>
      <c r="F257" s="1">
        <v>0</v>
      </c>
      <c r="G257" s="1">
        <v>-340000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3">
        <v>-340000</v>
      </c>
    </row>
    <row r="258" spans="1:15" ht="15.75">
      <c r="A258" s="1">
        <v>15103008</v>
      </c>
      <c r="B258" s="1" t="s">
        <v>306</v>
      </c>
      <c r="C258" s="1">
        <v>-125557.31</v>
      </c>
      <c r="D258" s="1">
        <v>0</v>
      </c>
      <c r="E258" s="1">
        <v>-114513.31</v>
      </c>
      <c r="F258" s="1">
        <v>-144000</v>
      </c>
      <c r="G258" s="1">
        <v>0</v>
      </c>
      <c r="H258" s="1">
        <v>-68000</v>
      </c>
      <c r="I258" s="1">
        <v>-111493.86</v>
      </c>
      <c r="J258" s="1">
        <v>-105821.08</v>
      </c>
      <c r="K258" s="1">
        <v>0</v>
      </c>
      <c r="L258" s="1">
        <v>-7900</v>
      </c>
      <c r="M258" s="1">
        <v>0</v>
      </c>
      <c r="N258" s="1">
        <v>0</v>
      </c>
      <c r="O258" s="3">
        <v>-677285.55999999994</v>
      </c>
    </row>
    <row r="259" spans="1:15" ht="15.75">
      <c r="A259" s="1">
        <v>15103009</v>
      </c>
      <c r="B259" s="1" t="s">
        <v>307</v>
      </c>
      <c r="C259" s="1">
        <v>-3753.09</v>
      </c>
      <c r="D259" s="1">
        <v>-30873.64</v>
      </c>
      <c r="E259" s="1">
        <v>-7567.02</v>
      </c>
      <c r="F259" s="1">
        <v>-6065.23</v>
      </c>
      <c r="G259" s="1">
        <v>-27843.11</v>
      </c>
      <c r="H259" s="1">
        <v>-16336.27</v>
      </c>
      <c r="I259" s="1">
        <v>-20300.560000000001</v>
      </c>
      <c r="J259" s="1">
        <v>-17579.009999999998</v>
      </c>
      <c r="K259" s="1">
        <v>-11766.22</v>
      </c>
      <c r="L259" s="1">
        <v>-5840.74</v>
      </c>
      <c r="M259" s="1">
        <v>-3318.55</v>
      </c>
      <c r="N259" s="1">
        <v>-1665.88</v>
      </c>
      <c r="O259" s="3">
        <v>-152909.31999999998</v>
      </c>
    </row>
    <row r="260" spans="1:15" ht="15.75">
      <c r="A260" s="1">
        <v>15103010</v>
      </c>
      <c r="B260" s="1" t="s">
        <v>308</v>
      </c>
      <c r="C260" s="1">
        <v>-220668</v>
      </c>
      <c r="D260" s="1">
        <v>-1477148.24</v>
      </c>
      <c r="E260" s="1">
        <v>-179941</v>
      </c>
      <c r="F260" s="1">
        <v>-202326.03</v>
      </c>
      <c r="G260" s="1">
        <v>-79728.53</v>
      </c>
      <c r="H260" s="1">
        <v>-1031973.18</v>
      </c>
      <c r="I260" s="1">
        <v>-370784.79000000004</v>
      </c>
      <c r="J260" s="1">
        <v>-7185182.4699999997</v>
      </c>
      <c r="K260" s="1">
        <v>-927954.72</v>
      </c>
      <c r="L260" s="1">
        <v>-623052.26</v>
      </c>
      <c r="M260" s="1">
        <v>-175309.14</v>
      </c>
      <c r="N260" s="1">
        <v>-223433.57</v>
      </c>
      <c r="O260" s="3">
        <v>-12697501.930000002</v>
      </c>
    </row>
    <row r="261" spans="1:15" ht="15.75">
      <c r="A261" s="1">
        <v>15103011</v>
      </c>
      <c r="B261" s="1" t="s">
        <v>309</v>
      </c>
      <c r="C261" s="1">
        <v>-40693.599999999999</v>
      </c>
      <c r="D261" s="1">
        <v>-21330.9</v>
      </c>
      <c r="E261" s="1">
        <v>-11298.34</v>
      </c>
      <c r="F261" s="1">
        <v>-40545.86</v>
      </c>
      <c r="G261" s="1">
        <v>-9453.52</v>
      </c>
      <c r="H261" s="1">
        <v>-4784.5200000000004</v>
      </c>
      <c r="I261" s="1">
        <v>-11499.52</v>
      </c>
      <c r="J261" s="1">
        <v>-84665.23</v>
      </c>
      <c r="K261" s="1">
        <v>-18499.7</v>
      </c>
      <c r="L261" s="1">
        <v>-13547.56</v>
      </c>
      <c r="M261" s="1">
        <v>-1536.7</v>
      </c>
      <c r="N261" s="1">
        <v>-4909.0600000000004</v>
      </c>
      <c r="O261" s="3">
        <v>-262764.51</v>
      </c>
    </row>
    <row r="262" spans="1:15" ht="15.75">
      <c r="A262" s="1">
        <v>15103012</v>
      </c>
      <c r="B262" s="1" t="s">
        <v>310</v>
      </c>
      <c r="C262" s="1">
        <v>-17998.77</v>
      </c>
      <c r="D262" s="1">
        <v>-16218.31</v>
      </c>
      <c r="E262" s="1">
        <v>-19873.490000000002</v>
      </c>
      <c r="F262" s="1">
        <v>-9421.94</v>
      </c>
      <c r="G262" s="1">
        <v>-7895.04</v>
      </c>
      <c r="H262" s="1">
        <v>-11360.3</v>
      </c>
      <c r="I262" s="1">
        <v>-13383.45</v>
      </c>
      <c r="J262" s="1">
        <v>-7253.02</v>
      </c>
      <c r="K262" s="1">
        <v>-9214.0499999999993</v>
      </c>
      <c r="L262" s="1">
        <v>-6833.91</v>
      </c>
      <c r="M262" s="1">
        <v>-6405.66</v>
      </c>
      <c r="N262" s="1">
        <v>-3427.61</v>
      </c>
      <c r="O262" s="3">
        <v>-129285.55000000002</v>
      </c>
    </row>
    <row r="263" spans="1:15" ht="15.75">
      <c r="A263" s="1">
        <v>15103013</v>
      </c>
      <c r="B263" s="1" t="s">
        <v>311</v>
      </c>
      <c r="C263" s="1">
        <v>-1424.67</v>
      </c>
      <c r="D263" s="1">
        <v>-1431.83</v>
      </c>
      <c r="E263" s="1">
        <v>-1472.2</v>
      </c>
      <c r="F263" s="1">
        <v>-1483.67</v>
      </c>
      <c r="G263" s="1">
        <v>-1499.69</v>
      </c>
      <c r="H263" s="1">
        <v>-1549.47</v>
      </c>
      <c r="I263" s="1">
        <v>-1534.57</v>
      </c>
      <c r="J263" s="1">
        <v>-1520.54</v>
      </c>
      <c r="K263" s="1">
        <v>-1513.57</v>
      </c>
      <c r="L263" s="1">
        <v>-1507.14</v>
      </c>
      <c r="M263" s="1">
        <v>-1496.51</v>
      </c>
      <c r="N263" s="1">
        <v>-1494.47</v>
      </c>
      <c r="O263" s="3">
        <v>-17928.329999999998</v>
      </c>
    </row>
    <row r="264" spans="1:15" ht="15.75">
      <c r="A264" s="1">
        <v>15110</v>
      </c>
      <c r="B264" s="1" t="s">
        <v>50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-3500</v>
      </c>
      <c r="L264" s="1">
        <v>0</v>
      </c>
      <c r="M264" s="1">
        <v>-15310.58</v>
      </c>
      <c r="N264" s="1">
        <v>0</v>
      </c>
      <c r="O264" s="3">
        <v>-18810.580000000002</v>
      </c>
    </row>
    <row r="265" spans="1:15" ht="15.75">
      <c r="A265" s="1">
        <v>15110001</v>
      </c>
      <c r="B265" s="1" t="s">
        <v>312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-3500</v>
      </c>
      <c r="L265" s="1">
        <v>0</v>
      </c>
      <c r="M265" s="1">
        <v>-15310.58</v>
      </c>
      <c r="N265" s="1">
        <v>0</v>
      </c>
      <c r="O265" s="3">
        <v>-18810.580000000002</v>
      </c>
    </row>
    <row r="266" spans="1:15" ht="15.75">
      <c r="A266" s="1">
        <v>15110002</v>
      </c>
      <c r="B266" s="1" t="s">
        <v>313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3">
        <v>0</v>
      </c>
    </row>
    <row r="267" spans="1:15" ht="15.75">
      <c r="A267" s="1">
        <v>15110003</v>
      </c>
      <c r="B267" s="1" t="s">
        <v>314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3">
        <v>0</v>
      </c>
    </row>
    <row r="268" spans="1:15" ht="15.75">
      <c r="A268" s="1">
        <v>153</v>
      </c>
      <c r="B268" s="1" t="s">
        <v>315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3">
        <v>0</v>
      </c>
    </row>
    <row r="269" spans="1:15" ht="15.75">
      <c r="A269" s="1">
        <v>15301</v>
      </c>
      <c r="B269" s="1" t="s">
        <v>51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3">
        <v>0</v>
      </c>
    </row>
    <row r="270" spans="1:15" ht="15.75">
      <c r="A270" s="1">
        <v>15301001</v>
      </c>
      <c r="B270" s="1" t="s">
        <v>316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3">
        <v>0</v>
      </c>
    </row>
    <row r="271" spans="1:15" ht="15.75">
      <c r="A271" s="1">
        <v>15301002</v>
      </c>
      <c r="B271" s="1" t="s">
        <v>317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3">
        <v>0</v>
      </c>
    </row>
    <row r="272" spans="1:15" ht="15.75">
      <c r="A272" s="1">
        <v>15305</v>
      </c>
      <c r="B272" s="1" t="s">
        <v>52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3">
        <v>0</v>
      </c>
    </row>
    <row r="273" spans="1:15" ht="15.75">
      <c r="A273" s="1">
        <v>15305001</v>
      </c>
      <c r="B273" s="1" t="s">
        <v>318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3">
        <v>0</v>
      </c>
    </row>
    <row r="274" spans="1:15" ht="15.75">
      <c r="A274" s="1">
        <v>17</v>
      </c>
      <c r="B274" s="1" t="s">
        <v>319</v>
      </c>
      <c r="C274" s="1">
        <v>-1322218.5799999998</v>
      </c>
      <c r="D274" s="1">
        <v>-311937.57999999996</v>
      </c>
      <c r="E274" s="1">
        <v>67474.25</v>
      </c>
      <c r="F274" s="1">
        <v>622115.32000000007</v>
      </c>
      <c r="G274" s="1">
        <v>-144315.48000000004</v>
      </c>
      <c r="H274" s="1">
        <v>-2634333.41</v>
      </c>
      <c r="I274" s="1">
        <v>-1079668.879999999</v>
      </c>
      <c r="J274" s="1">
        <v>873980.73999999987</v>
      </c>
      <c r="K274" s="1">
        <v>848556.72</v>
      </c>
      <c r="L274" s="1">
        <v>161668.69999999995</v>
      </c>
      <c r="M274" s="1">
        <v>-1293358.46</v>
      </c>
      <c r="N274" s="1">
        <v>-310089.08</v>
      </c>
      <c r="O274" s="3">
        <v>-4522125.7399999984</v>
      </c>
    </row>
    <row r="275" spans="1:15" ht="15.75">
      <c r="A275" s="1">
        <v>171</v>
      </c>
      <c r="B275" s="1" t="s">
        <v>320</v>
      </c>
      <c r="C275" s="1">
        <v>-1322218.5799999998</v>
      </c>
      <c r="D275" s="1">
        <v>-311937.57999999996</v>
      </c>
      <c r="E275" s="1">
        <v>67474.25</v>
      </c>
      <c r="F275" s="1">
        <v>622115.32000000007</v>
      </c>
      <c r="G275" s="1">
        <v>-144315.48000000004</v>
      </c>
      <c r="H275" s="1">
        <v>-2634333.41</v>
      </c>
      <c r="I275" s="1">
        <v>-1079668.879999999</v>
      </c>
      <c r="J275" s="1">
        <v>873980.73999999987</v>
      </c>
      <c r="K275" s="1">
        <v>848556.72</v>
      </c>
      <c r="L275" s="1">
        <v>161668.69999999995</v>
      </c>
      <c r="M275" s="1">
        <v>-1293358.46</v>
      </c>
      <c r="N275" s="1">
        <v>-310089.08</v>
      </c>
      <c r="O275" s="3">
        <v>-4522125.7399999984</v>
      </c>
    </row>
    <row r="276" spans="1:15" ht="15.75">
      <c r="A276" s="1">
        <v>17101</v>
      </c>
      <c r="B276" s="1" t="s">
        <v>46</v>
      </c>
      <c r="C276" s="1">
        <v>-1322218.5799999998</v>
      </c>
      <c r="D276" s="1">
        <v>-311937.57999999996</v>
      </c>
      <c r="E276" s="1">
        <v>67474.25</v>
      </c>
      <c r="F276" s="1">
        <v>622115.32000000007</v>
      </c>
      <c r="G276" s="1">
        <v>-144315.48000000004</v>
      </c>
      <c r="H276" s="1">
        <v>-2634333.41</v>
      </c>
      <c r="I276" s="1">
        <v>-1079668.879999999</v>
      </c>
      <c r="J276" s="1">
        <v>873980.73999999987</v>
      </c>
      <c r="K276" s="1">
        <v>848556.72</v>
      </c>
      <c r="L276" s="1">
        <v>161668.69999999995</v>
      </c>
      <c r="M276" s="1">
        <v>-1293358.46</v>
      </c>
      <c r="N276" s="1">
        <v>-310089.08</v>
      </c>
      <c r="O276" s="3">
        <v>-4522125.7399999984</v>
      </c>
    </row>
    <row r="277" spans="1:15" ht="15.75">
      <c r="A277" s="1">
        <v>17101001</v>
      </c>
      <c r="B277" s="1" t="s">
        <v>321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966000</v>
      </c>
      <c r="L277" s="1">
        <v>0</v>
      </c>
      <c r="M277" s="1">
        <v>0</v>
      </c>
      <c r="N277" s="1">
        <v>0</v>
      </c>
      <c r="O277" s="3">
        <v>966000</v>
      </c>
    </row>
    <row r="278" spans="1:15" ht="15.75">
      <c r="A278" s="1">
        <v>17101002</v>
      </c>
      <c r="B278" s="1" t="s">
        <v>322</v>
      </c>
      <c r="C278" s="1">
        <v>-1330220.04</v>
      </c>
      <c r="D278" s="1">
        <v>-301381.67999999993</v>
      </c>
      <c r="E278" s="1">
        <v>63238.800000000047</v>
      </c>
      <c r="F278" s="1">
        <v>630171.32000000007</v>
      </c>
      <c r="G278" s="1">
        <v>-128408.72000000003</v>
      </c>
      <c r="H278" s="1">
        <v>-2638320.44</v>
      </c>
      <c r="I278" s="1">
        <v>-1080204.75</v>
      </c>
      <c r="J278" s="1">
        <v>885495.94</v>
      </c>
      <c r="K278" s="1">
        <v>-117857.14000000001</v>
      </c>
      <c r="L278" s="1">
        <v>163718.37</v>
      </c>
      <c r="M278" s="1">
        <v>-1291924.76</v>
      </c>
      <c r="N278" s="1">
        <v>-308368.40000000002</v>
      </c>
      <c r="O278" s="3">
        <v>-5454061.5</v>
      </c>
    </row>
    <row r="279" spans="1:15" ht="15.75">
      <c r="A279" s="1">
        <v>17101003</v>
      </c>
      <c r="B279" s="1" t="s">
        <v>323</v>
      </c>
      <c r="C279" s="1">
        <v>8001.4600000000009</v>
      </c>
      <c r="D279" s="1">
        <v>-10555.9</v>
      </c>
      <c r="E279" s="1">
        <v>4235.4500000000007</v>
      </c>
      <c r="F279" s="1">
        <v>-8056</v>
      </c>
      <c r="G279" s="1">
        <v>-15906.760000000002</v>
      </c>
      <c r="H279" s="1">
        <v>3987.0300000000007</v>
      </c>
      <c r="I279" s="1">
        <v>535.86999999999898</v>
      </c>
      <c r="J279" s="1">
        <v>-11515.2</v>
      </c>
      <c r="K279" s="1">
        <v>413.86000000000058</v>
      </c>
      <c r="L279" s="1">
        <v>-2049.67</v>
      </c>
      <c r="M279" s="1">
        <v>-1433.6999999999989</v>
      </c>
      <c r="N279" s="1">
        <v>-1720.6800000000003</v>
      </c>
      <c r="O279" s="3">
        <v>-34064.239999999998</v>
      </c>
    </row>
    <row r="280" spans="1:15" ht="15.75">
      <c r="A280" s="1">
        <v>19</v>
      </c>
      <c r="B280" s="1" t="s">
        <v>324</v>
      </c>
      <c r="C280" s="1">
        <v>-3804573.6000000006</v>
      </c>
      <c r="D280" s="1">
        <v>-10314812.569999998</v>
      </c>
      <c r="E280" s="1">
        <v>1724279.9600000004</v>
      </c>
      <c r="F280" s="1">
        <v>2193028.1500000004</v>
      </c>
      <c r="G280" s="1">
        <v>128995.41999999993</v>
      </c>
      <c r="H280" s="1">
        <v>8898722.8300000019</v>
      </c>
      <c r="I280" s="1">
        <v>4487838.07</v>
      </c>
      <c r="J280" s="1">
        <v>734326.96000000089</v>
      </c>
      <c r="K280" s="1">
        <v>12910668.760000002</v>
      </c>
      <c r="L280" s="1">
        <v>-32413296.270000003</v>
      </c>
      <c r="M280" s="1">
        <v>-14099149.92</v>
      </c>
      <c r="N280" s="1">
        <v>-9259181.0700000003</v>
      </c>
      <c r="O280" s="3">
        <v>-38813153.279999994</v>
      </c>
    </row>
    <row r="281" spans="1:15" ht="15.75">
      <c r="A281" s="1">
        <v>191</v>
      </c>
      <c r="B281" s="1" t="s">
        <v>320</v>
      </c>
      <c r="C281" s="1">
        <v>-3804573.6000000006</v>
      </c>
      <c r="D281" s="1">
        <v>-10314812.569999998</v>
      </c>
      <c r="E281" s="1">
        <v>1724279.9600000004</v>
      </c>
      <c r="F281" s="1">
        <v>2193028.1500000004</v>
      </c>
      <c r="G281" s="1">
        <v>128995.41999999993</v>
      </c>
      <c r="H281" s="1">
        <v>8898722.8300000019</v>
      </c>
      <c r="I281" s="1">
        <v>4487838.07</v>
      </c>
      <c r="J281" s="1">
        <v>734326.96000000089</v>
      </c>
      <c r="K281" s="1">
        <v>12910668.760000002</v>
      </c>
      <c r="L281" s="1">
        <v>-32413296.270000003</v>
      </c>
      <c r="M281" s="1">
        <v>-14099149.92</v>
      </c>
      <c r="N281" s="1">
        <v>-9259181.0700000003</v>
      </c>
      <c r="O281" s="3">
        <v>-38813153.279999994</v>
      </c>
    </row>
    <row r="282" spans="1:15" ht="15.75">
      <c r="A282" s="1">
        <v>19101</v>
      </c>
      <c r="B282" s="1" t="s">
        <v>47</v>
      </c>
      <c r="C282" s="1">
        <v>2389.38</v>
      </c>
      <c r="D282" s="1">
        <v>308590.58</v>
      </c>
      <c r="E282" s="1">
        <v>35000</v>
      </c>
      <c r="F282" s="1">
        <v>10252.4</v>
      </c>
      <c r="G282" s="1">
        <v>0</v>
      </c>
      <c r="H282" s="1">
        <v>0</v>
      </c>
      <c r="I282" s="1">
        <v>-3410.88</v>
      </c>
      <c r="J282" s="1">
        <v>150853.1</v>
      </c>
      <c r="K282" s="1">
        <v>2306.58</v>
      </c>
      <c r="L282" s="1">
        <v>134.79</v>
      </c>
      <c r="M282" s="1">
        <v>4405.7700000000004</v>
      </c>
      <c r="N282" s="1">
        <v>14166.02</v>
      </c>
      <c r="O282" s="3">
        <v>524687.74000000011</v>
      </c>
    </row>
    <row r="283" spans="1:15" ht="15.75">
      <c r="A283" s="1">
        <v>19101001</v>
      </c>
      <c r="B283" s="1" t="s">
        <v>325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3">
        <v>0</v>
      </c>
    </row>
    <row r="284" spans="1:15" ht="15.75">
      <c r="A284" s="1">
        <v>19101002</v>
      </c>
      <c r="B284" s="1" t="s">
        <v>326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3">
        <v>0</v>
      </c>
    </row>
    <row r="285" spans="1:15" ht="15.75">
      <c r="A285" s="1">
        <v>19101003</v>
      </c>
      <c r="B285" s="1" t="s">
        <v>327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3">
        <v>0</v>
      </c>
    </row>
    <row r="286" spans="1:15" ht="15.75">
      <c r="A286" s="1">
        <v>19101004</v>
      </c>
      <c r="B286" s="1" t="s">
        <v>328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3">
        <v>0</v>
      </c>
    </row>
    <row r="287" spans="1:15" ht="15.75">
      <c r="A287" s="1">
        <v>19101005</v>
      </c>
      <c r="B287" s="1" t="s">
        <v>329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3">
        <v>0</v>
      </c>
    </row>
    <row r="288" spans="1:15" ht="15.75">
      <c r="A288" s="1">
        <v>19101006</v>
      </c>
      <c r="B288" s="1" t="s">
        <v>330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6068.97</v>
      </c>
      <c r="O288" s="3">
        <v>6068.97</v>
      </c>
    </row>
    <row r="289" spans="1:15" ht="15.75">
      <c r="A289" s="1">
        <v>19101007</v>
      </c>
      <c r="B289" s="1" t="s">
        <v>331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3">
        <v>0</v>
      </c>
    </row>
    <row r="290" spans="1:15" ht="15.75">
      <c r="A290" s="1">
        <v>19101008</v>
      </c>
      <c r="B290" s="1" t="s">
        <v>332</v>
      </c>
      <c r="C290" s="1">
        <v>0</v>
      </c>
      <c r="D290" s="1">
        <v>0</v>
      </c>
      <c r="E290" s="1">
        <v>0</v>
      </c>
      <c r="F290" s="1">
        <v>10252.4</v>
      </c>
      <c r="G290" s="1">
        <v>0</v>
      </c>
      <c r="H290" s="1">
        <v>0</v>
      </c>
      <c r="I290" s="1">
        <v>0</v>
      </c>
      <c r="J290" s="1">
        <v>150853.1</v>
      </c>
      <c r="K290" s="1">
        <v>0</v>
      </c>
      <c r="L290" s="1">
        <v>0</v>
      </c>
      <c r="M290" s="1">
        <v>0</v>
      </c>
      <c r="N290" s="1">
        <v>0</v>
      </c>
      <c r="O290" s="3">
        <v>161105.5</v>
      </c>
    </row>
    <row r="291" spans="1:15" ht="15.75">
      <c r="A291" s="1">
        <v>19101009</v>
      </c>
      <c r="B291" s="1" t="s">
        <v>333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3">
        <v>0</v>
      </c>
    </row>
    <row r="292" spans="1:15" ht="15.75">
      <c r="A292" s="1">
        <v>19101010</v>
      </c>
      <c r="B292" s="1" t="s">
        <v>334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3">
        <v>0</v>
      </c>
    </row>
    <row r="293" spans="1:15" ht="15.75">
      <c r="A293" s="1">
        <v>19101011</v>
      </c>
      <c r="B293" s="1" t="s">
        <v>335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-3410.88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3">
        <v>-3410.88</v>
      </c>
    </row>
    <row r="294" spans="1:15" ht="15.75">
      <c r="A294" s="1">
        <v>19101012</v>
      </c>
      <c r="B294" s="1" t="s">
        <v>336</v>
      </c>
      <c r="C294" s="1">
        <v>2389.38</v>
      </c>
      <c r="D294" s="1">
        <v>308590.58</v>
      </c>
      <c r="E294" s="1">
        <v>35000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2306.58</v>
      </c>
      <c r="L294" s="1">
        <v>134.79</v>
      </c>
      <c r="M294" s="1">
        <v>4405.7700000000004</v>
      </c>
      <c r="N294" s="1">
        <v>8097.05</v>
      </c>
      <c r="O294" s="3">
        <v>360924.15</v>
      </c>
    </row>
    <row r="295" spans="1:15" ht="15.75">
      <c r="A295" s="1">
        <v>19105</v>
      </c>
      <c r="B295" s="1" t="s">
        <v>337</v>
      </c>
      <c r="C295" s="1">
        <v>-3806962.9800000004</v>
      </c>
      <c r="D295" s="1">
        <v>-10623403.149999999</v>
      </c>
      <c r="E295" s="1">
        <v>1689279.9600000004</v>
      </c>
      <c r="F295" s="1">
        <v>2182775.75</v>
      </c>
      <c r="G295" s="1">
        <v>128995.41999999993</v>
      </c>
      <c r="H295" s="1">
        <v>8898722.8300000019</v>
      </c>
      <c r="I295" s="1">
        <v>4491248.9499999993</v>
      </c>
      <c r="J295" s="1">
        <v>583473.86000000127</v>
      </c>
      <c r="K295" s="1">
        <v>12908362.180000003</v>
      </c>
      <c r="L295" s="1">
        <v>-32413431.060000002</v>
      </c>
      <c r="M295" s="1">
        <v>-14103555.689999999</v>
      </c>
      <c r="N295" s="1">
        <v>-9273347.0900000036</v>
      </c>
      <c r="O295" s="3">
        <v>-39337841.019999996</v>
      </c>
    </row>
    <row r="296" spans="1:15" ht="15.75">
      <c r="A296" s="1">
        <v>19105001</v>
      </c>
      <c r="B296" s="1" t="s">
        <v>76</v>
      </c>
      <c r="C296" s="1">
        <v>508500</v>
      </c>
      <c r="D296" s="1">
        <v>2705219.98</v>
      </c>
      <c r="E296" s="1">
        <v>1173150</v>
      </c>
      <c r="F296" s="1">
        <v>229500</v>
      </c>
      <c r="G296" s="1">
        <v>1494252.06</v>
      </c>
      <c r="H296" s="1">
        <v>810000</v>
      </c>
      <c r="I296" s="1">
        <v>816750</v>
      </c>
      <c r="J296" s="1">
        <v>6300808.6299999999</v>
      </c>
      <c r="K296" s="1">
        <v>382500</v>
      </c>
      <c r="L296" s="1">
        <v>163800</v>
      </c>
      <c r="M296" s="1">
        <v>0</v>
      </c>
      <c r="N296" s="1">
        <v>0</v>
      </c>
      <c r="O296" s="3">
        <v>14584480.670000002</v>
      </c>
    </row>
    <row r="297" spans="1:15" ht="15.75">
      <c r="A297" s="1">
        <v>19105002</v>
      </c>
      <c r="B297" s="1" t="s">
        <v>84</v>
      </c>
      <c r="C297" s="1">
        <v>-116280</v>
      </c>
      <c r="D297" s="1">
        <v>-832332.2</v>
      </c>
      <c r="E297" s="1">
        <v>-138267.5</v>
      </c>
      <c r="F297" s="1">
        <v>-117215.43</v>
      </c>
      <c r="G297" s="1">
        <v>-4473662.99</v>
      </c>
      <c r="H297" s="1">
        <v>-1323088.67</v>
      </c>
      <c r="I297" s="1">
        <v>-161671.01999999999</v>
      </c>
      <c r="J297" s="1">
        <v>-1599536.71</v>
      </c>
      <c r="K297" s="1">
        <v>-609442.42000000004</v>
      </c>
      <c r="L297" s="1">
        <v>-3280568.3199999998</v>
      </c>
      <c r="M297" s="1">
        <v>-698646.7</v>
      </c>
      <c r="N297" s="1">
        <v>-300334.39</v>
      </c>
      <c r="O297" s="3">
        <v>-13651046.35</v>
      </c>
    </row>
    <row r="298" spans="1:15" ht="15.75">
      <c r="A298" s="1">
        <v>19105003</v>
      </c>
      <c r="B298" s="1" t="s">
        <v>70</v>
      </c>
      <c r="C298" s="1">
        <v>0</v>
      </c>
      <c r="D298" s="1">
        <v>0</v>
      </c>
      <c r="E298" s="1">
        <v>1821297.44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9562353.0099999998</v>
      </c>
      <c r="L298" s="1">
        <v>138341.72</v>
      </c>
      <c r="M298" s="1">
        <v>0</v>
      </c>
      <c r="N298" s="1">
        <v>398789.99</v>
      </c>
      <c r="O298" s="3">
        <v>11920782.16</v>
      </c>
    </row>
    <row r="299" spans="1:15" ht="15.75">
      <c r="A299" s="1">
        <v>19105004</v>
      </c>
      <c r="B299" s="1" t="s">
        <v>79</v>
      </c>
      <c r="C299" s="1">
        <v>0</v>
      </c>
      <c r="D299" s="1">
        <v>-8001692.71</v>
      </c>
      <c r="E299" s="1">
        <v>0</v>
      </c>
      <c r="F299" s="1">
        <v>-7792746.79</v>
      </c>
      <c r="G299" s="1">
        <v>-7280415.8499999996</v>
      </c>
      <c r="H299" s="1">
        <v>-4349147.72</v>
      </c>
      <c r="I299" s="1">
        <v>-17156703.350000001</v>
      </c>
      <c r="J299" s="1">
        <v>-1124950</v>
      </c>
      <c r="K299" s="1">
        <v>-4985395</v>
      </c>
      <c r="L299" s="1">
        <v>-27531882.93</v>
      </c>
      <c r="M299" s="1">
        <v>0</v>
      </c>
      <c r="N299" s="1">
        <v>-16298484.98</v>
      </c>
      <c r="O299" s="3">
        <v>-94521419.329999998</v>
      </c>
    </row>
    <row r="300" spans="1:15" ht="15.75">
      <c r="A300" s="1">
        <v>19105005</v>
      </c>
      <c r="B300" s="1" t="s">
        <v>72</v>
      </c>
      <c r="C300" s="1">
        <v>0</v>
      </c>
      <c r="D300" s="1">
        <v>0</v>
      </c>
      <c r="E300" s="1">
        <v>0</v>
      </c>
      <c r="F300" s="1">
        <v>11150000</v>
      </c>
      <c r="G300" s="1">
        <v>10000000</v>
      </c>
      <c r="H300" s="1">
        <v>2514360.5699999998</v>
      </c>
      <c r="I300" s="1">
        <v>13664360.57</v>
      </c>
      <c r="J300" s="1">
        <v>6000000</v>
      </c>
      <c r="K300" s="1">
        <v>20814810.399999999</v>
      </c>
      <c r="L300" s="1">
        <v>37294657.609999999</v>
      </c>
      <c r="M300" s="1">
        <v>0</v>
      </c>
      <c r="N300" s="1">
        <v>27311866.420000002</v>
      </c>
      <c r="O300" s="3">
        <v>128750055.57000001</v>
      </c>
    </row>
    <row r="301" spans="1:15" ht="15.75">
      <c r="A301" s="1">
        <v>19105006</v>
      </c>
      <c r="B301" s="1" t="s">
        <v>82</v>
      </c>
      <c r="C301" s="1">
        <v>-4195659.82</v>
      </c>
      <c r="D301" s="1">
        <v>-3995958.15</v>
      </c>
      <c r="E301" s="1">
        <v>-1166900</v>
      </c>
      <c r="F301" s="1">
        <v>-1414458.33</v>
      </c>
      <c r="G301" s="1">
        <v>0</v>
      </c>
      <c r="H301" s="1">
        <v>0</v>
      </c>
      <c r="I301" s="1">
        <v>-3725666.25</v>
      </c>
      <c r="J301" s="1">
        <v>-8990684.2599999998</v>
      </c>
      <c r="K301" s="1">
        <v>-12269713.109999999</v>
      </c>
      <c r="L301" s="1">
        <v>-39164090.880000003</v>
      </c>
      <c r="M301" s="1">
        <v>-13384117.42</v>
      </c>
      <c r="N301" s="1">
        <v>-20345184.129999999</v>
      </c>
      <c r="O301" s="3">
        <v>-108652432.35000001</v>
      </c>
    </row>
    <row r="302" spans="1:15" ht="15.75">
      <c r="A302" s="1">
        <v>19105007</v>
      </c>
      <c r="B302" s="1" t="s">
        <v>75</v>
      </c>
      <c r="C302" s="1">
        <v>0</v>
      </c>
      <c r="D302" s="1">
        <v>0</v>
      </c>
      <c r="E302" s="1">
        <v>0</v>
      </c>
      <c r="F302" s="1">
        <v>0</v>
      </c>
      <c r="G302" s="1">
        <v>448839.2</v>
      </c>
      <c r="H302" s="1">
        <v>11193500</v>
      </c>
      <c r="I302" s="1">
        <v>11073000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3">
        <v>22715339.199999999</v>
      </c>
    </row>
    <row r="303" spans="1:15" ht="15.75">
      <c r="A303" s="1">
        <v>19105008</v>
      </c>
      <c r="B303" s="1" t="s">
        <v>83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3">
        <v>0</v>
      </c>
    </row>
    <row r="304" spans="1:15" ht="15.75">
      <c r="A304" s="1">
        <v>19105009</v>
      </c>
      <c r="B304" s="1" t="s">
        <v>53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6516962.8300000001</v>
      </c>
      <c r="L304" s="1">
        <v>3550000</v>
      </c>
      <c r="M304" s="1">
        <v>0</v>
      </c>
      <c r="N304" s="1">
        <v>0</v>
      </c>
      <c r="O304" s="3">
        <v>10066962.83</v>
      </c>
    </row>
    <row r="305" spans="1:15" ht="15.75">
      <c r="A305" s="1">
        <v>19105010</v>
      </c>
      <c r="B305" s="1" t="s">
        <v>62</v>
      </c>
      <c r="C305" s="1">
        <v>-1178998.3799999999</v>
      </c>
      <c r="D305" s="1">
        <v>-4290878.9400000004</v>
      </c>
      <c r="E305" s="1">
        <v>-1140489.5900000001</v>
      </c>
      <c r="F305" s="1">
        <v>-93273.76</v>
      </c>
      <c r="G305" s="1">
        <v>-128213.86</v>
      </c>
      <c r="H305" s="1">
        <v>-2645879.85</v>
      </c>
      <c r="I305" s="1">
        <v>-40590.949999999997</v>
      </c>
      <c r="J305" s="1">
        <v>-133472.82</v>
      </c>
      <c r="K305" s="1">
        <v>-1033546.91</v>
      </c>
      <c r="L305" s="1">
        <v>-3526478.45</v>
      </c>
      <c r="M305" s="1">
        <v>-144200.04999999999</v>
      </c>
      <c r="N305" s="1">
        <v>-669439.85</v>
      </c>
      <c r="O305" s="3">
        <v>-15025463.410000002</v>
      </c>
    </row>
    <row r="306" spans="1:15" ht="15.75">
      <c r="A306" s="1">
        <v>19105011</v>
      </c>
      <c r="B306" s="1" t="s">
        <v>54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3">
        <v>0</v>
      </c>
    </row>
    <row r="307" spans="1:15" ht="15.75">
      <c r="A307" s="1">
        <v>19105012</v>
      </c>
      <c r="B307" s="1" t="s">
        <v>63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3">
        <v>0</v>
      </c>
    </row>
    <row r="308" spans="1:15" ht="15.75">
      <c r="A308" s="1">
        <v>19105013</v>
      </c>
      <c r="B308" s="1" t="s">
        <v>55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3">
        <v>0</v>
      </c>
    </row>
    <row r="309" spans="1:15" ht="15.75">
      <c r="A309" s="1">
        <v>19105014</v>
      </c>
      <c r="B309" s="1" t="s">
        <v>64</v>
      </c>
      <c r="C309" s="1">
        <v>-1809.04</v>
      </c>
      <c r="D309" s="1">
        <v>-331.05</v>
      </c>
      <c r="E309" s="1">
        <v>-2719.64</v>
      </c>
      <c r="F309" s="1">
        <v>-4447.2700000000004</v>
      </c>
      <c r="G309" s="1">
        <v>-83715.490000000005</v>
      </c>
      <c r="H309" s="1">
        <v>-248</v>
      </c>
      <c r="I309" s="1">
        <v>-248</v>
      </c>
      <c r="J309" s="1">
        <v>0</v>
      </c>
      <c r="K309" s="1">
        <v>-248</v>
      </c>
      <c r="L309" s="1">
        <v>0</v>
      </c>
      <c r="M309" s="1">
        <v>-348</v>
      </c>
      <c r="N309" s="1">
        <v>0</v>
      </c>
      <c r="O309" s="3">
        <v>-94114.49</v>
      </c>
    </row>
    <row r="310" spans="1:15" ht="15.75">
      <c r="A310" s="1">
        <v>19105015</v>
      </c>
      <c r="B310" s="1" t="s">
        <v>56</v>
      </c>
      <c r="C310" s="1">
        <v>0</v>
      </c>
      <c r="D310" s="1">
        <v>0</v>
      </c>
      <c r="E310" s="1">
        <v>0</v>
      </c>
      <c r="F310" s="1">
        <v>0</v>
      </c>
      <c r="G310" s="1">
        <v>-3996.35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3">
        <v>-3996.35</v>
      </c>
    </row>
    <row r="311" spans="1:15" ht="15.75">
      <c r="A311" s="1">
        <v>19105016</v>
      </c>
      <c r="B311" s="1" t="s">
        <v>66</v>
      </c>
      <c r="C311" s="1">
        <v>-3523.16</v>
      </c>
      <c r="D311" s="1">
        <v>-4697.01</v>
      </c>
      <c r="E311" s="1">
        <v>0</v>
      </c>
      <c r="F311" s="1">
        <v>-22303.7</v>
      </c>
      <c r="G311" s="1">
        <v>-53698.81</v>
      </c>
      <c r="H311" s="1">
        <v>-68799.350000000006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3">
        <v>-153022.03</v>
      </c>
    </row>
    <row r="312" spans="1:15" ht="15.75">
      <c r="A312" s="1">
        <v>19105017</v>
      </c>
      <c r="B312" s="1" t="s">
        <v>57</v>
      </c>
      <c r="C312" s="1">
        <v>1180807.42</v>
      </c>
      <c r="D312" s="1">
        <v>3947266.93</v>
      </c>
      <c r="E312" s="1">
        <v>1583209.25</v>
      </c>
      <c r="F312" s="1">
        <v>397721.03</v>
      </c>
      <c r="G312" s="1">
        <v>212549.15</v>
      </c>
      <c r="H312" s="1">
        <v>2908039.71</v>
      </c>
      <c r="I312" s="1">
        <v>178352.82</v>
      </c>
      <c r="J312" s="1">
        <v>151787.01999999999</v>
      </c>
      <c r="K312" s="1">
        <v>1087044.21</v>
      </c>
      <c r="L312" s="1">
        <v>1776726.45</v>
      </c>
      <c r="M312" s="1">
        <v>183162.9</v>
      </c>
      <c r="N312" s="1">
        <v>821818.24</v>
      </c>
      <c r="O312" s="3">
        <v>14428485.129999999</v>
      </c>
    </row>
    <row r="313" spans="1:15" ht="15.75">
      <c r="A313" s="1">
        <v>19105018</v>
      </c>
      <c r="B313" s="1" t="s">
        <v>65</v>
      </c>
      <c r="C313" s="1">
        <v>0</v>
      </c>
      <c r="D313" s="1">
        <v>0</v>
      </c>
      <c r="E313" s="1">
        <v>0</v>
      </c>
      <c r="F313" s="1">
        <v>0</v>
      </c>
      <c r="G313" s="1">
        <v>-2941.64</v>
      </c>
      <c r="H313" s="1">
        <v>-118528.86</v>
      </c>
      <c r="I313" s="1">
        <v>-117513.87</v>
      </c>
      <c r="J313" s="1">
        <v>-478</v>
      </c>
      <c r="K313" s="1">
        <v>-6516962.8300000001</v>
      </c>
      <c r="L313" s="1">
        <v>-1800000</v>
      </c>
      <c r="M313" s="1">
        <v>-39206.42</v>
      </c>
      <c r="N313" s="1">
        <v>-152130.39000000001</v>
      </c>
      <c r="O313" s="3">
        <v>-8747762.0099999998</v>
      </c>
    </row>
    <row r="314" spans="1:15" ht="15.75">
      <c r="A314" s="1">
        <v>19105019</v>
      </c>
      <c r="B314" s="1" t="s">
        <v>338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3">
        <v>0</v>
      </c>
    </row>
    <row r="315" spans="1:15" ht="15.75">
      <c r="A315" s="1">
        <v>19105020</v>
      </c>
      <c r="B315" s="1" t="s">
        <v>339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3">
        <v>0</v>
      </c>
    </row>
    <row r="316" spans="1:15" ht="15.75">
      <c r="A316" s="1">
        <v>19105021</v>
      </c>
      <c r="B316" s="1" t="s">
        <v>340</v>
      </c>
      <c r="C316" s="1">
        <v>0</v>
      </c>
      <c r="D316" s="1">
        <v>-150000</v>
      </c>
      <c r="E316" s="1">
        <v>-440000</v>
      </c>
      <c r="F316" s="1">
        <v>-150000</v>
      </c>
      <c r="G316" s="1">
        <v>0</v>
      </c>
      <c r="H316" s="1">
        <v>-20000</v>
      </c>
      <c r="I316" s="1">
        <v>-20000</v>
      </c>
      <c r="J316" s="1">
        <v>-20000</v>
      </c>
      <c r="K316" s="1">
        <v>-40000</v>
      </c>
      <c r="L316" s="1">
        <v>-20000</v>
      </c>
      <c r="M316" s="1">
        <v>-20000</v>
      </c>
      <c r="N316" s="1">
        <v>-40000</v>
      </c>
      <c r="O316" s="3">
        <v>-920000</v>
      </c>
    </row>
    <row r="317" spans="1:15" ht="15.75">
      <c r="A317" s="1">
        <v>19105022</v>
      </c>
      <c r="B317" s="1" t="s">
        <v>61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3">
        <v>0</v>
      </c>
    </row>
    <row r="318" spans="1:15" ht="15.75">
      <c r="A318" s="1">
        <v>19105023</v>
      </c>
      <c r="B318" s="1" t="s">
        <v>67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3">
        <v>0</v>
      </c>
    </row>
    <row r="319" spans="1:15" ht="15.75">
      <c r="A319" s="1">
        <v>19105024</v>
      </c>
      <c r="B319" s="1" t="s">
        <v>58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3">
        <v>0</v>
      </c>
    </row>
    <row r="320" spans="1:15" ht="15.75">
      <c r="A320" s="1">
        <v>19105025</v>
      </c>
      <c r="B320" s="1" t="s">
        <v>59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-1485</v>
      </c>
      <c r="I320" s="1">
        <v>-18821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3">
        <v>-20306</v>
      </c>
    </row>
    <row r="321" spans="1:15" ht="15.75">
      <c r="A321" s="1">
        <v>19105026</v>
      </c>
      <c r="B321" s="1" t="s">
        <v>68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-248</v>
      </c>
      <c r="M321" s="1">
        <v>-200</v>
      </c>
      <c r="N321" s="1">
        <v>-248</v>
      </c>
      <c r="O321" s="3">
        <v>-696</v>
      </c>
    </row>
    <row r="322" spans="1:15" ht="15.75">
      <c r="A322" s="1">
        <v>19105027</v>
      </c>
      <c r="B322" s="1" t="s">
        <v>60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3">
        <v>0</v>
      </c>
    </row>
    <row r="323" spans="1:15" ht="15.75">
      <c r="A323" s="1">
        <v>19105028</v>
      </c>
      <c r="B323" s="1" t="s">
        <v>69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-13688.26</v>
      </c>
      <c r="M323" s="1">
        <v>0</v>
      </c>
      <c r="N323" s="1">
        <v>0</v>
      </c>
      <c r="O323" s="3">
        <v>-13688.26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70" zoomScaleNormal="70" workbookViewId="0">
      <selection activeCell="F19" sqref="F19"/>
    </sheetView>
  </sheetViews>
  <sheetFormatPr defaultRowHeight="15"/>
  <cols>
    <col min="1" max="1" width="51.21875" bestFit="1" customWidth="1"/>
    <col min="4" max="4" width="24.109375" bestFit="1" customWidth="1"/>
  </cols>
  <sheetData>
    <row r="1" spans="1:7">
      <c r="A1" s="7" t="s">
        <v>363</v>
      </c>
      <c r="D1" t="s">
        <v>364</v>
      </c>
      <c r="F1" t="s">
        <v>368</v>
      </c>
    </row>
    <row r="2" spans="1:7" ht="23.25">
      <c r="A2" s="8" t="s">
        <v>354</v>
      </c>
      <c r="B2" s="9"/>
      <c r="C2" s="9"/>
      <c r="D2" s="9" t="s">
        <v>365</v>
      </c>
      <c r="E2" s="9"/>
      <c r="F2" s="9" t="s">
        <v>369</v>
      </c>
      <c r="G2" s="9"/>
    </row>
    <row r="3" spans="1:7" ht="23.25">
      <c r="A3" s="8" t="s">
        <v>71</v>
      </c>
      <c r="B3" s="9"/>
      <c r="C3" s="9"/>
      <c r="D3" s="9" t="s">
        <v>366</v>
      </c>
      <c r="E3" s="9"/>
      <c r="F3" s="9" t="s">
        <v>370</v>
      </c>
      <c r="G3" s="9"/>
    </row>
    <row r="4" spans="1:7" ht="23.25">
      <c r="A4" s="8" t="s">
        <v>80</v>
      </c>
      <c r="B4" s="9"/>
      <c r="C4" s="9"/>
      <c r="D4" s="9" t="s">
        <v>376</v>
      </c>
      <c r="E4" s="9"/>
      <c r="F4" s="9"/>
      <c r="G4" s="9"/>
    </row>
    <row r="5" spans="1:7" ht="23.25">
      <c r="A5" s="8" t="s">
        <v>343</v>
      </c>
      <c r="B5" s="9"/>
      <c r="C5" s="9"/>
      <c r="D5" s="9" t="s">
        <v>381</v>
      </c>
      <c r="E5" s="9"/>
      <c r="F5" s="9"/>
      <c r="G5" s="9"/>
    </row>
    <row r="6" spans="1:7" ht="23.25">
      <c r="A6" s="8" t="s">
        <v>344</v>
      </c>
      <c r="B6" s="9"/>
      <c r="C6" s="9"/>
      <c r="D6" s="9"/>
      <c r="E6" s="9"/>
      <c r="F6" s="9"/>
      <c r="G6" s="9"/>
    </row>
    <row r="7" spans="1:7" ht="23.25">
      <c r="A7" s="8" t="s">
        <v>355</v>
      </c>
      <c r="B7" s="9"/>
      <c r="C7" s="9"/>
      <c r="D7" s="9"/>
      <c r="E7" s="9"/>
      <c r="F7" s="9"/>
      <c r="G7" s="9"/>
    </row>
    <row r="8" spans="1:7" ht="23.25">
      <c r="A8" s="8" t="s">
        <v>356</v>
      </c>
      <c r="B8" s="9"/>
      <c r="C8" s="9"/>
      <c r="D8" s="9"/>
      <c r="E8" s="9"/>
      <c r="F8" s="9"/>
      <c r="G8" s="9"/>
    </row>
    <row r="9" spans="1:7" ht="23.25">
      <c r="A9" s="8" t="s">
        <v>357</v>
      </c>
      <c r="B9" s="9"/>
      <c r="C9" s="9"/>
      <c r="D9" s="9"/>
      <c r="E9" s="9"/>
      <c r="F9" s="9"/>
      <c r="G9" s="9"/>
    </row>
    <row r="10" spans="1:7" ht="23.25">
      <c r="A10" s="8" t="s">
        <v>358</v>
      </c>
      <c r="B10" s="9"/>
      <c r="C10" s="9"/>
      <c r="D10" s="9"/>
      <c r="E10" s="9"/>
      <c r="F10" s="9"/>
      <c r="G10" s="9"/>
    </row>
    <row r="11" spans="1:7" ht="23.25">
      <c r="A11" s="8" t="s">
        <v>342</v>
      </c>
      <c r="B11" s="9"/>
      <c r="C11" s="9"/>
      <c r="D11" s="9"/>
      <c r="E11" s="9"/>
      <c r="F11" s="9"/>
      <c r="G11" s="9"/>
    </row>
    <row r="12" spans="1:7" ht="23.25">
      <c r="A12" s="8" t="s">
        <v>77</v>
      </c>
      <c r="B12" s="9"/>
      <c r="C12" s="9"/>
      <c r="D12" s="9"/>
      <c r="E12" s="9"/>
      <c r="F12" s="9"/>
      <c r="G12" s="9"/>
    </row>
    <row r="13" spans="1:7" ht="23.25">
      <c r="A13" s="8" t="s">
        <v>78</v>
      </c>
      <c r="B13" s="9"/>
      <c r="C13" s="9"/>
      <c r="D13" s="9"/>
      <c r="E13" s="9"/>
      <c r="F13" s="9"/>
      <c r="G13" s="9"/>
    </row>
    <row r="14" spans="1:7" ht="23.25">
      <c r="A14" s="8" t="s">
        <v>346</v>
      </c>
      <c r="B14" s="9"/>
      <c r="C14" s="9"/>
      <c r="D14" s="9"/>
      <c r="E14" s="9"/>
      <c r="F14" s="9"/>
      <c r="G14" s="9"/>
    </row>
    <row r="15" spans="1:7" ht="23.25">
      <c r="A15" s="8" t="s">
        <v>359</v>
      </c>
      <c r="B15" s="9"/>
      <c r="C15" s="9"/>
      <c r="D15" s="9"/>
      <c r="E15" s="9"/>
      <c r="F15" s="9"/>
      <c r="G15" s="9"/>
    </row>
    <row r="16" spans="1:7" ht="23.25">
      <c r="A16" s="8" t="s">
        <v>341</v>
      </c>
      <c r="B16" s="9"/>
      <c r="C16" s="9"/>
      <c r="D16" s="9"/>
      <c r="E16" s="9"/>
      <c r="F16" s="9"/>
      <c r="G16" s="9"/>
    </row>
    <row r="17" spans="1:7" ht="23.25">
      <c r="A17" s="8" t="s">
        <v>73</v>
      </c>
      <c r="B17" s="9"/>
      <c r="C17" s="9"/>
      <c r="D17" s="9"/>
      <c r="E17" s="9"/>
      <c r="F17" s="9"/>
      <c r="G17" s="9"/>
    </row>
    <row r="18" spans="1:7" ht="23.25">
      <c r="A18" s="8" t="s">
        <v>74</v>
      </c>
      <c r="B18" s="9"/>
      <c r="C18" s="9"/>
      <c r="D18" s="9"/>
      <c r="E18" s="9"/>
      <c r="F18" s="9"/>
      <c r="G18" s="9"/>
    </row>
    <row r="19" spans="1:7" ht="23.25">
      <c r="A19" s="8" t="s">
        <v>81</v>
      </c>
      <c r="B19" s="9"/>
      <c r="C19" s="9"/>
      <c r="D19" s="9"/>
      <c r="E19" s="9"/>
      <c r="F19" s="9"/>
      <c r="G19" s="9"/>
    </row>
    <row r="20" spans="1:7" ht="23.25">
      <c r="A20" s="8" t="s">
        <v>360</v>
      </c>
      <c r="B20" s="9"/>
      <c r="C20" s="9"/>
      <c r="D20" s="9"/>
      <c r="E20" s="9"/>
      <c r="F20" s="9"/>
      <c r="G20" s="9"/>
    </row>
    <row r="21" spans="1:7" ht="23.25">
      <c r="A21" s="8" t="s">
        <v>361</v>
      </c>
      <c r="B21" s="9"/>
      <c r="C21" s="9"/>
      <c r="D21" s="9"/>
      <c r="E21" s="9"/>
      <c r="F21" s="9"/>
      <c r="G21" s="9"/>
    </row>
    <row r="22" spans="1:7" ht="23.25">
      <c r="A22" s="8" t="s">
        <v>362</v>
      </c>
      <c r="B22" s="9"/>
      <c r="C22" s="9"/>
      <c r="D22" s="9"/>
      <c r="E22" s="9"/>
      <c r="F22" s="9"/>
      <c r="G22" s="9"/>
    </row>
    <row r="23" spans="1:7" ht="23.25">
      <c r="A23" s="8" t="s">
        <v>345</v>
      </c>
      <c r="B23" s="9"/>
      <c r="C23" s="9"/>
      <c r="D23" s="9"/>
      <c r="E23" s="9"/>
      <c r="F23" s="9"/>
      <c r="G23" s="9"/>
    </row>
    <row r="24" spans="1:7" ht="23.25">
      <c r="A24" s="8" t="s">
        <v>347</v>
      </c>
      <c r="B24" s="9"/>
      <c r="C24" s="9"/>
      <c r="D24" s="9"/>
      <c r="E24" s="9"/>
      <c r="F24" s="9"/>
      <c r="G24" s="9"/>
    </row>
    <row r="25" spans="1:7" ht="23.25">
      <c r="A25" s="8" t="s">
        <v>378</v>
      </c>
    </row>
    <row r="26" spans="1:7" ht="23.25">
      <c r="A26" s="8" t="s">
        <v>360</v>
      </c>
    </row>
    <row r="27" spans="1:7">
      <c r="A27" s="7"/>
    </row>
    <row r="28" spans="1:7">
      <c r="A28" s="7"/>
    </row>
    <row r="29" spans="1:7">
      <c r="A29" s="7"/>
    </row>
    <row r="30" spans="1:7">
      <c r="A30" s="7"/>
    </row>
    <row r="31" spans="1:7">
      <c r="A31" s="7"/>
    </row>
    <row r="32" spans="1:7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t="s">
        <v>367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Limites e Disp.</vt:lpstr>
      <vt:lpstr>Plan2</vt:lpstr>
      <vt:lpstr>Bancos</vt:lpstr>
      <vt:lpstr>'Limites e Disp.'!Area_de_impressao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LISBOA</dc:creator>
  <cp:lastModifiedBy>MARCIO:.</cp:lastModifiedBy>
  <cp:lastPrinted>2015-11-30T20:41:49Z</cp:lastPrinted>
  <dcterms:created xsi:type="dcterms:W3CDTF">2015-03-24T18:36:26Z</dcterms:created>
  <dcterms:modified xsi:type="dcterms:W3CDTF">2016-06-14T13:43:56Z</dcterms:modified>
</cp:coreProperties>
</file>