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2f7f028921afea/Área de Trabalho/Serie_Temporal/AR/"/>
    </mc:Choice>
  </mc:AlternateContent>
  <xr:revisionPtr revIDLastSave="337" documentId="13_ncr:1_{3A266B4D-DCBA-488A-B1C9-D96273347D7D}" xr6:coauthVersionLast="47" xr6:coauthVersionMax="47" xr10:uidLastSave="{2CF4018E-9BA6-47EC-B0DB-BBCF0D242180}"/>
  <bookViews>
    <workbookView xWindow="28680" yWindow="-120" windowWidth="29040" windowHeight="15840" tabRatio="897" xr2:uid="{00000000-000D-0000-FFFF-FFFF00000000}"/>
  </bookViews>
  <sheets>
    <sheet name="CallCenter" sheetId="2" r:id="rId1"/>
    <sheet name="Base_Call" sheetId="3" r:id="rId2"/>
    <sheet name="CódigoR_Call" sheetId="4" r:id="rId3"/>
    <sheet name="Análises_Call" sheetId="5" r:id="rId4"/>
    <sheet name="Retorno_Acoes" sheetId="6" r:id="rId5"/>
    <sheet name="Base_Acoes" sheetId="8" r:id="rId6"/>
    <sheet name="CodigoR_Acoes" sheetId="7" r:id="rId7"/>
    <sheet name="Análises_Acoes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7" i="12" l="1"/>
  <c r="C147" i="12"/>
  <c r="E142" i="12"/>
  <c r="E143" i="12"/>
  <c r="E144" i="12"/>
  <c r="E145" i="12"/>
  <c r="E141" i="12"/>
  <c r="E147" i="12" s="1"/>
  <c r="C127" i="5" l="1"/>
  <c r="C125" i="5"/>
  <c r="E123" i="5"/>
  <c r="D123" i="5"/>
  <c r="C123" i="5"/>
  <c r="C111" i="5"/>
  <c r="O4" i="3"/>
  <c r="O3" i="3"/>
  <c r="O2" i="3"/>
  <c r="D125" i="5"/>
  <c r="D111" i="5"/>
  <c r="D127" i="5"/>
</calcChain>
</file>

<file path=xl/sharedStrings.xml><?xml version="1.0" encoding="utf-8"?>
<sst xmlns="http://schemas.openxmlformats.org/spreadsheetml/2006/main" count="121" uniqueCount="87">
  <si>
    <t>#Apontar diretório de dados</t>
  </si>
  <si>
    <t>setwd("C:\\_Ayu\\0-Fia\\_2020\\_Disciplinas\\Series_Temporais\\Referencias")</t>
  </si>
  <si>
    <t>getwd()</t>
  </si>
  <si>
    <t>#Leitura da base de dados</t>
  </si>
  <si>
    <t>chamados_tlmk &lt;- read.table("Operacao_telemarketing.txt", header = FALSE)</t>
  </si>
  <si>
    <t>#Análise Exploratória da Série</t>
  </si>
  <si>
    <t>summary(chamados_tlmk$V1)</t>
  </si>
  <si>
    <t>#Gráfico temporal</t>
  </si>
  <si>
    <t>ts.plot(chamados_tlmk$V1)</t>
  </si>
  <si>
    <t>#Teste de Estacionariedade</t>
  </si>
  <si>
    <t>library(tseries)</t>
  </si>
  <si>
    <t>adf.test(chamados_tlmk$V1)</t>
  </si>
  <si>
    <t>#Gráfico de Autocorrelação e Autocorrelação Parcial da série</t>
  </si>
  <si>
    <t>par(mfrow=c(1,2))</t>
  </si>
  <si>
    <t>print(acf(chamados_tlmk$V1))</t>
  </si>
  <si>
    <t>print(pacf(chamados_tlmk$V1))</t>
  </si>
  <si>
    <t>#Ajuste do modelo: 'order = c(X,0,0)' em que X é a ordem do AR e cada NA indica os parâmetros a serem estimados 'fixed = c(NA,NA,NA)'</t>
  </si>
  <si>
    <t>(modelo &lt;- arima(chamados_tlmk$V1, order = c(2,0,0), fixed = c(NA,NA,NA)))</t>
  </si>
  <si>
    <t>#Teste de hipótese dos parâmetros</t>
  </si>
  <si>
    <t>library(lmtest)</t>
  </si>
  <si>
    <t>coeftest(modelo)</t>
  </si>
  <si>
    <t>#Gráfico de Autocorrelação e Autocorrelação Parcial dos resíduos</t>
  </si>
  <si>
    <t>acf(residuals(modelo))</t>
  </si>
  <si>
    <t>pacf(residuals(modelo))</t>
  </si>
  <si>
    <t>#Projeção N passos para frente</t>
  </si>
  <si>
    <t>library(forecast)</t>
  </si>
  <si>
    <t>(projecao &lt;- forecast(modelo, h=5))</t>
  </si>
  <si>
    <t>alpha_0 &lt;- 877.396897*(1-0.381796+0.103981)</t>
  </si>
  <si>
    <t>alpha_0</t>
  </si>
  <si>
    <t>(previsao_467 &lt;-alpha_0 + 0.3817957*627-0.1039812*711)</t>
  </si>
  <si>
    <t>(previsao_468 &lt;-alpha_0 + 0.381796*799.1-0.103981*627)</t>
  </si>
  <si>
    <t>#Case Call Center</t>
  </si>
  <si>
    <t>retorno&lt;- read.table("retorno_pred.txt", header = FALSE )</t>
  </si>
  <si>
    <t>summary(retorno$V1)</t>
  </si>
  <si>
    <t>ts.plot(retorno$V1)</t>
  </si>
  <si>
    <t>adf.test(retorno$V1)</t>
  </si>
  <si>
    <t>print(acf(retorno$V1))</t>
  </si>
  <si>
    <t>print(pacf(retorno$V1))</t>
  </si>
  <si>
    <t xml:space="preserve">(modelo &lt;- arima(retorno$V1, order = c(5,0,0), </t>
  </si>
  <si>
    <t xml:space="preserve">           fixed = c(NA,NA,NA,0,NA,NA)))</t>
  </si>
  <si>
    <t>#Sem intercepto</t>
  </si>
  <si>
    <t xml:space="preserve">                 fixed = c(NA,NA,NA,0,NA,0)))</t>
  </si>
  <si>
    <t>#Dados observados da próxima semana</t>
  </si>
  <si>
    <t>#0.103906254</t>
  </si>
  <si>
    <t>#0.188157433</t>
  </si>
  <si>
    <t>#-0.080349801</t>
  </si>
  <si>
    <t>#0.11583838</t>
  </si>
  <si>
    <t>#0.121133841</t>
  </si>
  <si>
    <t>setwd("C:\\_Ayu\\0-Fia\\_2020\\_Disciplinas\\Series_Temporais")</t>
  </si>
  <si>
    <t>T0</t>
  </si>
  <si>
    <t>ACF 1</t>
  </si>
  <si>
    <t>ACF 2</t>
  </si>
  <si>
    <t>ACF 3</t>
  </si>
  <si>
    <t>(a)Faça a análise exploratória da série, e comente os números na visão de negócios.</t>
  </si>
  <si>
    <t>(b)Construa o gráfico descritivo da série e comente seu comportamento.</t>
  </si>
  <si>
    <t>Como o p valor é menor do que 0,1, rejeitamos a hipótese Nula.</t>
  </si>
  <si>
    <t>Portanto, aceitamos a hipótese de que a série é estacionária.</t>
  </si>
  <si>
    <t>(d)Apresente graficamente a função de autocorrelação (ACF) e a função de autocorrelação parcial (PACF) e discuta sobre a ordem a ser testada no modelo AR.</t>
  </si>
  <si>
    <t>A partir do gráfico de autocorrelação parcial identificamos que a ordem a ser testada no modelo é um AR(2).</t>
  </si>
  <si>
    <t>(e)Ajuste um modelo autorregressivo AR e avalie a significância dos parâmetros.</t>
  </si>
  <si>
    <t xml:space="preserve">Yt = </t>
  </si>
  <si>
    <t>ar1</t>
  </si>
  <si>
    <t>ar2</t>
  </si>
  <si>
    <t>intercepto</t>
  </si>
  <si>
    <t>Phi 0</t>
  </si>
  <si>
    <t>633,643+0,3818*Yt-1+(-0,103981)*Yt-2</t>
  </si>
  <si>
    <t>(f)Apresente graficamente a função de autocorrelação (ACF) e a função de autocorrelação parcial (PACF) dos resíduos do modelo e discuta se a ordem do AR adotada está adequada.</t>
  </si>
  <si>
    <t>Dado que a autocorrelação parcial dos resídus estão com todos os lags de defasagem dentro do intervalo de confiança, podemos assumir que o AR(2) é um modelo bem ajustado.</t>
  </si>
  <si>
    <r>
      <t>(g)</t>
    </r>
    <r>
      <rPr>
        <sz val="14"/>
        <color rgb="FF434343"/>
        <rFont val="Open Sans"/>
        <family val="2"/>
      </rPr>
      <t>Uma vez o modelo bem ajustado, apresente a equação do modelo.</t>
    </r>
  </si>
  <si>
    <t>Equação do modelo:</t>
  </si>
  <si>
    <t>(h)Faça a previsão para a próxima semana (dias úteis) e comente os resultados da estimativa pontual.</t>
  </si>
  <si>
    <t>Phi 1</t>
  </si>
  <si>
    <t>Phi 2</t>
  </si>
  <si>
    <t>Hoje</t>
  </si>
  <si>
    <t>Amanhã</t>
  </si>
  <si>
    <t>(c)Teste se a série é estacionária. Comente sobre a regra de decisão.</t>
  </si>
  <si>
    <t>Dado que o pvalor é menor do que 0,10, rejeitamos a Hipótese nula e aceitamos a hipótese alternativa de estacionariedade da série.</t>
  </si>
  <si>
    <t>Ao analisarmos o gráfico PACF, observamos que temos um AR(5) incompleto, pois o lag 4 é estatisticamente igual a zero.</t>
  </si>
  <si>
    <t>0,379235*Yt-1+0,295319*Yt-2+(-0,217394)*t-3+0,113934*t-5</t>
  </si>
  <si>
    <t>Observado</t>
  </si>
  <si>
    <r>
      <t>(h)</t>
    </r>
    <r>
      <rPr>
        <sz val="14"/>
        <color rgb="FF434343"/>
        <rFont val="Open Sans"/>
        <family val="2"/>
      </rPr>
      <t xml:space="preserve">Após a próxima semana ter passado, os dados observados foram os seguintes: 0.103906254, </t>
    </r>
    <r>
      <rPr>
        <sz val="14"/>
        <color rgb="FF333333"/>
        <rFont val="Lato"/>
        <family val="2"/>
      </rPr>
      <t xml:space="preserve">0.188157433, -0.080349801, 0.11583838, 0.121133841. Compare sua predição </t>
    </r>
    <r>
      <rPr>
        <sz val="14"/>
        <color rgb="FF434343"/>
        <rFont val="Open Sans"/>
        <family val="2"/>
      </rPr>
      <t>com os resultados observados. Discuta se o modelo foi bem ajustado.</t>
    </r>
  </si>
  <si>
    <t>Estimado</t>
  </si>
  <si>
    <t>Resíduo</t>
  </si>
  <si>
    <t>Média</t>
  </si>
  <si>
    <r>
      <t>(g)</t>
    </r>
    <r>
      <rPr>
        <sz val="14"/>
        <rFont val="Open Sans"/>
        <family val="2"/>
      </rPr>
      <t>Uma vez o modelo bem ajustado, apresente a equação do modelo.</t>
    </r>
  </si>
  <si>
    <r>
      <t>(c)</t>
    </r>
    <r>
      <rPr>
        <sz val="14"/>
        <rFont val="Open Sans"/>
        <family val="2"/>
      </rPr>
      <t>Teste se a série é estacionária. Comente sobre a regra de decisão.</t>
    </r>
  </si>
  <si>
    <r>
      <t>(f)</t>
    </r>
    <r>
      <rPr>
        <sz val="14"/>
        <color rgb="FF434343"/>
        <rFont val="Open Sans"/>
        <family val="2"/>
      </rPr>
      <t>Apresente graficamente a função de autocorrelação (ACF) e a função de autocorrelação parcial (PACF) dos resíduos do modelo e discuta se a ordem do AR adotada está adequada.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</si>
</sst>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"/>
    <numFmt numFmtId="173" formatCode="0.00000"/>
  </numFmts>
  <fonts count="6" x14ac:knownFonts="1">
    <font>
      <sz val="11"/>
      <color theme="1"/>
      <name val="Calibri"/>
      <family val="2"/>
      <scheme val="minor"/>
    </font>
    <font>
      <sz val="14"/>
      <color rgb="FF434343"/>
      <name val="Open Sans"/>
      <family val="2"/>
    </font>
    <font>
      <sz val="11"/>
      <color theme="1"/>
      <name val="Calibri"/>
      <family val="2"/>
      <scheme val="minor"/>
    </font>
    <font>
      <sz val="14"/>
      <color rgb="FF333333"/>
      <name val="Lato"/>
      <family val="2"/>
    </font>
    <font>
      <sz val="11"/>
      <name val="Calibri"/>
      <family val="2"/>
      <scheme val="minor"/>
    </font>
    <font>
      <sz val="14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quotePrefix="1"/>
    <xf numFmtId="0" fontId="0" fillId="0" borderId="1" xfId="0" applyBorder="1"/>
    <xf numFmtId="173" fontId="0" fillId="0" borderId="1" xfId="1" applyNumberFormat="1" applyFont="1" applyBorder="1"/>
    <xf numFmtId="173" fontId="0" fillId="0" borderId="0" xfId="0" applyNumberFormat="1"/>
    <xf numFmtId="173" fontId="0" fillId="0" borderId="0" xfId="1" applyNumberFormat="1" applyFont="1"/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434343"/>
      <color rgb="FF6AD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278297</xdr:colOff>
      <xdr:row>0</xdr:row>
      <xdr:rowOff>0</xdr:rowOff>
    </xdr:from>
    <xdr:to>
      <xdr:col>18</xdr:col>
      <xdr:colOff>414841</xdr:colOff>
      <xdr:row>3</xdr:row>
      <xdr:rowOff>0</xdr:rowOff>
    </xdr:to>
    <xdr:sp macro="" textlink="">
      <xdr:nvSpPr>
        <xdr:cNvPr id="7" name="Title Placeholder 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/>
        </xdr:cNvSpPr>
      </xdr:nvSpPr>
      <xdr:spPr>
        <a:xfrm>
          <a:off x="278297" y="0"/>
          <a:ext cx="11158330" cy="713234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>
              <a:solidFill>
                <a:srgbClr val="434343"/>
              </a:solidFill>
              <a:latin typeface="Open Sans" panose="020B0604020202020204" charset="0"/>
              <a:ea typeface="Open Sans" panose="020B0604020202020204" charset="0"/>
              <a:cs typeface="Open Sans" panose="020B0604020202020204" charset="0"/>
            </a:rPr>
            <a:t>Case </a:t>
          </a:r>
          <a:r>
            <a:rPr lang="pt-BR" i="1">
              <a:solidFill>
                <a:srgbClr val="434343"/>
              </a:solidFill>
              <a:latin typeface="Open Sans" panose="020B0604020202020204" charset="0"/>
              <a:ea typeface="Open Sans" panose="020B0604020202020204" charset="0"/>
              <a:cs typeface="Open Sans" panose="020B0604020202020204" charset="0"/>
            </a:rPr>
            <a:t>Call Center</a:t>
          </a:r>
          <a:endParaRPr lang="pt-BR">
            <a:solidFill>
              <a:srgbClr val="434343"/>
            </a:solidFill>
            <a:latin typeface="Open Sans" panose="020B0604020202020204" charset="0"/>
            <a:ea typeface="Open Sans" panose="020B0604020202020204" charset="0"/>
            <a:cs typeface="Open Sans" panose="020B0604020202020204" charset="0"/>
          </a:endParaRPr>
        </a:p>
        <a:p>
          <a:r>
            <a:rPr lang="en-US" sz="1100">
              <a:solidFill>
                <a:srgbClr val="6ADBD9"/>
              </a:solidFill>
              <a:latin typeface="Open Sans" panose="020B0604020202020204" charset="0"/>
              <a:ea typeface="Open Sans" panose="020B0604020202020204" charset="0"/>
              <a:cs typeface="Open Sans" panose="020B0604020202020204" charset="0"/>
            </a:rPr>
            <a:t>MODELO AUTOREGRESSIVO | </a:t>
          </a:r>
          <a:r>
            <a:rPr lang="pt-BR" sz="1100">
              <a:solidFill>
                <a:srgbClr val="434343"/>
              </a:solidFill>
              <a:latin typeface="Open Sans" panose="020B0604020202020204" charset="0"/>
              <a:ea typeface="Open Sans" panose="020B0604020202020204" charset="0"/>
              <a:cs typeface="Open Sans" panose="020B0604020202020204" charset="0"/>
            </a:rPr>
            <a:t>EXERCÍCIOS PARA CASA</a:t>
          </a:r>
          <a:endParaRPr lang="en-US" sz="1100">
            <a:solidFill>
              <a:srgbClr val="434343"/>
            </a:solidFill>
            <a:latin typeface="Open Sans" panose="020B0604020202020204" charset="0"/>
            <a:ea typeface="Open Sans" panose="020B0604020202020204" charset="0"/>
            <a:cs typeface="Open Sans" panose="020B0604020202020204" charset="0"/>
          </a:endParaRPr>
        </a:p>
      </xdr:txBody>
    </xdr:sp>
    <xdr:clientData/>
  </xdr:twoCellAnchor>
  <xdr:twoCellAnchor>
    <xdr:from>
      <xdr:col>0</xdr:col>
      <xdr:colOff>314206</xdr:colOff>
      <xdr:row>12</xdr:row>
      <xdr:rowOff>173250</xdr:rowOff>
    </xdr:from>
    <xdr:to>
      <xdr:col>15</xdr:col>
      <xdr:colOff>371805</xdr:colOff>
      <xdr:row>32</xdr:row>
      <xdr:rowOff>156724</xdr:rowOff>
    </xdr:to>
    <xdr:sp macro="" textlink="">
      <xdr:nvSpPr>
        <xdr:cNvPr id="8" name="CaixaDeTexto 2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314206" y="2840250"/>
          <a:ext cx="9242420" cy="3793474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0" hangingPunct="0">
            <a:spcBef>
              <a:spcPct val="50000"/>
            </a:spcBef>
          </a:pPr>
          <a:r>
            <a:rPr lang="pt-BR" altLang="pt-BR" sz="1400" b="1">
              <a:solidFill>
                <a:srgbClr val="434343"/>
              </a:solidFill>
              <a:latin typeface="Open Sans "/>
            </a:rPr>
            <a:t>Os outputs em R já foram gerados durante a aula. Escreva a interpretação dos resultados dos itens (a)-(h) e responda a pergunta de negócios em (i).</a:t>
          </a:r>
        </a:p>
        <a:p>
          <a:pPr eaLnBrk="0" hangingPunct="0">
            <a:spcBef>
              <a:spcPct val="50000"/>
            </a:spcBef>
          </a:pPr>
          <a:endParaRPr lang="pt-BR" altLang="pt-BR" sz="1400" b="1">
            <a:solidFill>
              <a:srgbClr val="434343"/>
            </a:solidFill>
            <a:latin typeface="Open Sans "/>
          </a:endParaRPr>
        </a:p>
        <a:p>
          <a:pPr marL="342900" indent="-342900" eaLnBrk="0" hangingPunct="0">
            <a:buAutoNum type="alphaLcParenBoth"/>
          </a:pPr>
          <a:r>
            <a:rPr lang="pt-BR" altLang="pt-BR" sz="1400">
              <a:solidFill>
                <a:srgbClr val="434343"/>
              </a:solidFill>
              <a:latin typeface="Open Sans "/>
            </a:rPr>
            <a:t>Faça a análise exploratória da série, e comente os números na visão de negócios.</a:t>
          </a:r>
        </a:p>
        <a:p>
          <a:pPr marL="342900" indent="-342900" eaLnBrk="0" hangingPunct="0">
            <a:buFontTx/>
            <a:buAutoNum type="alphaLcParenBoth"/>
          </a:pPr>
          <a:r>
            <a:rPr lang="pt-BR" altLang="pt-BR" sz="1400">
              <a:solidFill>
                <a:srgbClr val="434343"/>
              </a:solidFill>
              <a:latin typeface="Open Sans "/>
            </a:rPr>
            <a:t>Construa o gráfico descritivo da série e comente seu comportamento.</a:t>
          </a:r>
        </a:p>
        <a:p>
          <a:pPr marL="342900" indent="-342900" eaLnBrk="0" hangingPunct="0">
            <a:buAutoNum type="alphaLcParenBoth"/>
          </a:pPr>
          <a:r>
            <a:rPr lang="pt-BR" altLang="pt-BR" sz="1400">
              <a:solidFill>
                <a:srgbClr val="434343"/>
              </a:solidFill>
              <a:latin typeface="Open Sans "/>
            </a:rPr>
            <a:t>Teste se a série é estacionária. Comente sobre a regra de decisão.</a:t>
          </a:r>
        </a:p>
        <a:p>
          <a:pPr marL="342900" indent="-342900" eaLnBrk="0" hangingPunct="0">
            <a:buAutoNum type="alphaLcParenBoth"/>
          </a:pPr>
          <a:r>
            <a:rPr lang="pt-BR" altLang="pt-BR" sz="1400">
              <a:solidFill>
                <a:srgbClr val="434343"/>
              </a:solidFill>
              <a:latin typeface="Open Sans "/>
            </a:rPr>
            <a:t>Apresente graficamente a função de autocorrelação (ACF) e a função de autocorrelação parcial (PACF) e discuta sobre a ordem a ser testada no modelo AR.</a:t>
          </a:r>
        </a:p>
        <a:p>
          <a:pPr marL="342900" indent="-342900" eaLnBrk="0" hangingPunct="0">
            <a:buAutoNum type="alphaLcParenBoth"/>
          </a:pPr>
          <a:r>
            <a:rPr lang="pt-BR" altLang="pt-BR" sz="1400">
              <a:solidFill>
                <a:srgbClr val="434343"/>
              </a:solidFill>
              <a:latin typeface="Open Sans "/>
            </a:rPr>
            <a:t>Ajuste um modelo autorregressivo AR e avalie a significância dos parâmetros.</a:t>
          </a:r>
        </a:p>
        <a:p>
          <a:pPr marL="342900" indent="-342900" eaLnBrk="0" hangingPunct="0">
            <a:buFontTx/>
            <a:buAutoNum type="alphaLcParenBoth"/>
          </a:pPr>
          <a:r>
            <a:rPr lang="pt-BR" altLang="pt-BR" sz="1400">
              <a:solidFill>
                <a:srgbClr val="434343"/>
              </a:solidFill>
              <a:latin typeface="Open Sans "/>
            </a:rPr>
            <a:t>Apresente graficamente a função de autocorrelação (ACF) e a função de autocorrelação parcial (PACF) dos resíduos do modelo e discuta se a ordem do AR adotada está adequada.</a:t>
          </a:r>
        </a:p>
        <a:p>
          <a:pPr marL="342900" indent="-342900" eaLnBrk="0" hangingPunct="0">
            <a:buFontTx/>
            <a:buAutoNum type="alphaLcParenBoth"/>
          </a:pPr>
          <a:r>
            <a:rPr lang="pt-BR" altLang="pt-BR" sz="1400">
              <a:solidFill>
                <a:srgbClr val="434343"/>
              </a:solidFill>
              <a:latin typeface="Open Sans "/>
            </a:rPr>
            <a:t>Uma vez o modelo bem ajustado, apresente a equação do modelo.</a:t>
          </a:r>
        </a:p>
        <a:p>
          <a:pPr marL="342900" indent="-342900" eaLnBrk="0" hangingPunct="0">
            <a:buFontTx/>
            <a:buAutoNum type="alphaLcParenBoth"/>
          </a:pPr>
          <a:r>
            <a:rPr lang="pt-BR" altLang="pt-BR" sz="1400">
              <a:solidFill>
                <a:srgbClr val="434343"/>
              </a:solidFill>
              <a:latin typeface="Open Sans "/>
            </a:rPr>
            <a:t>Faça a previsão para a próxima semana (dias úteis) e comente os resultados da estimativa pontual.</a:t>
          </a:r>
        </a:p>
        <a:p>
          <a:pPr marL="342900" indent="-342900" eaLnBrk="0" hangingPunct="0">
            <a:buFontTx/>
            <a:buAutoNum type="alphaLcParenBoth"/>
          </a:pPr>
          <a:r>
            <a:rPr lang="pt-BR" altLang="pt-BR" sz="1400" b="1">
              <a:solidFill>
                <a:srgbClr val="434343"/>
              </a:solidFill>
              <a:latin typeface="Open Sans "/>
            </a:rPr>
            <a:t>Discuta na visão de negócios se você recomendaria fazer a previsão para a próxima semana ou se o ideal seria fornecer a previsão em um período diferente (maior ou menor do que 5 dias).</a:t>
          </a:r>
        </a:p>
      </xdr:txBody>
    </xdr:sp>
    <xdr:clientData/>
  </xdr:twoCellAnchor>
  <xdr:twoCellAnchor>
    <xdr:from>
      <xdr:col>0</xdr:col>
      <xdr:colOff>0</xdr:colOff>
      <xdr:row>3</xdr:row>
      <xdr:rowOff>0</xdr:rowOff>
    </xdr:from>
    <xdr:to>
      <xdr:col>15</xdr:col>
      <xdr:colOff>371805</xdr:colOff>
      <xdr:row>11</xdr:row>
      <xdr:rowOff>182257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0" y="905343"/>
          <a:ext cx="9556626" cy="1753414"/>
        </a:xfrm>
        <a:prstGeom prst="rect">
          <a:avLst/>
        </a:prstGeom>
        <a:gradFill>
          <a:gsLst>
            <a:gs pos="0">
              <a:srgbClr val="6ADBD9"/>
            </a:gs>
            <a:gs pos="50000">
              <a:srgbClr val="6ADBD9"/>
            </a:gs>
            <a:gs pos="100000">
              <a:srgbClr val="66CCFF"/>
            </a:gs>
          </a:gsLst>
          <a:path path="circle">
            <a:fillToRect l="100000" t="100000"/>
          </a:path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120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314206</xdr:colOff>
      <xdr:row>5</xdr:row>
      <xdr:rowOff>79218</xdr:rowOff>
    </xdr:from>
    <xdr:to>
      <xdr:col>15</xdr:col>
      <xdr:colOff>3425</xdr:colOff>
      <xdr:row>9</xdr:row>
      <xdr:rowOff>55882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14206" y="1412718"/>
          <a:ext cx="8874040" cy="738664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pt-BR" sz="1400">
              <a:solidFill>
                <a:srgbClr val="434343"/>
              </a:solidFill>
              <a:latin typeface="Open Sans" panose="020B0604020202020204"/>
            </a:rPr>
            <a:t>Com o objetivo de planejar a escala do time de </a:t>
          </a:r>
          <a:r>
            <a:rPr lang="pt-BR" sz="1400" i="1">
              <a:solidFill>
                <a:srgbClr val="434343"/>
              </a:solidFill>
              <a:latin typeface="Open Sans" panose="020B0604020202020204"/>
            </a:rPr>
            <a:t>call center</a:t>
          </a:r>
          <a:r>
            <a:rPr lang="pt-BR" sz="1400">
              <a:solidFill>
                <a:srgbClr val="434343"/>
              </a:solidFill>
              <a:latin typeface="Open Sans" panose="020B0604020202020204"/>
            </a:rPr>
            <a:t>, uma empresa de serviços gostaria de realizar a previsão da quantidade de recebimento de chamadas na próxima semana. A empresa possui o histórico da quantidade de chamadas recebidas (dias úteis) dos últimos 2 anos.</a:t>
          </a:r>
          <a:endParaRPr lang="pt-BR" altLang="pt-BR" sz="1400">
            <a:solidFill>
              <a:srgbClr val="434343"/>
            </a:solidFill>
            <a:latin typeface="Open Sans" panose="020B0604020202020204"/>
            <a:cs typeface="Calibri" panose="020F0502020204030204" pitchFamily="34" charset="0"/>
          </a:endParaRPr>
        </a:p>
      </xdr:txBody>
    </xdr:sp>
    <xdr:clientData/>
  </xdr:twoCellAnchor>
  <xdr:twoCellAnchor editAs="oneCell">
    <xdr:from>
      <xdr:col>15</xdr:col>
      <xdr:colOff>317632</xdr:colOff>
      <xdr:row>3</xdr:row>
      <xdr:rowOff>0</xdr:rowOff>
    </xdr:from>
    <xdr:to>
      <xdr:col>19</xdr:col>
      <xdr:colOff>557894</xdr:colOff>
      <xdr:row>12</xdr:row>
      <xdr:rowOff>38914</xdr:rowOff>
    </xdr:to>
    <xdr:pic>
      <xdr:nvPicPr>
        <xdr:cNvPr id="11" name="Picture 2" descr="black and brown headset near laptop computer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2453" y="905343"/>
          <a:ext cx="2689548" cy="1753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370667</xdr:colOff>
      <xdr:row>5</xdr:row>
      <xdr:rowOff>161792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42150EE-DC18-46CF-B8FA-FB11C5F8B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69842" cy="1069842"/>
        </a:xfrm>
        <a:prstGeom prst="rect">
          <a:avLst/>
        </a:prstGeom>
      </xdr:spPr>
    </xdr:pic>
    <xdr:clientData/>
  </xdr:twoCellAnchor>
  <xdr:twoCellAnchor editAs="oneCell">
    <xdr:from>
      <xdr:col>0</xdr:col>
      <xdr:colOff>166687</xdr:colOff>
      <xdr:row>9</xdr:row>
      <xdr:rowOff>61913</xdr:rowOff>
    </xdr:from>
    <xdr:to>
      <xdr:col>7</xdr:col>
      <xdr:colOff>522287</xdr:colOff>
      <xdr:row>12</xdr:row>
      <xdr:rowOff>105331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2B65EB3-EBDD-4BD3-8CF0-710245952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687" y="1700213"/>
          <a:ext cx="4625975" cy="583168"/>
        </a:xfrm>
        <a:prstGeom prst="rect">
          <a:avLst/>
        </a:prstGeom>
      </xdr:spPr>
    </xdr:pic>
    <xdr:clientData/>
  </xdr:twoCellAnchor>
  <xdr:twoCellAnchor editAs="oneCell">
    <xdr:from>
      <xdr:col>0</xdr:col>
      <xdr:colOff>423863</xdr:colOff>
      <xdr:row>16</xdr:row>
      <xdr:rowOff>117475</xdr:rowOff>
    </xdr:from>
    <xdr:to>
      <xdr:col>6</xdr:col>
      <xdr:colOff>69692</xdr:colOff>
      <xdr:row>30</xdr:row>
      <xdr:rowOff>161234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42595C1-C238-4A83-878F-A48CDA682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3863" y="3022600"/>
          <a:ext cx="3306604" cy="2574234"/>
        </a:xfrm>
        <a:prstGeom prst="rect">
          <a:avLst/>
        </a:prstGeom>
      </xdr:spPr>
    </xdr:pic>
    <xdr:clientData/>
  </xdr:twoCellAnchor>
  <xdr:twoCellAnchor editAs="oneCell">
    <xdr:from>
      <xdr:col>0</xdr:col>
      <xdr:colOff>273051</xdr:colOff>
      <xdr:row>33</xdr:row>
      <xdr:rowOff>149666</xdr:rowOff>
    </xdr:from>
    <xdr:to>
      <xdr:col>8</xdr:col>
      <xdr:colOff>6351</xdr:colOff>
      <xdr:row>40</xdr:row>
      <xdr:rowOff>36312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C55BEA6-79E3-423D-A227-DF442A546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3051" y="6207566"/>
          <a:ext cx="4610100" cy="1153471"/>
        </a:xfrm>
        <a:prstGeom prst="rect">
          <a:avLst/>
        </a:prstGeom>
      </xdr:spPr>
    </xdr:pic>
    <xdr:clientData/>
  </xdr:twoCellAnchor>
  <xdr:twoCellAnchor editAs="oneCell">
    <xdr:from>
      <xdr:col>0</xdr:col>
      <xdr:colOff>122239</xdr:colOff>
      <xdr:row>46</xdr:row>
      <xdr:rowOff>125412</xdr:rowOff>
    </xdr:from>
    <xdr:to>
      <xdr:col>4</xdr:col>
      <xdr:colOff>543522</xdr:colOff>
      <xdr:row>58</xdr:row>
      <xdr:rowOff>86411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6552BB4-B14A-4D39-883A-97E5C106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2239" y="8545512"/>
          <a:ext cx="2859683" cy="2132699"/>
        </a:xfrm>
        <a:prstGeom prst="rect">
          <a:avLst/>
        </a:prstGeom>
      </xdr:spPr>
    </xdr:pic>
    <xdr:clientData/>
  </xdr:twoCellAnchor>
  <xdr:twoCellAnchor>
    <xdr:from>
      <xdr:col>3</xdr:col>
      <xdr:colOff>28575</xdr:colOff>
      <xdr:row>48</xdr:row>
      <xdr:rowOff>42863</xdr:rowOff>
    </xdr:from>
    <xdr:to>
      <xdr:col>3</xdr:col>
      <xdr:colOff>133350</xdr:colOff>
      <xdr:row>48</xdr:row>
      <xdr:rowOff>157163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144C36FA-666C-4936-8862-4BE48DB92F36}"/>
            </a:ext>
          </a:extLst>
        </xdr:cNvPr>
        <xdr:cNvSpPr/>
      </xdr:nvSpPr>
      <xdr:spPr>
        <a:xfrm>
          <a:off x="1857375" y="8824913"/>
          <a:ext cx="104775" cy="1143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63500</xdr:colOff>
      <xdr:row>55</xdr:row>
      <xdr:rowOff>155575</xdr:rowOff>
    </xdr:from>
    <xdr:to>
      <xdr:col>3</xdr:col>
      <xdr:colOff>177800</xdr:colOff>
      <xdr:row>56</xdr:row>
      <xdr:rowOff>88900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F0DAA538-7257-4144-AD44-62F554732BC9}"/>
            </a:ext>
          </a:extLst>
        </xdr:cNvPr>
        <xdr:cNvSpPr/>
      </xdr:nvSpPr>
      <xdr:spPr>
        <a:xfrm>
          <a:off x="1892300" y="10204450"/>
          <a:ext cx="114300" cy="1143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133350</xdr:colOff>
      <xdr:row>61</xdr:row>
      <xdr:rowOff>80964</xdr:rowOff>
    </xdr:from>
    <xdr:to>
      <xdr:col>9</xdr:col>
      <xdr:colOff>382696</xdr:colOff>
      <xdr:row>69</xdr:row>
      <xdr:rowOff>39689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DB3E33F6-3FC7-476D-8782-720E5CCA6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3350" y="11215689"/>
          <a:ext cx="5735746" cy="1406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79377</xdr:rowOff>
    </xdr:from>
    <xdr:to>
      <xdr:col>8</xdr:col>
      <xdr:colOff>437486</xdr:colOff>
      <xdr:row>74</xdr:row>
      <xdr:rowOff>17041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37D25C92-F42B-42C3-A001-E165E01EF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2661902"/>
          <a:ext cx="5314286" cy="842539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74</xdr:row>
      <xdr:rowOff>49212</xdr:rowOff>
    </xdr:from>
    <xdr:to>
      <xdr:col>4</xdr:col>
      <xdr:colOff>562882</xdr:colOff>
      <xdr:row>79</xdr:row>
      <xdr:rowOff>143704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5898428F-CD99-46F0-8388-6EC929876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250" y="13536612"/>
          <a:ext cx="2906032" cy="9930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4</xdr:col>
      <xdr:colOff>411758</xdr:colOff>
      <xdr:row>102</xdr:row>
      <xdr:rowOff>162925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A6A6173F-7609-4637-B05C-21A336C7D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6573500"/>
          <a:ext cx="2853333" cy="216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278297</xdr:colOff>
      <xdr:row>0</xdr:row>
      <xdr:rowOff>0</xdr:rowOff>
    </xdr:from>
    <xdr:to>
      <xdr:col>17</xdr:col>
      <xdr:colOff>597177</xdr:colOff>
      <xdr:row>3</xdr:row>
      <xdr:rowOff>141734</xdr:rowOff>
    </xdr:to>
    <xdr:sp macro="" textlink="">
      <xdr:nvSpPr>
        <xdr:cNvPr id="9" name="Title Placeholder 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>
          <a:spLocks/>
        </xdr:cNvSpPr>
      </xdr:nvSpPr>
      <xdr:spPr>
        <a:xfrm>
          <a:off x="278297" y="0"/>
          <a:ext cx="11158330" cy="713234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>
              <a:solidFill>
                <a:srgbClr val="434343"/>
              </a:solidFill>
              <a:latin typeface="Open Sans" panose="020B0604020202020204" charset="0"/>
              <a:ea typeface="Open Sans" panose="020B0604020202020204" charset="0"/>
              <a:cs typeface="Open Sans" panose="020B0604020202020204" charset="0"/>
            </a:rPr>
            <a:t>Case Retorno Ações</a:t>
          </a:r>
        </a:p>
        <a:p>
          <a:r>
            <a:rPr lang="en-US" sz="1100">
              <a:solidFill>
                <a:srgbClr val="6ADBD9"/>
              </a:solidFill>
              <a:latin typeface="Open Sans" panose="020B0604020202020204" charset="0"/>
              <a:ea typeface="Open Sans" panose="020B0604020202020204" charset="0"/>
              <a:cs typeface="Open Sans" panose="020B0604020202020204" charset="0"/>
            </a:rPr>
            <a:t>MODELO AUTOREGRESSIVO | </a:t>
          </a:r>
          <a:r>
            <a:rPr lang="pt-BR" sz="1100">
              <a:solidFill>
                <a:srgbClr val="434343"/>
              </a:solidFill>
              <a:latin typeface="Open Sans" panose="020B0604020202020204" charset="0"/>
              <a:ea typeface="Open Sans" panose="020B0604020202020204" charset="0"/>
              <a:cs typeface="Open Sans" panose="020B0604020202020204" charset="0"/>
            </a:rPr>
            <a:t>EXERCÍCIOS PARA CASA</a:t>
          </a:r>
          <a:endParaRPr lang="en-US" sz="1100">
            <a:solidFill>
              <a:srgbClr val="434343"/>
            </a:solidFill>
            <a:latin typeface="Open Sans" panose="020B0604020202020204" charset="0"/>
            <a:ea typeface="Open Sans" panose="020B0604020202020204" charset="0"/>
            <a:cs typeface="Open Sans" panose="020B0604020202020204" charset="0"/>
          </a:endParaRPr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16</xdr:col>
      <xdr:colOff>167764</xdr:colOff>
      <xdr:row>10</xdr:row>
      <xdr:rowOff>90619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0" y="1126566"/>
          <a:ext cx="10397614" cy="1250053"/>
        </a:xfrm>
        <a:prstGeom prst="rect">
          <a:avLst/>
        </a:prstGeom>
        <a:gradFill>
          <a:gsLst>
            <a:gs pos="0">
              <a:srgbClr val="6ADBD9"/>
            </a:gs>
            <a:gs pos="50000">
              <a:srgbClr val="6ADBD9"/>
            </a:gs>
            <a:gs pos="100000">
              <a:srgbClr val="66CCFF"/>
            </a:gs>
          </a:gsLst>
          <a:path path="circle">
            <a:fillToRect l="100000" t="100000"/>
          </a:path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120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275782</xdr:colOff>
      <xdr:row>5</xdr:row>
      <xdr:rowOff>20386</xdr:rowOff>
    </xdr:from>
    <xdr:to>
      <xdr:col>15</xdr:col>
      <xdr:colOff>420888</xdr:colOff>
      <xdr:row>8</xdr:row>
      <xdr:rowOff>187550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275782" y="1353886"/>
          <a:ext cx="9765356" cy="738664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pt-BR" sz="1400" b="0" i="0">
              <a:solidFill>
                <a:srgbClr val="333333"/>
              </a:solidFill>
              <a:effectLst/>
              <a:latin typeface="Lato"/>
            </a:rPr>
            <a:t>Um investidor deseja saber se aconselhável investir em um determinado tipo de ação na próxima semana. Ele tem disponível os dados históricos dos últimos 2 anos.</a:t>
          </a:r>
          <a:r>
            <a:rPr lang="pt-BR" sz="1400" b="0" i="0">
              <a:solidFill>
                <a:srgbClr val="434343"/>
              </a:solidFill>
              <a:effectLst/>
              <a:latin typeface="Open Sans" panose="020B0604020202020204"/>
              <a:cs typeface="Calibri" panose="020F0502020204030204" pitchFamily="34" charset="0"/>
            </a:rPr>
            <a:t> Realize uma </a:t>
          </a:r>
          <a:r>
            <a:rPr lang="pt-BR" sz="1400">
              <a:solidFill>
                <a:srgbClr val="434343"/>
              </a:solidFill>
              <a:latin typeface="Open Sans" panose="020B0604020202020204"/>
              <a:cs typeface="Calibri" panose="020F0502020204030204" pitchFamily="34" charset="0"/>
            </a:rPr>
            <a:t>análise desta série de retornos e avalie a possibilidade o ajuste de um modelo AR. Identifique sua ordem e realize a previsão para a próxima semana.</a:t>
          </a:r>
        </a:p>
      </xdr:txBody>
    </xdr:sp>
    <xdr:clientData/>
  </xdr:twoCellAnchor>
  <xdr:twoCellAnchor editAs="oneCell">
    <xdr:from>
      <xdr:col>16</xdr:col>
      <xdr:colOff>87070</xdr:colOff>
      <xdr:row>4</xdr:row>
      <xdr:rowOff>0</xdr:rowOff>
    </xdr:from>
    <xdr:to>
      <xdr:col>19</xdr:col>
      <xdr:colOff>133350</xdr:colOff>
      <xdr:row>10</xdr:row>
      <xdr:rowOff>107053</xdr:rowOff>
    </xdr:to>
    <xdr:pic>
      <xdr:nvPicPr>
        <xdr:cNvPr id="13" name="Picture 2" descr="Turned-on Monitor Displaying Frequency Graph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6920" y="1123065"/>
          <a:ext cx="1875080" cy="1250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258536</xdr:colOff>
      <xdr:row>11</xdr:row>
      <xdr:rowOff>27214</xdr:rowOff>
    </xdr:from>
    <xdr:to>
      <xdr:col>16</xdr:col>
      <xdr:colOff>37373</xdr:colOff>
      <xdr:row>33</xdr:row>
      <xdr:rowOff>107255</xdr:rowOff>
    </xdr:to>
    <xdr:sp macro="" textlink="">
      <xdr:nvSpPr>
        <xdr:cNvPr id="14" name="CaixaDeTexto 27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 txBox="1"/>
      </xdr:nvSpPr>
      <xdr:spPr>
        <a:xfrm>
          <a:off x="258536" y="2122714"/>
          <a:ext cx="10038623" cy="4271041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0" hangingPunct="0"/>
          <a:r>
            <a:rPr lang="pt-BR" altLang="pt-BR" sz="1400" b="1">
              <a:solidFill>
                <a:srgbClr val="434343"/>
              </a:solidFill>
              <a:latin typeface="Open Sans "/>
            </a:rPr>
            <a:t>Os outputs em R já foram gerados durante a aula. Escreva a interpretação dos resultados dos itens</a:t>
          </a:r>
          <a:r>
            <a:rPr lang="pt-BR" altLang="pt-BR" sz="1400" b="1" baseline="0">
              <a:solidFill>
                <a:srgbClr val="434343"/>
              </a:solidFill>
              <a:latin typeface="Open Sans "/>
            </a:rPr>
            <a:t> (a)-(h)</a:t>
          </a:r>
          <a:r>
            <a:rPr lang="pt-BR" altLang="pt-BR" sz="1400" b="1">
              <a:solidFill>
                <a:srgbClr val="434343"/>
              </a:solidFill>
              <a:latin typeface="Open Sans "/>
            </a:rPr>
            <a:t> e responda a pergunta de negócios em (i).</a:t>
          </a:r>
        </a:p>
        <a:p>
          <a:pPr eaLnBrk="0" hangingPunct="0"/>
          <a:endParaRPr lang="pt-BR" altLang="pt-BR" sz="1400">
            <a:solidFill>
              <a:srgbClr val="434343"/>
            </a:solidFill>
            <a:latin typeface="Open Sans "/>
          </a:endParaRPr>
        </a:p>
        <a:p>
          <a:pPr marL="342900" indent="-342900" eaLnBrk="0" hangingPunct="0">
            <a:buAutoNum type="alphaLcParenBoth"/>
          </a:pPr>
          <a:r>
            <a:rPr lang="pt-BR" altLang="pt-BR" sz="1400">
              <a:solidFill>
                <a:srgbClr val="434343"/>
              </a:solidFill>
              <a:latin typeface="Open Sans "/>
            </a:rPr>
            <a:t>Faça a análise exploratória da série, e comente os números na visão de negócios.</a:t>
          </a:r>
        </a:p>
        <a:p>
          <a:pPr marL="342900" indent="-342900" eaLnBrk="0" hangingPunct="0">
            <a:buFontTx/>
            <a:buAutoNum type="alphaLcParenBoth"/>
          </a:pPr>
          <a:r>
            <a:rPr lang="pt-BR" altLang="pt-BR" sz="1400">
              <a:solidFill>
                <a:srgbClr val="434343"/>
              </a:solidFill>
              <a:latin typeface="Open Sans "/>
            </a:rPr>
            <a:t>Construa o gráfico descritivo da série e comente seu comportamento.</a:t>
          </a:r>
        </a:p>
        <a:p>
          <a:pPr marL="342900" indent="-342900" eaLnBrk="0" hangingPunct="0">
            <a:buAutoNum type="alphaLcParenBoth"/>
          </a:pPr>
          <a:r>
            <a:rPr lang="pt-BR" altLang="pt-BR" sz="1400">
              <a:solidFill>
                <a:srgbClr val="434343"/>
              </a:solidFill>
              <a:latin typeface="Open Sans "/>
            </a:rPr>
            <a:t>Teste se a série é estacionária. Comente sobre a regra de decisão.</a:t>
          </a:r>
        </a:p>
        <a:p>
          <a:pPr marL="342900" indent="-342900" eaLnBrk="0" hangingPunct="0">
            <a:buAutoNum type="alphaLcParenBoth"/>
          </a:pPr>
          <a:r>
            <a:rPr lang="pt-BR" altLang="pt-BR" sz="1400">
              <a:solidFill>
                <a:srgbClr val="434343"/>
              </a:solidFill>
              <a:latin typeface="Open Sans "/>
            </a:rPr>
            <a:t>Apresente graficamente a função de autocorrelação (ACF) e a função de autocorrelação parcial (PACF) e discuta sobre a ordem a ser testada no modelo AR.</a:t>
          </a:r>
        </a:p>
        <a:p>
          <a:pPr marL="342900" indent="-342900" eaLnBrk="0" hangingPunct="0">
            <a:buAutoNum type="alphaLcParenBoth"/>
          </a:pPr>
          <a:r>
            <a:rPr lang="pt-BR" altLang="pt-BR" sz="1400">
              <a:solidFill>
                <a:srgbClr val="434343"/>
              </a:solidFill>
              <a:latin typeface="Open Sans "/>
            </a:rPr>
            <a:t>Ajuste um modelo autorregressivo AR e avalie a significância dos parâmetros.</a:t>
          </a:r>
        </a:p>
        <a:p>
          <a:pPr marL="342900" indent="-342900" eaLnBrk="0" hangingPunct="0">
            <a:buFontTx/>
            <a:buAutoNum type="alphaLcParenBoth"/>
          </a:pPr>
          <a:r>
            <a:rPr lang="pt-BR" altLang="pt-BR" sz="1400">
              <a:solidFill>
                <a:srgbClr val="434343"/>
              </a:solidFill>
              <a:latin typeface="Open Sans "/>
            </a:rPr>
            <a:t>Apresente graficamente a função de autocorrelação (ACF) e a função de autocorrelação parcial (PACF) dos resíduos do modelo e discuta se a ordem do AR adotada está adequada.</a:t>
          </a:r>
        </a:p>
        <a:p>
          <a:pPr marL="342900" indent="-342900" eaLnBrk="0" hangingPunct="0">
            <a:buFontTx/>
            <a:buAutoNum type="alphaLcParenBoth"/>
          </a:pPr>
          <a:r>
            <a:rPr lang="pt-BR" altLang="pt-BR" sz="1400">
              <a:solidFill>
                <a:srgbClr val="434343"/>
              </a:solidFill>
              <a:latin typeface="Open Sans "/>
            </a:rPr>
            <a:t>Uma vez o modelo bem ajustado, apresente a equação do modelo.</a:t>
          </a:r>
        </a:p>
        <a:p>
          <a:pPr marL="342900" indent="-342900" eaLnBrk="0" hangingPunct="0">
            <a:buFontTx/>
            <a:buAutoNum type="alphaLcParenBoth"/>
          </a:pPr>
          <a:r>
            <a:rPr lang="pt-BR" sz="1400" b="0" i="0">
              <a:solidFill>
                <a:srgbClr val="434343"/>
              </a:solidFill>
              <a:effectLst/>
              <a:latin typeface="Open Sans" panose="020B0604020202020204"/>
              <a:cs typeface="Calibri" panose="020F0502020204030204" pitchFamily="34" charset="0"/>
            </a:rPr>
            <a:t>Após </a:t>
          </a:r>
          <a:r>
            <a:rPr lang="pt-BR" sz="1400">
              <a:solidFill>
                <a:srgbClr val="434343"/>
              </a:solidFill>
              <a:latin typeface="Open Sans" panose="020B0604020202020204"/>
              <a:cs typeface="Calibri" panose="020F0502020204030204" pitchFamily="34" charset="0"/>
            </a:rPr>
            <a:t>a próxima semana ter passado, os dados observados foram os seguintes: 0.103906254, </a:t>
          </a:r>
          <a:r>
            <a:rPr lang="pt-BR" sz="1400" b="0" i="0">
              <a:solidFill>
                <a:srgbClr val="333333"/>
              </a:solidFill>
              <a:effectLst/>
              <a:latin typeface="Lato"/>
            </a:rPr>
            <a:t>0.188157433, -0.080349801, 0.11583838, 0.121133841. Compare sua predição </a:t>
          </a:r>
          <a:r>
            <a:rPr lang="pt-BR" altLang="pt-BR" sz="1400">
              <a:solidFill>
                <a:srgbClr val="434343"/>
              </a:solidFill>
              <a:latin typeface="Open Sans "/>
            </a:rPr>
            <a:t>com os resultados observados. Discuta se o modelo foi bem ajustado.</a:t>
          </a:r>
        </a:p>
        <a:p>
          <a:pPr marL="342900" indent="-342900" eaLnBrk="0" hangingPunct="0">
            <a:buFontTx/>
            <a:buAutoNum type="alphaLcParenBoth"/>
          </a:pPr>
          <a:r>
            <a:rPr lang="pt-BR" altLang="pt-BR" sz="1400" b="1">
              <a:solidFill>
                <a:srgbClr val="434343"/>
              </a:solidFill>
              <a:latin typeface="Open Sans "/>
            </a:rPr>
            <a:t>Discuta na visão de negócios se você recomendaria para um investidor realizar o investimento no ativos em questão.</a:t>
          </a:r>
        </a:p>
        <a:p>
          <a:pPr marL="342900" indent="-342900" eaLnBrk="0" hangingPunct="0">
            <a:spcBef>
              <a:spcPct val="50000"/>
            </a:spcBef>
            <a:buFontTx/>
            <a:buAutoNum type="alphaLcParenBoth"/>
          </a:pPr>
          <a:endParaRPr lang="pt-BR" altLang="pt-BR" sz="1400">
            <a:solidFill>
              <a:srgbClr val="434343"/>
            </a:solidFill>
            <a:latin typeface="Open Sans 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449569</xdr:colOff>
      <xdr:row>6</xdr:row>
      <xdr:rowOff>107801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CC4ED88-0742-426B-BE0A-BEC7F1C91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47619" cy="11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165100</xdr:colOff>
      <xdr:row>9</xdr:row>
      <xdr:rowOff>114300</xdr:rowOff>
    </xdr:from>
    <xdr:to>
      <xdr:col>9</xdr:col>
      <xdr:colOff>135761</xdr:colOff>
      <xdr:row>13</xdr:row>
      <xdr:rowOff>69763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FF62A52-F745-4137-A720-309E310E8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100" y="1778000"/>
          <a:ext cx="6114286" cy="6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4</xdr:col>
      <xdr:colOff>553582</xdr:colOff>
      <xdr:row>32</xdr:row>
      <xdr:rowOff>125075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1A6FBAD-9622-47BE-8BF1-400A2F9D0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327400"/>
          <a:ext cx="3642857" cy="27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6</xdr:col>
      <xdr:colOff>588666</xdr:colOff>
      <xdr:row>42</xdr:row>
      <xdr:rowOff>29045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3EA5AAE-F1FE-4736-B2AE-C5B0AC353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457950"/>
          <a:ext cx="4906666" cy="1318095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361951</xdr:colOff>
      <xdr:row>47</xdr:row>
      <xdr:rowOff>120651</xdr:rowOff>
    </xdr:from>
    <xdr:to>
      <xdr:col>5</xdr:col>
      <xdr:colOff>229742</xdr:colOff>
      <xdr:row>62</xdr:row>
      <xdr:rowOff>133005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758EE729-7BA6-4686-8A4C-C4F23CB2F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1951" y="8813801"/>
          <a:ext cx="3573016" cy="27746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6</xdr:col>
      <xdr:colOff>226445</xdr:colOff>
      <xdr:row>74</xdr:row>
      <xdr:rowOff>30001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30D10346-3901-42C8-9333-DD1F95986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182475"/>
          <a:ext cx="4538095" cy="12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52389</xdr:colOff>
      <xdr:row>75</xdr:row>
      <xdr:rowOff>103187</xdr:rowOff>
    </xdr:from>
    <xdr:to>
      <xdr:col>6</xdr:col>
      <xdr:colOff>172485</xdr:colOff>
      <xdr:row>84</xdr:row>
      <xdr:rowOff>102984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D3D73BEA-F71F-49AC-BA3F-1A537F9EA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2389" y="13733462"/>
          <a:ext cx="4431746" cy="16285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7</xdr:col>
      <xdr:colOff>38750</xdr:colOff>
      <xdr:row>95</xdr:row>
      <xdr:rowOff>45511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13E16D31-1753-4CC7-8002-8560609AA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5621000"/>
          <a:ext cx="4960000" cy="167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5</xdr:col>
      <xdr:colOff>587474</xdr:colOff>
      <xdr:row>117</xdr:row>
      <xdr:rowOff>169115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C00DBFCC-A7E5-4959-98FA-9DBE73405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8059400"/>
          <a:ext cx="4289524" cy="343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7</xdr:col>
      <xdr:colOff>35575</xdr:colOff>
      <xdr:row>131</xdr:row>
      <xdr:rowOff>39161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4CD57946-F900-4A8F-B946-F3EAD3DD41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3393400"/>
          <a:ext cx="4963175" cy="16774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abSelected="1" zoomScale="70" zoomScaleNormal="70"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67"/>
  <sheetViews>
    <sheetView showGridLines="0" zoomScale="170" zoomScaleNormal="170" workbookViewId="0"/>
  </sheetViews>
  <sheetFormatPr defaultRowHeight="14.5" x14ac:dyDescent="0.35"/>
  <sheetData>
    <row r="1" spans="1:15" x14ac:dyDescent="0.35">
      <c r="A1">
        <v>974</v>
      </c>
      <c r="J1" t="s">
        <v>49</v>
      </c>
    </row>
    <row r="2" spans="1:15" x14ac:dyDescent="0.35">
      <c r="A2">
        <v>923</v>
      </c>
      <c r="J2">
        <v>974</v>
      </c>
      <c r="N2" t="s">
        <v>50</v>
      </c>
      <c r="O2">
        <f>CORREL(J2:J467,J2:J467)</f>
        <v>1.0000000000000002</v>
      </c>
    </row>
    <row r="3" spans="1:15" x14ac:dyDescent="0.35">
      <c r="A3">
        <v>711</v>
      </c>
      <c r="J3">
        <v>923</v>
      </c>
      <c r="K3">
        <v>974</v>
      </c>
      <c r="N3" t="s">
        <v>51</v>
      </c>
      <c r="O3">
        <f>CORREL(J3:J467,K3:K467)</f>
        <v>0.34615246491021923</v>
      </c>
    </row>
    <row r="4" spans="1:15" x14ac:dyDescent="0.35">
      <c r="A4">
        <v>904</v>
      </c>
      <c r="J4">
        <v>711</v>
      </c>
      <c r="K4">
        <v>923</v>
      </c>
      <c r="L4">
        <v>974</v>
      </c>
      <c r="N4" t="s">
        <v>52</v>
      </c>
      <c r="O4">
        <f>CORREL(J4:J467,L4:L467)</f>
        <v>2.7612813866786184E-2</v>
      </c>
    </row>
    <row r="5" spans="1:15" x14ac:dyDescent="0.35">
      <c r="A5">
        <v>489</v>
      </c>
      <c r="J5">
        <v>904</v>
      </c>
      <c r="K5">
        <v>711</v>
      </c>
      <c r="L5">
        <v>923</v>
      </c>
    </row>
    <row r="6" spans="1:15" x14ac:dyDescent="0.35">
      <c r="A6">
        <v>478</v>
      </c>
      <c r="J6">
        <v>489</v>
      </c>
      <c r="K6">
        <v>904</v>
      </c>
      <c r="L6">
        <v>711</v>
      </c>
    </row>
    <row r="7" spans="1:15" x14ac:dyDescent="0.35">
      <c r="A7">
        <v>832</v>
      </c>
      <c r="J7">
        <v>478</v>
      </c>
      <c r="K7">
        <v>489</v>
      </c>
      <c r="L7">
        <v>904</v>
      </c>
    </row>
    <row r="8" spans="1:15" x14ac:dyDescent="0.35">
      <c r="A8">
        <v>510</v>
      </c>
      <c r="J8">
        <v>832</v>
      </c>
      <c r="K8">
        <v>478</v>
      </c>
      <c r="L8">
        <v>489</v>
      </c>
    </row>
    <row r="9" spans="1:15" x14ac:dyDescent="0.35">
      <c r="A9">
        <v>781</v>
      </c>
      <c r="J9">
        <v>510</v>
      </c>
      <c r="K9">
        <v>832</v>
      </c>
      <c r="L9">
        <v>478</v>
      </c>
    </row>
    <row r="10" spans="1:15" x14ac:dyDescent="0.35">
      <c r="A10">
        <v>701</v>
      </c>
      <c r="J10">
        <v>781</v>
      </c>
      <c r="K10">
        <v>510</v>
      </c>
      <c r="L10">
        <v>832</v>
      </c>
    </row>
    <row r="11" spans="1:15" x14ac:dyDescent="0.35">
      <c r="A11">
        <v>699</v>
      </c>
      <c r="J11">
        <v>701</v>
      </c>
      <c r="K11">
        <v>781</v>
      </c>
      <c r="L11">
        <v>510</v>
      </c>
    </row>
    <row r="12" spans="1:15" x14ac:dyDescent="0.35">
      <c r="A12">
        <v>634</v>
      </c>
      <c r="J12">
        <v>699</v>
      </c>
      <c r="K12">
        <v>701</v>
      </c>
      <c r="L12">
        <v>781</v>
      </c>
    </row>
    <row r="13" spans="1:15" x14ac:dyDescent="0.35">
      <c r="A13">
        <v>671</v>
      </c>
      <c r="J13">
        <v>634</v>
      </c>
      <c r="K13">
        <v>699</v>
      </c>
      <c r="L13">
        <v>701</v>
      </c>
    </row>
    <row r="14" spans="1:15" x14ac:dyDescent="0.35">
      <c r="A14">
        <v>594</v>
      </c>
      <c r="J14">
        <v>671</v>
      </c>
      <c r="K14">
        <v>634</v>
      </c>
      <c r="L14">
        <v>699</v>
      </c>
    </row>
    <row r="15" spans="1:15" x14ac:dyDescent="0.35">
      <c r="A15">
        <v>517</v>
      </c>
      <c r="J15">
        <v>594</v>
      </c>
      <c r="K15">
        <v>671</v>
      </c>
      <c r="L15">
        <v>634</v>
      </c>
    </row>
    <row r="16" spans="1:15" x14ac:dyDescent="0.35">
      <c r="A16">
        <v>944</v>
      </c>
      <c r="J16">
        <v>517</v>
      </c>
      <c r="K16">
        <v>594</v>
      </c>
      <c r="L16">
        <v>671</v>
      </c>
    </row>
    <row r="17" spans="1:12" x14ac:dyDescent="0.35">
      <c r="A17">
        <v>953</v>
      </c>
      <c r="J17">
        <v>944</v>
      </c>
      <c r="K17">
        <v>517</v>
      </c>
      <c r="L17">
        <v>594</v>
      </c>
    </row>
    <row r="18" spans="1:12" x14ac:dyDescent="0.35">
      <c r="A18">
        <v>506</v>
      </c>
      <c r="J18">
        <v>953</v>
      </c>
      <c r="K18">
        <v>944</v>
      </c>
      <c r="L18">
        <v>517</v>
      </c>
    </row>
    <row r="19" spans="1:12" x14ac:dyDescent="0.35">
      <c r="A19">
        <v>764</v>
      </c>
      <c r="J19">
        <v>506</v>
      </c>
      <c r="K19">
        <v>953</v>
      </c>
      <c r="L19">
        <v>944</v>
      </c>
    </row>
    <row r="20" spans="1:12" x14ac:dyDescent="0.35">
      <c r="A20">
        <v>816</v>
      </c>
      <c r="J20">
        <v>764</v>
      </c>
      <c r="K20">
        <v>506</v>
      </c>
      <c r="L20">
        <v>953</v>
      </c>
    </row>
    <row r="21" spans="1:12" x14ac:dyDescent="0.35">
      <c r="A21">
        <v>1302</v>
      </c>
      <c r="J21">
        <v>816</v>
      </c>
      <c r="K21">
        <v>764</v>
      </c>
      <c r="L21">
        <v>506</v>
      </c>
    </row>
    <row r="22" spans="1:12" x14ac:dyDescent="0.35">
      <c r="A22">
        <v>857</v>
      </c>
      <c r="J22">
        <v>1302</v>
      </c>
      <c r="K22">
        <v>816</v>
      </c>
      <c r="L22">
        <v>764</v>
      </c>
    </row>
    <row r="23" spans="1:12" x14ac:dyDescent="0.35">
      <c r="A23">
        <v>324</v>
      </c>
      <c r="J23">
        <v>857</v>
      </c>
      <c r="K23">
        <v>1302</v>
      </c>
      <c r="L23">
        <v>816</v>
      </c>
    </row>
    <row r="24" spans="1:12" x14ac:dyDescent="0.35">
      <c r="A24">
        <v>718</v>
      </c>
      <c r="J24">
        <v>324</v>
      </c>
      <c r="K24">
        <v>857</v>
      </c>
      <c r="L24">
        <v>1302</v>
      </c>
    </row>
    <row r="25" spans="1:12" x14ac:dyDescent="0.35">
      <c r="A25">
        <v>776</v>
      </c>
      <c r="J25">
        <v>718</v>
      </c>
      <c r="K25">
        <v>324</v>
      </c>
      <c r="L25">
        <v>857</v>
      </c>
    </row>
    <row r="26" spans="1:12" x14ac:dyDescent="0.35">
      <c r="A26">
        <v>1219</v>
      </c>
      <c r="J26">
        <v>776</v>
      </c>
      <c r="K26">
        <v>718</v>
      </c>
      <c r="L26">
        <v>324</v>
      </c>
    </row>
    <row r="27" spans="1:12" x14ac:dyDescent="0.35">
      <c r="A27">
        <v>958</v>
      </c>
      <c r="J27">
        <v>1219</v>
      </c>
      <c r="K27">
        <v>776</v>
      </c>
      <c r="L27">
        <v>718</v>
      </c>
    </row>
    <row r="28" spans="1:12" x14ac:dyDescent="0.35">
      <c r="A28">
        <v>937</v>
      </c>
      <c r="J28">
        <v>958</v>
      </c>
      <c r="K28">
        <v>1219</v>
      </c>
      <c r="L28">
        <v>776</v>
      </c>
    </row>
    <row r="29" spans="1:12" x14ac:dyDescent="0.35">
      <c r="A29">
        <v>990</v>
      </c>
      <c r="J29">
        <v>937</v>
      </c>
      <c r="K29">
        <v>958</v>
      </c>
      <c r="L29">
        <v>1219</v>
      </c>
    </row>
    <row r="30" spans="1:12" x14ac:dyDescent="0.35">
      <c r="A30">
        <v>927</v>
      </c>
      <c r="J30">
        <v>990</v>
      </c>
      <c r="K30">
        <v>937</v>
      </c>
      <c r="L30">
        <v>958</v>
      </c>
    </row>
    <row r="31" spans="1:12" x14ac:dyDescent="0.35">
      <c r="A31">
        <v>1081</v>
      </c>
      <c r="J31">
        <v>927</v>
      </c>
      <c r="K31">
        <v>990</v>
      </c>
      <c r="L31">
        <v>937</v>
      </c>
    </row>
    <row r="32" spans="1:12" x14ac:dyDescent="0.35">
      <c r="A32">
        <v>1270</v>
      </c>
      <c r="J32">
        <v>1081</v>
      </c>
      <c r="K32">
        <v>927</v>
      </c>
      <c r="L32">
        <v>990</v>
      </c>
    </row>
    <row r="33" spans="1:12" x14ac:dyDescent="0.35">
      <c r="A33">
        <v>1114</v>
      </c>
      <c r="J33">
        <v>1270</v>
      </c>
      <c r="K33">
        <v>1081</v>
      </c>
      <c r="L33">
        <v>927</v>
      </c>
    </row>
    <row r="34" spans="1:12" x14ac:dyDescent="0.35">
      <c r="A34">
        <v>892</v>
      </c>
      <c r="J34">
        <v>1114</v>
      </c>
      <c r="K34">
        <v>1270</v>
      </c>
      <c r="L34">
        <v>1081</v>
      </c>
    </row>
    <row r="35" spans="1:12" x14ac:dyDescent="0.35">
      <c r="A35">
        <v>676</v>
      </c>
      <c r="J35">
        <v>892</v>
      </c>
      <c r="K35">
        <v>1114</v>
      </c>
      <c r="L35">
        <v>1270</v>
      </c>
    </row>
    <row r="36" spans="1:12" x14ac:dyDescent="0.35">
      <c r="A36">
        <v>881</v>
      </c>
      <c r="J36">
        <v>676</v>
      </c>
      <c r="K36">
        <v>892</v>
      </c>
      <c r="L36">
        <v>1114</v>
      </c>
    </row>
    <row r="37" spans="1:12" x14ac:dyDescent="0.35">
      <c r="A37">
        <v>687</v>
      </c>
      <c r="J37">
        <v>881</v>
      </c>
      <c r="K37">
        <v>676</v>
      </c>
      <c r="L37">
        <v>892</v>
      </c>
    </row>
    <row r="38" spans="1:12" x14ac:dyDescent="0.35">
      <c r="A38">
        <v>471</v>
      </c>
      <c r="J38">
        <v>687</v>
      </c>
      <c r="K38">
        <v>881</v>
      </c>
      <c r="L38">
        <v>676</v>
      </c>
    </row>
    <row r="39" spans="1:12" x14ac:dyDescent="0.35">
      <c r="A39">
        <v>666</v>
      </c>
      <c r="J39">
        <v>471</v>
      </c>
      <c r="K39">
        <v>687</v>
      </c>
      <c r="L39">
        <v>881</v>
      </c>
    </row>
    <row r="40" spans="1:12" x14ac:dyDescent="0.35">
      <c r="A40">
        <v>464</v>
      </c>
      <c r="J40">
        <v>666</v>
      </c>
      <c r="K40">
        <v>471</v>
      </c>
      <c r="L40">
        <v>687</v>
      </c>
    </row>
    <row r="41" spans="1:12" x14ac:dyDescent="0.35">
      <c r="A41">
        <v>1165</v>
      </c>
      <c r="J41">
        <v>464</v>
      </c>
      <c r="K41">
        <v>666</v>
      </c>
      <c r="L41">
        <v>471</v>
      </c>
    </row>
    <row r="42" spans="1:12" x14ac:dyDescent="0.35">
      <c r="A42">
        <v>1102</v>
      </c>
      <c r="J42">
        <v>1165</v>
      </c>
      <c r="K42">
        <v>464</v>
      </c>
      <c r="L42">
        <v>666</v>
      </c>
    </row>
    <row r="43" spans="1:12" x14ac:dyDescent="0.35">
      <c r="A43">
        <v>867</v>
      </c>
      <c r="J43">
        <v>1102</v>
      </c>
      <c r="K43">
        <v>1165</v>
      </c>
      <c r="L43">
        <v>464</v>
      </c>
    </row>
    <row r="44" spans="1:12" x14ac:dyDescent="0.35">
      <c r="A44">
        <v>1035</v>
      </c>
      <c r="J44">
        <v>867</v>
      </c>
      <c r="K44">
        <v>1102</v>
      </c>
      <c r="L44">
        <v>1165</v>
      </c>
    </row>
    <row r="45" spans="1:12" x14ac:dyDescent="0.35">
      <c r="A45">
        <v>1083</v>
      </c>
      <c r="J45">
        <v>1035</v>
      </c>
      <c r="K45">
        <v>867</v>
      </c>
      <c r="L45">
        <v>1102</v>
      </c>
    </row>
    <row r="46" spans="1:12" x14ac:dyDescent="0.35">
      <c r="A46">
        <v>669</v>
      </c>
      <c r="J46">
        <v>1083</v>
      </c>
      <c r="K46">
        <v>1035</v>
      </c>
      <c r="L46">
        <v>867</v>
      </c>
    </row>
    <row r="47" spans="1:12" x14ac:dyDescent="0.35">
      <c r="A47">
        <v>958</v>
      </c>
      <c r="J47">
        <v>669</v>
      </c>
      <c r="K47">
        <v>1083</v>
      </c>
      <c r="L47">
        <v>1035</v>
      </c>
    </row>
    <row r="48" spans="1:12" x14ac:dyDescent="0.35">
      <c r="A48">
        <v>967</v>
      </c>
      <c r="J48">
        <v>958</v>
      </c>
      <c r="K48">
        <v>669</v>
      </c>
      <c r="L48">
        <v>1083</v>
      </c>
    </row>
    <row r="49" spans="1:12" x14ac:dyDescent="0.35">
      <c r="A49">
        <v>953</v>
      </c>
      <c r="J49">
        <v>967</v>
      </c>
      <c r="K49">
        <v>958</v>
      </c>
      <c r="L49">
        <v>669</v>
      </c>
    </row>
    <row r="50" spans="1:12" x14ac:dyDescent="0.35">
      <c r="A50">
        <v>920</v>
      </c>
      <c r="J50">
        <v>953</v>
      </c>
      <c r="K50">
        <v>967</v>
      </c>
      <c r="L50">
        <v>958</v>
      </c>
    </row>
    <row r="51" spans="1:12" x14ac:dyDescent="0.35">
      <c r="A51">
        <v>266</v>
      </c>
      <c r="J51">
        <v>920</v>
      </c>
      <c r="K51">
        <v>953</v>
      </c>
      <c r="L51">
        <v>967</v>
      </c>
    </row>
    <row r="52" spans="1:12" x14ac:dyDescent="0.35">
      <c r="A52">
        <v>680</v>
      </c>
      <c r="J52">
        <v>266</v>
      </c>
      <c r="K52">
        <v>920</v>
      </c>
      <c r="L52">
        <v>953</v>
      </c>
    </row>
    <row r="53" spans="1:12" x14ac:dyDescent="0.35">
      <c r="A53">
        <v>1151</v>
      </c>
      <c r="J53">
        <v>680</v>
      </c>
      <c r="K53">
        <v>266</v>
      </c>
      <c r="L53">
        <v>920</v>
      </c>
    </row>
    <row r="54" spans="1:12" x14ac:dyDescent="0.35">
      <c r="A54">
        <v>573</v>
      </c>
      <c r="J54">
        <v>1151</v>
      </c>
      <c r="K54">
        <v>680</v>
      </c>
      <c r="L54">
        <v>266</v>
      </c>
    </row>
    <row r="55" spans="1:12" x14ac:dyDescent="0.35">
      <c r="A55">
        <v>631</v>
      </c>
      <c r="J55">
        <v>573</v>
      </c>
      <c r="K55">
        <v>1151</v>
      </c>
      <c r="L55">
        <v>680</v>
      </c>
    </row>
    <row r="56" spans="1:12" x14ac:dyDescent="0.35">
      <c r="A56">
        <v>1160</v>
      </c>
      <c r="J56">
        <v>631</v>
      </c>
      <c r="K56">
        <v>573</v>
      </c>
      <c r="L56">
        <v>1151</v>
      </c>
    </row>
    <row r="57" spans="1:12" x14ac:dyDescent="0.35">
      <c r="A57">
        <v>1032</v>
      </c>
      <c r="J57">
        <v>1160</v>
      </c>
      <c r="K57">
        <v>631</v>
      </c>
      <c r="L57">
        <v>573</v>
      </c>
    </row>
    <row r="58" spans="1:12" x14ac:dyDescent="0.35">
      <c r="A58">
        <v>645</v>
      </c>
      <c r="J58">
        <v>1032</v>
      </c>
      <c r="K58">
        <v>1160</v>
      </c>
      <c r="L58">
        <v>631</v>
      </c>
    </row>
    <row r="59" spans="1:12" x14ac:dyDescent="0.35">
      <c r="A59">
        <v>855</v>
      </c>
      <c r="J59">
        <v>645</v>
      </c>
      <c r="K59">
        <v>1032</v>
      </c>
      <c r="L59">
        <v>1160</v>
      </c>
    </row>
    <row r="60" spans="1:12" x14ac:dyDescent="0.35">
      <c r="A60">
        <v>855</v>
      </c>
      <c r="J60">
        <v>855</v>
      </c>
      <c r="K60">
        <v>645</v>
      </c>
      <c r="L60">
        <v>1032</v>
      </c>
    </row>
    <row r="61" spans="1:12" x14ac:dyDescent="0.35">
      <c r="A61">
        <v>757</v>
      </c>
      <c r="J61">
        <v>855</v>
      </c>
      <c r="K61">
        <v>855</v>
      </c>
      <c r="L61">
        <v>645</v>
      </c>
    </row>
    <row r="62" spans="1:12" x14ac:dyDescent="0.35">
      <c r="A62">
        <v>860</v>
      </c>
      <c r="J62">
        <v>757</v>
      </c>
      <c r="K62">
        <v>855</v>
      </c>
      <c r="L62">
        <v>855</v>
      </c>
    </row>
    <row r="63" spans="1:12" x14ac:dyDescent="0.35">
      <c r="A63">
        <v>850</v>
      </c>
      <c r="J63">
        <v>860</v>
      </c>
      <c r="K63">
        <v>757</v>
      </c>
      <c r="L63">
        <v>855</v>
      </c>
    </row>
    <row r="64" spans="1:12" x14ac:dyDescent="0.35">
      <c r="A64">
        <v>641</v>
      </c>
      <c r="J64">
        <v>850</v>
      </c>
      <c r="K64">
        <v>860</v>
      </c>
      <c r="L64">
        <v>757</v>
      </c>
    </row>
    <row r="65" spans="1:12" x14ac:dyDescent="0.35">
      <c r="A65">
        <v>545</v>
      </c>
      <c r="J65">
        <v>641</v>
      </c>
      <c r="K65">
        <v>850</v>
      </c>
      <c r="L65">
        <v>860</v>
      </c>
    </row>
    <row r="66" spans="1:12" x14ac:dyDescent="0.35">
      <c r="A66">
        <v>1030</v>
      </c>
      <c r="J66">
        <v>545</v>
      </c>
      <c r="K66">
        <v>641</v>
      </c>
      <c r="L66">
        <v>850</v>
      </c>
    </row>
    <row r="67" spans="1:12" x14ac:dyDescent="0.35">
      <c r="A67">
        <v>1407</v>
      </c>
      <c r="J67">
        <v>1030</v>
      </c>
      <c r="K67">
        <v>545</v>
      </c>
      <c r="L67">
        <v>641</v>
      </c>
    </row>
    <row r="68" spans="1:12" x14ac:dyDescent="0.35">
      <c r="A68">
        <v>1517</v>
      </c>
      <c r="J68">
        <v>1407</v>
      </c>
      <c r="K68">
        <v>1030</v>
      </c>
      <c r="L68">
        <v>545</v>
      </c>
    </row>
    <row r="69" spans="1:12" x14ac:dyDescent="0.35">
      <c r="A69">
        <v>1053</v>
      </c>
      <c r="J69">
        <v>1517</v>
      </c>
      <c r="K69">
        <v>1407</v>
      </c>
      <c r="L69">
        <v>1030</v>
      </c>
    </row>
    <row r="70" spans="1:12" x14ac:dyDescent="0.35">
      <c r="A70">
        <v>1221</v>
      </c>
      <c r="J70">
        <v>1053</v>
      </c>
      <c r="K70">
        <v>1517</v>
      </c>
      <c r="L70">
        <v>1407</v>
      </c>
    </row>
    <row r="71" spans="1:12" x14ac:dyDescent="0.35">
      <c r="A71">
        <v>860</v>
      </c>
      <c r="J71">
        <v>1221</v>
      </c>
      <c r="K71">
        <v>1053</v>
      </c>
      <c r="L71">
        <v>1517</v>
      </c>
    </row>
    <row r="72" spans="1:12" x14ac:dyDescent="0.35">
      <c r="A72">
        <v>802</v>
      </c>
      <c r="J72">
        <v>860</v>
      </c>
      <c r="K72">
        <v>1221</v>
      </c>
      <c r="L72">
        <v>1053</v>
      </c>
    </row>
    <row r="73" spans="1:12" x14ac:dyDescent="0.35">
      <c r="A73">
        <v>774</v>
      </c>
      <c r="J73">
        <v>802</v>
      </c>
      <c r="K73">
        <v>860</v>
      </c>
      <c r="L73">
        <v>1221</v>
      </c>
    </row>
    <row r="74" spans="1:12" x14ac:dyDescent="0.35">
      <c r="A74">
        <v>792</v>
      </c>
      <c r="J74">
        <v>774</v>
      </c>
      <c r="K74">
        <v>802</v>
      </c>
      <c r="L74">
        <v>860</v>
      </c>
    </row>
    <row r="75" spans="1:12" x14ac:dyDescent="0.35">
      <c r="A75">
        <v>853</v>
      </c>
      <c r="J75">
        <v>792</v>
      </c>
      <c r="K75">
        <v>774</v>
      </c>
      <c r="L75">
        <v>802</v>
      </c>
    </row>
    <row r="76" spans="1:12" x14ac:dyDescent="0.35">
      <c r="A76">
        <v>736</v>
      </c>
      <c r="J76">
        <v>853</v>
      </c>
      <c r="K76">
        <v>792</v>
      </c>
      <c r="L76">
        <v>774</v>
      </c>
    </row>
    <row r="77" spans="1:12" x14ac:dyDescent="0.35">
      <c r="A77">
        <v>638</v>
      </c>
      <c r="J77">
        <v>736</v>
      </c>
      <c r="K77">
        <v>853</v>
      </c>
      <c r="L77">
        <v>792</v>
      </c>
    </row>
    <row r="78" spans="1:12" x14ac:dyDescent="0.35">
      <c r="A78">
        <v>927</v>
      </c>
      <c r="J78">
        <v>638</v>
      </c>
      <c r="K78">
        <v>736</v>
      </c>
      <c r="L78">
        <v>853</v>
      </c>
    </row>
    <row r="79" spans="1:12" x14ac:dyDescent="0.35">
      <c r="A79">
        <v>1072</v>
      </c>
      <c r="J79">
        <v>927</v>
      </c>
      <c r="K79">
        <v>638</v>
      </c>
      <c r="L79">
        <v>736</v>
      </c>
    </row>
    <row r="80" spans="1:12" x14ac:dyDescent="0.35">
      <c r="A80">
        <v>694</v>
      </c>
      <c r="J80">
        <v>1072</v>
      </c>
      <c r="K80">
        <v>927</v>
      </c>
      <c r="L80">
        <v>638</v>
      </c>
    </row>
    <row r="81" spans="1:12" x14ac:dyDescent="0.35">
      <c r="A81">
        <v>797</v>
      </c>
      <c r="J81">
        <v>694</v>
      </c>
      <c r="K81">
        <v>1072</v>
      </c>
      <c r="L81">
        <v>927</v>
      </c>
    </row>
    <row r="82" spans="1:12" x14ac:dyDescent="0.35">
      <c r="A82">
        <v>1021</v>
      </c>
      <c r="J82">
        <v>797</v>
      </c>
      <c r="K82">
        <v>694</v>
      </c>
      <c r="L82">
        <v>1072</v>
      </c>
    </row>
    <row r="83" spans="1:12" x14ac:dyDescent="0.35">
      <c r="A83">
        <v>657</v>
      </c>
      <c r="J83">
        <v>1021</v>
      </c>
      <c r="K83">
        <v>797</v>
      </c>
      <c r="L83">
        <v>694</v>
      </c>
    </row>
    <row r="84" spans="1:12" x14ac:dyDescent="0.35">
      <c r="A84">
        <v>732</v>
      </c>
      <c r="J84">
        <v>657</v>
      </c>
      <c r="K84">
        <v>1021</v>
      </c>
      <c r="L84">
        <v>797</v>
      </c>
    </row>
    <row r="85" spans="1:12" x14ac:dyDescent="0.35">
      <c r="A85">
        <v>643</v>
      </c>
      <c r="J85">
        <v>732</v>
      </c>
      <c r="K85">
        <v>657</v>
      </c>
      <c r="L85">
        <v>1021</v>
      </c>
    </row>
    <row r="86" spans="1:12" x14ac:dyDescent="0.35">
      <c r="A86">
        <v>725</v>
      </c>
      <c r="J86">
        <v>643</v>
      </c>
      <c r="K86">
        <v>732</v>
      </c>
      <c r="L86">
        <v>657</v>
      </c>
    </row>
    <row r="87" spans="1:12" x14ac:dyDescent="0.35">
      <c r="A87">
        <v>774</v>
      </c>
      <c r="J87">
        <v>725</v>
      </c>
      <c r="K87">
        <v>643</v>
      </c>
      <c r="L87">
        <v>732</v>
      </c>
    </row>
    <row r="88" spans="1:12" x14ac:dyDescent="0.35">
      <c r="A88">
        <v>748</v>
      </c>
      <c r="J88">
        <v>774</v>
      </c>
      <c r="K88">
        <v>725</v>
      </c>
      <c r="L88">
        <v>643</v>
      </c>
    </row>
    <row r="89" spans="1:12" x14ac:dyDescent="0.35">
      <c r="A89">
        <v>1202</v>
      </c>
      <c r="J89">
        <v>748</v>
      </c>
      <c r="K89">
        <v>774</v>
      </c>
      <c r="L89">
        <v>725</v>
      </c>
    </row>
    <row r="90" spans="1:12" x14ac:dyDescent="0.35">
      <c r="A90">
        <v>1379</v>
      </c>
      <c r="J90">
        <v>1202</v>
      </c>
      <c r="K90">
        <v>748</v>
      </c>
      <c r="L90">
        <v>774</v>
      </c>
    </row>
    <row r="91" spans="1:12" x14ac:dyDescent="0.35">
      <c r="A91">
        <v>888</v>
      </c>
      <c r="J91">
        <v>1379</v>
      </c>
      <c r="K91">
        <v>1202</v>
      </c>
      <c r="L91">
        <v>748</v>
      </c>
    </row>
    <row r="92" spans="1:12" x14ac:dyDescent="0.35">
      <c r="A92">
        <v>659</v>
      </c>
      <c r="J92">
        <v>888</v>
      </c>
      <c r="K92">
        <v>1379</v>
      </c>
      <c r="L92">
        <v>1202</v>
      </c>
    </row>
    <row r="93" spans="1:12" x14ac:dyDescent="0.35">
      <c r="A93">
        <v>634</v>
      </c>
      <c r="J93">
        <v>659</v>
      </c>
      <c r="K93">
        <v>888</v>
      </c>
      <c r="L93">
        <v>1379</v>
      </c>
    </row>
    <row r="94" spans="1:12" x14ac:dyDescent="0.35">
      <c r="A94">
        <v>1270</v>
      </c>
      <c r="J94">
        <v>634</v>
      </c>
      <c r="K94">
        <v>659</v>
      </c>
      <c r="L94">
        <v>888</v>
      </c>
    </row>
    <row r="95" spans="1:12" x14ac:dyDescent="0.35">
      <c r="A95">
        <v>1081</v>
      </c>
      <c r="J95">
        <v>1270</v>
      </c>
      <c r="K95">
        <v>634</v>
      </c>
      <c r="L95">
        <v>659</v>
      </c>
    </row>
    <row r="96" spans="1:12" x14ac:dyDescent="0.35">
      <c r="A96">
        <v>1025</v>
      </c>
      <c r="J96">
        <v>1081</v>
      </c>
      <c r="K96">
        <v>1270</v>
      </c>
      <c r="L96">
        <v>634</v>
      </c>
    </row>
    <row r="97" spans="1:12" x14ac:dyDescent="0.35">
      <c r="A97">
        <v>785</v>
      </c>
      <c r="J97">
        <v>1025</v>
      </c>
      <c r="K97">
        <v>1081</v>
      </c>
      <c r="L97">
        <v>1270</v>
      </c>
    </row>
    <row r="98" spans="1:12" x14ac:dyDescent="0.35">
      <c r="A98">
        <v>715</v>
      </c>
      <c r="J98">
        <v>785</v>
      </c>
      <c r="K98">
        <v>1025</v>
      </c>
      <c r="L98">
        <v>1081</v>
      </c>
    </row>
    <row r="99" spans="1:12" x14ac:dyDescent="0.35">
      <c r="A99">
        <v>694</v>
      </c>
      <c r="J99">
        <v>715</v>
      </c>
      <c r="K99">
        <v>785</v>
      </c>
      <c r="L99">
        <v>1025</v>
      </c>
    </row>
    <row r="100" spans="1:12" x14ac:dyDescent="0.35">
      <c r="A100">
        <v>988</v>
      </c>
      <c r="J100">
        <v>694</v>
      </c>
      <c r="K100">
        <v>715</v>
      </c>
      <c r="L100">
        <v>785</v>
      </c>
    </row>
    <row r="101" spans="1:12" x14ac:dyDescent="0.35">
      <c r="A101">
        <v>790</v>
      </c>
      <c r="J101">
        <v>988</v>
      </c>
      <c r="K101">
        <v>694</v>
      </c>
      <c r="L101">
        <v>715</v>
      </c>
    </row>
    <row r="102" spans="1:12" x14ac:dyDescent="0.35">
      <c r="A102">
        <v>981</v>
      </c>
      <c r="J102">
        <v>790</v>
      </c>
      <c r="K102">
        <v>988</v>
      </c>
      <c r="L102">
        <v>694</v>
      </c>
    </row>
    <row r="103" spans="1:12" x14ac:dyDescent="0.35">
      <c r="A103">
        <v>953</v>
      </c>
      <c r="J103">
        <v>981</v>
      </c>
      <c r="K103">
        <v>790</v>
      </c>
      <c r="L103">
        <v>988</v>
      </c>
    </row>
    <row r="104" spans="1:12" x14ac:dyDescent="0.35">
      <c r="A104">
        <v>1076</v>
      </c>
      <c r="J104">
        <v>953</v>
      </c>
      <c r="K104">
        <v>981</v>
      </c>
      <c r="L104">
        <v>790</v>
      </c>
    </row>
    <row r="105" spans="1:12" x14ac:dyDescent="0.35">
      <c r="A105">
        <v>732</v>
      </c>
      <c r="J105">
        <v>1076</v>
      </c>
      <c r="K105">
        <v>953</v>
      </c>
      <c r="L105">
        <v>981</v>
      </c>
    </row>
    <row r="106" spans="1:12" x14ac:dyDescent="0.35">
      <c r="A106">
        <v>993</v>
      </c>
      <c r="J106">
        <v>732</v>
      </c>
      <c r="K106">
        <v>1076</v>
      </c>
      <c r="L106">
        <v>953</v>
      </c>
    </row>
    <row r="107" spans="1:12" x14ac:dyDescent="0.35">
      <c r="A107">
        <v>923</v>
      </c>
      <c r="J107">
        <v>993</v>
      </c>
      <c r="K107">
        <v>732</v>
      </c>
      <c r="L107">
        <v>1076</v>
      </c>
    </row>
    <row r="108" spans="1:12" x14ac:dyDescent="0.35">
      <c r="A108">
        <v>704</v>
      </c>
      <c r="J108">
        <v>923</v>
      </c>
      <c r="K108">
        <v>993</v>
      </c>
      <c r="L108">
        <v>732</v>
      </c>
    </row>
    <row r="109" spans="1:12" x14ac:dyDescent="0.35">
      <c r="A109">
        <v>1028</v>
      </c>
      <c r="J109">
        <v>704</v>
      </c>
      <c r="K109">
        <v>923</v>
      </c>
      <c r="L109">
        <v>993</v>
      </c>
    </row>
    <row r="110" spans="1:12" x14ac:dyDescent="0.35">
      <c r="A110">
        <v>433</v>
      </c>
      <c r="J110">
        <v>1028</v>
      </c>
      <c r="K110">
        <v>704</v>
      </c>
      <c r="L110">
        <v>923</v>
      </c>
    </row>
    <row r="111" spans="1:12" x14ac:dyDescent="0.35">
      <c r="A111">
        <v>631</v>
      </c>
      <c r="J111">
        <v>433</v>
      </c>
      <c r="K111">
        <v>1028</v>
      </c>
      <c r="L111">
        <v>704</v>
      </c>
    </row>
    <row r="112" spans="1:12" x14ac:dyDescent="0.35">
      <c r="A112">
        <v>564</v>
      </c>
      <c r="J112">
        <v>631</v>
      </c>
      <c r="K112">
        <v>433</v>
      </c>
      <c r="L112">
        <v>1028</v>
      </c>
    </row>
    <row r="113" spans="1:12" x14ac:dyDescent="0.35">
      <c r="A113">
        <v>1407</v>
      </c>
      <c r="J113">
        <v>564</v>
      </c>
      <c r="K113">
        <v>631</v>
      </c>
      <c r="L113">
        <v>433</v>
      </c>
    </row>
    <row r="114" spans="1:12" x14ac:dyDescent="0.35">
      <c r="A114">
        <v>1198</v>
      </c>
      <c r="J114">
        <v>1407</v>
      </c>
      <c r="K114">
        <v>564</v>
      </c>
      <c r="L114">
        <v>631</v>
      </c>
    </row>
    <row r="115" spans="1:12" x14ac:dyDescent="0.35">
      <c r="A115">
        <v>569</v>
      </c>
      <c r="J115">
        <v>1198</v>
      </c>
      <c r="K115">
        <v>1407</v>
      </c>
      <c r="L115">
        <v>564</v>
      </c>
    </row>
    <row r="116" spans="1:12" x14ac:dyDescent="0.35">
      <c r="A116">
        <v>864</v>
      </c>
      <c r="J116">
        <v>569</v>
      </c>
      <c r="K116">
        <v>1198</v>
      </c>
      <c r="L116">
        <v>1407</v>
      </c>
    </row>
    <row r="117" spans="1:12" x14ac:dyDescent="0.35">
      <c r="A117">
        <v>1004</v>
      </c>
      <c r="J117">
        <v>864</v>
      </c>
      <c r="K117">
        <v>569</v>
      </c>
      <c r="L117">
        <v>1198</v>
      </c>
    </row>
    <row r="118" spans="1:12" x14ac:dyDescent="0.35">
      <c r="A118">
        <v>953</v>
      </c>
      <c r="J118">
        <v>1004</v>
      </c>
      <c r="K118">
        <v>864</v>
      </c>
      <c r="L118">
        <v>569</v>
      </c>
    </row>
    <row r="119" spans="1:12" x14ac:dyDescent="0.35">
      <c r="A119">
        <v>1079</v>
      </c>
      <c r="J119">
        <v>953</v>
      </c>
      <c r="K119">
        <v>1004</v>
      </c>
      <c r="L119">
        <v>864</v>
      </c>
    </row>
    <row r="120" spans="1:12" x14ac:dyDescent="0.35">
      <c r="A120">
        <v>1069</v>
      </c>
      <c r="J120">
        <v>1079</v>
      </c>
      <c r="K120">
        <v>953</v>
      </c>
      <c r="L120">
        <v>1004</v>
      </c>
    </row>
    <row r="121" spans="1:12" x14ac:dyDescent="0.35">
      <c r="A121">
        <v>776</v>
      </c>
      <c r="J121">
        <v>1069</v>
      </c>
      <c r="K121">
        <v>1079</v>
      </c>
      <c r="L121">
        <v>953</v>
      </c>
    </row>
    <row r="122" spans="1:12" x14ac:dyDescent="0.35">
      <c r="A122">
        <v>636</v>
      </c>
      <c r="J122">
        <v>776</v>
      </c>
      <c r="K122">
        <v>1069</v>
      </c>
      <c r="L122">
        <v>1079</v>
      </c>
    </row>
    <row r="123" spans="1:12" x14ac:dyDescent="0.35">
      <c r="A123">
        <v>1104</v>
      </c>
      <c r="J123">
        <v>636</v>
      </c>
      <c r="K123">
        <v>776</v>
      </c>
      <c r="L123">
        <v>1069</v>
      </c>
    </row>
    <row r="124" spans="1:12" x14ac:dyDescent="0.35">
      <c r="A124">
        <v>659</v>
      </c>
      <c r="J124">
        <v>1104</v>
      </c>
      <c r="K124">
        <v>636</v>
      </c>
      <c r="L124">
        <v>776</v>
      </c>
    </row>
    <row r="125" spans="1:12" x14ac:dyDescent="0.35">
      <c r="A125">
        <v>1053</v>
      </c>
      <c r="J125">
        <v>659</v>
      </c>
      <c r="K125">
        <v>1104</v>
      </c>
      <c r="L125">
        <v>636</v>
      </c>
    </row>
    <row r="126" spans="1:12" x14ac:dyDescent="0.35">
      <c r="A126">
        <v>1207</v>
      </c>
      <c r="J126">
        <v>1053</v>
      </c>
      <c r="K126">
        <v>659</v>
      </c>
      <c r="L126">
        <v>1104</v>
      </c>
    </row>
    <row r="127" spans="1:12" x14ac:dyDescent="0.35">
      <c r="A127">
        <v>825</v>
      </c>
      <c r="J127">
        <v>1207</v>
      </c>
      <c r="K127">
        <v>1053</v>
      </c>
      <c r="L127">
        <v>659</v>
      </c>
    </row>
    <row r="128" spans="1:12" x14ac:dyDescent="0.35">
      <c r="A128">
        <v>538</v>
      </c>
      <c r="J128">
        <v>825</v>
      </c>
      <c r="K128">
        <v>1207</v>
      </c>
      <c r="L128">
        <v>1053</v>
      </c>
    </row>
    <row r="129" spans="1:12" x14ac:dyDescent="0.35">
      <c r="A129">
        <v>729</v>
      </c>
      <c r="J129">
        <v>538</v>
      </c>
      <c r="K129">
        <v>825</v>
      </c>
      <c r="L129">
        <v>1207</v>
      </c>
    </row>
    <row r="130" spans="1:12" x14ac:dyDescent="0.35">
      <c r="A130">
        <v>811</v>
      </c>
      <c r="J130">
        <v>729</v>
      </c>
      <c r="K130">
        <v>538</v>
      </c>
      <c r="L130">
        <v>825</v>
      </c>
    </row>
    <row r="131" spans="1:12" x14ac:dyDescent="0.35">
      <c r="A131">
        <v>818</v>
      </c>
      <c r="J131">
        <v>811</v>
      </c>
      <c r="K131">
        <v>729</v>
      </c>
      <c r="L131">
        <v>538</v>
      </c>
    </row>
    <row r="132" spans="1:12" x14ac:dyDescent="0.35">
      <c r="A132">
        <v>983</v>
      </c>
      <c r="J132">
        <v>818</v>
      </c>
      <c r="K132">
        <v>811</v>
      </c>
      <c r="L132">
        <v>729</v>
      </c>
    </row>
    <row r="133" spans="1:12" x14ac:dyDescent="0.35">
      <c r="A133">
        <v>799</v>
      </c>
      <c r="J133">
        <v>983</v>
      </c>
      <c r="K133">
        <v>818</v>
      </c>
      <c r="L133">
        <v>811</v>
      </c>
    </row>
    <row r="134" spans="1:12" x14ac:dyDescent="0.35">
      <c r="A134">
        <v>946</v>
      </c>
      <c r="J134">
        <v>799</v>
      </c>
      <c r="K134">
        <v>983</v>
      </c>
      <c r="L134">
        <v>818</v>
      </c>
    </row>
    <row r="135" spans="1:12" x14ac:dyDescent="0.35">
      <c r="A135">
        <v>1170</v>
      </c>
      <c r="J135">
        <v>946</v>
      </c>
      <c r="K135">
        <v>799</v>
      </c>
      <c r="L135">
        <v>983</v>
      </c>
    </row>
    <row r="136" spans="1:12" x14ac:dyDescent="0.35">
      <c r="A136">
        <v>836</v>
      </c>
      <c r="J136">
        <v>1170</v>
      </c>
      <c r="K136">
        <v>946</v>
      </c>
      <c r="L136">
        <v>799</v>
      </c>
    </row>
    <row r="137" spans="1:12" x14ac:dyDescent="0.35">
      <c r="A137">
        <v>748</v>
      </c>
      <c r="J137">
        <v>836</v>
      </c>
      <c r="K137">
        <v>1170</v>
      </c>
      <c r="L137">
        <v>946</v>
      </c>
    </row>
    <row r="138" spans="1:12" x14ac:dyDescent="0.35">
      <c r="A138">
        <v>531</v>
      </c>
      <c r="J138">
        <v>748</v>
      </c>
      <c r="K138">
        <v>836</v>
      </c>
      <c r="L138">
        <v>1170</v>
      </c>
    </row>
    <row r="139" spans="1:12" x14ac:dyDescent="0.35">
      <c r="A139">
        <v>447</v>
      </c>
      <c r="J139">
        <v>531</v>
      </c>
      <c r="K139">
        <v>748</v>
      </c>
      <c r="L139">
        <v>836</v>
      </c>
    </row>
    <row r="140" spans="1:12" x14ac:dyDescent="0.35">
      <c r="A140">
        <v>1046</v>
      </c>
      <c r="J140">
        <v>447</v>
      </c>
      <c r="K140">
        <v>531</v>
      </c>
      <c r="L140">
        <v>748</v>
      </c>
    </row>
    <row r="141" spans="1:12" x14ac:dyDescent="0.35">
      <c r="A141">
        <v>1035</v>
      </c>
      <c r="J141">
        <v>1046</v>
      </c>
      <c r="K141">
        <v>447</v>
      </c>
      <c r="L141">
        <v>531</v>
      </c>
    </row>
    <row r="142" spans="1:12" x14ac:dyDescent="0.35">
      <c r="A142">
        <v>1591</v>
      </c>
      <c r="J142">
        <v>1035</v>
      </c>
      <c r="K142">
        <v>1046</v>
      </c>
      <c r="L142">
        <v>447</v>
      </c>
    </row>
    <row r="143" spans="1:12" x14ac:dyDescent="0.35">
      <c r="A143">
        <v>1449</v>
      </c>
      <c r="J143">
        <v>1591</v>
      </c>
      <c r="K143">
        <v>1035</v>
      </c>
      <c r="L143">
        <v>1046</v>
      </c>
    </row>
    <row r="144" spans="1:12" x14ac:dyDescent="0.35">
      <c r="A144">
        <v>1452</v>
      </c>
      <c r="J144">
        <v>1449</v>
      </c>
      <c r="K144">
        <v>1591</v>
      </c>
      <c r="L144">
        <v>1035</v>
      </c>
    </row>
    <row r="145" spans="1:12" x14ac:dyDescent="0.35">
      <c r="A145">
        <v>1379</v>
      </c>
      <c r="J145">
        <v>1452</v>
      </c>
      <c r="K145">
        <v>1449</v>
      </c>
      <c r="L145">
        <v>1591</v>
      </c>
    </row>
    <row r="146" spans="1:12" x14ac:dyDescent="0.35">
      <c r="A146">
        <v>1354</v>
      </c>
      <c r="J146">
        <v>1379</v>
      </c>
      <c r="K146">
        <v>1452</v>
      </c>
      <c r="L146">
        <v>1449</v>
      </c>
    </row>
    <row r="147" spans="1:12" x14ac:dyDescent="0.35">
      <c r="A147">
        <v>1123</v>
      </c>
      <c r="J147">
        <v>1354</v>
      </c>
      <c r="K147">
        <v>1379</v>
      </c>
      <c r="L147">
        <v>1452</v>
      </c>
    </row>
    <row r="148" spans="1:12" x14ac:dyDescent="0.35">
      <c r="A148">
        <v>941</v>
      </c>
      <c r="J148">
        <v>1123</v>
      </c>
      <c r="K148">
        <v>1354</v>
      </c>
      <c r="L148">
        <v>1379</v>
      </c>
    </row>
    <row r="149" spans="1:12" x14ac:dyDescent="0.35">
      <c r="A149">
        <v>843</v>
      </c>
      <c r="J149">
        <v>941</v>
      </c>
      <c r="K149">
        <v>1123</v>
      </c>
      <c r="L149">
        <v>1354</v>
      </c>
    </row>
    <row r="150" spans="1:12" x14ac:dyDescent="0.35">
      <c r="A150">
        <v>1128</v>
      </c>
      <c r="J150">
        <v>843</v>
      </c>
      <c r="K150">
        <v>941</v>
      </c>
      <c r="L150">
        <v>1123</v>
      </c>
    </row>
    <row r="151" spans="1:12" x14ac:dyDescent="0.35">
      <c r="A151">
        <v>993</v>
      </c>
      <c r="J151">
        <v>1128</v>
      </c>
      <c r="K151">
        <v>843</v>
      </c>
      <c r="L151">
        <v>941</v>
      </c>
    </row>
    <row r="152" spans="1:12" x14ac:dyDescent="0.35">
      <c r="A152">
        <v>1130</v>
      </c>
      <c r="J152">
        <v>993</v>
      </c>
      <c r="K152">
        <v>1128</v>
      </c>
      <c r="L152">
        <v>843</v>
      </c>
    </row>
    <row r="153" spans="1:12" x14ac:dyDescent="0.35">
      <c r="A153">
        <v>1007</v>
      </c>
      <c r="J153">
        <v>1130</v>
      </c>
      <c r="K153">
        <v>993</v>
      </c>
      <c r="L153">
        <v>1128</v>
      </c>
    </row>
    <row r="154" spans="1:12" x14ac:dyDescent="0.35">
      <c r="A154">
        <v>860</v>
      </c>
      <c r="J154">
        <v>1007</v>
      </c>
      <c r="K154">
        <v>1130</v>
      </c>
      <c r="L154">
        <v>993</v>
      </c>
    </row>
    <row r="155" spans="1:12" x14ac:dyDescent="0.35">
      <c r="A155">
        <v>1065</v>
      </c>
      <c r="J155">
        <v>860</v>
      </c>
      <c r="K155">
        <v>1007</v>
      </c>
      <c r="L155">
        <v>1130</v>
      </c>
    </row>
    <row r="156" spans="1:12" x14ac:dyDescent="0.35">
      <c r="A156">
        <v>503</v>
      </c>
      <c r="J156">
        <v>1065</v>
      </c>
      <c r="K156">
        <v>860</v>
      </c>
      <c r="L156">
        <v>1007</v>
      </c>
    </row>
    <row r="157" spans="1:12" x14ac:dyDescent="0.35">
      <c r="A157">
        <v>356</v>
      </c>
      <c r="J157">
        <v>503</v>
      </c>
      <c r="K157">
        <v>1065</v>
      </c>
      <c r="L157">
        <v>860</v>
      </c>
    </row>
    <row r="158" spans="1:12" x14ac:dyDescent="0.35">
      <c r="A158">
        <v>645</v>
      </c>
      <c r="J158">
        <v>356</v>
      </c>
      <c r="K158">
        <v>503</v>
      </c>
      <c r="L158">
        <v>1065</v>
      </c>
    </row>
    <row r="159" spans="1:12" x14ac:dyDescent="0.35">
      <c r="A159">
        <v>757</v>
      </c>
      <c r="J159">
        <v>645</v>
      </c>
      <c r="K159">
        <v>356</v>
      </c>
      <c r="L159">
        <v>503</v>
      </c>
    </row>
    <row r="160" spans="1:12" x14ac:dyDescent="0.35">
      <c r="A160">
        <v>890</v>
      </c>
      <c r="J160">
        <v>757</v>
      </c>
      <c r="K160">
        <v>645</v>
      </c>
      <c r="L160">
        <v>356</v>
      </c>
    </row>
    <row r="161" spans="1:12" x14ac:dyDescent="0.35">
      <c r="A161">
        <v>904</v>
      </c>
      <c r="J161">
        <v>890</v>
      </c>
      <c r="K161">
        <v>757</v>
      </c>
      <c r="L161">
        <v>645</v>
      </c>
    </row>
    <row r="162" spans="1:12" x14ac:dyDescent="0.35">
      <c r="A162">
        <v>1233</v>
      </c>
      <c r="J162">
        <v>904</v>
      </c>
      <c r="K162">
        <v>890</v>
      </c>
      <c r="L162">
        <v>757</v>
      </c>
    </row>
    <row r="163" spans="1:12" x14ac:dyDescent="0.35">
      <c r="A163">
        <v>1062</v>
      </c>
      <c r="J163">
        <v>1233</v>
      </c>
      <c r="K163">
        <v>904</v>
      </c>
      <c r="L163">
        <v>890</v>
      </c>
    </row>
    <row r="164" spans="1:12" x14ac:dyDescent="0.35">
      <c r="A164">
        <v>718</v>
      </c>
      <c r="J164">
        <v>1062</v>
      </c>
      <c r="K164">
        <v>1233</v>
      </c>
      <c r="L164">
        <v>904</v>
      </c>
    </row>
    <row r="165" spans="1:12" x14ac:dyDescent="0.35">
      <c r="A165">
        <v>1044</v>
      </c>
      <c r="J165">
        <v>718</v>
      </c>
      <c r="K165">
        <v>1062</v>
      </c>
      <c r="L165">
        <v>1233</v>
      </c>
    </row>
    <row r="166" spans="1:12" x14ac:dyDescent="0.35">
      <c r="A166">
        <v>778</v>
      </c>
      <c r="J166">
        <v>1044</v>
      </c>
      <c r="K166">
        <v>718</v>
      </c>
      <c r="L166">
        <v>1062</v>
      </c>
    </row>
    <row r="167" spans="1:12" x14ac:dyDescent="0.35">
      <c r="A167">
        <v>988</v>
      </c>
      <c r="J167">
        <v>778</v>
      </c>
      <c r="K167">
        <v>1044</v>
      </c>
      <c r="L167">
        <v>718</v>
      </c>
    </row>
    <row r="168" spans="1:12" x14ac:dyDescent="0.35">
      <c r="A168">
        <v>1344</v>
      </c>
      <c r="J168">
        <v>988</v>
      </c>
      <c r="K168">
        <v>778</v>
      </c>
      <c r="L168">
        <v>1044</v>
      </c>
    </row>
    <row r="169" spans="1:12" x14ac:dyDescent="0.35">
      <c r="A169">
        <v>1009</v>
      </c>
      <c r="J169">
        <v>1344</v>
      </c>
      <c r="K169">
        <v>988</v>
      </c>
      <c r="L169">
        <v>778</v>
      </c>
    </row>
    <row r="170" spans="1:12" x14ac:dyDescent="0.35">
      <c r="A170">
        <v>725</v>
      </c>
      <c r="J170">
        <v>1009</v>
      </c>
      <c r="K170">
        <v>1344</v>
      </c>
      <c r="L170">
        <v>988</v>
      </c>
    </row>
    <row r="171" spans="1:12" x14ac:dyDescent="0.35">
      <c r="A171">
        <v>1004</v>
      </c>
      <c r="J171">
        <v>725</v>
      </c>
      <c r="K171">
        <v>1009</v>
      </c>
      <c r="L171">
        <v>1344</v>
      </c>
    </row>
    <row r="172" spans="1:12" x14ac:dyDescent="0.35">
      <c r="A172">
        <v>1074</v>
      </c>
      <c r="J172">
        <v>1004</v>
      </c>
      <c r="K172">
        <v>725</v>
      </c>
      <c r="L172">
        <v>1009</v>
      </c>
    </row>
    <row r="173" spans="1:12" x14ac:dyDescent="0.35">
      <c r="A173">
        <v>834</v>
      </c>
      <c r="J173">
        <v>1074</v>
      </c>
      <c r="K173">
        <v>1004</v>
      </c>
      <c r="L173">
        <v>725</v>
      </c>
    </row>
    <row r="174" spans="1:12" x14ac:dyDescent="0.35">
      <c r="A174">
        <v>860</v>
      </c>
      <c r="J174">
        <v>834</v>
      </c>
      <c r="K174">
        <v>1074</v>
      </c>
      <c r="L174">
        <v>1004</v>
      </c>
    </row>
    <row r="175" spans="1:12" x14ac:dyDescent="0.35">
      <c r="A175">
        <v>683</v>
      </c>
      <c r="J175">
        <v>860</v>
      </c>
      <c r="K175">
        <v>834</v>
      </c>
      <c r="L175">
        <v>1074</v>
      </c>
    </row>
    <row r="176" spans="1:12" x14ac:dyDescent="0.35">
      <c r="A176">
        <v>827</v>
      </c>
      <c r="J176">
        <v>683</v>
      </c>
      <c r="K176">
        <v>860</v>
      </c>
      <c r="L176">
        <v>834</v>
      </c>
    </row>
    <row r="177" spans="1:12" x14ac:dyDescent="0.35">
      <c r="A177">
        <v>713</v>
      </c>
      <c r="J177">
        <v>827</v>
      </c>
      <c r="K177">
        <v>683</v>
      </c>
      <c r="L177">
        <v>860</v>
      </c>
    </row>
    <row r="178" spans="1:12" x14ac:dyDescent="0.35">
      <c r="A178">
        <v>1025</v>
      </c>
      <c r="J178">
        <v>713</v>
      </c>
      <c r="K178">
        <v>827</v>
      </c>
      <c r="L178">
        <v>683</v>
      </c>
    </row>
    <row r="179" spans="1:12" x14ac:dyDescent="0.35">
      <c r="A179">
        <v>965</v>
      </c>
      <c r="J179">
        <v>1025</v>
      </c>
      <c r="K179">
        <v>713</v>
      </c>
      <c r="L179">
        <v>827</v>
      </c>
    </row>
    <row r="180" spans="1:12" x14ac:dyDescent="0.35">
      <c r="A180">
        <v>767</v>
      </c>
      <c r="J180">
        <v>965</v>
      </c>
      <c r="K180">
        <v>1025</v>
      </c>
      <c r="L180">
        <v>713</v>
      </c>
    </row>
    <row r="181" spans="1:12" x14ac:dyDescent="0.35">
      <c r="A181">
        <v>939</v>
      </c>
      <c r="J181">
        <v>767</v>
      </c>
      <c r="K181">
        <v>965</v>
      </c>
      <c r="L181">
        <v>1025</v>
      </c>
    </row>
    <row r="182" spans="1:12" x14ac:dyDescent="0.35">
      <c r="A182">
        <v>972</v>
      </c>
      <c r="J182">
        <v>939</v>
      </c>
      <c r="K182">
        <v>767</v>
      </c>
      <c r="L182">
        <v>965</v>
      </c>
    </row>
    <row r="183" spans="1:12" x14ac:dyDescent="0.35">
      <c r="A183">
        <v>1083</v>
      </c>
      <c r="J183">
        <v>972</v>
      </c>
      <c r="K183">
        <v>939</v>
      </c>
      <c r="L183">
        <v>767</v>
      </c>
    </row>
    <row r="184" spans="1:12" x14ac:dyDescent="0.35">
      <c r="A184">
        <v>818</v>
      </c>
      <c r="J184">
        <v>1083</v>
      </c>
      <c r="K184">
        <v>972</v>
      </c>
      <c r="L184">
        <v>939</v>
      </c>
    </row>
    <row r="185" spans="1:12" x14ac:dyDescent="0.35">
      <c r="A185">
        <v>1093</v>
      </c>
      <c r="J185">
        <v>818</v>
      </c>
      <c r="K185">
        <v>1083</v>
      </c>
      <c r="L185">
        <v>972</v>
      </c>
    </row>
    <row r="186" spans="1:12" x14ac:dyDescent="0.35">
      <c r="A186">
        <v>899</v>
      </c>
      <c r="J186">
        <v>1093</v>
      </c>
      <c r="K186">
        <v>818</v>
      </c>
      <c r="L186">
        <v>1083</v>
      </c>
    </row>
    <row r="187" spans="1:12" x14ac:dyDescent="0.35">
      <c r="A187">
        <v>904</v>
      </c>
      <c r="J187">
        <v>899</v>
      </c>
      <c r="K187">
        <v>1093</v>
      </c>
      <c r="L187">
        <v>818</v>
      </c>
    </row>
    <row r="188" spans="1:12" x14ac:dyDescent="0.35">
      <c r="A188">
        <v>1146</v>
      </c>
      <c r="J188">
        <v>904</v>
      </c>
      <c r="K188">
        <v>899</v>
      </c>
      <c r="L188">
        <v>1093</v>
      </c>
    </row>
    <row r="189" spans="1:12" x14ac:dyDescent="0.35">
      <c r="A189">
        <v>1102</v>
      </c>
      <c r="J189">
        <v>1146</v>
      </c>
      <c r="K189">
        <v>904</v>
      </c>
      <c r="L189">
        <v>899</v>
      </c>
    </row>
    <row r="190" spans="1:12" x14ac:dyDescent="0.35">
      <c r="A190">
        <v>832</v>
      </c>
      <c r="J190">
        <v>1102</v>
      </c>
      <c r="K190">
        <v>1146</v>
      </c>
      <c r="L190">
        <v>904</v>
      </c>
    </row>
    <row r="191" spans="1:12" x14ac:dyDescent="0.35">
      <c r="A191">
        <v>1079</v>
      </c>
      <c r="J191">
        <v>832</v>
      </c>
      <c r="K191">
        <v>1102</v>
      </c>
      <c r="L191">
        <v>1146</v>
      </c>
    </row>
    <row r="192" spans="1:12" x14ac:dyDescent="0.35">
      <c r="A192">
        <v>1256</v>
      </c>
      <c r="J192">
        <v>1079</v>
      </c>
      <c r="K192">
        <v>832</v>
      </c>
      <c r="L192">
        <v>1102</v>
      </c>
    </row>
    <row r="193" spans="1:12" x14ac:dyDescent="0.35">
      <c r="A193">
        <v>1191</v>
      </c>
      <c r="J193">
        <v>1256</v>
      </c>
      <c r="K193">
        <v>1079</v>
      </c>
      <c r="L193">
        <v>832</v>
      </c>
    </row>
    <row r="194" spans="1:12" x14ac:dyDescent="0.35">
      <c r="A194">
        <v>820</v>
      </c>
      <c r="J194">
        <v>1191</v>
      </c>
      <c r="K194">
        <v>1256</v>
      </c>
      <c r="L194">
        <v>1079</v>
      </c>
    </row>
    <row r="195" spans="1:12" x14ac:dyDescent="0.35">
      <c r="A195">
        <v>641</v>
      </c>
      <c r="J195">
        <v>820</v>
      </c>
      <c r="K195">
        <v>1191</v>
      </c>
      <c r="L195">
        <v>1256</v>
      </c>
    </row>
    <row r="196" spans="1:12" x14ac:dyDescent="0.35">
      <c r="A196">
        <v>923</v>
      </c>
      <c r="J196">
        <v>641</v>
      </c>
      <c r="K196">
        <v>820</v>
      </c>
      <c r="L196">
        <v>1191</v>
      </c>
    </row>
    <row r="197" spans="1:12" x14ac:dyDescent="0.35">
      <c r="A197">
        <v>946</v>
      </c>
      <c r="J197">
        <v>923</v>
      </c>
      <c r="K197">
        <v>641</v>
      </c>
      <c r="L197">
        <v>820</v>
      </c>
    </row>
    <row r="198" spans="1:12" x14ac:dyDescent="0.35">
      <c r="A198">
        <v>741</v>
      </c>
      <c r="J198">
        <v>946</v>
      </c>
      <c r="K198">
        <v>923</v>
      </c>
      <c r="L198">
        <v>641</v>
      </c>
    </row>
    <row r="199" spans="1:12" x14ac:dyDescent="0.35">
      <c r="A199">
        <v>832</v>
      </c>
      <c r="J199">
        <v>741</v>
      </c>
      <c r="K199">
        <v>946</v>
      </c>
      <c r="L199">
        <v>923</v>
      </c>
    </row>
    <row r="200" spans="1:12" x14ac:dyDescent="0.35">
      <c r="A200">
        <v>846</v>
      </c>
      <c r="J200">
        <v>832</v>
      </c>
      <c r="K200">
        <v>741</v>
      </c>
      <c r="L200">
        <v>946</v>
      </c>
    </row>
    <row r="201" spans="1:12" x14ac:dyDescent="0.35">
      <c r="A201">
        <v>1093</v>
      </c>
      <c r="J201">
        <v>846</v>
      </c>
      <c r="K201">
        <v>832</v>
      </c>
      <c r="L201">
        <v>741</v>
      </c>
    </row>
    <row r="202" spans="1:12" x14ac:dyDescent="0.35">
      <c r="A202">
        <v>1158</v>
      </c>
      <c r="J202">
        <v>1093</v>
      </c>
      <c r="K202">
        <v>846</v>
      </c>
      <c r="L202">
        <v>832</v>
      </c>
    </row>
    <row r="203" spans="1:12" x14ac:dyDescent="0.35">
      <c r="A203">
        <v>1035</v>
      </c>
      <c r="J203">
        <v>1158</v>
      </c>
      <c r="K203">
        <v>1093</v>
      </c>
      <c r="L203">
        <v>846</v>
      </c>
    </row>
    <row r="204" spans="1:12" x14ac:dyDescent="0.35">
      <c r="A204">
        <v>1074</v>
      </c>
      <c r="J204">
        <v>1035</v>
      </c>
      <c r="K204">
        <v>1158</v>
      </c>
      <c r="L204">
        <v>1093</v>
      </c>
    </row>
    <row r="205" spans="1:12" x14ac:dyDescent="0.35">
      <c r="A205">
        <v>692</v>
      </c>
      <c r="J205">
        <v>1074</v>
      </c>
      <c r="K205">
        <v>1035</v>
      </c>
      <c r="L205">
        <v>1158</v>
      </c>
    </row>
    <row r="206" spans="1:12" x14ac:dyDescent="0.35">
      <c r="A206">
        <v>1007</v>
      </c>
      <c r="J206">
        <v>692</v>
      </c>
      <c r="K206">
        <v>1074</v>
      </c>
      <c r="L206">
        <v>1035</v>
      </c>
    </row>
    <row r="207" spans="1:12" x14ac:dyDescent="0.35">
      <c r="A207">
        <v>1004</v>
      </c>
      <c r="J207">
        <v>1007</v>
      </c>
      <c r="K207">
        <v>692</v>
      </c>
      <c r="L207">
        <v>1074</v>
      </c>
    </row>
    <row r="208" spans="1:12" x14ac:dyDescent="0.35">
      <c r="A208">
        <v>841</v>
      </c>
      <c r="J208">
        <v>1004</v>
      </c>
      <c r="K208">
        <v>1007</v>
      </c>
      <c r="L208">
        <v>692</v>
      </c>
    </row>
    <row r="209" spans="1:12" x14ac:dyDescent="0.35">
      <c r="A209">
        <v>673</v>
      </c>
      <c r="J209">
        <v>841</v>
      </c>
      <c r="K209">
        <v>1004</v>
      </c>
      <c r="L209">
        <v>1007</v>
      </c>
    </row>
    <row r="210" spans="1:12" x14ac:dyDescent="0.35">
      <c r="A210">
        <v>543</v>
      </c>
      <c r="J210">
        <v>673</v>
      </c>
      <c r="K210">
        <v>841</v>
      </c>
      <c r="L210">
        <v>1004</v>
      </c>
    </row>
    <row r="211" spans="1:12" x14ac:dyDescent="0.35">
      <c r="A211">
        <v>1076</v>
      </c>
      <c r="J211">
        <v>543</v>
      </c>
      <c r="K211">
        <v>673</v>
      </c>
      <c r="L211">
        <v>841</v>
      </c>
    </row>
    <row r="212" spans="1:12" x14ac:dyDescent="0.35">
      <c r="A212">
        <v>1139</v>
      </c>
      <c r="J212">
        <v>1076</v>
      </c>
      <c r="K212">
        <v>543</v>
      </c>
      <c r="L212">
        <v>673</v>
      </c>
    </row>
    <row r="213" spans="1:12" x14ac:dyDescent="0.35">
      <c r="A213">
        <v>834</v>
      </c>
      <c r="J213">
        <v>1139</v>
      </c>
      <c r="K213">
        <v>1076</v>
      </c>
      <c r="L213">
        <v>543</v>
      </c>
    </row>
    <row r="214" spans="1:12" x14ac:dyDescent="0.35">
      <c r="A214">
        <v>955</v>
      </c>
      <c r="J214">
        <v>834</v>
      </c>
      <c r="K214">
        <v>1139</v>
      </c>
      <c r="L214">
        <v>1076</v>
      </c>
    </row>
    <row r="215" spans="1:12" x14ac:dyDescent="0.35">
      <c r="A215">
        <v>711</v>
      </c>
      <c r="J215">
        <v>955</v>
      </c>
      <c r="K215">
        <v>834</v>
      </c>
      <c r="L215">
        <v>1139</v>
      </c>
    </row>
    <row r="216" spans="1:12" x14ac:dyDescent="0.35">
      <c r="A216">
        <v>410</v>
      </c>
      <c r="J216">
        <v>711</v>
      </c>
      <c r="K216">
        <v>955</v>
      </c>
      <c r="L216">
        <v>834</v>
      </c>
    </row>
    <row r="217" spans="1:12" x14ac:dyDescent="0.35">
      <c r="A217">
        <v>389</v>
      </c>
      <c r="J217">
        <v>410</v>
      </c>
      <c r="K217">
        <v>711</v>
      </c>
      <c r="L217">
        <v>955</v>
      </c>
    </row>
    <row r="218" spans="1:12" x14ac:dyDescent="0.35">
      <c r="A218">
        <v>743</v>
      </c>
      <c r="J218">
        <v>389</v>
      </c>
      <c r="K218">
        <v>410</v>
      </c>
      <c r="L218">
        <v>711</v>
      </c>
    </row>
    <row r="219" spans="1:12" x14ac:dyDescent="0.35">
      <c r="A219">
        <v>818</v>
      </c>
      <c r="J219">
        <v>743</v>
      </c>
      <c r="K219">
        <v>389</v>
      </c>
      <c r="L219">
        <v>410</v>
      </c>
    </row>
    <row r="220" spans="1:12" x14ac:dyDescent="0.35">
      <c r="A220">
        <v>1011</v>
      </c>
      <c r="J220">
        <v>818</v>
      </c>
      <c r="K220">
        <v>743</v>
      </c>
      <c r="L220">
        <v>389</v>
      </c>
    </row>
    <row r="221" spans="1:12" x14ac:dyDescent="0.35">
      <c r="A221">
        <v>559</v>
      </c>
      <c r="J221">
        <v>1011</v>
      </c>
      <c r="K221">
        <v>818</v>
      </c>
      <c r="L221">
        <v>743</v>
      </c>
    </row>
    <row r="222" spans="1:12" x14ac:dyDescent="0.35">
      <c r="A222">
        <v>671</v>
      </c>
      <c r="J222">
        <v>559</v>
      </c>
      <c r="K222">
        <v>1011</v>
      </c>
      <c r="L222">
        <v>818</v>
      </c>
    </row>
    <row r="223" spans="1:12" x14ac:dyDescent="0.35">
      <c r="A223">
        <v>1104</v>
      </c>
      <c r="J223">
        <v>671</v>
      </c>
      <c r="K223">
        <v>559</v>
      </c>
      <c r="L223">
        <v>1011</v>
      </c>
    </row>
    <row r="224" spans="1:12" x14ac:dyDescent="0.35">
      <c r="A224">
        <v>1142</v>
      </c>
      <c r="J224">
        <v>1104</v>
      </c>
      <c r="K224">
        <v>671</v>
      </c>
      <c r="L224">
        <v>559</v>
      </c>
    </row>
    <row r="225" spans="1:12" x14ac:dyDescent="0.35">
      <c r="A225">
        <v>927</v>
      </c>
      <c r="J225">
        <v>1142</v>
      </c>
      <c r="K225">
        <v>1104</v>
      </c>
      <c r="L225">
        <v>671</v>
      </c>
    </row>
    <row r="226" spans="1:12" x14ac:dyDescent="0.35">
      <c r="A226">
        <v>1135</v>
      </c>
      <c r="J226">
        <v>927</v>
      </c>
      <c r="K226">
        <v>1142</v>
      </c>
      <c r="L226">
        <v>1104</v>
      </c>
    </row>
    <row r="227" spans="1:12" x14ac:dyDescent="0.35">
      <c r="A227">
        <v>974</v>
      </c>
      <c r="J227">
        <v>1135</v>
      </c>
      <c r="K227">
        <v>927</v>
      </c>
      <c r="L227">
        <v>1142</v>
      </c>
    </row>
    <row r="228" spans="1:12" x14ac:dyDescent="0.35">
      <c r="A228">
        <v>869</v>
      </c>
      <c r="J228">
        <v>974</v>
      </c>
      <c r="K228">
        <v>1135</v>
      </c>
      <c r="L228">
        <v>927</v>
      </c>
    </row>
    <row r="229" spans="1:12" x14ac:dyDescent="0.35">
      <c r="A229">
        <v>1107</v>
      </c>
      <c r="J229">
        <v>869</v>
      </c>
      <c r="K229">
        <v>974</v>
      </c>
      <c r="L229">
        <v>1135</v>
      </c>
    </row>
    <row r="230" spans="1:12" x14ac:dyDescent="0.35">
      <c r="A230">
        <v>1014</v>
      </c>
      <c r="J230">
        <v>1107</v>
      </c>
      <c r="K230">
        <v>869</v>
      </c>
      <c r="L230">
        <v>974</v>
      </c>
    </row>
    <row r="231" spans="1:12" x14ac:dyDescent="0.35">
      <c r="A231">
        <v>883</v>
      </c>
      <c r="J231">
        <v>1014</v>
      </c>
      <c r="K231">
        <v>1107</v>
      </c>
      <c r="L231">
        <v>869</v>
      </c>
    </row>
    <row r="232" spans="1:12" x14ac:dyDescent="0.35">
      <c r="A232">
        <v>981</v>
      </c>
      <c r="J232">
        <v>883</v>
      </c>
      <c r="K232">
        <v>1014</v>
      </c>
      <c r="L232">
        <v>1107</v>
      </c>
    </row>
    <row r="233" spans="1:12" x14ac:dyDescent="0.35">
      <c r="A233">
        <v>589</v>
      </c>
      <c r="J233">
        <v>981</v>
      </c>
      <c r="K233">
        <v>883</v>
      </c>
      <c r="L233">
        <v>1014</v>
      </c>
    </row>
    <row r="234" spans="1:12" x14ac:dyDescent="0.35">
      <c r="A234">
        <v>918</v>
      </c>
      <c r="J234">
        <v>589</v>
      </c>
      <c r="K234">
        <v>981</v>
      </c>
      <c r="L234">
        <v>883</v>
      </c>
    </row>
    <row r="235" spans="1:12" x14ac:dyDescent="0.35">
      <c r="A235">
        <v>569</v>
      </c>
      <c r="J235">
        <v>918</v>
      </c>
      <c r="K235">
        <v>589</v>
      </c>
      <c r="L235">
        <v>981</v>
      </c>
    </row>
    <row r="236" spans="1:12" x14ac:dyDescent="0.35">
      <c r="A236">
        <v>1144</v>
      </c>
      <c r="J236">
        <v>569</v>
      </c>
      <c r="K236">
        <v>918</v>
      </c>
      <c r="L236">
        <v>589</v>
      </c>
    </row>
    <row r="237" spans="1:12" x14ac:dyDescent="0.35">
      <c r="A237">
        <v>909</v>
      </c>
      <c r="J237">
        <v>1144</v>
      </c>
      <c r="K237">
        <v>569</v>
      </c>
      <c r="L237">
        <v>918</v>
      </c>
    </row>
    <row r="238" spans="1:12" x14ac:dyDescent="0.35">
      <c r="A238">
        <v>885</v>
      </c>
      <c r="J238">
        <v>909</v>
      </c>
      <c r="K238">
        <v>1144</v>
      </c>
      <c r="L238">
        <v>569</v>
      </c>
    </row>
    <row r="239" spans="1:12" x14ac:dyDescent="0.35">
      <c r="A239">
        <v>1051</v>
      </c>
      <c r="J239">
        <v>885</v>
      </c>
      <c r="K239">
        <v>909</v>
      </c>
      <c r="L239">
        <v>1144</v>
      </c>
    </row>
    <row r="240" spans="1:12" x14ac:dyDescent="0.35">
      <c r="A240">
        <v>857</v>
      </c>
      <c r="J240">
        <v>1051</v>
      </c>
      <c r="K240">
        <v>885</v>
      </c>
      <c r="L240">
        <v>909</v>
      </c>
    </row>
    <row r="241" spans="1:12" x14ac:dyDescent="0.35">
      <c r="A241">
        <v>1233</v>
      </c>
      <c r="J241">
        <v>857</v>
      </c>
      <c r="K241">
        <v>1051</v>
      </c>
      <c r="L241">
        <v>885</v>
      </c>
    </row>
    <row r="242" spans="1:12" x14ac:dyDescent="0.35">
      <c r="A242">
        <v>1328</v>
      </c>
      <c r="J242">
        <v>1233</v>
      </c>
      <c r="K242">
        <v>857</v>
      </c>
      <c r="L242">
        <v>1051</v>
      </c>
    </row>
    <row r="243" spans="1:12" x14ac:dyDescent="0.35">
      <c r="A243">
        <v>1000</v>
      </c>
      <c r="J243">
        <v>1328</v>
      </c>
      <c r="K243">
        <v>1233</v>
      </c>
      <c r="L243">
        <v>857</v>
      </c>
    </row>
    <row r="244" spans="1:12" x14ac:dyDescent="0.35">
      <c r="A244">
        <v>792</v>
      </c>
      <c r="J244">
        <v>1000</v>
      </c>
      <c r="K244">
        <v>1328</v>
      </c>
      <c r="L244">
        <v>1233</v>
      </c>
    </row>
    <row r="245" spans="1:12" x14ac:dyDescent="0.35">
      <c r="A245">
        <v>857</v>
      </c>
      <c r="J245">
        <v>792</v>
      </c>
      <c r="K245">
        <v>1000</v>
      </c>
      <c r="L245">
        <v>1328</v>
      </c>
    </row>
    <row r="246" spans="1:12" x14ac:dyDescent="0.35">
      <c r="A246">
        <v>792</v>
      </c>
      <c r="J246">
        <v>857</v>
      </c>
      <c r="K246">
        <v>792</v>
      </c>
      <c r="L246">
        <v>1000</v>
      </c>
    </row>
    <row r="247" spans="1:12" x14ac:dyDescent="0.35">
      <c r="A247">
        <v>545</v>
      </c>
      <c r="J247">
        <v>792</v>
      </c>
      <c r="K247">
        <v>857</v>
      </c>
      <c r="L247">
        <v>792</v>
      </c>
    </row>
    <row r="248" spans="1:12" x14ac:dyDescent="0.35">
      <c r="A248">
        <v>608</v>
      </c>
      <c r="J248">
        <v>545</v>
      </c>
      <c r="K248">
        <v>792</v>
      </c>
      <c r="L248">
        <v>857</v>
      </c>
    </row>
    <row r="249" spans="1:12" x14ac:dyDescent="0.35">
      <c r="A249">
        <v>1088</v>
      </c>
      <c r="J249">
        <v>608</v>
      </c>
      <c r="K249">
        <v>545</v>
      </c>
      <c r="L249">
        <v>792</v>
      </c>
    </row>
    <row r="250" spans="1:12" x14ac:dyDescent="0.35">
      <c r="A250">
        <v>1309</v>
      </c>
      <c r="J250">
        <v>1088</v>
      </c>
      <c r="K250">
        <v>608</v>
      </c>
      <c r="L250">
        <v>545</v>
      </c>
    </row>
    <row r="251" spans="1:12" x14ac:dyDescent="0.35">
      <c r="A251">
        <v>748</v>
      </c>
      <c r="J251">
        <v>1309</v>
      </c>
      <c r="K251">
        <v>1088</v>
      </c>
      <c r="L251">
        <v>608</v>
      </c>
    </row>
    <row r="252" spans="1:12" x14ac:dyDescent="0.35">
      <c r="A252">
        <v>601</v>
      </c>
      <c r="J252">
        <v>748</v>
      </c>
      <c r="K252">
        <v>1309</v>
      </c>
      <c r="L252">
        <v>1088</v>
      </c>
    </row>
    <row r="253" spans="1:12" x14ac:dyDescent="0.35">
      <c r="A253">
        <v>398</v>
      </c>
      <c r="J253">
        <v>601</v>
      </c>
      <c r="K253">
        <v>748</v>
      </c>
      <c r="L253">
        <v>1309</v>
      </c>
    </row>
    <row r="254" spans="1:12" x14ac:dyDescent="0.35">
      <c r="A254">
        <v>920</v>
      </c>
      <c r="J254">
        <v>398</v>
      </c>
      <c r="K254">
        <v>601</v>
      </c>
      <c r="L254">
        <v>748</v>
      </c>
    </row>
    <row r="255" spans="1:12" x14ac:dyDescent="0.35">
      <c r="A255">
        <v>1018</v>
      </c>
      <c r="J255">
        <v>920</v>
      </c>
      <c r="K255">
        <v>398</v>
      </c>
      <c r="L255">
        <v>601</v>
      </c>
    </row>
    <row r="256" spans="1:12" x14ac:dyDescent="0.35">
      <c r="A256">
        <v>976</v>
      </c>
      <c r="J256">
        <v>1018</v>
      </c>
      <c r="K256">
        <v>920</v>
      </c>
      <c r="L256">
        <v>398</v>
      </c>
    </row>
    <row r="257" spans="1:12" x14ac:dyDescent="0.35">
      <c r="A257">
        <v>683</v>
      </c>
      <c r="J257">
        <v>976</v>
      </c>
      <c r="K257">
        <v>1018</v>
      </c>
      <c r="L257">
        <v>920</v>
      </c>
    </row>
    <row r="258" spans="1:12" x14ac:dyDescent="0.35">
      <c r="A258">
        <v>995</v>
      </c>
      <c r="J258">
        <v>683</v>
      </c>
      <c r="K258">
        <v>976</v>
      </c>
      <c r="L258">
        <v>1018</v>
      </c>
    </row>
    <row r="259" spans="1:12" x14ac:dyDescent="0.35">
      <c r="A259">
        <v>1062</v>
      </c>
      <c r="J259">
        <v>995</v>
      </c>
      <c r="K259">
        <v>683</v>
      </c>
      <c r="L259">
        <v>976</v>
      </c>
    </row>
    <row r="260" spans="1:12" x14ac:dyDescent="0.35">
      <c r="A260">
        <v>822</v>
      </c>
      <c r="J260">
        <v>1062</v>
      </c>
      <c r="K260">
        <v>995</v>
      </c>
      <c r="L260">
        <v>683</v>
      </c>
    </row>
    <row r="261" spans="1:12" x14ac:dyDescent="0.35">
      <c r="A261">
        <v>955</v>
      </c>
      <c r="J261">
        <v>822</v>
      </c>
      <c r="K261">
        <v>1062</v>
      </c>
      <c r="L261">
        <v>995</v>
      </c>
    </row>
    <row r="262" spans="1:12" x14ac:dyDescent="0.35">
      <c r="A262">
        <v>867</v>
      </c>
      <c r="J262">
        <v>955</v>
      </c>
      <c r="K262">
        <v>822</v>
      </c>
      <c r="L262">
        <v>1062</v>
      </c>
    </row>
    <row r="263" spans="1:12" x14ac:dyDescent="0.35">
      <c r="A263">
        <v>806</v>
      </c>
      <c r="J263">
        <v>867</v>
      </c>
      <c r="K263">
        <v>955</v>
      </c>
      <c r="L263">
        <v>822</v>
      </c>
    </row>
    <row r="264" spans="1:12" x14ac:dyDescent="0.35">
      <c r="A264">
        <v>1193</v>
      </c>
      <c r="J264">
        <v>806</v>
      </c>
      <c r="K264">
        <v>867</v>
      </c>
      <c r="L264">
        <v>955</v>
      </c>
    </row>
    <row r="265" spans="1:12" x14ac:dyDescent="0.35">
      <c r="A265">
        <v>1014</v>
      </c>
      <c r="J265">
        <v>1193</v>
      </c>
      <c r="K265">
        <v>806</v>
      </c>
      <c r="L265">
        <v>867</v>
      </c>
    </row>
    <row r="266" spans="1:12" x14ac:dyDescent="0.35">
      <c r="A266">
        <v>953</v>
      </c>
      <c r="J266">
        <v>1014</v>
      </c>
      <c r="K266">
        <v>1193</v>
      </c>
      <c r="L266">
        <v>806</v>
      </c>
    </row>
    <row r="267" spans="1:12" x14ac:dyDescent="0.35">
      <c r="A267">
        <v>983</v>
      </c>
      <c r="J267">
        <v>953</v>
      </c>
      <c r="K267">
        <v>1014</v>
      </c>
      <c r="L267">
        <v>1193</v>
      </c>
    </row>
    <row r="268" spans="1:12" x14ac:dyDescent="0.35">
      <c r="A268">
        <v>1014</v>
      </c>
      <c r="J268">
        <v>983</v>
      </c>
      <c r="K268">
        <v>953</v>
      </c>
      <c r="L268">
        <v>1014</v>
      </c>
    </row>
    <row r="269" spans="1:12" x14ac:dyDescent="0.35">
      <c r="A269">
        <v>1011</v>
      </c>
      <c r="J269">
        <v>1014</v>
      </c>
      <c r="K269">
        <v>983</v>
      </c>
      <c r="L269">
        <v>953</v>
      </c>
    </row>
    <row r="270" spans="1:12" x14ac:dyDescent="0.35">
      <c r="A270">
        <v>624</v>
      </c>
      <c r="J270">
        <v>1011</v>
      </c>
      <c r="K270">
        <v>1014</v>
      </c>
      <c r="L270">
        <v>983</v>
      </c>
    </row>
    <row r="271" spans="1:12" x14ac:dyDescent="0.35">
      <c r="A271">
        <v>1021</v>
      </c>
      <c r="J271">
        <v>624</v>
      </c>
      <c r="K271">
        <v>1011</v>
      </c>
      <c r="L271">
        <v>1014</v>
      </c>
    </row>
    <row r="272" spans="1:12" x14ac:dyDescent="0.35">
      <c r="A272">
        <v>673</v>
      </c>
      <c r="J272">
        <v>1021</v>
      </c>
      <c r="K272">
        <v>624</v>
      </c>
      <c r="L272">
        <v>1011</v>
      </c>
    </row>
    <row r="273" spans="1:12" x14ac:dyDescent="0.35">
      <c r="A273">
        <v>620</v>
      </c>
      <c r="J273">
        <v>673</v>
      </c>
      <c r="K273">
        <v>1021</v>
      </c>
      <c r="L273">
        <v>624</v>
      </c>
    </row>
    <row r="274" spans="1:12" x14ac:dyDescent="0.35">
      <c r="A274">
        <v>1125</v>
      </c>
      <c r="J274">
        <v>620</v>
      </c>
      <c r="K274">
        <v>673</v>
      </c>
      <c r="L274">
        <v>1021</v>
      </c>
    </row>
    <row r="275" spans="1:12" x14ac:dyDescent="0.35">
      <c r="A275">
        <v>925</v>
      </c>
      <c r="J275">
        <v>1125</v>
      </c>
      <c r="K275">
        <v>620</v>
      </c>
      <c r="L275">
        <v>673</v>
      </c>
    </row>
    <row r="276" spans="1:12" x14ac:dyDescent="0.35">
      <c r="A276">
        <v>948</v>
      </c>
      <c r="J276">
        <v>925</v>
      </c>
      <c r="K276">
        <v>1125</v>
      </c>
      <c r="L276">
        <v>620</v>
      </c>
    </row>
    <row r="277" spans="1:12" x14ac:dyDescent="0.35">
      <c r="A277">
        <v>769</v>
      </c>
      <c r="J277">
        <v>948</v>
      </c>
      <c r="K277">
        <v>925</v>
      </c>
      <c r="L277">
        <v>1125</v>
      </c>
    </row>
    <row r="278" spans="1:12" x14ac:dyDescent="0.35">
      <c r="A278">
        <v>1093</v>
      </c>
      <c r="J278">
        <v>769</v>
      </c>
      <c r="K278">
        <v>948</v>
      </c>
      <c r="L278">
        <v>925</v>
      </c>
    </row>
    <row r="279" spans="1:12" x14ac:dyDescent="0.35">
      <c r="A279">
        <v>899</v>
      </c>
      <c r="J279">
        <v>1093</v>
      </c>
      <c r="K279">
        <v>769</v>
      </c>
      <c r="L279">
        <v>948</v>
      </c>
    </row>
    <row r="280" spans="1:12" x14ac:dyDescent="0.35">
      <c r="A280">
        <v>739</v>
      </c>
      <c r="J280">
        <v>899</v>
      </c>
      <c r="K280">
        <v>1093</v>
      </c>
      <c r="L280">
        <v>769</v>
      </c>
    </row>
    <row r="281" spans="1:12" x14ac:dyDescent="0.35">
      <c r="A281">
        <v>976</v>
      </c>
      <c r="J281">
        <v>739</v>
      </c>
      <c r="K281">
        <v>899</v>
      </c>
      <c r="L281">
        <v>1093</v>
      </c>
    </row>
    <row r="282" spans="1:12" x14ac:dyDescent="0.35">
      <c r="A282">
        <v>1198</v>
      </c>
      <c r="J282">
        <v>976</v>
      </c>
      <c r="K282">
        <v>739</v>
      </c>
      <c r="L282">
        <v>899</v>
      </c>
    </row>
    <row r="283" spans="1:12" x14ac:dyDescent="0.35">
      <c r="A283">
        <v>739</v>
      </c>
      <c r="J283">
        <v>1198</v>
      </c>
      <c r="K283">
        <v>976</v>
      </c>
      <c r="L283">
        <v>739</v>
      </c>
    </row>
    <row r="284" spans="1:12" x14ac:dyDescent="0.35">
      <c r="A284">
        <v>617</v>
      </c>
      <c r="J284">
        <v>739</v>
      </c>
      <c r="K284">
        <v>1198</v>
      </c>
      <c r="L284">
        <v>976</v>
      </c>
    </row>
    <row r="285" spans="1:12" x14ac:dyDescent="0.35">
      <c r="A285">
        <v>338</v>
      </c>
      <c r="J285">
        <v>617</v>
      </c>
      <c r="K285">
        <v>739</v>
      </c>
      <c r="L285">
        <v>1198</v>
      </c>
    </row>
    <row r="286" spans="1:12" x14ac:dyDescent="0.35">
      <c r="A286">
        <v>282</v>
      </c>
      <c r="J286">
        <v>338</v>
      </c>
      <c r="K286">
        <v>617</v>
      </c>
      <c r="L286">
        <v>739</v>
      </c>
    </row>
    <row r="287" spans="1:12" x14ac:dyDescent="0.35">
      <c r="A287">
        <v>827</v>
      </c>
      <c r="J287">
        <v>282</v>
      </c>
      <c r="K287">
        <v>338</v>
      </c>
      <c r="L287">
        <v>617</v>
      </c>
    </row>
    <row r="288" spans="1:12" x14ac:dyDescent="0.35">
      <c r="A288">
        <v>934</v>
      </c>
      <c r="J288">
        <v>827</v>
      </c>
      <c r="K288">
        <v>282</v>
      </c>
      <c r="L288">
        <v>338</v>
      </c>
    </row>
    <row r="289" spans="1:12" x14ac:dyDescent="0.35">
      <c r="A289">
        <v>1025</v>
      </c>
      <c r="J289">
        <v>934</v>
      </c>
      <c r="K289">
        <v>827</v>
      </c>
      <c r="L289">
        <v>282</v>
      </c>
    </row>
    <row r="290" spans="1:12" x14ac:dyDescent="0.35">
      <c r="A290">
        <v>1044</v>
      </c>
      <c r="J290">
        <v>1025</v>
      </c>
      <c r="K290">
        <v>934</v>
      </c>
      <c r="L290">
        <v>827</v>
      </c>
    </row>
    <row r="291" spans="1:12" x14ac:dyDescent="0.35">
      <c r="A291">
        <v>1055</v>
      </c>
      <c r="J291">
        <v>1044</v>
      </c>
      <c r="K291">
        <v>1025</v>
      </c>
      <c r="L291">
        <v>934</v>
      </c>
    </row>
    <row r="292" spans="1:12" x14ac:dyDescent="0.35">
      <c r="A292">
        <v>673</v>
      </c>
      <c r="J292">
        <v>1055</v>
      </c>
      <c r="K292">
        <v>1044</v>
      </c>
      <c r="L292">
        <v>1025</v>
      </c>
    </row>
    <row r="293" spans="1:12" x14ac:dyDescent="0.35">
      <c r="A293">
        <v>841</v>
      </c>
      <c r="J293">
        <v>673</v>
      </c>
      <c r="K293">
        <v>1055</v>
      </c>
      <c r="L293">
        <v>1044</v>
      </c>
    </row>
    <row r="294" spans="1:12" x14ac:dyDescent="0.35">
      <c r="A294">
        <v>1062</v>
      </c>
      <c r="J294">
        <v>841</v>
      </c>
      <c r="K294">
        <v>673</v>
      </c>
      <c r="L294">
        <v>1055</v>
      </c>
    </row>
    <row r="295" spans="1:12" x14ac:dyDescent="0.35">
      <c r="A295">
        <v>1170</v>
      </c>
      <c r="J295">
        <v>1062</v>
      </c>
      <c r="K295">
        <v>841</v>
      </c>
      <c r="L295">
        <v>673</v>
      </c>
    </row>
    <row r="296" spans="1:12" x14ac:dyDescent="0.35">
      <c r="A296">
        <v>683</v>
      </c>
      <c r="J296">
        <v>1170</v>
      </c>
      <c r="K296">
        <v>1062</v>
      </c>
      <c r="L296">
        <v>841</v>
      </c>
    </row>
    <row r="297" spans="1:12" x14ac:dyDescent="0.35">
      <c r="A297">
        <v>867</v>
      </c>
      <c r="J297">
        <v>683</v>
      </c>
      <c r="K297">
        <v>1170</v>
      </c>
      <c r="L297">
        <v>1062</v>
      </c>
    </row>
    <row r="298" spans="1:12" x14ac:dyDescent="0.35">
      <c r="A298">
        <v>652</v>
      </c>
      <c r="J298">
        <v>867</v>
      </c>
      <c r="K298">
        <v>683</v>
      </c>
      <c r="L298">
        <v>1170</v>
      </c>
    </row>
    <row r="299" spans="1:12" x14ac:dyDescent="0.35">
      <c r="A299">
        <v>906</v>
      </c>
      <c r="J299">
        <v>652</v>
      </c>
      <c r="K299">
        <v>867</v>
      </c>
      <c r="L299">
        <v>683</v>
      </c>
    </row>
    <row r="300" spans="1:12" x14ac:dyDescent="0.35">
      <c r="A300">
        <v>778</v>
      </c>
      <c r="J300">
        <v>906</v>
      </c>
      <c r="K300">
        <v>652</v>
      </c>
      <c r="L300">
        <v>867</v>
      </c>
    </row>
    <row r="301" spans="1:12" x14ac:dyDescent="0.35">
      <c r="A301">
        <v>699</v>
      </c>
      <c r="J301">
        <v>778</v>
      </c>
      <c r="K301">
        <v>906</v>
      </c>
      <c r="L301">
        <v>652</v>
      </c>
    </row>
    <row r="302" spans="1:12" x14ac:dyDescent="0.35">
      <c r="A302">
        <v>953</v>
      </c>
      <c r="J302">
        <v>699</v>
      </c>
      <c r="K302">
        <v>778</v>
      </c>
      <c r="L302">
        <v>906</v>
      </c>
    </row>
    <row r="303" spans="1:12" x14ac:dyDescent="0.35">
      <c r="A303">
        <v>734</v>
      </c>
      <c r="J303">
        <v>953</v>
      </c>
      <c r="K303">
        <v>699</v>
      </c>
      <c r="L303">
        <v>778</v>
      </c>
    </row>
    <row r="304" spans="1:12" x14ac:dyDescent="0.35">
      <c r="A304">
        <v>480</v>
      </c>
      <c r="J304">
        <v>734</v>
      </c>
      <c r="K304">
        <v>953</v>
      </c>
      <c r="L304">
        <v>699</v>
      </c>
    </row>
    <row r="305" spans="1:12" x14ac:dyDescent="0.35">
      <c r="A305">
        <v>583</v>
      </c>
      <c r="J305">
        <v>480</v>
      </c>
      <c r="K305">
        <v>734</v>
      </c>
      <c r="L305">
        <v>953</v>
      </c>
    </row>
    <row r="306" spans="1:12" x14ac:dyDescent="0.35">
      <c r="A306">
        <v>1342</v>
      </c>
      <c r="J306">
        <v>583</v>
      </c>
      <c r="K306">
        <v>480</v>
      </c>
      <c r="L306">
        <v>734</v>
      </c>
    </row>
    <row r="307" spans="1:12" x14ac:dyDescent="0.35">
      <c r="A307">
        <v>937</v>
      </c>
      <c r="J307">
        <v>1342</v>
      </c>
      <c r="K307">
        <v>583</v>
      </c>
      <c r="L307">
        <v>480</v>
      </c>
    </row>
    <row r="308" spans="1:12" x14ac:dyDescent="0.35">
      <c r="A308">
        <v>755</v>
      </c>
      <c r="J308">
        <v>937</v>
      </c>
      <c r="K308">
        <v>1342</v>
      </c>
      <c r="L308">
        <v>583</v>
      </c>
    </row>
    <row r="309" spans="1:12" x14ac:dyDescent="0.35">
      <c r="A309">
        <v>913</v>
      </c>
      <c r="J309">
        <v>755</v>
      </c>
      <c r="K309">
        <v>937</v>
      </c>
      <c r="L309">
        <v>1342</v>
      </c>
    </row>
    <row r="310" spans="1:12" x14ac:dyDescent="0.35">
      <c r="A310">
        <v>806</v>
      </c>
      <c r="J310">
        <v>913</v>
      </c>
      <c r="K310">
        <v>755</v>
      </c>
      <c r="L310">
        <v>937</v>
      </c>
    </row>
    <row r="311" spans="1:12" x14ac:dyDescent="0.35">
      <c r="A311">
        <v>592</v>
      </c>
      <c r="J311">
        <v>806</v>
      </c>
      <c r="K311">
        <v>913</v>
      </c>
      <c r="L311">
        <v>755</v>
      </c>
    </row>
    <row r="312" spans="1:12" x14ac:dyDescent="0.35">
      <c r="A312">
        <v>1137</v>
      </c>
      <c r="J312">
        <v>592</v>
      </c>
      <c r="K312">
        <v>806</v>
      </c>
      <c r="L312">
        <v>913</v>
      </c>
    </row>
    <row r="313" spans="1:12" x14ac:dyDescent="0.35">
      <c r="A313">
        <v>1093</v>
      </c>
      <c r="J313">
        <v>1137</v>
      </c>
      <c r="K313">
        <v>592</v>
      </c>
      <c r="L313">
        <v>806</v>
      </c>
    </row>
    <row r="314" spans="1:12" x14ac:dyDescent="0.35">
      <c r="A314">
        <v>443</v>
      </c>
      <c r="J314">
        <v>1093</v>
      </c>
      <c r="K314">
        <v>1137</v>
      </c>
      <c r="L314">
        <v>592</v>
      </c>
    </row>
    <row r="315" spans="1:12" x14ac:dyDescent="0.35">
      <c r="A315">
        <v>624</v>
      </c>
      <c r="J315">
        <v>443</v>
      </c>
      <c r="K315">
        <v>1093</v>
      </c>
      <c r="L315">
        <v>1137</v>
      </c>
    </row>
    <row r="316" spans="1:12" x14ac:dyDescent="0.35">
      <c r="A316">
        <v>1009</v>
      </c>
      <c r="J316">
        <v>624</v>
      </c>
      <c r="K316">
        <v>443</v>
      </c>
      <c r="L316">
        <v>1093</v>
      </c>
    </row>
    <row r="317" spans="1:12" x14ac:dyDescent="0.35">
      <c r="A317">
        <v>988</v>
      </c>
      <c r="J317">
        <v>1009</v>
      </c>
      <c r="K317">
        <v>624</v>
      </c>
      <c r="L317">
        <v>443</v>
      </c>
    </row>
    <row r="318" spans="1:12" x14ac:dyDescent="0.35">
      <c r="A318">
        <v>610</v>
      </c>
      <c r="J318">
        <v>988</v>
      </c>
      <c r="K318">
        <v>1009</v>
      </c>
      <c r="L318">
        <v>624</v>
      </c>
    </row>
    <row r="319" spans="1:12" x14ac:dyDescent="0.35">
      <c r="A319">
        <v>720</v>
      </c>
      <c r="J319">
        <v>610</v>
      </c>
      <c r="K319">
        <v>988</v>
      </c>
      <c r="L319">
        <v>1009</v>
      </c>
    </row>
    <row r="320" spans="1:12" x14ac:dyDescent="0.35">
      <c r="A320">
        <v>1062</v>
      </c>
      <c r="J320">
        <v>720</v>
      </c>
      <c r="K320">
        <v>610</v>
      </c>
      <c r="L320">
        <v>988</v>
      </c>
    </row>
    <row r="321" spans="1:12" x14ac:dyDescent="0.35">
      <c r="A321">
        <v>818</v>
      </c>
      <c r="J321">
        <v>1062</v>
      </c>
      <c r="K321">
        <v>720</v>
      </c>
      <c r="L321">
        <v>610</v>
      </c>
    </row>
    <row r="322" spans="1:12" x14ac:dyDescent="0.35">
      <c r="A322">
        <v>967</v>
      </c>
      <c r="J322">
        <v>818</v>
      </c>
      <c r="K322">
        <v>1062</v>
      </c>
      <c r="L322">
        <v>720</v>
      </c>
    </row>
    <row r="323" spans="1:12" x14ac:dyDescent="0.35">
      <c r="A323">
        <v>1011</v>
      </c>
      <c r="J323">
        <v>967</v>
      </c>
      <c r="K323">
        <v>818</v>
      </c>
      <c r="L323">
        <v>1062</v>
      </c>
    </row>
    <row r="324" spans="1:12" x14ac:dyDescent="0.35">
      <c r="A324">
        <v>892</v>
      </c>
      <c r="J324">
        <v>1011</v>
      </c>
      <c r="K324">
        <v>967</v>
      </c>
      <c r="L324">
        <v>818</v>
      </c>
    </row>
    <row r="325" spans="1:12" x14ac:dyDescent="0.35">
      <c r="A325">
        <v>715</v>
      </c>
      <c r="J325">
        <v>892</v>
      </c>
      <c r="K325">
        <v>1011</v>
      </c>
      <c r="L325">
        <v>967</v>
      </c>
    </row>
    <row r="326" spans="1:12" x14ac:dyDescent="0.35">
      <c r="A326">
        <v>249</v>
      </c>
      <c r="J326">
        <v>715</v>
      </c>
      <c r="K326">
        <v>892</v>
      </c>
      <c r="L326">
        <v>1011</v>
      </c>
    </row>
    <row r="327" spans="1:12" x14ac:dyDescent="0.35">
      <c r="A327">
        <v>592</v>
      </c>
      <c r="J327">
        <v>249</v>
      </c>
      <c r="K327">
        <v>715</v>
      </c>
      <c r="L327">
        <v>892</v>
      </c>
    </row>
    <row r="328" spans="1:12" x14ac:dyDescent="0.35">
      <c r="A328">
        <v>529</v>
      </c>
      <c r="J328">
        <v>592</v>
      </c>
      <c r="K328">
        <v>249</v>
      </c>
      <c r="L328">
        <v>715</v>
      </c>
    </row>
    <row r="329" spans="1:12" x14ac:dyDescent="0.35">
      <c r="A329">
        <v>1000</v>
      </c>
      <c r="J329">
        <v>529</v>
      </c>
      <c r="K329">
        <v>592</v>
      </c>
      <c r="L329">
        <v>249</v>
      </c>
    </row>
    <row r="330" spans="1:12" x14ac:dyDescent="0.35">
      <c r="A330">
        <v>1146</v>
      </c>
      <c r="J330">
        <v>1000</v>
      </c>
      <c r="K330">
        <v>529</v>
      </c>
      <c r="L330">
        <v>592</v>
      </c>
    </row>
    <row r="331" spans="1:12" x14ac:dyDescent="0.35">
      <c r="A331">
        <v>955</v>
      </c>
      <c r="J331">
        <v>1146</v>
      </c>
      <c r="K331">
        <v>1000</v>
      </c>
      <c r="L331">
        <v>529</v>
      </c>
    </row>
    <row r="332" spans="1:12" x14ac:dyDescent="0.35">
      <c r="A332">
        <v>1037</v>
      </c>
      <c r="J332">
        <v>955</v>
      </c>
      <c r="K332">
        <v>1146</v>
      </c>
      <c r="L332">
        <v>1000</v>
      </c>
    </row>
    <row r="333" spans="1:12" x14ac:dyDescent="0.35">
      <c r="A333">
        <v>1349</v>
      </c>
      <c r="J333">
        <v>1037</v>
      </c>
      <c r="K333">
        <v>955</v>
      </c>
      <c r="L333">
        <v>1146</v>
      </c>
    </row>
    <row r="334" spans="1:12" x14ac:dyDescent="0.35">
      <c r="A334">
        <v>955</v>
      </c>
      <c r="J334">
        <v>1349</v>
      </c>
      <c r="K334">
        <v>1037</v>
      </c>
      <c r="L334">
        <v>955</v>
      </c>
    </row>
    <row r="335" spans="1:12" x14ac:dyDescent="0.35">
      <c r="A335">
        <v>1212</v>
      </c>
      <c r="J335">
        <v>955</v>
      </c>
      <c r="K335">
        <v>1349</v>
      </c>
      <c r="L335">
        <v>1037</v>
      </c>
    </row>
    <row r="336" spans="1:12" x14ac:dyDescent="0.35">
      <c r="A336">
        <v>732</v>
      </c>
      <c r="J336">
        <v>1212</v>
      </c>
      <c r="K336">
        <v>955</v>
      </c>
      <c r="L336">
        <v>1349</v>
      </c>
    </row>
    <row r="337" spans="1:12" x14ac:dyDescent="0.35">
      <c r="A337">
        <v>548</v>
      </c>
      <c r="J337">
        <v>732</v>
      </c>
      <c r="K337">
        <v>1212</v>
      </c>
      <c r="L337">
        <v>955</v>
      </c>
    </row>
    <row r="338" spans="1:12" x14ac:dyDescent="0.35">
      <c r="A338">
        <v>666</v>
      </c>
      <c r="J338">
        <v>548</v>
      </c>
      <c r="K338">
        <v>732</v>
      </c>
      <c r="L338">
        <v>1212</v>
      </c>
    </row>
    <row r="339" spans="1:12" x14ac:dyDescent="0.35">
      <c r="A339">
        <v>867</v>
      </c>
      <c r="J339">
        <v>666</v>
      </c>
      <c r="K339">
        <v>548</v>
      </c>
      <c r="L339">
        <v>732</v>
      </c>
    </row>
    <row r="340" spans="1:12" x14ac:dyDescent="0.35">
      <c r="A340">
        <v>760</v>
      </c>
      <c r="J340">
        <v>867</v>
      </c>
      <c r="K340">
        <v>666</v>
      </c>
      <c r="L340">
        <v>548</v>
      </c>
    </row>
    <row r="341" spans="1:12" x14ac:dyDescent="0.35">
      <c r="A341">
        <v>997</v>
      </c>
      <c r="J341">
        <v>760</v>
      </c>
      <c r="K341">
        <v>867</v>
      </c>
      <c r="L341">
        <v>666</v>
      </c>
    </row>
    <row r="342" spans="1:12" x14ac:dyDescent="0.35">
      <c r="A342">
        <v>869</v>
      </c>
      <c r="J342">
        <v>997</v>
      </c>
      <c r="K342">
        <v>760</v>
      </c>
      <c r="L342">
        <v>867</v>
      </c>
    </row>
    <row r="343" spans="1:12" x14ac:dyDescent="0.35">
      <c r="A343">
        <v>951</v>
      </c>
      <c r="J343">
        <v>869</v>
      </c>
      <c r="K343">
        <v>997</v>
      </c>
      <c r="L343">
        <v>760</v>
      </c>
    </row>
    <row r="344" spans="1:12" x14ac:dyDescent="0.35">
      <c r="A344">
        <v>1463</v>
      </c>
      <c r="J344">
        <v>951</v>
      </c>
      <c r="K344">
        <v>869</v>
      </c>
      <c r="L344">
        <v>997</v>
      </c>
    </row>
    <row r="345" spans="1:12" x14ac:dyDescent="0.35">
      <c r="A345">
        <v>1272</v>
      </c>
      <c r="J345">
        <v>1463</v>
      </c>
      <c r="K345">
        <v>951</v>
      </c>
      <c r="L345">
        <v>869</v>
      </c>
    </row>
    <row r="346" spans="1:12" x14ac:dyDescent="0.35">
      <c r="A346">
        <v>1316</v>
      </c>
      <c r="J346">
        <v>1272</v>
      </c>
      <c r="K346">
        <v>1463</v>
      </c>
      <c r="L346">
        <v>951</v>
      </c>
    </row>
    <row r="347" spans="1:12" x14ac:dyDescent="0.35">
      <c r="A347">
        <v>1093</v>
      </c>
      <c r="J347">
        <v>1316</v>
      </c>
      <c r="K347">
        <v>1272</v>
      </c>
      <c r="L347">
        <v>1463</v>
      </c>
    </row>
    <row r="348" spans="1:12" x14ac:dyDescent="0.35">
      <c r="A348">
        <v>825</v>
      </c>
      <c r="J348">
        <v>1093</v>
      </c>
      <c r="K348">
        <v>1316</v>
      </c>
      <c r="L348">
        <v>1272</v>
      </c>
    </row>
    <row r="349" spans="1:12" x14ac:dyDescent="0.35">
      <c r="A349">
        <v>690</v>
      </c>
      <c r="J349">
        <v>825</v>
      </c>
      <c r="K349">
        <v>1093</v>
      </c>
      <c r="L349">
        <v>1316</v>
      </c>
    </row>
    <row r="350" spans="1:12" x14ac:dyDescent="0.35">
      <c r="A350">
        <v>753</v>
      </c>
      <c r="J350">
        <v>690</v>
      </c>
      <c r="K350">
        <v>825</v>
      </c>
      <c r="L350">
        <v>1093</v>
      </c>
    </row>
    <row r="351" spans="1:12" x14ac:dyDescent="0.35">
      <c r="A351">
        <v>1177</v>
      </c>
      <c r="J351">
        <v>753</v>
      </c>
      <c r="K351">
        <v>690</v>
      </c>
      <c r="L351">
        <v>825</v>
      </c>
    </row>
    <row r="352" spans="1:12" x14ac:dyDescent="0.35">
      <c r="A352">
        <v>946</v>
      </c>
      <c r="J352">
        <v>1177</v>
      </c>
      <c r="K352">
        <v>753</v>
      </c>
      <c r="L352">
        <v>690</v>
      </c>
    </row>
    <row r="353" spans="1:12" x14ac:dyDescent="0.35">
      <c r="A353">
        <v>578</v>
      </c>
      <c r="J353">
        <v>946</v>
      </c>
      <c r="K353">
        <v>1177</v>
      </c>
      <c r="L353">
        <v>753</v>
      </c>
    </row>
    <row r="354" spans="1:12" x14ac:dyDescent="0.35">
      <c r="A354">
        <v>902</v>
      </c>
      <c r="J354">
        <v>578</v>
      </c>
      <c r="K354">
        <v>946</v>
      </c>
      <c r="L354">
        <v>1177</v>
      </c>
    </row>
    <row r="355" spans="1:12" x14ac:dyDescent="0.35">
      <c r="A355">
        <v>622</v>
      </c>
      <c r="J355">
        <v>902</v>
      </c>
      <c r="K355">
        <v>578</v>
      </c>
      <c r="L355">
        <v>946</v>
      </c>
    </row>
    <row r="356" spans="1:12" x14ac:dyDescent="0.35">
      <c r="A356">
        <v>718</v>
      </c>
      <c r="J356">
        <v>622</v>
      </c>
      <c r="K356">
        <v>902</v>
      </c>
      <c r="L356">
        <v>578</v>
      </c>
    </row>
    <row r="357" spans="1:12" x14ac:dyDescent="0.35">
      <c r="A357">
        <v>706</v>
      </c>
      <c r="J357">
        <v>718</v>
      </c>
      <c r="K357">
        <v>622</v>
      </c>
      <c r="L357">
        <v>902</v>
      </c>
    </row>
    <row r="358" spans="1:12" x14ac:dyDescent="0.35">
      <c r="A358">
        <v>843</v>
      </c>
      <c r="J358">
        <v>706</v>
      </c>
      <c r="K358">
        <v>718</v>
      </c>
      <c r="L358">
        <v>622</v>
      </c>
    </row>
    <row r="359" spans="1:12" x14ac:dyDescent="0.35">
      <c r="A359">
        <v>1123</v>
      </c>
      <c r="J359">
        <v>843</v>
      </c>
      <c r="K359">
        <v>706</v>
      </c>
      <c r="L359">
        <v>718</v>
      </c>
    </row>
    <row r="360" spans="1:12" x14ac:dyDescent="0.35">
      <c r="A360">
        <v>676</v>
      </c>
      <c r="J360">
        <v>1123</v>
      </c>
      <c r="K360">
        <v>843</v>
      </c>
      <c r="L360">
        <v>706</v>
      </c>
    </row>
    <row r="361" spans="1:12" x14ac:dyDescent="0.35">
      <c r="A361">
        <v>939</v>
      </c>
      <c r="J361">
        <v>676</v>
      </c>
      <c r="K361">
        <v>1123</v>
      </c>
      <c r="L361">
        <v>843</v>
      </c>
    </row>
    <row r="362" spans="1:12" x14ac:dyDescent="0.35">
      <c r="A362">
        <v>1156</v>
      </c>
      <c r="J362">
        <v>939</v>
      </c>
      <c r="K362">
        <v>676</v>
      </c>
      <c r="L362">
        <v>1123</v>
      </c>
    </row>
    <row r="363" spans="1:12" x14ac:dyDescent="0.35">
      <c r="A363">
        <v>993</v>
      </c>
      <c r="J363">
        <v>1156</v>
      </c>
      <c r="K363">
        <v>939</v>
      </c>
      <c r="L363">
        <v>676</v>
      </c>
    </row>
    <row r="364" spans="1:12" x14ac:dyDescent="0.35">
      <c r="A364">
        <v>1102</v>
      </c>
      <c r="J364">
        <v>993</v>
      </c>
      <c r="K364">
        <v>1156</v>
      </c>
      <c r="L364">
        <v>939</v>
      </c>
    </row>
    <row r="365" spans="1:12" x14ac:dyDescent="0.35">
      <c r="A365">
        <v>368</v>
      </c>
      <c r="J365">
        <v>1102</v>
      </c>
      <c r="K365">
        <v>993</v>
      </c>
      <c r="L365">
        <v>1156</v>
      </c>
    </row>
    <row r="366" spans="1:12" x14ac:dyDescent="0.35">
      <c r="A366">
        <v>678</v>
      </c>
      <c r="J366">
        <v>368</v>
      </c>
      <c r="K366">
        <v>1102</v>
      </c>
      <c r="L366">
        <v>993</v>
      </c>
    </row>
    <row r="367" spans="1:12" x14ac:dyDescent="0.35">
      <c r="A367">
        <v>869</v>
      </c>
      <c r="J367">
        <v>678</v>
      </c>
      <c r="K367">
        <v>368</v>
      </c>
      <c r="L367">
        <v>1102</v>
      </c>
    </row>
    <row r="368" spans="1:12" x14ac:dyDescent="0.35">
      <c r="A368">
        <v>1051</v>
      </c>
      <c r="J368">
        <v>869</v>
      </c>
      <c r="K368">
        <v>678</v>
      </c>
      <c r="L368">
        <v>368</v>
      </c>
    </row>
    <row r="369" spans="1:12" x14ac:dyDescent="0.35">
      <c r="A369">
        <v>946</v>
      </c>
      <c r="J369">
        <v>1051</v>
      </c>
      <c r="K369">
        <v>869</v>
      </c>
      <c r="L369">
        <v>678</v>
      </c>
    </row>
    <row r="370" spans="1:12" x14ac:dyDescent="0.35">
      <c r="A370">
        <v>1072</v>
      </c>
      <c r="J370">
        <v>946</v>
      </c>
      <c r="K370">
        <v>1051</v>
      </c>
      <c r="L370">
        <v>869</v>
      </c>
    </row>
    <row r="371" spans="1:12" x14ac:dyDescent="0.35">
      <c r="A371">
        <v>1014</v>
      </c>
      <c r="J371">
        <v>1072</v>
      </c>
      <c r="K371">
        <v>946</v>
      </c>
      <c r="L371">
        <v>1051</v>
      </c>
    </row>
    <row r="372" spans="1:12" x14ac:dyDescent="0.35">
      <c r="A372">
        <v>1053</v>
      </c>
      <c r="J372">
        <v>1014</v>
      </c>
      <c r="K372">
        <v>1072</v>
      </c>
      <c r="L372">
        <v>946</v>
      </c>
    </row>
    <row r="373" spans="1:12" x14ac:dyDescent="0.35">
      <c r="A373">
        <v>1146</v>
      </c>
      <c r="J373">
        <v>1053</v>
      </c>
      <c r="K373">
        <v>1014</v>
      </c>
      <c r="L373">
        <v>1072</v>
      </c>
    </row>
    <row r="374" spans="1:12" x14ac:dyDescent="0.35">
      <c r="A374">
        <v>1247</v>
      </c>
      <c r="J374">
        <v>1146</v>
      </c>
      <c r="K374">
        <v>1053</v>
      </c>
      <c r="L374">
        <v>1014</v>
      </c>
    </row>
    <row r="375" spans="1:12" x14ac:dyDescent="0.35">
      <c r="A375">
        <v>1330</v>
      </c>
      <c r="J375">
        <v>1247</v>
      </c>
      <c r="K375">
        <v>1146</v>
      </c>
      <c r="L375">
        <v>1053</v>
      </c>
    </row>
    <row r="376" spans="1:12" x14ac:dyDescent="0.35">
      <c r="A376">
        <v>990</v>
      </c>
      <c r="J376">
        <v>1330</v>
      </c>
      <c r="K376">
        <v>1247</v>
      </c>
      <c r="L376">
        <v>1146</v>
      </c>
    </row>
    <row r="377" spans="1:12" x14ac:dyDescent="0.35">
      <c r="A377">
        <v>1028</v>
      </c>
      <c r="J377">
        <v>990</v>
      </c>
      <c r="K377">
        <v>1330</v>
      </c>
      <c r="L377">
        <v>1247</v>
      </c>
    </row>
    <row r="378" spans="1:12" x14ac:dyDescent="0.35">
      <c r="A378">
        <v>1093</v>
      </c>
      <c r="J378">
        <v>1028</v>
      </c>
      <c r="K378">
        <v>990</v>
      </c>
      <c r="L378">
        <v>1330</v>
      </c>
    </row>
    <row r="379" spans="1:12" x14ac:dyDescent="0.35">
      <c r="A379">
        <v>648</v>
      </c>
      <c r="J379">
        <v>1093</v>
      </c>
      <c r="K379">
        <v>1028</v>
      </c>
      <c r="L379">
        <v>990</v>
      </c>
    </row>
    <row r="380" spans="1:12" x14ac:dyDescent="0.35">
      <c r="A380">
        <v>655</v>
      </c>
      <c r="J380">
        <v>648</v>
      </c>
      <c r="K380">
        <v>1093</v>
      </c>
      <c r="L380">
        <v>1028</v>
      </c>
    </row>
    <row r="381" spans="1:12" x14ac:dyDescent="0.35">
      <c r="A381">
        <v>850</v>
      </c>
      <c r="J381">
        <v>655</v>
      </c>
      <c r="K381">
        <v>648</v>
      </c>
      <c r="L381">
        <v>1093</v>
      </c>
    </row>
    <row r="382" spans="1:12" x14ac:dyDescent="0.35">
      <c r="A382">
        <v>748</v>
      </c>
      <c r="J382">
        <v>850</v>
      </c>
      <c r="K382">
        <v>655</v>
      </c>
      <c r="L382">
        <v>648</v>
      </c>
    </row>
    <row r="383" spans="1:12" x14ac:dyDescent="0.35">
      <c r="A383">
        <v>508</v>
      </c>
      <c r="J383">
        <v>748</v>
      </c>
      <c r="K383">
        <v>850</v>
      </c>
      <c r="L383">
        <v>655</v>
      </c>
    </row>
    <row r="384" spans="1:12" x14ac:dyDescent="0.35">
      <c r="A384">
        <v>485</v>
      </c>
      <c r="J384">
        <v>508</v>
      </c>
      <c r="K384">
        <v>748</v>
      </c>
      <c r="L384">
        <v>850</v>
      </c>
    </row>
    <row r="385" spans="1:12" x14ac:dyDescent="0.35">
      <c r="A385">
        <v>937</v>
      </c>
      <c r="J385">
        <v>485</v>
      </c>
      <c r="K385">
        <v>508</v>
      </c>
      <c r="L385">
        <v>748</v>
      </c>
    </row>
    <row r="386" spans="1:12" x14ac:dyDescent="0.35">
      <c r="A386">
        <v>1403</v>
      </c>
      <c r="J386">
        <v>937</v>
      </c>
      <c r="K386">
        <v>485</v>
      </c>
      <c r="L386">
        <v>508</v>
      </c>
    </row>
    <row r="387" spans="1:12" x14ac:dyDescent="0.35">
      <c r="A387">
        <v>1093</v>
      </c>
      <c r="J387">
        <v>1403</v>
      </c>
      <c r="K387">
        <v>937</v>
      </c>
      <c r="L387">
        <v>485</v>
      </c>
    </row>
    <row r="388" spans="1:12" x14ac:dyDescent="0.35">
      <c r="A388">
        <v>974</v>
      </c>
      <c r="J388">
        <v>1093</v>
      </c>
      <c r="K388">
        <v>1403</v>
      </c>
      <c r="L388">
        <v>937</v>
      </c>
    </row>
    <row r="389" spans="1:12" x14ac:dyDescent="0.35">
      <c r="A389">
        <v>781</v>
      </c>
      <c r="J389">
        <v>974</v>
      </c>
      <c r="K389">
        <v>1093</v>
      </c>
      <c r="L389">
        <v>1403</v>
      </c>
    </row>
    <row r="390" spans="1:12" x14ac:dyDescent="0.35">
      <c r="A390">
        <v>596</v>
      </c>
      <c r="J390">
        <v>781</v>
      </c>
      <c r="K390">
        <v>974</v>
      </c>
      <c r="L390">
        <v>1093</v>
      </c>
    </row>
    <row r="391" spans="1:12" x14ac:dyDescent="0.35">
      <c r="A391">
        <v>555</v>
      </c>
      <c r="J391">
        <v>596</v>
      </c>
      <c r="K391">
        <v>781</v>
      </c>
      <c r="L391">
        <v>974</v>
      </c>
    </row>
    <row r="392" spans="1:12" x14ac:dyDescent="0.35">
      <c r="A392">
        <v>461</v>
      </c>
      <c r="J392">
        <v>555</v>
      </c>
      <c r="K392">
        <v>596</v>
      </c>
      <c r="L392">
        <v>781</v>
      </c>
    </row>
    <row r="393" spans="1:12" x14ac:dyDescent="0.35">
      <c r="A393">
        <v>666</v>
      </c>
      <c r="J393">
        <v>461</v>
      </c>
      <c r="K393">
        <v>555</v>
      </c>
      <c r="L393">
        <v>596</v>
      </c>
    </row>
    <row r="394" spans="1:12" x14ac:dyDescent="0.35">
      <c r="A394">
        <v>748</v>
      </c>
      <c r="J394">
        <v>666</v>
      </c>
      <c r="K394">
        <v>461</v>
      </c>
      <c r="L394">
        <v>555</v>
      </c>
    </row>
    <row r="395" spans="1:12" x14ac:dyDescent="0.35">
      <c r="A395">
        <v>1076</v>
      </c>
      <c r="J395">
        <v>748</v>
      </c>
      <c r="K395">
        <v>666</v>
      </c>
      <c r="L395">
        <v>461</v>
      </c>
    </row>
    <row r="396" spans="1:12" x14ac:dyDescent="0.35">
      <c r="A396">
        <v>1186</v>
      </c>
      <c r="J396">
        <v>1076</v>
      </c>
      <c r="K396">
        <v>748</v>
      </c>
      <c r="L396">
        <v>666</v>
      </c>
    </row>
    <row r="397" spans="1:12" x14ac:dyDescent="0.35">
      <c r="A397">
        <v>822</v>
      </c>
      <c r="J397">
        <v>1186</v>
      </c>
      <c r="K397">
        <v>1076</v>
      </c>
      <c r="L397">
        <v>748</v>
      </c>
    </row>
    <row r="398" spans="1:12" x14ac:dyDescent="0.35">
      <c r="A398">
        <v>1202</v>
      </c>
      <c r="J398">
        <v>822</v>
      </c>
      <c r="K398">
        <v>1186</v>
      </c>
      <c r="L398">
        <v>1076</v>
      </c>
    </row>
    <row r="399" spans="1:12" x14ac:dyDescent="0.35">
      <c r="A399">
        <v>1174</v>
      </c>
      <c r="J399">
        <v>1202</v>
      </c>
      <c r="K399">
        <v>822</v>
      </c>
      <c r="L399">
        <v>1186</v>
      </c>
    </row>
    <row r="400" spans="1:12" x14ac:dyDescent="0.35">
      <c r="A400">
        <v>995</v>
      </c>
      <c r="J400">
        <v>1174</v>
      </c>
      <c r="K400">
        <v>1202</v>
      </c>
      <c r="L400">
        <v>822</v>
      </c>
    </row>
    <row r="401" spans="1:12" x14ac:dyDescent="0.35">
      <c r="A401">
        <v>1035</v>
      </c>
      <c r="J401">
        <v>995</v>
      </c>
      <c r="K401">
        <v>1174</v>
      </c>
      <c r="L401">
        <v>1202</v>
      </c>
    </row>
    <row r="402" spans="1:12" x14ac:dyDescent="0.35">
      <c r="A402">
        <v>811</v>
      </c>
      <c r="J402">
        <v>1035</v>
      </c>
      <c r="K402">
        <v>995</v>
      </c>
      <c r="L402">
        <v>1174</v>
      </c>
    </row>
    <row r="403" spans="1:12" x14ac:dyDescent="0.35">
      <c r="A403">
        <v>1559</v>
      </c>
      <c r="J403">
        <v>811</v>
      </c>
      <c r="K403">
        <v>1035</v>
      </c>
      <c r="L403">
        <v>995</v>
      </c>
    </row>
    <row r="404" spans="1:12" x14ac:dyDescent="0.35">
      <c r="A404">
        <v>1265</v>
      </c>
      <c r="J404">
        <v>1559</v>
      </c>
      <c r="K404">
        <v>811</v>
      </c>
      <c r="L404">
        <v>1035</v>
      </c>
    </row>
    <row r="405" spans="1:12" x14ac:dyDescent="0.35">
      <c r="A405">
        <v>678</v>
      </c>
      <c r="J405">
        <v>1265</v>
      </c>
      <c r="K405">
        <v>1559</v>
      </c>
      <c r="L405">
        <v>811</v>
      </c>
    </row>
    <row r="406" spans="1:12" x14ac:dyDescent="0.35">
      <c r="A406">
        <v>1102</v>
      </c>
      <c r="J406">
        <v>678</v>
      </c>
      <c r="K406">
        <v>1265</v>
      </c>
      <c r="L406">
        <v>1559</v>
      </c>
    </row>
    <row r="407" spans="1:12" x14ac:dyDescent="0.35">
      <c r="A407">
        <v>874</v>
      </c>
      <c r="J407">
        <v>1102</v>
      </c>
      <c r="K407">
        <v>678</v>
      </c>
      <c r="L407">
        <v>1265</v>
      </c>
    </row>
    <row r="408" spans="1:12" x14ac:dyDescent="0.35">
      <c r="A408">
        <v>727</v>
      </c>
      <c r="J408">
        <v>874</v>
      </c>
      <c r="K408">
        <v>1102</v>
      </c>
      <c r="L408">
        <v>678</v>
      </c>
    </row>
    <row r="409" spans="1:12" x14ac:dyDescent="0.35">
      <c r="A409">
        <v>1179</v>
      </c>
      <c r="J409">
        <v>727</v>
      </c>
      <c r="K409">
        <v>874</v>
      </c>
      <c r="L409">
        <v>1102</v>
      </c>
    </row>
    <row r="410" spans="1:12" x14ac:dyDescent="0.35">
      <c r="A410">
        <v>967</v>
      </c>
      <c r="J410">
        <v>1179</v>
      </c>
      <c r="K410">
        <v>727</v>
      </c>
      <c r="L410">
        <v>874</v>
      </c>
    </row>
    <row r="411" spans="1:12" x14ac:dyDescent="0.35">
      <c r="A411">
        <v>795</v>
      </c>
      <c r="J411">
        <v>967</v>
      </c>
      <c r="K411">
        <v>1179</v>
      </c>
      <c r="L411">
        <v>727</v>
      </c>
    </row>
    <row r="412" spans="1:12" x14ac:dyDescent="0.35">
      <c r="A412">
        <v>1137</v>
      </c>
      <c r="J412">
        <v>795</v>
      </c>
      <c r="K412">
        <v>967</v>
      </c>
      <c r="L412">
        <v>1179</v>
      </c>
    </row>
    <row r="413" spans="1:12" x14ac:dyDescent="0.35">
      <c r="A413">
        <v>615</v>
      </c>
      <c r="J413">
        <v>1137</v>
      </c>
      <c r="K413">
        <v>795</v>
      </c>
      <c r="L413">
        <v>967</v>
      </c>
    </row>
    <row r="414" spans="1:12" x14ac:dyDescent="0.35">
      <c r="A414">
        <v>657</v>
      </c>
      <c r="J414">
        <v>615</v>
      </c>
      <c r="K414">
        <v>1137</v>
      </c>
      <c r="L414">
        <v>795</v>
      </c>
    </row>
    <row r="415" spans="1:12" x14ac:dyDescent="0.35">
      <c r="A415">
        <v>867</v>
      </c>
      <c r="J415">
        <v>657</v>
      </c>
      <c r="K415">
        <v>615</v>
      </c>
      <c r="L415">
        <v>1137</v>
      </c>
    </row>
    <row r="416" spans="1:12" x14ac:dyDescent="0.35">
      <c r="A416">
        <v>1233</v>
      </c>
      <c r="J416">
        <v>867</v>
      </c>
      <c r="K416">
        <v>657</v>
      </c>
      <c r="L416">
        <v>615</v>
      </c>
    </row>
    <row r="417" spans="1:12" x14ac:dyDescent="0.35">
      <c r="A417">
        <v>965</v>
      </c>
      <c r="J417">
        <v>1233</v>
      </c>
      <c r="K417">
        <v>867</v>
      </c>
      <c r="L417">
        <v>657</v>
      </c>
    </row>
    <row r="418" spans="1:12" x14ac:dyDescent="0.35">
      <c r="A418">
        <v>809</v>
      </c>
      <c r="J418">
        <v>965</v>
      </c>
      <c r="K418">
        <v>1233</v>
      </c>
      <c r="L418">
        <v>867</v>
      </c>
    </row>
    <row r="419" spans="1:12" x14ac:dyDescent="0.35">
      <c r="A419">
        <v>832</v>
      </c>
      <c r="J419">
        <v>809</v>
      </c>
      <c r="K419">
        <v>965</v>
      </c>
      <c r="L419">
        <v>1233</v>
      </c>
    </row>
    <row r="420" spans="1:12" x14ac:dyDescent="0.35">
      <c r="A420">
        <v>981</v>
      </c>
      <c r="J420">
        <v>832</v>
      </c>
      <c r="K420">
        <v>809</v>
      </c>
      <c r="L420">
        <v>965</v>
      </c>
    </row>
    <row r="421" spans="1:12" x14ac:dyDescent="0.35">
      <c r="A421">
        <v>855</v>
      </c>
      <c r="J421">
        <v>981</v>
      </c>
      <c r="K421">
        <v>832</v>
      </c>
      <c r="L421">
        <v>809</v>
      </c>
    </row>
    <row r="422" spans="1:12" x14ac:dyDescent="0.35">
      <c r="A422">
        <v>806</v>
      </c>
      <c r="J422">
        <v>855</v>
      </c>
      <c r="K422">
        <v>981</v>
      </c>
      <c r="L422">
        <v>832</v>
      </c>
    </row>
    <row r="423" spans="1:12" x14ac:dyDescent="0.35">
      <c r="A423">
        <v>466</v>
      </c>
      <c r="J423">
        <v>806</v>
      </c>
      <c r="K423">
        <v>855</v>
      </c>
      <c r="L423">
        <v>981</v>
      </c>
    </row>
    <row r="424" spans="1:12" x14ac:dyDescent="0.35">
      <c r="A424">
        <v>869</v>
      </c>
      <c r="J424">
        <v>466</v>
      </c>
      <c r="K424">
        <v>806</v>
      </c>
      <c r="L424">
        <v>855</v>
      </c>
    </row>
    <row r="425" spans="1:12" x14ac:dyDescent="0.35">
      <c r="A425">
        <v>638</v>
      </c>
      <c r="J425">
        <v>869</v>
      </c>
      <c r="K425">
        <v>466</v>
      </c>
      <c r="L425">
        <v>806</v>
      </c>
    </row>
    <row r="426" spans="1:12" x14ac:dyDescent="0.35">
      <c r="A426">
        <v>506</v>
      </c>
      <c r="J426">
        <v>638</v>
      </c>
      <c r="K426">
        <v>869</v>
      </c>
      <c r="L426">
        <v>466</v>
      </c>
    </row>
    <row r="427" spans="1:12" x14ac:dyDescent="0.35">
      <c r="A427">
        <v>492</v>
      </c>
      <c r="J427">
        <v>506</v>
      </c>
      <c r="K427">
        <v>638</v>
      </c>
      <c r="L427">
        <v>869</v>
      </c>
    </row>
    <row r="428" spans="1:12" x14ac:dyDescent="0.35">
      <c r="A428">
        <v>377</v>
      </c>
      <c r="J428">
        <v>492</v>
      </c>
      <c r="K428">
        <v>506</v>
      </c>
      <c r="L428">
        <v>638</v>
      </c>
    </row>
    <row r="429" spans="1:12" x14ac:dyDescent="0.35">
      <c r="A429">
        <v>897</v>
      </c>
      <c r="J429">
        <v>377</v>
      </c>
      <c r="K429">
        <v>492</v>
      </c>
      <c r="L429">
        <v>506</v>
      </c>
    </row>
    <row r="430" spans="1:12" x14ac:dyDescent="0.35">
      <c r="A430">
        <v>1254</v>
      </c>
      <c r="J430">
        <v>897</v>
      </c>
      <c r="K430">
        <v>377</v>
      </c>
      <c r="L430">
        <v>492</v>
      </c>
    </row>
    <row r="431" spans="1:12" x14ac:dyDescent="0.35">
      <c r="A431">
        <v>1093</v>
      </c>
      <c r="J431">
        <v>1254</v>
      </c>
      <c r="K431">
        <v>897</v>
      </c>
      <c r="L431">
        <v>377</v>
      </c>
    </row>
    <row r="432" spans="1:12" x14ac:dyDescent="0.35">
      <c r="A432">
        <v>440</v>
      </c>
      <c r="J432">
        <v>1093</v>
      </c>
      <c r="K432">
        <v>1254</v>
      </c>
      <c r="L432">
        <v>897</v>
      </c>
    </row>
    <row r="433" spans="1:12" x14ac:dyDescent="0.35">
      <c r="A433">
        <v>841</v>
      </c>
      <c r="J433">
        <v>440</v>
      </c>
      <c r="K433">
        <v>1093</v>
      </c>
      <c r="L433">
        <v>1254</v>
      </c>
    </row>
    <row r="434" spans="1:12" x14ac:dyDescent="0.35">
      <c r="A434">
        <v>762</v>
      </c>
      <c r="J434">
        <v>841</v>
      </c>
      <c r="K434">
        <v>440</v>
      </c>
      <c r="L434">
        <v>1093</v>
      </c>
    </row>
    <row r="435" spans="1:12" x14ac:dyDescent="0.35">
      <c r="A435">
        <v>583</v>
      </c>
      <c r="J435">
        <v>762</v>
      </c>
      <c r="K435">
        <v>841</v>
      </c>
      <c r="L435">
        <v>440</v>
      </c>
    </row>
    <row r="436" spans="1:12" x14ac:dyDescent="0.35">
      <c r="A436">
        <v>990</v>
      </c>
      <c r="J436">
        <v>583</v>
      </c>
      <c r="K436">
        <v>762</v>
      </c>
      <c r="L436">
        <v>841</v>
      </c>
    </row>
    <row r="437" spans="1:12" x14ac:dyDescent="0.35">
      <c r="A437">
        <v>960</v>
      </c>
      <c r="J437">
        <v>990</v>
      </c>
      <c r="K437">
        <v>583</v>
      </c>
      <c r="L437">
        <v>762</v>
      </c>
    </row>
    <row r="438" spans="1:12" x14ac:dyDescent="0.35">
      <c r="A438">
        <v>382</v>
      </c>
      <c r="J438">
        <v>960</v>
      </c>
      <c r="K438">
        <v>990</v>
      </c>
      <c r="L438">
        <v>583</v>
      </c>
    </row>
    <row r="439" spans="1:12" x14ac:dyDescent="0.35">
      <c r="A439">
        <v>329</v>
      </c>
      <c r="J439">
        <v>382</v>
      </c>
      <c r="K439">
        <v>960</v>
      </c>
      <c r="L439">
        <v>990</v>
      </c>
    </row>
    <row r="440" spans="1:12" x14ac:dyDescent="0.35">
      <c r="A440">
        <v>725</v>
      </c>
      <c r="J440">
        <v>329</v>
      </c>
      <c r="K440">
        <v>382</v>
      </c>
      <c r="L440">
        <v>960</v>
      </c>
    </row>
    <row r="441" spans="1:12" x14ac:dyDescent="0.35">
      <c r="A441">
        <v>464</v>
      </c>
      <c r="J441">
        <v>725</v>
      </c>
      <c r="K441">
        <v>329</v>
      </c>
      <c r="L441">
        <v>382</v>
      </c>
    </row>
    <row r="442" spans="1:12" x14ac:dyDescent="0.35">
      <c r="A442">
        <v>911</v>
      </c>
      <c r="J442">
        <v>464</v>
      </c>
      <c r="K442">
        <v>725</v>
      </c>
      <c r="L442">
        <v>329</v>
      </c>
    </row>
    <row r="443" spans="1:12" x14ac:dyDescent="0.35">
      <c r="A443">
        <v>1076</v>
      </c>
      <c r="J443">
        <v>911</v>
      </c>
      <c r="K443">
        <v>464</v>
      </c>
      <c r="L443">
        <v>725</v>
      </c>
    </row>
    <row r="444" spans="1:12" x14ac:dyDescent="0.35">
      <c r="A444">
        <v>429</v>
      </c>
      <c r="J444">
        <v>1076</v>
      </c>
      <c r="K444">
        <v>911</v>
      </c>
      <c r="L444">
        <v>464</v>
      </c>
    </row>
    <row r="445" spans="1:12" x14ac:dyDescent="0.35">
      <c r="A445">
        <v>657</v>
      </c>
      <c r="J445">
        <v>429</v>
      </c>
      <c r="K445">
        <v>1076</v>
      </c>
      <c r="L445">
        <v>911</v>
      </c>
    </row>
    <row r="446" spans="1:12" x14ac:dyDescent="0.35">
      <c r="A446">
        <v>902</v>
      </c>
      <c r="J446">
        <v>657</v>
      </c>
      <c r="K446">
        <v>429</v>
      </c>
      <c r="L446">
        <v>1076</v>
      </c>
    </row>
    <row r="447" spans="1:12" x14ac:dyDescent="0.35">
      <c r="A447">
        <v>1256</v>
      </c>
      <c r="J447">
        <v>902</v>
      </c>
      <c r="K447">
        <v>657</v>
      </c>
      <c r="L447">
        <v>429</v>
      </c>
    </row>
    <row r="448" spans="1:12" x14ac:dyDescent="0.35">
      <c r="A448">
        <v>1049</v>
      </c>
      <c r="J448">
        <v>1256</v>
      </c>
      <c r="K448">
        <v>902</v>
      </c>
      <c r="L448">
        <v>657</v>
      </c>
    </row>
    <row r="449" spans="1:12" x14ac:dyDescent="0.35">
      <c r="A449">
        <v>897</v>
      </c>
      <c r="J449">
        <v>1049</v>
      </c>
      <c r="K449">
        <v>1256</v>
      </c>
      <c r="L449">
        <v>902</v>
      </c>
    </row>
    <row r="450" spans="1:12" x14ac:dyDescent="0.35">
      <c r="A450">
        <v>722</v>
      </c>
      <c r="J450">
        <v>897</v>
      </c>
      <c r="K450">
        <v>1049</v>
      </c>
      <c r="L450">
        <v>1256</v>
      </c>
    </row>
    <row r="451" spans="1:12" x14ac:dyDescent="0.35">
      <c r="A451">
        <v>972</v>
      </c>
      <c r="J451">
        <v>722</v>
      </c>
      <c r="K451">
        <v>897</v>
      </c>
      <c r="L451">
        <v>1049</v>
      </c>
    </row>
    <row r="452" spans="1:12" x14ac:dyDescent="0.35">
      <c r="A452">
        <v>869</v>
      </c>
      <c r="J452">
        <v>972</v>
      </c>
      <c r="K452">
        <v>722</v>
      </c>
      <c r="L452">
        <v>897</v>
      </c>
    </row>
    <row r="453" spans="1:12" x14ac:dyDescent="0.35">
      <c r="A453">
        <v>720</v>
      </c>
      <c r="J453">
        <v>869</v>
      </c>
      <c r="K453">
        <v>972</v>
      </c>
      <c r="L453">
        <v>722</v>
      </c>
    </row>
    <row r="454" spans="1:12" x14ac:dyDescent="0.35">
      <c r="A454">
        <v>699</v>
      </c>
      <c r="J454">
        <v>720</v>
      </c>
      <c r="K454">
        <v>869</v>
      </c>
      <c r="L454">
        <v>972</v>
      </c>
    </row>
    <row r="455" spans="1:12" x14ac:dyDescent="0.35">
      <c r="A455">
        <v>734</v>
      </c>
      <c r="J455">
        <v>699</v>
      </c>
      <c r="K455">
        <v>720</v>
      </c>
      <c r="L455">
        <v>869</v>
      </c>
    </row>
    <row r="456" spans="1:12" x14ac:dyDescent="0.35">
      <c r="A456">
        <v>899</v>
      </c>
      <c r="J456">
        <v>734</v>
      </c>
      <c r="K456">
        <v>699</v>
      </c>
      <c r="L456">
        <v>720</v>
      </c>
    </row>
    <row r="457" spans="1:12" x14ac:dyDescent="0.35">
      <c r="A457">
        <v>734</v>
      </c>
      <c r="J457">
        <v>899</v>
      </c>
      <c r="K457">
        <v>734</v>
      </c>
      <c r="L457">
        <v>699</v>
      </c>
    </row>
    <row r="458" spans="1:12" x14ac:dyDescent="0.35">
      <c r="A458">
        <v>1076</v>
      </c>
      <c r="J458">
        <v>734</v>
      </c>
      <c r="K458">
        <v>899</v>
      </c>
      <c r="L458">
        <v>734</v>
      </c>
    </row>
    <row r="459" spans="1:12" x14ac:dyDescent="0.35">
      <c r="A459">
        <v>753</v>
      </c>
      <c r="J459">
        <v>1076</v>
      </c>
      <c r="K459">
        <v>734</v>
      </c>
      <c r="L459">
        <v>899</v>
      </c>
    </row>
    <row r="460" spans="1:12" x14ac:dyDescent="0.35">
      <c r="A460">
        <v>638</v>
      </c>
      <c r="J460">
        <v>753</v>
      </c>
      <c r="K460">
        <v>1076</v>
      </c>
      <c r="L460">
        <v>734</v>
      </c>
    </row>
    <row r="461" spans="1:12" x14ac:dyDescent="0.35">
      <c r="A461">
        <v>445</v>
      </c>
      <c r="J461">
        <v>638</v>
      </c>
      <c r="K461">
        <v>753</v>
      </c>
      <c r="L461">
        <v>1076</v>
      </c>
    </row>
    <row r="462" spans="1:12" x14ac:dyDescent="0.35">
      <c r="A462">
        <v>1118</v>
      </c>
      <c r="J462">
        <v>445</v>
      </c>
      <c r="K462">
        <v>638</v>
      </c>
      <c r="L462">
        <v>753</v>
      </c>
    </row>
    <row r="463" spans="1:12" x14ac:dyDescent="0.35">
      <c r="A463">
        <v>1039</v>
      </c>
      <c r="J463">
        <v>1118</v>
      </c>
      <c r="K463">
        <v>445</v>
      </c>
      <c r="L463">
        <v>638</v>
      </c>
    </row>
    <row r="464" spans="1:12" x14ac:dyDescent="0.35">
      <c r="A464">
        <v>995</v>
      </c>
      <c r="J464">
        <v>1039</v>
      </c>
      <c r="K464">
        <v>1118</v>
      </c>
      <c r="L464">
        <v>445</v>
      </c>
    </row>
    <row r="465" spans="1:12" x14ac:dyDescent="0.35">
      <c r="A465">
        <v>711</v>
      </c>
      <c r="J465">
        <v>995</v>
      </c>
      <c r="K465">
        <v>1039</v>
      </c>
      <c r="L465">
        <v>1118</v>
      </c>
    </row>
    <row r="466" spans="1:12" x14ac:dyDescent="0.35">
      <c r="A466">
        <v>627</v>
      </c>
      <c r="J466">
        <v>711</v>
      </c>
      <c r="K466">
        <v>995</v>
      </c>
      <c r="L466">
        <v>1039</v>
      </c>
    </row>
    <row r="467" spans="1:12" x14ac:dyDescent="0.35">
      <c r="J467">
        <v>627</v>
      </c>
      <c r="K467">
        <v>711</v>
      </c>
      <c r="L467">
        <v>995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5"/>
  <sheetViews>
    <sheetView showGridLines="0" workbookViewId="0"/>
  </sheetViews>
  <sheetFormatPr defaultRowHeight="14.5" x14ac:dyDescent="0.35"/>
  <sheetData>
    <row r="1" spans="1:1" x14ac:dyDescent="0.35">
      <c r="A1" t="s">
        <v>31</v>
      </c>
    </row>
    <row r="3" spans="1:1" x14ac:dyDescent="0.35">
      <c r="A3" t="s">
        <v>0</v>
      </c>
    </row>
    <row r="4" spans="1:1" x14ac:dyDescent="0.35">
      <c r="A4" t="s">
        <v>1</v>
      </c>
    </row>
    <row r="5" spans="1:1" x14ac:dyDescent="0.35">
      <c r="A5" t="s">
        <v>2</v>
      </c>
    </row>
    <row r="7" spans="1:1" x14ac:dyDescent="0.35">
      <c r="A7" t="s">
        <v>3</v>
      </c>
    </row>
    <row r="8" spans="1:1" x14ac:dyDescent="0.35">
      <c r="A8" t="s">
        <v>4</v>
      </c>
    </row>
    <row r="10" spans="1:1" x14ac:dyDescent="0.35">
      <c r="A10" t="s">
        <v>5</v>
      </c>
    </row>
    <row r="11" spans="1:1" x14ac:dyDescent="0.35">
      <c r="A11" t="s">
        <v>6</v>
      </c>
    </row>
    <row r="13" spans="1:1" x14ac:dyDescent="0.35">
      <c r="A13" t="s">
        <v>7</v>
      </c>
    </row>
    <row r="14" spans="1:1" x14ac:dyDescent="0.35">
      <c r="A14" t="s">
        <v>8</v>
      </c>
    </row>
    <row r="16" spans="1:1" x14ac:dyDescent="0.35">
      <c r="A16" t="s">
        <v>9</v>
      </c>
    </row>
    <row r="17" spans="1:1" x14ac:dyDescent="0.35">
      <c r="A17" t="s">
        <v>10</v>
      </c>
    </row>
    <row r="18" spans="1:1" x14ac:dyDescent="0.35">
      <c r="A18" t="s">
        <v>11</v>
      </c>
    </row>
    <row r="20" spans="1:1" x14ac:dyDescent="0.35">
      <c r="A20" t="s">
        <v>12</v>
      </c>
    </row>
    <row r="21" spans="1:1" x14ac:dyDescent="0.35">
      <c r="A21" t="s">
        <v>13</v>
      </c>
    </row>
    <row r="22" spans="1:1" x14ac:dyDescent="0.35">
      <c r="A22" t="s">
        <v>14</v>
      </c>
    </row>
    <row r="23" spans="1:1" x14ac:dyDescent="0.35">
      <c r="A23" t="s">
        <v>15</v>
      </c>
    </row>
    <row r="25" spans="1:1" x14ac:dyDescent="0.35">
      <c r="A25" t="s">
        <v>16</v>
      </c>
    </row>
    <row r="26" spans="1:1" x14ac:dyDescent="0.35">
      <c r="A26" t="s">
        <v>17</v>
      </c>
    </row>
    <row r="28" spans="1:1" x14ac:dyDescent="0.35">
      <c r="A28" t="s">
        <v>18</v>
      </c>
    </row>
    <row r="29" spans="1:1" x14ac:dyDescent="0.35">
      <c r="A29" t="s">
        <v>19</v>
      </c>
    </row>
    <row r="30" spans="1:1" x14ac:dyDescent="0.35">
      <c r="A30" t="s">
        <v>20</v>
      </c>
    </row>
    <row r="31" spans="1:1" x14ac:dyDescent="0.35">
      <c r="A31" t="s">
        <v>13</v>
      </c>
    </row>
    <row r="33" spans="1:1" x14ac:dyDescent="0.35">
      <c r="A33" t="s">
        <v>21</v>
      </c>
    </row>
    <row r="34" spans="1:1" x14ac:dyDescent="0.35">
      <c r="A34" t="s">
        <v>22</v>
      </c>
    </row>
    <row r="35" spans="1:1" x14ac:dyDescent="0.35">
      <c r="A35" t="s">
        <v>23</v>
      </c>
    </row>
    <row r="37" spans="1:1" x14ac:dyDescent="0.35">
      <c r="A37" t="s">
        <v>24</v>
      </c>
    </row>
    <row r="38" spans="1:1" x14ac:dyDescent="0.35">
      <c r="A38" t="s">
        <v>25</v>
      </c>
    </row>
    <row r="39" spans="1:1" x14ac:dyDescent="0.35">
      <c r="A39" t="s">
        <v>26</v>
      </c>
    </row>
    <row r="41" spans="1:1" x14ac:dyDescent="0.35">
      <c r="A41" t="s">
        <v>27</v>
      </c>
    </row>
    <row r="42" spans="1:1" x14ac:dyDescent="0.35">
      <c r="A42" t="s">
        <v>28</v>
      </c>
    </row>
    <row r="44" spans="1:1" x14ac:dyDescent="0.35">
      <c r="A44" t="s">
        <v>29</v>
      </c>
    </row>
    <row r="45" spans="1:1" x14ac:dyDescent="0.35">
      <c r="A45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8:H145"/>
  <sheetViews>
    <sheetView showGridLines="0" zoomScale="200" zoomScaleNormal="200" workbookViewId="0"/>
  </sheetViews>
  <sheetFormatPr defaultRowHeight="14.5" x14ac:dyDescent="0.35"/>
  <sheetData>
    <row r="8" spans="1:1" ht="15" customHeight="1" x14ac:dyDescent="0.35"/>
    <row r="9" spans="1:1" s="9" customFormat="1" x14ac:dyDescent="0.35">
      <c r="A9" s="8" t="s">
        <v>53</v>
      </c>
    </row>
    <row r="16" spans="1:1" s="9" customFormat="1" x14ac:dyDescent="0.35">
      <c r="A16" s="8" t="s">
        <v>54</v>
      </c>
    </row>
    <row r="33" spans="1:2" s="9" customFormat="1" ht="20.5" x14ac:dyDescent="0.55000000000000004">
      <c r="A33" s="8" t="s">
        <v>85</v>
      </c>
    </row>
    <row r="42" spans="1:2" x14ac:dyDescent="0.35">
      <c r="B42" t="s">
        <v>55</v>
      </c>
    </row>
    <row r="43" spans="1:2" x14ac:dyDescent="0.35">
      <c r="B43" t="s">
        <v>56</v>
      </c>
    </row>
    <row r="44" spans="1:2" ht="15" customHeight="1" x14ac:dyDescent="0.35"/>
    <row r="46" spans="1:2" s="9" customFormat="1" x14ac:dyDescent="0.35">
      <c r="A46" s="8" t="s">
        <v>57</v>
      </c>
    </row>
    <row r="49" spans="1:8" x14ac:dyDescent="0.35">
      <c r="H49" t="s">
        <v>58</v>
      </c>
    </row>
    <row r="61" spans="1:8" s="9" customFormat="1" x14ac:dyDescent="0.35">
      <c r="A61" s="8" t="s">
        <v>59</v>
      </c>
    </row>
    <row r="90" spans="1:6" s="9" customFormat="1" x14ac:dyDescent="0.35">
      <c r="A90" s="8" t="s">
        <v>66</v>
      </c>
    </row>
    <row r="91" spans="1:6" ht="15" customHeight="1" x14ac:dyDescent="0.35"/>
    <row r="93" spans="1:6" ht="15" customHeight="1" x14ac:dyDescent="0.35"/>
    <row r="95" spans="1:6" x14ac:dyDescent="0.35">
      <c r="F95" t="s">
        <v>67</v>
      </c>
    </row>
    <row r="105" spans="1:4" s="9" customFormat="1" x14ac:dyDescent="0.35">
      <c r="A105" s="8" t="s">
        <v>84</v>
      </c>
    </row>
    <row r="107" spans="1:4" x14ac:dyDescent="0.35">
      <c r="B107" t="s">
        <v>61</v>
      </c>
      <c r="C107">
        <v>0.38179600000000002</v>
      </c>
    </row>
    <row r="108" spans="1:4" x14ac:dyDescent="0.35">
      <c r="B108" t="s">
        <v>62</v>
      </c>
      <c r="C108">
        <v>-0.103981</v>
      </c>
    </row>
    <row r="109" spans="1:4" x14ac:dyDescent="0.35">
      <c r="B109" t="s">
        <v>63</v>
      </c>
      <c r="C109">
        <v>877.39689699999997</v>
      </c>
    </row>
    <row r="111" spans="1:4" x14ac:dyDescent="0.35">
      <c r="B111" t="s">
        <v>64</v>
      </c>
      <c r="C111">
        <f>C109*(1-C107-(C108))</f>
        <v>633.64287805994491</v>
      </c>
      <c r="D111" t="str">
        <f ca="1">_xlfn.FORMULATEXT(C111)</f>
        <v>=C109*(1-C107-(C108))</v>
      </c>
    </row>
    <row r="113" spans="1:5" x14ac:dyDescent="0.35">
      <c r="B113" t="s">
        <v>69</v>
      </c>
    </row>
    <row r="114" spans="1:5" x14ac:dyDescent="0.35">
      <c r="B114" t="s">
        <v>60</v>
      </c>
      <c r="C114" s="3" t="s">
        <v>65</v>
      </c>
    </row>
    <row r="116" spans="1:5" ht="15" customHeight="1" x14ac:dyDescent="0.35"/>
    <row r="117" spans="1:5" s="9" customFormat="1" x14ac:dyDescent="0.35">
      <c r="A117" s="8" t="s">
        <v>70</v>
      </c>
    </row>
    <row r="119" spans="1:5" x14ac:dyDescent="0.35">
      <c r="A119">
        <v>465</v>
      </c>
      <c r="B119">
        <v>711</v>
      </c>
    </row>
    <row r="120" spans="1:5" x14ac:dyDescent="0.35">
      <c r="A120">
        <v>466</v>
      </c>
      <c r="B120">
        <v>627</v>
      </c>
    </row>
    <row r="122" spans="1:5" x14ac:dyDescent="0.35">
      <c r="C122" t="s">
        <v>64</v>
      </c>
      <c r="D122" t="s">
        <v>71</v>
      </c>
      <c r="E122" t="s">
        <v>72</v>
      </c>
    </row>
    <row r="123" spans="1:5" x14ac:dyDescent="0.35">
      <c r="C123">
        <f>C111</f>
        <v>633.64287805994491</v>
      </c>
      <c r="D123">
        <f>C107</f>
        <v>0.38179600000000002</v>
      </c>
      <c r="E123">
        <f>C108</f>
        <v>-0.103981</v>
      </c>
    </row>
    <row r="125" spans="1:5" x14ac:dyDescent="0.35">
      <c r="A125" t="s">
        <v>73</v>
      </c>
      <c r="B125" t="s">
        <v>60</v>
      </c>
      <c r="C125">
        <f>C123+D123*B120+E123*B119</f>
        <v>799.09847905994491</v>
      </c>
      <c r="D125" t="str">
        <f ca="1">_xlfn.FORMULATEXT(C125)</f>
        <v>=C123+D123*B120+E123*B119</v>
      </c>
    </row>
    <row r="127" spans="1:5" x14ac:dyDescent="0.35">
      <c r="A127" t="s">
        <v>74</v>
      </c>
      <c r="B127" t="s">
        <v>60</v>
      </c>
      <c r="C127">
        <f>C123+D123*C125+E123*B120</f>
        <v>873.5393939711156</v>
      </c>
      <c r="D127" t="str">
        <f ca="1">_xlfn.FORMULATEXT(C127)</f>
        <v>=C123+D123*C125+E123*B120</v>
      </c>
    </row>
    <row r="128" spans="1:5" ht="15" customHeight="1" x14ac:dyDescent="0.35"/>
    <row r="145" ht="15" customHeight="1" x14ac:dyDescent="0.35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H1:P1512"/>
  <sheetViews>
    <sheetView showGridLines="0" zoomScaleNormal="100" workbookViewId="0"/>
  </sheetViews>
  <sheetFormatPr defaultRowHeight="14.5" x14ac:dyDescent="0.35"/>
  <cols>
    <col min="5" max="5" width="12.7265625" bestFit="1" customWidth="1"/>
    <col min="8" max="8" width="12.7265625" bestFit="1" customWidth="1"/>
  </cols>
  <sheetData>
    <row r="1" spans="16:16" x14ac:dyDescent="0.35">
      <c r="P1" s="2"/>
    </row>
    <row r="2" spans="16:16" x14ac:dyDescent="0.35">
      <c r="P2" s="2"/>
    </row>
    <row r="3" spans="16:16" x14ac:dyDescent="0.35">
      <c r="P3" s="2"/>
    </row>
    <row r="4" spans="16:16" x14ac:dyDescent="0.35">
      <c r="P4" s="2"/>
    </row>
    <row r="5" spans="16:16" x14ac:dyDescent="0.35">
      <c r="P5" s="2"/>
    </row>
    <row r="6" spans="16:16" x14ac:dyDescent="0.35">
      <c r="P6" s="2"/>
    </row>
    <row r="7" spans="16:16" x14ac:dyDescent="0.35">
      <c r="P7" s="2"/>
    </row>
    <row r="8" spans="16:16" x14ac:dyDescent="0.35">
      <c r="P8" s="2"/>
    </row>
    <row r="9" spans="16:16" x14ac:dyDescent="0.35">
      <c r="P9" s="2"/>
    </row>
    <row r="10" spans="16:16" x14ac:dyDescent="0.35">
      <c r="P10" s="2"/>
    </row>
    <row r="11" spans="16:16" x14ac:dyDescent="0.35">
      <c r="P11" s="2"/>
    </row>
    <row r="12" spans="16:16" x14ac:dyDescent="0.35">
      <c r="P12" s="2"/>
    </row>
    <row r="13" spans="16:16" x14ac:dyDescent="0.35">
      <c r="P13" s="2"/>
    </row>
    <row r="14" spans="16:16" x14ac:dyDescent="0.35">
      <c r="P14" s="2"/>
    </row>
    <row r="15" spans="16:16" x14ac:dyDescent="0.35">
      <c r="P15" s="2"/>
    </row>
    <row r="16" spans="16:16" x14ac:dyDescent="0.35">
      <c r="P16" s="2"/>
    </row>
    <row r="17" spans="16:16" x14ac:dyDescent="0.35">
      <c r="P17" s="2"/>
    </row>
    <row r="18" spans="16:16" x14ac:dyDescent="0.35">
      <c r="P18" s="2"/>
    </row>
    <row r="19" spans="16:16" x14ac:dyDescent="0.35">
      <c r="P19" s="2"/>
    </row>
    <row r="20" spans="16:16" x14ac:dyDescent="0.35">
      <c r="P20" s="2"/>
    </row>
    <row r="21" spans="16:16" x14ac:dyDescent="0.35">
      <c r="P21" s="2"/>
    </row>
    <row r="22" spans="16:16" x14ac:dyDescent="0.35">
      <c r="P22" s="2"/>
    </row>
    <row r="23" spans="16:16" x14ac:dyDescent="0.35">
      <c r="P23" s="2"/>
    </row>
    <row r="24" spans="16:16" x14ac:dyDescent="0.35">
      <c r="P24" s="2"/>
    </row>
    <row r="25" spans="16:16" x14ac:dyDescent="0.35">
      <c r="P25" s="2"/>
    </row>
    <row r="26" spans="16:16" x14ac:dyDescent="0.35">
      <c r="P26" s="2"/>
    </row>
    <row r="27" spans="16:16" x14ac:dyDescent="0.35">
      <c r="P27" s="2"/>
    </row>
    <row r="28" spans="16:16" x14ac:dyDescent="0.35">
      <c r="P28" s="2"/>
    </row>
    <row r="29" spans="16:16" x14ac:dyDescent="0.35">
      <c r="P29" s="2"/>
    </row>
    <row r="30" spans="16:16" x14ac:dyDescent="0.35">
      <c r="P30" s="2"/>
    </row>
    <row r="31" spans="16:16" x14ac:dyDescent="0.35">
      <c r="P31" s="2"/>
    </row>
    <row r="32" spans="16:16" x14ac:dyDescent="0.35">
      <c r="P32" s="2"/>
    </row>
    <row r="33" spans="16:16" x14ac:dyDescent="0.35">
      <c r="P33" s="2"/>
    </row>
    <row r="34" spans="16:16" x14ac:dyDescent="0.35">
      <c r="P34" s="2"/>
    </row>
    <row r="35" spans="16:16" x14ac:dyDescent="0.35">
      <c r="P35" s="2"/>
    </row>
    <row r="36" spans="16:16" x14ac:dyDescent="0.35">
      <c r="P36" s="2"/>
    </row>
    <row r="37" spans="16:16" x14ac:dyDescent="0.35">
      <c r="P37" s="2"/>
    </row>
    <row r="38" spans="16:16" x14ac:dyDescent="0.35">
      <c r="P38" s="2"/>
    </row>
    <row r="39" spans="16:16" x14ac:dyDescent="0.35">
      <c r="P39" s="2"/>
    </row>
    <row r="40" spans="16:16" x14ac:dyDescent="0.35">
      <c r="P40" s="2"/>
    </row>
    <row r="41" spans="16:16" x14ac:dyDescent="0.35">
      <c r="P41" s="2"/>
    </row>
    <row r="42" spans="16:16" x14ac:dyDescent="0.35">
      <c r="P42" s="2"/>
    </row>
    <row r="43" spans="16:16" x14ac:dyDescent="0.35">
      <c r="P43" s="2"/>
    </row>
    <row r="44" spans="16:16" x14ac:dyDescent="0.35">
      <c r="P44" s="2"/>
    </row>
    <row r="45" spans="16:16" x14ac:dyDescent="0.35">
      <c r="P45" s="2"/>
    </row>
    <row r="46" spans="16:16" x14ac:dyDescent="0.35">
      <c r="P46" s="2"/>
    </row>
    <row r="47" spans="16:16" x14ac:dyDescent="0.35">
      <c r="P47" s="2"/>
    </row>
    <row r="48" spans="16:16" x14ac:dyDescent="0.35">
      <c r="P48" s="2"/>
    </row>
    <row r="49" spans="16:16" x14ac:dyDescent="0.35">
      <c r="P49" s="2"/>
    </row>
    <row r="50" spans="16:16" x14ac:dyDescent="0.35">
      <c r="P50" s="2"/>
    </row>
    <row r="51" spans="16:16" x14ac:dyDescent="0.35">
      <c r="P51" s="2"/>
    </row>
    <row r="52" spans="16:16" x14ac:dyDescent="0.35">
      <c r="P52" s="2"/>
    </row>
    <row r="53" spans="16:16" x14ac:dyDescent="0.35">
      <c r="P53" s="2"/>
    </row>
    <row r="54" spans="16:16" x14ac:dyDescent="0.35">
      <c r="P54" s="2"/>
    </row>
    <row r="55" spans="16:16" x14ac:dyDescent="0.35">
      <c r="P55" s="2"/>
    </row>
    <row r="56" spans="16:16" x14ac:dyDescent="0.35">
      <c r="P56" s="2"/>
    </row>
    <row r="57" spans="16:16" x14ac:dyDescent="0.35">
      <c r="P57" s="2"/>
    </row>
    <row r="58" spans="16:16" x14ac:dyDescent="0.35">
      <c r="P58" s="2"/>
    </row>
    <row r="59" spans="16:16" x14ac:dyDescent="0.35">
      <c r="P59" s="2"/>
    </row>
    <row r="60" spans="16:16" x14ac:dyDescent="0.35">
      <c r="P60" s="2"/>
    </row>
    <row r="61" spans="16:16" x14ac:dyDescent="0.35">
      <c r="P61" s="2"/>
    </row>
    <row r="62" spans="16:16" x14ac:dyDescent="0.35">
      <c r="P62" s="2"/>
    </row>
    <row r="63" spans="16:16" x14ac:dyDescent="0.35">
      <c r="P63" s="2"/>
    </row>
    <row r="64" spans="16:16" x14ac:dyDescent="0.35">
      <c r="P64" s="2"/>
    </row>
    <row r="65" spans="16:16" x14ac:dyDescent="0.35">
      <c r="P65" s="2"/>
    </row>
    <row r="66" spans="16:16" x14ac:dyDescent="0.35">
      <c r="P66" s="2"/>
    </row>
    <row r="67" spans="16:16" x14ac:dyDescent="0.35">
      <c r="P67" s="2"/>
    </row>
    <row r="68" spans="16:16" x14ac:dyDescent="0.35">
      <c r="P68" s="2"/>
    </row>
    <row r="69" spans="16:16" x14ac:dyDescent="0.35">
      <c r="P69" s="2"/>
    </row>
    <row r="70" spans="16:16" x14ac:dyDescent="0.35">
      <c r="P70" s="2"/>
    </row>
    <row r="71" spans="16:16" x14ac:dyDescent="0.35">
      <c r="P71" s="2"/>
    </row>
    <row r="72" spans="16:16" x14ac:dyDescent="0.35">
      <c r="P72" s="2"/>
    </row>
    <row r="73" spans="16:16" x14ac:dyDescent="0.35">
      <c r="P73" s="2"/>
    </row>
    <row r="74" spans="16:16" x14ac:dyDescent="0.35">
      <c r="P74" s="2"/>
    </row>
    <row r="75" spans="16:16" x14ac:dyDescent="0.35">
      <c r="P75" s="2"/>
    </row>
    <row r="76" spans="16:16" x14ac:dyDescent="0.35">
      <c r="P76" s="2"/>
    </row>
    <row r="77" spans="16:16" x14ac:dyDescent="0.35">
      <c r="P77" s="2"/>
    </row>
    <row r="78" spans="16:16" x14ac:dyDescent="0.35">
      <c r="P78" s="2"/>
    </row>
    <row r="79" spans="16:16" x14ac:dyDescent="0.35">
      <c r="P79" s="2"/>
    </row>
    <row r="80" spans="16:16" x14ac:dyDescent="0.35">
      <c r="P80" s="2"/>
    </row>
    <row r="81" spans="16:16" x14ac:dyDescent="0.35">
      <c r="P81" s="2"/>
    </row>
    <row r="82" spans="16:16" x14ac:dyDescent="0.35">
      <c r="P82" s="2"/>
    </row>
    <row r="83" spans="16:16" x14ac:dyDescent="0.35">
      <c r="P83" s="2"/>
    </row>
    <row r="84" spans="16:16" x14ac:dyDescent="0.35">
      <c r="P84" s="2"/>
    </row>
    <row r="85" spans="16:16" x14ac:dyDescent="0.35">
      <c r="P85" s="2"/>
    </row>
    <row r="86" spans="16:16" x14ac:dyDescent="0.35">
      <c r="P86" s="2"/>
    </row>
    <row r="87" spans="16:16" x14ac:dyDescent="0.35">
      <c r="P87" s="2"/>
    </row>
    <row r="88" spans="16:16" x14ac:dyDescent="0.35">
      <c r="P88" s="2"/>
    </row>
    <row r="89" spans="16:16" x14ac:dyDescent="0.35">
      <c r="P89" s="2"/>
    </row>
    <row r="90" spans="16:16" x14ac:dyDescent="0.35">
      <c r="P90" s="2"/>
    </row>
    <row r="91" spans="16:16" x14ac:dyDescent="0.35">
      <c r="P91" s="2"/>
    </row>
    <row r="92" spans="16:16" x14ac:dyDescent="0.35">
      <c r="P92" s="2"/>
    </row>
    <row r="93" spans="16:16" x14ac:dyDescent="0.35">
      <c r="P93" s="2"/>
    </row>
    <row r="94" spans="16:16" x14ac:dyDescent="0.35">
      <c r="P94" s="2"/>
    </row>
    <row r="95" spans="16:16" x14ac:dyDescent="0.35">
      <c r="P95" s="2"/>
    </row>
    <row r="96" spans="16:16" x14ac:dyDescent="0.35">
      <c r="P96" s="2"/>
    </row>
    <row r="97" spans="16:16" x14ac:dyDescent="0.35">
      <c r="P97" s="2"/>
    </row>
    <row r="98" spans="16:16" x14ac:dyDescent="0.35">
      <c r="P98" s="2"/>
    </row>
    <row r="99" spans="16:16" x14ac:dyDescent="0.35">
      <c r="P99" s="2"/>
    </row>
    <row r="100" spans="16:16" x14ac:dyDescent="0.35">
      <c r="P100" s="2"/>
    </row>
    <row r="101" spans="16:16" x14ac:dyDescent="0.35">
      <c r="P101" s="2"/>
    </row>
    <row r="102" spans="16:16" x14ac:dyDescent="0.35">
      <c r="P102" s="2"/>
    </row>
    <row r="103" spans="16:16" x14ac:dyDescent="0.35">
      <c r="P103" s="2"/>
    </row>
    <row r="104" spans="16:16" x14ac:dyDescent="0.35">
      <c r="P104" s="2"/>
    </row>
    <row r="105" spans="16:16" x14ac:dyDescent="0.35">
      <c r="P105" s="2"/>
    </row>
    <row r="106" spans="16:16" x14ac:dyDescent="0.35">
      <c r="P106" s="2"/>
    </row>
    <row r="107" spans="16:16" x14ac:dyDescent="0.35">
      <c r="P107" s="2"/>
    </row>
    <row r="108" spans="16:16" x14ac:dyDescent="0.35">
      <c r="P108" s="2"/>
    </row>
    <row r="109" spans="16:16" x14ac:dyDescent="0.35">
      <c r="P109" s="2"/>
    </row>
    <row r="110" spans="16:16" x14ac:dyDescent="0.35">
      <c r="P110" s="2"/>
    </row>
    <row r="111" spans="16:16" x14ac:dyDescent="0.35">
      <c r="P111" s="2"/>
    </row>
    <row r="112" spans="16:16" x14ac:dyDescent="0.35">
      <c r="P112" s="2"/>
    </row>
    <row r="113" spans="16:16" x14ac:dyDescent="0.35">
      <c r="P113" s="2"/>
    </row>
    <row r="114" spans="16:16" x14ac:dyDescent="0.35">
      <c r="P114" s="2"/>
    </row>
    <row r="115" spans="16:16" x14ac:dyDescent="0.35">
      <c r="P115" s="2"/>
    </row>
    <row r="116" spans="16:16" x14ac:dyDescent="0.35">
      <c r="P116" s="2"/>
    </row>
    <row r="117" spans="16:16" x14ac:dyDescent="0.35">
      <c r="P117" s="2"/>
    </row>
    <row r="118" spans="16:16" x14ac:dyDescent="0.35">
      <c r="P118" s="2"/>
    </row>
    <row r="119" spans="16:16" x14ac:dyDescent="0.35">
      <c r="P119" s="2"/>
    </row>
    <row r="120" spans="16:16" x14ac:dyDescent="0.35">
      <c r="P120" s="2"/>
    </row>
    <row r="121" spans="16:16" x14ac:dyDescent="0.35">
      <c r="P121" s="2"/>
    </row>
    <row r="122" spans="16:16" x14ac:dyDescent="0.35">
      <c r="P122" s="2"/>
    </row>
    <row r="123" spans="16:16" x14ac:dyDescent="0.35">
      <c r="P123" s="2"/>
    </row>
    <row r="124" spans="16:16" x14ac:dyDescent="0.35">
      <c r="P124" s="2"/>
    </row>
    <row r="125" spans="16:16" x14ac:dyDescent="0.35">
      <c r="P125" s="2"/>
    </row>
    <row r="126" spans="16:16" x14ac:dyDescent="0.35">
      <c r="P126" s="2"/>
    </row>
    <row r="127" spans="16:16" x14ac:dyDescent="0.35">
      <c r="P127" s="2"/>
    </row>
    <row r="128" spans="16:16" x14ac:dyDescent="0.35">
      <c r="P128" s="2"/>
    </row>
    <row r="129" spans="16:16" x14ac:dyDescent="0.35">
      <c r="P129" s="2"/>
    </row>
    <row r="130" spans="16:16" x14ac:dyDescent="0.35">
      <c r="P130" s="2"/>
    </row>
    <row r="131" spans="16:16" x14ac:dyDescent="0.35">
      <c r="P131" s="2"/>
    </row>
    <row r="132" spans="16:16" x14ac:dyDescent="0.35">
      <c r="P132" s="2"/>
    </row>
    <row r="133" spans="16:16" x14ac:dyDescent="0.35">
      <c r="P133" s="2"/>
    </row>
    <row r="134" spans="16:16" x14ac:dyDescent="0.35">
      <c r="P134" s="2"/>
    </row>
    <row r="135" spans="16:16" x14ac:dyDescent="0.35">
      <c r="P135" s="2"/>
    </row>
    <row r="136" spans="16:16" x14ac:dyDescent="0.35">
      <c r="P136" s="2"/>
    </row>
    <row r="137" spans="16:16" x14ac:dyDescent="0.35">
      <c r="P137" s="2"/>
    </row>
    <row r="138" spans="16:16" x14ac:dyDescent="0.35">
      <c r="P138" s="2"/>
    </row>
    <row r="139" spans="16:16" x14ac:dyDescent="0.35">
      <c r="P139" s="2"/>
    </row>
    <row r="140" spans="16:16" x14ac:dyDescent="0.35">
      <c r="P140" s="2"/>
    </row>
    <row r="141" spans="16:16" x14ac:dyDescent="0.35">
      <c r="P141" s="2"/>
    </row>
    <row r="142" spans="16:16" x14ac:dyDescent="0.35">
      <c r="P142" s="2"/>
    </row>
    <row r="143" spans="16:16" x14ac:dyDescent="0.35">
      <c r="P143" s="2"/>
    </row>
    <row r="144" spans="16:16" x14ac:dyDescent="0.35">
      <c r="P144" s="2"/>
    </row>
    <row r="145" spans="16:16" x14ac:dyDescent="0.35">
      <c r="P145" s="2"/>
    </row>
    <row r="146" spans="16:16" x14ac:dyDescent="0.35">
      <c r="P146" s="2"/>
    </row>
    <row r="147" spans="16:16" x14ac:dyDescent="0.35">
      <c r="P147" s="2"/>
    </row>
    <row r="148" spans="16:16" x14ac:dyDescent="0.35">
      <c r="P148" s="2"/>
    </row>
    <row r="149" spans="16:16" x14ac:dyDescent="0.35">
      <c r="P149" s="2"/>
    </row>
    <row r="150" spans="16:16" x14ac:dyDescent="0.35">
      <c r="P150" s="2"/>
    </row>
    <row r="151" spans="16:16" x14ac:dyDescent="0.35">
      <c r="P151" s="2"/>
    </row>
    <row r="152" spans="16:16" x14ac:dyDescent="0.35">
      <c r="P152" s="2"/>
    </row>
    <row r="153" spans="16:16" x14ac:dyDescent="0.35">
      <c r="P153" s="2"/>
    </row>
    <row r="154" spans="16:16" x14ac:dyDescent="0.35">
      <c r="P154" s="2"/>
    </row>
    <row r="155" spans="16:16" x14ac:dyDescent="0.35">
      <c r="P155" s="2"/>
    </row>
    <row r="156" spans="16:16" x14ac:dyDescent="0.35">
      <c r="P156" s="2"/>
    </row>
    <row r="157" spans="16:16" x14ac:dyDescent="0.35">
      <c r="P157" s="2"/>
    </row>
    <row r="158" spans="16:16" x14ac:dyDescent="0.35">
      <c r="P158" s="2"/>
    </row>
    <row r="159" spans="16:16" x14ac:dyDescent="0.35">
      <c r="P159" s="2"/>
    </row>
    <row r="160" spans="16:16" x14ac:dyDescent="0.35">
      <c r="P160" s="2"/>
    </row>
    <row r="161" spans="16:16" x14ac:dyDescent="0.35">
      <c r="P161" s="2"/>
    </row>
    <row r="162" spans="16:16" x14ac:dyDescent="0.35">
      <c r="P162" s="2"/>
    </row>
    <row r="163" spans="16:16" x14ac:dyDescent="0.35">
      <c r="P163" s="2"/>
    </row>
    <row r="164" spans="16:16" x14ac:dyDescent="0.35">
      <c r="P164" s="2"/>
    </row>
    <row r="165" spans="16:16" x14ac:dyDescent="0.35">
      <c r="P165" s="2"/>
    </row>
    <row r="166" spans="16:16" x14ac:dyDescent="0.35">
      <c r="P166" s="2"/>
    </row>
    <row r="167" spans="16:16" x14ac:dyDescent="0.35">
      <c r="P167" s="2"/>
    </row>
    <row r="168" spans="16:16" x14ac:dyDescent="0.35">
      <c r="P168" s="2"/>
    </row>
    <row r="169" spans="16:16" x14ac:dyDescent="0.35">
      <c r="P169" s="2"/>
    </row>
    <row r="170" spans="16:16" x14ac:dyDescent="0.35">
      <c r="P170" s="2"/>
    </row>
    <row r="171" spans="16:16" x14ac:dyDescent="0.35">
      <c r="P171" s="2"/>
    </row>
    <row r="172" spans="16:16" x14ac:dyDescent="0.35">
      <c r="P172" s="2"/>
    </row>
    <row r="173" spans="16:16" x14ac:dyDescent="0.35">
      <c r="P173" s="2"/>
    </row>
    <row r="174" spans="16:16" x14ac:dyDescent="0.35">
      <c r="P174" s="2"/>
    </row>
    <row r="175" spans="16:16" x14ac:dyDescent="0.35">
      <c r="P175" s="2"/>
    </row>
    <row r="176" spans="16:16" x14ac:dyDescent="0.35">
      <c r="P176" s="2"/>
    </row>
    <row r="177" spans="16:16" x14ac:dyDescent="0.35">
      <c r="P177" s="2"/>
    </row>
    <row r="178" spans="16:16" x14ac:dyDescent="0.35">
      <c r="P178" s="2"/>
    </row>
    <row r="179" spans="16:16" x14ac:dyDescent="0.35">
      <c r="P179" s="2"/>
    </row>
    <row r="180" spans="16:16" x14ac:dyDescent="0.35">
      <c r="P180" s="2"/>
    </row>
    <row r="181" spans="16:16" x14ac:dyDescent="0.35">
      <c r="P181" s="2"/>
    </row>
    <row r="182" spans="16:16" x14ac:dyDescent="0.35">
      <c r="P182" s="2"/>
    </row>
    <row r="183" spans="16:16" x14ac:dyDescent="0.35">
      <c r="P183" s="2"/>
    </row>
    <row r="184" spans="16:16" x14ac:dyDescent="0.35">
      <c r="P184" s="2"/>
    </row>
    <row r="185" spans="16:16" x14ac:dyDescent="0.35">
      <c r="P185" s="2"/>
    </row>
    <row r="186" spans="16:16" x14ac:dyDescent="0.35">
      <c r="P186" s="2"/>
    </row>
    <row r="187" spans="16:16" x14ac:dyDescent="0.35">
      <c r="P187" s="2"/>
    </row>
    <row r="188" spans="16:16" x14ac:dyDescent="0.35">
      <c r="P188" s="2"/>
    </row>
    <row r="189" spans="16:16" x14ac:dyDescent="0.35">
      <c r="P189" s="2"/>
    </row>
    <row r="190" spans="16:16" x14ac:dyDescent="0.35">
      <c r="P190" s="2"/>
    </row>
    <row r="191" spans="16:16" x14ac:dyDescent="0.35">
      <c r="P191" s="2"/>
    </row>
    <row r="192" spans="16:16" x14ac:dyDescent="0.35">
      <c r="P192" s="2"/>
    </row>
    <row r="193" spans="16:16" x14ac:dyDescent="0.35">
      <c r="P193" s="2"/>
    </row>
    <row r="194" spans="16:16" x14ac:dyDescent="0.35">
      <c r="P194" s="2"/>
    </row>
    <row r="195" spans="16:16" x14ac:dyDescent="0.35">
      <c r="P195" s="2"/>
    </row>
    <row r="196" spans="16:16" x14ac:dyDescent="0.35">
      <c r="P196" s="2"/>
    </row>
    <row r="197" spans="16:16" x14ac:dyDescent="0.35">
      <c r="P197" s="2"/>
    </row>
    <row r="198" spans="16:16" x14ac:dyDescent="0.35">
      <c r="P198" s="2"/>
    </row>
    <row r="199" spans="16:16" x14ac:dyDescent="0.35">
      <c r="P199" s="2"/>
    </row>
    <row r="200" spans="16:16" x14ac:dyDescent="0.35">
      <c r="P200" s="2"/>
    </row>
    <row r="201" spans="16:16" x14ac:dyDescent="0.35">
      <c r="P201" s="2"/>
    </row>
    <row r="202" spans="16:16" x14ac:dyDescent="0.35">
      <c r="P202" s="2"/>
    </row>
    <row r="203" spans="16:16" x14ac:dyDescent="0.35">
      <c r="P203" s="2"/>
    </row>
    <row r="204" spans="16:16" x14ac:dyDescent="0.35">
      <c r="P204" s="2"/>
    </row>
    <row r="205" spans="16:16" x14ac:dyDescent="0.35">
      <c r="P205" s="2"/>
    </row>
    <row r="206" spans="16:16" x14ac:dyDescent="0.35">
      <c r="P206" s="2"/>
    </row>
    <row r="207" spans="16:16" x14ac:dyDescent="0.35">
      <c r="P207" s="2"/>
    </row>
    <row r="208" spans="16:16" x14ac:dyDescent="0.35">
      <c r="P208" s="2"/>
    </row>
    <row r="209" spans="16:16" x14ac:dyDescent="0.35">
      <c r="P209" s="2"/>
    </row>
    <row r="210" spans="16:16" x14ac:dyDescent="0.35">
      <c r="P210" s="2"/>
    </row>
    <row r="211" spans="16:16" x14ac:dyDescent="0.35">
      <c r="P211" s="2"/>
    </row>
    <row r="212" spans="16:16" x14ac:dyDescent="0.35">
      <c r="P212" s="2"/>
    </row>
    <row r="213" spans="16:16" x14ac:dyDescent="0.35">
      <c r="P213" s="2"/>
    </row>
    <row r="214" spans="16:16" x14ac:dyDescent="0.35">
      <c r="P214" s="2"/>
    </row>
    <row r="215" spans="16:16" x14ac:dyDescent="0.35">
      <c r="P215" s="2"/>
    </row>
    <row r="216" spans="16:16" x14ac:dyDescent="0.35">
      <c r="P216" s="2"/>
    </row>
    <row r="217" spans="16:16" x14ac:dyDescent="0.35">
      <c r="P217" s="2"/>
    </row>
    <row r="218" spans="16:16" x14ac:dyDescent="0.35">
      <c r="P218" s="2"/>
    </row>
    <row r="219" spans="16:16" x14ac:dyDescent="0.35">
      <c r="P219" s="2"/>
    </row>
    <row r="220" spans="16:16" x14ac:dyDescent="0.35">
      <c r="P220" s="2"/>
    </row>
    <row r="221" spans="16:16" x14ac:dyDescent="0.35">
      <c r="P221" s="2"/>
    </row>
    <row r="222" spans="16:16" x14ac:dyDescent="0.35">
      <c r="P222" s="2"/>
    </row>
    <row r="223" spans="16:16" x14ac:dyDescent="0.35">
      <c r="P223" s="2"/>
    </row>
    <row r="224" spans="16:16" x14ac:dyDescent="0.35">
      <c r="P224" s="2"/>
    </row>
    <row r="225" spans="16:16" x14ac:dyDescent="0.35">
      <c r="P225" s="2"/>
    </row>
    <row r="226" spans="16:16" x14ac:dyDescent="0.35">
      <c r="P226" s="2"/>
    </row>
    <row r="227" spans="16:16" x14ac:dyDescent="0.35">
      <c r="P227" s="2"/>
    </row>
    <row r="228" spans="16:16" x14ac:dyDescent="0.35">
      <c r="P228" s="2"/>
    </row>
    <row r="229" spans="16:16" x14ac:dyDescent="0.35">
      <c r="P229" s="2"/>
    </row>
    <row r="230" spans="16:16" x14ac:dyDescent="0.35">
      <c r="P230" s="2"/>
    </row>
    <row r="231" spans="16:16" x14ac:dyDescent="0.35">
      <c r="P231" s="2"/>
    </row>
    <row r="232" spans="16:16" x14ac:dyDescent="0.35">
      <c r="P232" s="2"/>
    </row>
    <row r="233" spans="16:16" x14ac:dyDescent="0.35">
      <c r="P233" s="2"/>
    </row>
    <row r="234" spans="16:16" x14ac:dyDescent="0.35">
      <c r="P234" s="2"/>
    </row>
    <row r="235" spans="16:16" x14ac:dyDescent="0.35">
      <c r="P235" s="2"/>
    </row>
    <row r="236" spans="16:16" x14ac:dyDescent="0.35">
      <c r="P236" s="2"/>
    </row>
    <row r="237" spans="16:16" x14ac:dyDescent="0.35">
      <c r="P237" s="2"/>
    </row>
    <row r="238" spans="16:16" x14ac:dyDescent="0.35">
      <c r="P238" s="2"/>
    </row>
    <row r="239" spans="16:16" x14ac:dyDescent="0.35">
      <c r="P239" s="2"/>
    </row>
    <row r="240" spans="16:16" x14ac:dyDescent="0.35">
      <c r="P240" s="2"/>
    </row>
    <row r="241" spans="16:16" x14ac:dyDescent="0.35">
      <c r="P241" s="2"/>
    </row>
    <row r="242" spans="16:16" x14ac:dyDescent="0.35">
      <c r="P242" s="2"/>
    </row>
    <row r="243" spans="16:16" x14ac:dyDescent="0.35">
      <c r="P243" s="2"/>
    </row>
    <row r="244" spans="16:16" x14ac:dyDescent="0.35">
      <c r="P244" s="2"/>
    </row>
    <row r="245" spans="16:16" x14ac:dyDescent="0.35">
      <c r="P245" s="2"/>
    </row>
    <row r="246" spans="16:16" x14ac:dyDescent="0.35">
      <c r="P246" s="2"/>
    </row>
    <row r="247" spans="16:16" x14ac:dyDescent="0.35">
      <c r="P247" s="2"/>
    </row>
    <row r="248" spans="16:16" x14ac:dyDescent="0.35">
      <c r="P248" s="2"/>
    </row>
    <row r="249" spans="16:16" x14ac:dyDescent="0.35">
      <c r="P249" s="2"/>
    </row>
    <row r="250" spans="16:16" x14ac:dyDescent="0.35">
      <c r="P250" s="2"/>
    </row>
    <row r="251" spans="16:16" x14ac:dyDescent="0.35">
      <c r="P251" s="2"/>
    </row>
    <row r="252" spans="16:16" x14ac:dyDescent="0.35">
      <c r="P252" s="2"/>
    </row>
    <row r="253" spans="16:16" x14ac:dyDescent="0.35">
      <c r="P253" s="2"/>
    </row>
    <row r="254" spans="16:16" x14ac:dyDescent="0.35">
      <c r="P254" s="2"/>
    </row>
    <row r="255" spans="16:16" x14ac:dyDescent="0.35">
      <c r="P255" s="2"/>
    </row>
    <row r="256" spans="16:16" x14ac:dyDescent="0.35">
      <c r="P256" s="2"/>
    </row>
    <row r="257" spans="16:16" x14ac:dyDescent="0.35">
      <c r="P257" s="2"/>
    </row>
    <row r="258" spans="16:16" x14ac:dyDescent="0.35">
      <c r="P258" s="2"/>
    </row>
    <row r="259" spans="16:16" x14ac:dyDescent="0.35">
      <c r="P259" s="2"/>
    </row>
    <row r="260" spans="16:16" x14ac:dyDescent="0.35">
      <c r="P260" s="2"/>
    </row>
    <row r="261" spans="16:16" x14ac:dyDescent="0.35">
      <c r="P261" s="2"/>
    </row>
    <row r="262" spans="16:16" x14ac:dyDescent="0.35">
      <c r="P262" s="2"/>
    </row>
    <row r="263" spans="16:16" x14ac:dyDescent="0.35">
      <c r="P263" s="2"/>
    </row>
    <row r="264" spans="16:16" x14ac:dyDescent="0.35">
      <c r="P264" s="2"/>
    </row>
    <row r="265" spans="16:16" x14ac:dyDescent="0.35">
      <c r="P265" s="2"/>
    </row>
    <row r="266" spans="16:16" x14ac:dyDescent="0.35">
      <c r="P266" s="2"/>
    </row>
    <row r="267" spans="16:16" x14ac:dyDescent="0.35">
      <c r="P267" s="2"/>
    </row>
    <row r="268" spans="16:16" x14ac:dyDescent="0.35">
      <c r="P268" s="2"/>
    </row>
    <row r="269" spans="16:16" x14ac:dyDescent="0.35">
      <c r="P269" s="2"/>
    </row>
    <row r="270" spans="16:16" x14ac:dyDescent="0.35">
      <c r="P270" s="2"/>
    </row>
    <row r="271" spans="16:16" x14ac:dyDescent="0.35">
      <c r="P271" s="2"/>
    </row>
    <row r="272" spans="16:16" x14ac:dyDescent="0.35">
      <c r="P272" s="2"/>
    </row>
    <row r="273" spans="16:16" x14ac:dyDescent="0.35">
      <c r="P273" s="2"/>
    </row>
    <row r="274" spans="16:16" x14ac:dyDescent="0.35">
      <c r="P274" s="2"/>
    </row>
    <row r="275" spans="16:16" x14ac:dyDescent="0.35">
      <c r="P275" s="2"/>
    </row>
    <row r="276" spans="16:16" x14ac:dyDescent="0.35">
      <c r="P276" s="2"/>
    </row>
    <row r="277" spans="16:16" x14ac:dyDescent="0.35">
      <c r="P277" s="2"/>
    </row>
    <row r="278" spans="16:16" x14ac:dyDescent="0.35">
      <c r="P278" s="2"/>
    </row>
    <row r="279" spans="16:16" x14ac:dyDescent="0.35">
      <c r="P279" s="2"/>
    </row>
    <row r="280" spans="16:16" x14ac:dyDescent="0.35">
      <c r="P280" s="2"/>
    </row>
    <row r="281" spans="16:16" x14ac:dyDescent="0.35">
      <c r="P281" s="2"/>
    </row>
    <row r="282" spans="16:16" x14ac:dyDescent="0.35">
      <c r="P282" s="2"/>
    </row>
    <row r="283" spans="16:16" x14ac:dyDescent="0.35">
      <c r="P283" s="2"/>
    </row>
    <row r="284" spans="16:16" x14ac:dyDescent="0.35">
      <c r="P284" s="2"/>
    </row>
    <row r="285" spans="16:16" x14ac:dyDescent="0.35">
      <c r="P285" s="2"/>
    </row>
    <row r="286" spans="16:16" x14ac:dyDescent="0.35">
      <c r="P286" s="2"/>
    </row>
    <row r="287" spans="16:16" x14ac:dyDescent="0.35">
      <c r="P287" s="2"/>
    </row>
    <row r="288" spans="16:16" x14ac:dyDescent="0.35">
      <c r="P288" s="2"/>
    </row>
    <row r="289" spans="16:16" x14ac:dyDescent="0.35">
      <c r="P289" s="2"/>
    </row>
    <row r="290" spans="16:16" x14ac:dyDescent="0.35">
      <c r="P290" s="2"/>
    </row>
    <row r="291" spans="16:16" x14ac:dyDescent="0.35">
      <c r="P291" s="2"/>
    </row>
    <row r="292" spans="16:16" x14ac:dyDescent="0.35">
      <c r="P292" s="2"/>
    </row>
    <row r="293" spans="16:16" x14ac:dyDescent="0.35">
      <c r="P293" s="2"/>
    </row>
    <row r="294" spans="16:16" x14ac:dyDescent="0.35">
      <c r="P294" s="2"/>
    </row>
    <row r="295" spans="16:16" x14ac:dyDescent="0.35">
      <c r="P295" s="2"/>
    </row>
    <row r="296" spans="16:16" x14ac:dyDescent="0.35">
      <c r="P296" s="2"/>
    </row>
    <row r="297" spans="16:16" x14ac:dyDescent="0.35">
      <c r="P297" s="2"/>
    </row>
    <row r="298" spans="16:16" x14ac:dyDescent="0.35">
      <c r="P298" s="2"/>
    </row>
    <row r="299" spans="16:16" x14ac:dyDescent="0.35">
      <c r="P299" s="2"/>
    </row>
    <row r="300" spans="16:16" x14ac:dyDescent="0.35">
      <c r="P300" s="2"/>
    </row>
    <row r="301" spans="16:16" x14ac:dyDescent="0.35">
      <c r="P301" s="2"/>
    </row>
    <row r="302" spans="16:16" x14ac:dyDescent="0.35">
      <c r="P302" s="2"/>
    </row>
    <row r="303" spans="16:16" x14ac:dyDescent="0.35">
      <c r="P303" s="2"/>
    </row>
    <row r="304" spans="16:16" x14ac:dyDescent="0.35">
      <c r="P304" s="2"/>
    </row>
    <row r="305" spans="16:16" x14ac:dyDescent="0.35">
      <c r="P305" s="2"/>
    </row>
    <row r="306" spans="16:16" x14ac:dyDescent="0.35">
      <c r="P306" s="2"/>
    </row>
    <row r="307" spans="16:16" x14ac:dyDescent="0.35">
      <c r="P307" s="2"/>
    </row>
    <row r="308" spans="16:16" x14ac:dyDescent="0.35">
      <c r="P308" s="2"/>
    </row>
    <row r="309" spans="16:16" x14ac:dyDescent="0.35">
      <c r="P309" s="2"/>
    </row>
    <row r="310" spans="16:16" x14ac:dyDescent="0.35">
      <c r="P310" s="2"/>
    </row>
    <row r="311" spans="16:16" x14ac:dyDescent="0.35">
      <c r="P311" s="2"/>
    </row>
    <row r="312" spans="16:16" x14ac:dyDescent="0.35">
      <c r="P312" s="2"/>
    </row>
    <row r="313" spans="16:16" x14ac:dyDescent="0.35">
      <c r="P313" s="2"/>
    </row>
    <row r="314" spans="16:16" x14ac:dyDescent="0.35">
      <c r="P314" s="2"/>
    </row>
    <row r="315" spans="16:16" x14ac:dyDescent="0.35">
      <c r="P315" s="2"/>
    </row>
    <row r="316" spans="16:16" x14ac:dyDescent="0.35">
      <c r="P316" s="2"/>
    </row>
    <row r="317" spans="16:16" x14ac:dyDescent="0.35">
      <c r="P317" s="2"/>
    </row>
    <row r="318" spans="16:16" x14ac:dyDescent="0.35">
      <c r="P318" s="2"/>
    </row>
    <row r="319" spans="16:16" x14ac:dyDescent="0.35">
      <c r="P319" s="2"/>
    </row>
    <row r="320" spans="16:16" x14ac:dyDescent="0.35">
      <c r="P320" s="2"/>
    </row>
    <row r="321" spans="16:16" x14ac:dyDescent="0.35">
      <c r="P321" s="2"/>
    </row>
    <row r="322" spans="16:16" x14ac:dyDescent="0.35">
      <c r="P322" s="2"/>
    </row>
    <row r="323" spans="16:16" x14ac:dyDescent="0.35">
      <c r="P323" s="2"/>
    </row>
    <row r="324" spans="16:16" x14ac:dyDescent="0.35">
      <c r="P324" s="2"/>
    </row>
    <row r="325" spans="16:16" x14ac:dyDescent="0.35">
      <c r="P325" s="2"/>
    </row>
    <row r="326" spans="16:16" x14ac:dyDescent="0.35">
      <c r="P326" s="2"/>
    </row>
    <row r="327" spans="16:16" x14ac:dyDescent="0.35">
      <c r="P327" s="2"/>
    </row>
    <row r="328" spans="16:16" x14ac:dyDescent="0.35">
      <c r="P328" s="2"/>
    </row>
    <row r="329" spans="16:16" x14ac:dyDescent="0.35">
      <c r="P329" s="2"/>
    </row>
    <row r="330" spans="16:16" x14ac:dyDescent="0.35">
      <c r="P330" s="2"/>
    </row>
    <row r="331" spans="16:16" x14ac:dyDescent="0.35">
      <c r="P331" s="2"/>
    </row>
    <row r="332" spans="16:16" x14ac:dyDescent="0.35">
      <c r="P332" s="2"/>
    </row>
    <row r="333" spans="16:16" x14ac:dyDescent="0.35">
      <c r="P333" s="2"/>
    </row>
    <row r="334" spans="16:16" x14ac:dyDescent="0.35">
      <c r="P334" s="2"/>
    </row>
    <row r="335" spans="16:16" x14ac:dyDescent="0.35">
      <c r="P335" s="2"/>
    </row>
    <row r="336" spans="16:16" x14ac:dyDescent="0.35">
      <c r="P336" s="2"/>
    </row>
    <row r="337" spans="16:16" x14ac:dyDescent="0.35">
      <c r="P337" s="2"/>
    </row>
    <row r="338" spans="16:16" x14ac:dyDescent="0.35">
      <c r="P338" s="2"/>
    </row>
    <row r="339" spans="16:16" x14ac:dyDescent="0.35">
      <c r="P339" s="2"/>
    </row>
    <row r="340" spans="16:16" x14ac:dyDescent="0.35">
      <c r="P340" s="2"/>
    </row>
    <row r="341" spans="16:16" x14ac:dyDescent="0.35">
      <c r="P341" s="2"/>
    </row>
    <row r="342" spans="16:16" x14ac:dyDescent="0.35">
      <c r="P342" s="2"/>
    </row>
    <row r="343" spans="16:16" x14ac:dyDescent="0.35">
      <c r="P343" s="2"/>
    </row>
    <row r="344" spans="16:16" x14ac:dyDescent="0.35">
      <c r="P344" s="2"/>
    </row>
    <row r="345" spans="16:16" x14ac:dyDescent="0.35">
      <c r="P345" s="2"/>
    </row>
    <row r="346" spans="16:16" x14ac:dyDescent="0.35">
      <c r="P346" s="2"/>
    </row>
    <row r="347" spans="16:16" x14ac:dyDescent="0.35">
      <c r="P347" s="2"/>
    </row>
    <row r="348" spans="16:16" x14ac:dyDescent="0.35">
      <c r="P348" s="2"/>
    </row>
    <row r="349" spans="16:16" x14ac:dyDescent="0.35">
      <c r="P349" s="2"/>
    </row>
    <row r="350" spans="16:16" x14ac:dyDescent="0.35">
      <c r="P350" s="2"/>
    </row>
    <row r="351" spans="16:16" x14ac:dyDescent="0.35">
      <c r="P351" s="2"/>
    </row>
    <row r="352" spans="16:16" x14ac:dyDescent="0.35">
      <c r="P352" s="2"/>
    </row>
    <row r="353" spans="16:16" x14ac:dyDescent="0.35">
      <c r="P353" s="2"/>
    </row>
    <row r="354" spans="16:16" x14ac:dyDescent="0.35">
      <c r="P354" s="2"/>
    </row>
    <row r="355" spans="16:16" x14ac:dyDescent="0.35">
      <c r="P355" s="2"/>
    </row>
    <row r="356" spans="16:16" x14ac:dyDescent="0.35">
      <c r="P356" s="2"/>
    </row>
    <row r="357" spans="16:16" x14ac:dyDescent="0.35">
      <c r="P357" s="2"/>
    </row>
    <row r="358" spans="16:16" x14ac:dyDescent="0.35">
      <c r="P358" s="2"/>
    </row>
    <row r="359" spans="16:16" x14ac:dyDescent="0.35">
      <c r="P359" s="2"/>
    </row>
    <row r="360" spans="16:16" x14ac:dyDescent="0.35">
      <c r="P360" s="2"/>
    </row>
    <row r="361" spans="16:16" x14ac:dyDescent="0.35">
      <c r="P361" s="2"/>
    </row>
    <row r="362" spans="16:16" x14ac:dyDescent="0.35">
      <c r="P362" s="2"/>
    </row>
    <row r="363" spans="16:16" x14ac:dyDescent="0.35">
      <c r="P363" s="2"/>
    </row>
    <row r="364" spans="16:16" x14ac:dyDescent="0.35">
      <c r="P364" s="2"/>
    </row>
    <row r="365" spans="16:16" x14ac:dyDescent="0.35">
      <c r="P365" s="2"/>
    </row>
    <row r="366" spans="16:16" x14ac:dyDescent="0.35">
      <c r="P366" s="2"/>
    </row>
    <row r="367" spans="16:16" x14ac:dyDescent="0.35">
      <c r="P367" s="2"/>
    </row>
    <row r="368" spans="16:16" x14ac:dyDescent="0.35">
      <c r="P368" s="2"/>
    </row>
    <row r="369" spans="16:16" x14ac:dyDescent="0.35">
      <c r="P369" s="2"/>
    </row>
    <row r="370" spans="16:16" x14ac:dyDescent="0.35">
      <c r="P370" s="2"/>
    </row>
    <row r="371" spans="16:16" x14ac:dyDescent="0.35">
      <c r="P371" s="2"/>
    </row>
    <row r="372" spans="16:16" x14ac:dyDescent="0.35">
      <c r="P372" s="2"/>
    </row>
    <row r="373" spans="16:16" x14ac:dyDescent="0.35">
      <c r="P373" s="2"/>
    </row>
    <row r="374" spans="16:16" x14ac:dyDescent="0.35">
      <c r="P374" s="2"/>
    </row>
    <row r="375" spans="16:16" x14ac:dyDescent="0.35">
      <c r="P375" s="2"/>
    </row>
    <row r="376" spans="16:16" x14ac:dyDescent="0.35">
      <c r="P376" s="2"/>
    </row>
    <row r="377" spans="16:16" x14ac:dyDescent="0.35">
      <c r="P377" s="2"/>
    </row>
    <row r="378" spans="16:16" x14ac:dyDescent="0.35">
      <c r="P378" s="2"/>
    </row>
    <row r="379" spans="16:16" x14ac:dyDescent="0.35">
      <c r="P379" s="2"/>
    </row>
    <row r="380" spans="16:16" x14ac:dyDescent="0.35">
      <c r="P380" s="2"/>
    </row>
    <row r="381" spans="16:16" x14ac:dyDescent="0.35">
      <c r="P381" s="2"/>
    </row>
    <row r="382" spans="16:16" x14ac:dyDescent="0.35">
      <c r="P382" s="2"/>
    </row>
    <row r="383" spans="16:16" x14ac:dyDescent="0.35">
      <c r="P383" s="2"/>
    </row>
    <row r="384" spans="16:16" x14ac:dyDescent="0.35">
      <c r="P384" s="2"/>
    </row>
    <row r="385" spans="16:16" x14ac:dyDescent="0.35">
      <c r="P385" s="2"/>
    </row>
    <row r="386" spans="16:16" x14ac:dyDescent="0.35">
      <c r="P386" s="2"/>
    </row>
    <row r="387" spans="16:16" x14ac:dyDescent="0.35">
      <c r="P387" s="2"/>
    </row>
    <row r="388" spans="16:16" x14ac:dyDescent="0.35">
      <c r="P388" s="2"/>
    </row>
    <row r="389" spans="16:16" x14ac:dyDescent="0.35">
      <c r="P389" s="2"/>
    </row>
    <row r="390" spans="16:16" x14ac:dyDescent="0.35">
      <c r="P390" s="2"/>
    </row>
    <row r="391" spans="16:16" x14ac:dyDescent="0.35">
      <c r="P391" s="2"/>
    </row>
    <row r="392" spans="16:16" x14ac:dyDescent="0.35">
      <c r="P392" s="2"/>
    </row>
    <row r="393" spans="16:16" x14ac:dyDescent="0.35">
      <c r="P393" s="2"/>
    </row>
    <row r="394" spans="16:16" x14ac:dyDescent="0.35">
      <c r="P394" s="2"/>
    </row>
    <row r="395" spans="16:16" x14ac:dyDescent="0.35">
      <c r="P395" s="2"/>
    </row>
    <row r="396" spans="16:16" x14ac:dyDescent="0.35">
      <c r="P396" s="2"/>
    </row>
    <row r="397" spans="16:16" x14ac:dyDescent="0.35">
      <c r="P397" s="2"/>
    </row>
    <row r="398" spans="16:16" x14ac:dyDescent="0.35">
      <c r="P398" s="2"/>
    </row>
    <row r="399" spans="16:16" x14ac:dyDescent="0.35">
      <c r="P399" s="2"/>
    </row>
    <row r="400" spans="16:16" x14ac:dyDescent="0.35">
      <c r="P400" s="2"/>
    </row>
    <row r="401" spans="16:16" x14ac:dyDescent="0.35">
      <c r="P401" s="2"/>
    </row>
    <row r="402" spans="16:16" x14ac:dyDescent="0.35">
      <c r="P402" s="2"/>
    </row>
    <row r="403" spans="16:16" x14ac:dyDescent="0.35">
      <c r="P403" s="2"/>
    </row>
    <row r="404" spans="16:16" x14ac:dyDescent="0.35">
      <c r="P404" s="2"/>
    </row>
    <row r="405" spans="16:16" x14ac:dyDescent="0.35">
      <c r="P405" s="2"/>
    </row>
    <row r="406" spans="16:16" x14ac:dyDescent="0.35">
      <c r="P406" s="2"/>
    </row>
    <row r="407" spans="16:16" x14ac:dyDescent="0.35">
      <c r="P407" s="2"/>
    </row>
    <row r="408" spans="16:16" x14ac:dyDescent="0.35">
      <c r="P408" s="2"/>
    </row>
    <row r="409" spans="16:16" x14ac:dyDescent="0.35">
      <c r="P409" s="2"/>
    </row>
    <row r="410" spans="16:16" x14ac:dyDescent="0.35">
      <c r="P410" s="2"/>
    </row>
    <row r="411" spans="16:16" x14ac:dyDescent="0.35">
      <c r="P411" s="2"/>
    </row>
    <row r="412" spans="16:16" x14ac:dyDescent="0.35">
      <c r="P412" s="2"/>
    </row>
    <row r="413" spans="16:16" x14ac:dyDescent="0.35">
      <c r="P413" s="2"/>
    </row>
    <row r="414" spans="16:16" x14ac:dyDescent="0.35">
      <c r="P414" s="2"/>
    </row>
    <row r="415" spans="16:16" x14ac:dyDescent="0.35">
      <c r="P415" s="2"/>
    </row>
    <row r="416" spans="16:16" x14ac:dyDescent="0.35">
      <c r="P416" s="2"/>
    </row>
    <row r="417" spans="16:16" x14ac:dyDescent="0.35">
      <c r="P417" s="2"/>
    </row>
    <row r="418" spans="16:16" x14ac:dyDescent="0.35">
      <c r="P418" s="2"/>
    </row>
    <row r="419" spans="16:16" x14ac:dyDescent="0.35">
      <c r="P419" s="2"/>
    </row>
    <row r="420" spans="16:16" x14ac:dyDescent="0.35">
      <c r="P420" s="2"/>
    </row>
    <row r="421" spans="16:16" x14ac:dyDescent="0.35">
      <c r="P421" s="2"/>
    </row>
    <row r="422" spans="16:16" x14ac:dyDescent="0.35">
      <c r="P422" s="2"/>
    </row>
    <row r="423" spans="16:16" x14ac:dyDescent="0.35">
      <c r="P423" s="2"/>
    </row>
    <row r="424" spans="16:16" x14ac:dyDescent="0.35">
      <c r="P424" s="2"/>
    </row>
    <row r="425" spans="16:16" x14ac:dyDescent="0.35">
      <c r="P425" s="2"/>
    </row>
    <row r="426" spans="16:16" x14ac:dyDescent="0.35">
      <c r="P426" s="2"/>
    </row>
    <row r="427" spans="16:16" x14ac:dyDescent="0.35">
      <c r="P427" s="2"/>
    </row>
    <row r="428" spans="16:16" x14ac:dyDescent="0.35">
      <c r="P428" s="2"/>
    </row>
    <row r="429" spans="16:16" x14ac:dyDescent="0.35">
      <c r="P429" s="2"/>
    </row>
    <row r="430" spans="16:16" x14ac:dyDescent="0.35">
      <c r="P430" s="2"/>
    </row>
    <row r="431" spans="16:16" x14ac:dyDescent="0.35">
      <c r="P431" s="2"/>
    </row>
    <row r="432" spans="16:16" x14ac:dyDescent="0.35">
      <c r="P432" s="2"/>
    </row>
    <row r="433" spans="16:16" x14ac:dyDescent="0.35">
      <c r="P433" s="2"/>
    </row>
    <row r="434" spans="16:16" x14ac:dyDescent="0.35">
      <c r="P434" s="2"/>
    </row>
    <row r="435" spans="16:16" x14ac:dyDescent="0.35">
      <c r="P435" s="2"/>
    </row>
    <row r="436" spans="16:16" x14ac:dyDescent="0.35">
      <c r="P436" s="2"/>
    </row>
    <row r="437" spans="16:16" x14ac:dyDescent="0.35">
      <c r="P437" s="2"/>
    </row>
    <row r="438" spans="16:16" x14ac:dyDescent="0.35">
      <c r="P438" s="2"/>
    </row>
    <row r="439" spans="16:16" x14ac:dyDescent="0.35">
      <c r="P439" s="2"/>
    </row>
    <row r="440" spans="16:16" x14ac:dyDescent="0.35">
      <c r="P440" s="2"/>
    </row>
    <row r="441" spans="16:16" x14ac:dyDescent="0.35">
      <c r="P441" s="2"/>
    </row>
    <row r="442" spans="16:16" x14ac:dyDescent="0.35">
      <c r="P442" s="2"/>
    </row>
    <row r="443" spans="16:16" x14ac:dyDescent="0.35">
      <c r="P443" s="2"/>
    </row>
    <row r="444" spans="16:16" x14ac:dyDescent="0.35">
      <c r="P444" s="2"/>
    </row>
    <row r="445" spans="16:16" x14ac:dyDescent="0.35">
      <c r="P445" s="2"/>
    </row>
    <row r="446" spans="16:16" x14ac:dyDescent="0.35">
      <c r="P446" s="2"/>
    </row>
    <row r="447" spans="16:16" x14ac:dyDescent="0.35">
      <c r="P447" s="2"/>
    </row>
    <row r="448" spans="16:16" x14ac:dyDescent="0.35">
      <c r="P448" s="2"/>
    </row>
    <row r="449" spans="16:16" x14ac:dyDescent="0.35">
      <c r="P449" s="2"/>
    </row>
    <row r="450" spans="16:16" x14ac:dyDescent="0.35">
      <c r="P450" s="2"/>
    </row>
    <row r="451" spans="16:16" x14ac:dyDescent="0.35">
      <c r="P451" s="2"/>
    </row>
    <row r="452" spans="16:16" x14ac:dyDescent="0.35">
      <c r="P452" s="2"/>
    </row>
    <row r="453" spans="16:16" x14ac:dyDescent="0.35">
      <c r="P453" s="2"/>
    </row>
    <row r="454" spans="16:16" x14ac:dyDescent="0.35">
      <c r="P454" s="2"/>
    </row>
    <row r="455" spans="16:16" x14ac:dyDescent="0.35">
      <c r="P455" s="2"/>
    </row>
    <row r="456" spans="16:16" x14ac:dyDescent="0.35">
      <c r="P456" s="2"/>
    </row>
    <row r="457" spans="16:16" x14ac:dyDescent="0.35">
      <c r="P457" s="2"/>
    </row>
    <row r="458" spans="16:16" x14ac:dyDescent="0.35">
      <c r="P458" s="2"/>
    </row>
    <row r="459" spans="16:16" x14ac:dyDescent="0.35">
      <c r="P459" s="2"/>
    </row>
    <row r="460" spans="16:16" x14ac:dyDescent="0.35">
      <c r="P460" s="2"/>
    </row>
    <row r="461" spans="16:16" x14ac:dyDescent="0.35">
      <c r="P461" s="2"/>
    </row>
    <row r="462" spans="16:16" x14ac:dyDescent="0.35">
      <c r="P462" s="2"/>
    </row>
    <row r="463" spans="16:16" x14ac:dyDescent="0.35">
      <c r="P463" s="2"/>
    </row>
    <row r="464" spans="16:16" x14ac:dyDescent="0.35">
      <c r="P464" s="2"/>
    </row>
    <row r="465" spans="16:16" x14ac:dyDescent="0.35">
      <c r="P465" s="2"/>
    </row>
    <row r="466" spans="16:16" x14ac:dyDescent="0.35">
      <c r="P466" s="2"/>
    </row>
    <row r="467" spans="16:16" x14ac:dyDescent="0.35">
      <c r="P467" s="2"/>
    </row>
    <row r="468" spans="16:16" x14ac:dyDescent="0.35">
      <c r="P468" s="2"/>
    </row>
    <row r="469" spans="16:16" x14ac:dyDescent="0.35">
      <c r="P469" s="2"/>
    </row>
    <row r="470" spans="16:16" x14ac:dyDescent="0.35">
      <c r="P470" s="2"/>
    </row>
    <row r="471" spans="16:16" x14ac:dyDescent="0.35">
      <c r="P471" s="2"/>
    </row>
    <row r="472" spans="16:16" x14ac:dyDescent="0.35">
      <c r="P472" s="2"/>
    </row>
    <row r="473" spans="16:16" x14ac:dyDescent="0.35">
      <c r="P473" s="2"/>
    </row>
    <row r="474" spans="16:16" x14ac:dyDescent="0.35">
      <c r="P474" s="2"/>
    </row>
    <row r="475" spans="16:16" x14ac:dyDescent="0.35">
      <c r="P475" s="2"/>
    </row>
    <row r="476" spans="16:16" x14ac:dyDescent="0.35">
      <c r="P476" s="2"/>
    </row>
    <row r="477" spans="16:16" x14ac:dyDescent="0.35">
      <c r="P477" s="2"/>
    </row>
    <row r="478" spans="16:16" x14ac:dyDescent="0.35">
      <c r="P478" s="2"/>
    </row>
    <row r="479" spans="16:16" x14ac:dyDescent="0.35">
      <c r="P479" s="2"/>
    </row>
    <row r="480" spans="16:16" x14ac:dyDescent="0.35">
      <c r="P480" s="2"/>
    </row>
    <row r="481" spans="16:16" x14ac:dyDescent="0.35">
      <c r="P481" s="2"/>
    </row>
    <row r="482" spans="16:16" x14ac:dyDescent="0.35">
      <c r="P482" s="2"/>
    </row>
    <row r="483" spans="16:16" x14ac:dyDescent="0.35">
      <c r="P483" s="2"/>
    </row>
    <row r="484" spans="16:16" x14ac:dyDescent="0.35">
      <c r="P484" s="2"/>
    </row>
    <row r="485" spans="16:16" x14ac:dyDescent="0.35">
      <c r="P485" s="2"/>
    </row>
    <row r="486" spans="16:16" x14ac:dyDescent="0.35">
      <c r="P486" s="2"/>
    </row>
    <row r="487" spans="16:16" x14ac:dyDescent="0.35">
      <c r="P487" s="2"/>
    </row>
    <row r="488" spans="16:16" x14ac:dyDescent="0.35">
      <c r="P488" s="2"/>
    </row>
    <row r="489" spans="16:16" x14ac:dyDescent="0.35">
      <c r="P489" s="2"/>
    </row>
    <row r="490" spans="16:16" x14ac:dyDescent="0.35">
      <c r="P490" s="2"/>
    </row>
    <row r="491" spans="16:16" x14ac:dyDescent="0.35">
      <c r="P491" s="2"/>
    </row>
    <row r="492" spans="16:16" x14ac:dyDescent="0.35">
      <c r="P492" s="2"/>
    </row>
    <row r="493" spans="16:16" x14ac:dyDescent="0.35">
      <c r="P493" s="2"/>
    </row>
    <row r="494" spans="16:16" x14ac:dyDescent="0.35">
      <c r="P494" s="2"/>
    </row>
    <row r="495" spans="16:16" x14ac:dyDescent="0.35">
      <c r="P495" s="2"/>
    </row>
    <row r="496" spans="16:16" x14ac:dyDescent="0.35">
      <c r="P496" s="2"/>
    </row>
    <row r="497" spans="16:16" x14ac:dyDescent="0.35">
      <c r="P497" s="2"/>
    </row>
    <row r="498" spans="16:16" x14ac:dyDescent="0.35">
      <c r="P498" s="2"/>
    </row>
    <row r="499" spans="16:16" x14ac:dyDescent="0.35">
      <c r="P499" s="2"/>
    </row>
    <row r="500" spans="16:16" x14ac:dyDescent="0.35">
      <c r="P500" s="2"/>
    </row>
    <row r="501" spans="16:16" x14ac:dyDescent="0.35">
      <c r="P501" s="2"/>
    </row>
    <row r="502" spans="16:16" x14ac:dyDescent="0.35">
      <c r="P502" s="2"/>
    </row>
    <row r="503" spans="16:16" x14ac:dyDescent="0.35">
      <c r="P503" s="2"/>
    </row>
    <row r="504" spans="16:16" x14ac:dyDescent="0.35">
      <c r="P504" s="2"/>
    </row>
    <row r="505" spans="16:16" x14ac:dyDescent="0.35">
      <c r="P505" s="2"/>
    </row>
    <row r="506" spans="16:16" x14ac:dyDescent="0.35">
      <c r="P506" s="2"/>
    </row>
    <row r="507" spans="16:16" x14ac:dyDescent="0.35">
      <c r="P507" s="2"/>
    </row>
    <row r="508" spans="16:16" x14ac:dyDescent="0.35">
      <c r="P508" s="2"/>
    </row>
    <row r="515" spans="8:8" x14ac:dyDescent="0.35">
      <c r="H515" s="1"/>
    </row>
    <row r="516" spans="8:8" x14ac:dyDescent="0.35">
      <c r="H516" s="1"/>
    </row>
    <row r="517" spans="8:8" x14ac:dyDescent="0.35">
      <c r="H517" s="1"/>
    </row>
    <row r="518" spans="8:8" x14ac:dyDescent="0.35">
      <c r="H518" s="1"/>
    </row>
    <row r="519" spans="8:8" x14ac:dyDescent="0.35">
      <c r="H519" s="1"/>
    </row>
    <row r="520" spans="8:8" x14ac:dyDescent="0.35">
      <c r="H520" s="1"/>
    </row>
    <row r="521" spans="8:8" x14ac:dyDescent="0.35">
      <c r="H521" s="1"/>
    </row>
    <row r="522" spans="8:8" x14ac:dyDescent="0.35">
      <c r="H522" s="1"/>
    </row>
    <row r="523" spans="8:8" x14ac:dyDescent="0.35">
      <c r="H523" s="1"/>
    </row>
    <row r="524" spans="8:8" x14ac:dyDescent="0.35">
      <c r="H524" s="1"/>
    </row>
    <row r="525" spans="8:8" x14ac:dyDescent="0.35">
      <c r="H525" s="1"/>
    </row>
    <row r="526" spans="8:8" x14ac:dyDescent="0.35">
      <c r="H526" s="1"/>
    </row>
    <row r="527" spans="8:8" x14ac:dyDescent="0.35">
      <c r="H527" s="1"/>
    </row>
    <row r="530" spans="8:8" x14ac:dyDescent="0.35">
      <c r="H530" s="1"/>
    </row>
    <row r="534" spans="8:8" x14ac:dyDescent="0.35">
      <c r="H534" s="1"/>
    </row>
    <row r="536" spans="8:8" x14ac:dyDescent="0.35">
      <c r="H536" s="1"/>
    </row>
    <row r="537" spans="8:8" x14ac:dyDescent="0.35">
      <c r="H537" s="1"/>
    </row>
    <row r="541" spans="8:8" x14ac:dyDescent="0.35">
      <c r="H541" s="1"/>
    </row>
    <row r="545" spans="8:8" x14ac:dyDescent="0.35">
      <c r="H545" s="1"/>
    </row>
    <row r="546" spans="8:8" x14ac:dyDescent="0.35">
      <c r="H546" s="1"/>
    </row>
    <row r="548" spans="8:8" x14ac:dyDescent="0.35">
      <c r="H548" s="1"/>
    </row>
    <row r="549" spans="8:8" x14ac:dyDescent="0.35">
      <c r="H549" s="1"/>
    </row>
    <row r="551" spans="8:8" x14ac:dyDescent="0.35">
      <c r="H551" s="1"/>
    </row>
    <row r="556" spans="8:8" x14ac:dyDescent="0.35">
      <c r="H556" s="1"/>
    </row>
    <row r="560" spans="8:8" x14ac:dyDescent="0.35">
      <c r="H560" s="1"/>
    </row>
    <row r="562" spans="8:8" x14ac:dyDescent="0.35">
      <c r="H562" s="1"/>
    </row>
    <row r="563" spans="8:8" x14ac:dyDescent="0.35">
      <c r="H563" s="1"/>
    </row>
    <row r="564" spans="8:8" x14ac:dyDescent="0.35">
      <c r="H564" s="1"/>
    </row>
    <row r="565" spans="8:8" x14ac:dyDescent="0.35">
      <c r="H565" s="1"/>
    </row>
    <row r="566" spans="8:8" x14ac:dyDescent="0.35">
      <c r="H566" s="1"/>
    </row>
    <row r="567" spans="8:8" x14ac:dyDescent="0.35">
      <c r="H567" s="1"/>
    </row>
    <row r="568" spans="8:8" x14ac:dyDescent="0.35">
      <c r="H568" s="1"/>
    </row>
    <row r="569" spans="8:8" x14ac:dyDescent="0.35">
      <c r="H569" s="1"/>
    </row>
    <row r="570" spans="8:8" x14ac:dyDescent="0.35">
      <c r="H570" s="1"/>
    </row>
    <row r="571" spans="8:8" x14ac:dyDescent="0.35">
      <c r="H571" s="1"/>
    </row>
    <row r="572" spans="8:8" x14ac:dyDescent="0.35">
      <c r="H572" s="1"/>
    </row>
    <row r="573" spans="8:8" x14ac:dyDescent="0.35">
      <c r="H573" s="1"/>
    </row>
    <row r="574" spans="8:8" x14ac:dyDescent="0.35">
      <c r="H574" s="1"/>
    </row>
    <row r="575" spans="8:8" x14ac:dyDescent="0.35">
      <c r="H575" s="1"/>
    </row>
    <row r="576" spans="8:8" x14ac:dyDescent="0.35">
      <c r="H576" s="1"/>
    </row>
    <row r="577" spans="8:8" x14ac:dyDescent="0.35">
      <c r="H577" s="1"/>
    </row>
    <row r="578" spans="8:8" x14ac:dyDescent="0.35">
      <c r="H578" s="1"/>
    </row>
    <row r="580" spans="8:8" x14ac:dyDescent="0.35">
      <c r="H580" s="1"/>
    </row>
    <row r="581" spans="8:8" x14ac:dyDescent="0.35">
      <c r="H581" s="1"/>
    </row>
    <row r="582" spans="8:8" x14ac:dyDescent="0.35">
      <c r="H582" s="1"/>
    </row>
    <row r="583" spans="8:8" x14ac:dyDescent="0.35">
      <c r="H583" s="1"/>
    </row>
    <row r="584" spans="8:8" x14ac:dyDescent="0.35">
      <c r="H584" s="1"/>
    </row>
    <row r="585" spans="8:8" x14ac:dyDescent="0.35">
      <c r="H585" s="1"/>
    </row>
    <row r="586" spans="8:8" x14ac:dyDescent="0.35">
      <c r="H586" s="1"/>
    </row>
    <row r="589" spans="8:8" x14ac:dyDescent="0.35">
      <c r="H589" s="1"/>
    </row>
    <row r="590" spans="8:8" x14ac:dyDescent="0.35">
      <c r="H590" s="1"/>
    </row>
    <row r="591" spans="8:8" x14ac:dyDescent="0.35">
      <c r="H591" s="1"/>
    </row>
    <row r="592" spans="8:8" x14ac:dyDescent="0.35">
      <c r="H592" s="1"/>
    </row>
    <row r="593" spans="8:8" x14ac:dyDescent="0.35">
      <c r="H593" s="1"/>
    </row>
    <row r="594" spans="8:8" x14ac:dyDescent="0.35">
      <c r="H594" s="1"/>
    </row>
    <row r="595" spans="8:8" x14ac:dyDescent="0.35">
      <c r="H595" s="1"/>
    </row>
    <row r="596" spans="8:8" x14ac:dyDescent="0.35">
      <c r="H596" s="1"/>
    </row>
    <row r="597" spans="8:8" x14ac:dyDescent="0.35">
      <c r="H597" s="1"/>
    </row>
    <row r="598" spans="8:8" x14ac:dyDescent="0.35">
      <c r="H598" s="1"/>
    </row>
    <row r="599" spans="8:8" x14ac:dyDescent="0.35">
      <c r="H599" s="1"/>
    </row>
    <row r="600" spans="8:8" x14ac:dyDescent="0.35">
      <c r="H600" s="1"/>
    </row>
    <row r="602" spans="8:8" x14ac:dyDescent="0.35">
      <c r="H602" s="1"/>
    </row>
    <row r="603" spans="8:8" x14ac:dyDescent="0.35">
      <c r="H603" s="1"/>
    </row>
    <row r="604" spans="8:8" x14ac:dyDescent="0.35">
      <c r="H604" s="1"/>
    </row>
    <row r="607" spans="8:8" x14ac:dyDescent="0.35">
      <c r="H607" s="1"/>
    </row>
    <row r="608" spans="8:8" x14ac:dyDescent="0.35">
      <c r="H608" s="1"/>
    </row>
    <row r="609" spans="8:8" x14ac:dyDescent="0.35">
      <c r="H609" s="1"/>
    </row>
    <row r="610" spans="8:8" x14ac:dyDescent="0.35">
      <c r="H610" s="1"/>
    </row>
    <row r="611" spans="8:8" x14ac:dyDescent="0.35">
      <c r="H611" s="1"/>
    </row>
    <row r="612" spans="8:8" x14ac:dyDescent="0.35">
      <c r="H612" s="1"/>
    </row>
    <row r="613" spans="8:8" x14ac:dyDescent="0.35">
      <c r="H613" s="1"/>
    </row>
    <row r="615" spans="8:8" x14ac:dyDescent="0.35">
      <c r="H615" s="1"/>
    </row>
    <row r="619" spans="8:8" x14ac:dyDescent="0.35">
      <c r="H619" s="1"/>
    </row>
    <row r="622" spans="8:8" x14ac:dyDescent="0.35">
      <c r="H622" s="1"/>
    </row>
    <row r="628" spans="8:8" x14ac:dyDescent="0.35">
      <c r="H628" s="1"/>
    </row>
    <row r="629" spans="8:8" x14ac:dyDescent="0.35">
      <c r="H629" s="1"/>
    </row>
    <row r="630" spans="8:8" x14ac:dyDescent="0.35">
      <c r="H630" s="1"/>
    </row>
    <row r="631" spans="8:8" x14ac:dyDescent="0.35">
      <c r="H631" s="1"/>
    </row>
    <row r="634" spans="8:8" x14ac:dyDescent="0.35">
      <c r="H634" s="1"/>
    </row>
    <row r="635" spans="8:8" x14ac:dyDescent="0.35">
      <c r="H635" s="1"/>
    </row>
    <row r="636" spans="8:8" x14ac:dyDescent="0.35">
      <c r="H636" s="1"/>
    </row>
    <row r="637" spans="8:8" x14ac:dyDescent="0.35">
      <c r="H637" s="1"/>
    </row>
    <row r="638" spans="8:8" x14ac:dyDescent="0.35">
      <c r="H638" s="1"/>
    </row>
    <row r="639" spans="8:8" x14ac:dyDescent="0.35">
      <c r="H639" s="1"/>
    </row>
    <row r="640" spans="8:8" x14ac:dyDescent="0.35">
      <c r="H640" s="1"/>
    </row>
    <row r="641" spans="8:8" x14ac:dyDescent="0.35">
      <c r="H641" s="1"/>
    </row>
    <row r="644" spans="8:8" x14ac:dyDescent="0.35">
      <c r="H644" s="1"/>
    </row>
    <row r="650" spans="8:8" x14ac:dyDescent="0.35">
      <c r="H650" s="1"/>
    </row>
    <row r="655" spans="8:8" x14ac:dyDescent="0.35">
      <c r="H655" s="1"/>
    </row>
    <row r="656" spans="8:8" x14ac:dyDescent="0.35">
      <c r="H656" s="1"/>
    </row>
    <row r="657" spans="8:8" x14ac:dyDescent="0.35">
      <c r="H657" s="1"/>
    </row>
    <row r="658" spans="8:8" x14ac:dyDescent="0.35">
      <c r="H658" s="1"/>
    </row>
    <row r="666" spans="8:8" x14ac:dyDescent="0.35">
      <c r="H666" s="1"/>
    </row>
    <row r="667" spans="8:8" x14ac:dyDescent="0.35">
      <c r="H667" s="1"/>
    </row>
    <row r="673" spans="8:8" x14ac:dyDescent="0.35">
      <c r="H673" s="1"/>
    </row>
    <row r="679" spans="8:8" x14ac:dyDescent="0.35">
      <c r="H679" s="1"/>
    </row>
    <row r="683" spans="8:8" x14ac:dyDescent="0.35">
      <c r="H683" s="1"/>
    </row>
    <row r="685" spans="8:8" x14ac:dyDescent="0.35">
      <c r="H685" s="1"/>
    </row>
    <row r="686" spans="8:8" x14ac:dyDescent="0.35">
      <c r="H686" s="1"/>
    </row>
    <row r="687" spans="8:8" x14ac:dyDescent="0.35">
      <c r="H687" s="1"/>
    </row>
    <row r="688" spans="8:8" x14ac:dyDescent="0.35">
      <c r="H688" s="1"/>
    </row>
    <row r="689" spans="8:8" x14ac:dyDescent="0.35">
      <c r="H689" s="1"/>
    </row>
    <row r="690" spans="8:8" x14ac:dyDescent="0.35">
      <c r="H690" s="1"/>
    </row>
    <row r="691" spans="8:8" x14ac:dyDescent="0.35">
      <c r="H691" s="1"/>
    </row>
    <row r="692" spans="8:8" x14ac:dyDescent="0.35">
      <c r="H692" s="1"/>
    </row>
    <row r="693" spans="8:8" x14ac:dyDescent="0.35">
      <c r="H693" s="1"/>
    </row>
    <row r="694" spans="8:8" x14ac:dyDescent="0.35">
      <c r="H694" s="1"/>
    </row>
    <row r="695" spans="8:8" x14ac:dyDescent="0.35">
      <c r="H695" s="1"/>
    </row>
    <row r="696" spans="8:8" x14ac:dyDescent="0.35">
      <c r="H696" s="1"/>
    </row>
    <row r="697" spans="8:8" x14ac:dyDescent="0.35">
      <c r="H697" s="1"/>
    </row>
    <row r="698" spans="8:8" x14ac:dyDescent="0.35">
      <c r="H698" s="1"/>
    </row>
    <row r="701" spans="8:8" x14ac:dyDescent="0.35">
      <c r="H701" s="1"/>
    </row>
    <row r="704" spans="8:8" x14ac:dyDescent="0.35">
      <c r="H704" s="1"/>
    </row>
    <row r="705" spans="8:8" x14ac:dyDescent="0.35">
      <c r="H705" s="1"/>
    </row>
    <row r="706" spans="8:8" x14ac:dyDescent="0.35">
      <c r="H706" s="1"/>
    </row>
    <row r="707" spans="8:8" x14ac:dyDescent="0.35">
      <c r="H707" s="1"/>
    </row>
    <row r="708" spans="8:8" x14ac:dyDescent="0.35">
      <c r="H708" s="1"/>
    </row>
    <row r="709" spans="8:8" x14ac:dyDescent="0.35">
      <c r="H709" s="1"/>
    </row>
    <row r="710" spans="8:8" x14ac:dyDescent="0.35">
      <c r="H710" s="1"/>
    </row>
    <row r="712" spans="8:8" x14ac:dyDescent="0.35">
      <c r="H712" s="1"/>
    </row>
    <row r="713" spans="8:8" x14ac:dyDescent="0.35">
      <c r="H713" s="1"/>
    </row>
    <row r="714" spans="8:8" x14ac:dyDescent="0.35">
      <c r="H714" s="1"/>
    </row>
    <row r="715" spans="8:8" x14ac:dyDescent="0.35">
      <c r="H715" s="1"/>
    </row>
    <row r="716" spans="8:8" x14ac:dyDescent="0.35">
      <c r="H716" s="1"/>
    </row>
    <row r="717" spans="8:8" x14ac:dyDescent="0.35">
      <c r="H717" s="1"/>
    </row>
    <row r="718" spans="8:8" x14ac:dyDescent="0.35">
      <c r="H718" s="1"/>
    </row>
    <row r="719" spans="8:8" x14ac:dyDescent="0.35">
      <c r="H719" s="1"/>
    </row>
    <row r="720" spans="8:8" x14ac:dyDescent="0.35">
      <c r="H720" s="1"/>
    </row>
    <row r="721" spans="8:8" x14ac:dyDescent="0.35">
      <c r="H721" s="1"/>
    </row>
    <row r="722" spans="8:8" x14ac:dyDescent="0.35">
      <c r="H722" s="1"/>
    </row>
    <row r="723" spans="8:8" x14ac:dyDescent="0.35">
      <c r="H723" s="1"/>
    </row>
    <row r="724" spans="8:8" x14ac:dyDescent="0.35">
      <c r="H724" s="1"/>
    </row>
    <row r="725" spans="8:8" x14ac:dyDescent="0.35">
      <c r="H725" s="1"/>
    </row>
    <row r="726" spans="8:8" x14ac:dyDescent="0.35">
      <c r="H726" s="1"/>
    </row>
    <row r="727" spans="8:8" x14ac:dyDescent="0.35">
      <c r="H727" s="1"/>
    </row>
    <row r="728" spans="8:8" x14ac:dyDescent="0.35">
      <c r="H728" s="1"/>
    </row>
    <row r="729" spans="8:8" x14ac:dyDescent="0.35">
      <c r="H729" s="1"/>
    </row>
    <row r="730" spans="8:8" x14ac:dyDescent="0.35">
      <c r="H730" s="1"/>
    </row>
    <row r="731" spans="8:8" x14ac:dyDescent="0.35">
      <c r="H731" s="1"/>
    </row>
    <row r="732" spans="8:8" x14ac:dyDescent="0.35">
      <c r="H732" s="1"/>
    </row>
    <row r="733" spans="8:8" x14ac:dyDescent="0.35">
      <c r="H733" s="1"/>
    </row>
    <row r="734" spans="8:8" x14ac:dyDescent="0.35">
      <c r="H734" s="1"/>
    </row>
    <row r="735" spans="8:8" x14ac:dyDescent="0.35">
      <c r="H735" s="1"/>
    </row>
    <row r="736" spans="8:8" x14ac:dyDescent="0.35">
      <c r="H736" s="1"/>
    </row>
    <row r="737" spans="8:8" x14ac:dyDescent="0.35">
      <c r="H737" s="1"/>
    </row>
    <row r="738" spans="8:8" x14ac:dyDescent="0.35">
      <c r="H738" s="1"/>
    </row>
    <row r="739" spans="8:8" x14ac:dyDescent="0.35">
      <c r="H739" s="1"/>
    </row>
    <row r="740" spans="8:8" x14ac:dyDescent="0.35">
      <c r="H740" s="1"/>
    </row>
    <row r="741" spans="8:8" x14ac:dyDescent="0.35">
      <c r="H741" s="1"/>
    </row>
    <row r="742" spans="8:8" x14ac:dyDescent="0.35">
      <c r="H742" s="1"/>
    </row>
    <row r="743" spans="8:8" x14ac:dyDescent="0.35">
      <c r="H743" s="1"/>
    </row>
    <row r="744" spans="8:8" x14ac:dyDescent="0.35">
      <c r="H744" s="1"/>
    </row>
    <row r="745" spans="8:8" x14ac:dyDescent="0.35">
      <c r="H745" s="1"/>
    </row>
    <row r="746" spans="8:8" x14ac:dyDescent="0.35">
      <c r="H746" s="1"/>
    </row>
    <row r="747" spans="8:8" x14ac:dyDescent="0.35">
      <c r="H747" s="1"/>
    </row>
    <row r="748" spans="8:8" x14ac:dyDescent="0.35">
      <c r="H748" s="1"/>
    </row>
    <row r="749" spans="8:8" x14ac:dyDescent="0.35">
      <c r="H749" s="1"/>
    </row>
    <row r="750" spans="8:8" x14ac:dyDescent="0.35">
      <c r="H750" s="1"/>
    </row>
    <row r="751" spans="8:8" x14ac:dyDescent="0.35">
      <c r="H751" s="1"/>
    </row>
    <row r="752" spans="8:8" x14ac:dyDescent="0.35">
      <c r="H752" s="1"/>
    </row>
    <row r="753" spans="8:8" x14ac:dyDescent="0.35">
      <c r="H753" s="1"/>
    </row>
    <row r="754" spans="8:8" x14ac:dyDescent="0.35">
      <c r="H754" s="1"/>
    </row>
    <row r="755" spans="8:8" x14ac:dyDescent="0.35">
      <c r="H755" s="1"/>
    </row>
    <row r="756" spans="8:8" x14ac:dyDescent="0.35">
      <c r="H756" s="1"/>
    </row>
    <row r="757" spans="8:8" x14ac:dyDescent="0.35">
      <c r="H757" s="1"/>
    </row>
    <row r="758" spans="8:8" x14ac:dyDescent="0.35">
      <c r="H758" s="1"/>
    </row>
    <row r="759" spans="8:8" x14ac:dyDescent="0.35">
      <c r="H759" s="1"/>
    </row>
    <row r="760" spans="8:8" x14ac:dyDescent="0.35">
      <c r="H760" s="1"/>
    </row>
    <row r="761" spans="8:8" x14ac:dyDescent="0.35">
      <c r="H761" s="1"/>
    </row>
    <row r="762" spans="8:8" x14ac:dyDescent="0.35">
      <c r="H762" s="1"/>
    </row>
    <row r="763" spans="8:8" x14ac:dyDescent="0.35">
      <c r="H763" s="1"/>
    </row>
    <row r="764" spans="8:8" x14ac:dyDescent="0.35">
      <c r="H764" s="1"/>
    </row>
    <row r="765" spans="8:8" x14ac:dyDescent="0.35">
      <c r="H765" s="1"/>
    </row>
    <row r="766" spans="8:8" x14ac:dyDescent="0.35">
      <c r="H766" s="1"/>
    </row>
    <row r="767" spans="8:8" x14ac:dyDescent="0.35">
      <c r="H767" s="1"/>
    </row>
    <row r="768" spans="8:8" x14ac:dyDescent="0.35">
      <c r="H768" s="1"/>
    </row>
    <row r="769" spans="8:8" x14ac:dyDescent="0.35">
      <c r="H769" s="1"/>
    </row>
    <row r="770" spans="8:8" x14ac:dyDescent="0.35">
      <c r="H770" s="1"/>
    </row>
    <row r="771" spans="8:8" x14ac:dyDescent="0.35">
      <c r="H771" s="1"/>
    </row>
    <row r="772" spans="8:8" x14ac:dyDescent="0.35">
      <c r="H772" s="1"/>
    </row>
    <row r="773" spans="8:8" x14ac:dyDescent="0.35">
      <c r="H773" s="1"/>
    </row>
    <row r="774" spans="8:8" x14ac:dyDescent="0.35">
      <c r="H774" s="1"/>
    </row>
    <row r="775" spans="8:8" x14ac:dyDescent="0.35">
      <c r="H775" s="1"/>
    </row>
    <row r="776" spans="8:8" x14ac:dyDescent="0.35">
      <c r="H776" s="1"/>
    </row>
    <row r="777" spans="8:8" x14ac:dyDescent="0.35">
      <c r="H777" s="1"/>
    </row>
    <row r="778" spans="8:8" x14ac:dyDescent="0.35">
      <c r="H778" s="1"/>
    </row>
    <row r="779" spans="8:8" x14ac:dyDescent="0.35">
      <c r="H779" s="1"/>
    </row>
    <row r="780" spans="8:8" x14ac:dyDescent="0.35">
      <c r="H780" s="1"/>
    </row>
    <row r="781" spans="8:8" x14ac:dyDescent="0.35">
      <c r="H781" s="1"/>
    </row>
    <row r="782" spans="8:8" x14ac:dyDescent="0.35">
      <c r="H782" s="1"/>
    </row>
    <row r="783" spans="8:8" x14ac:dyDescent="0.35">
      <c r="H783" s="1"/>
    </row>
    <row r="784" spans="8:8" x14ac:dyDescent="0.35">
      <c r="H784" s="1"/>
    </row>
    <row r="785" spans="8:8" x14ac:dyDescent="0.35">
      <c r="H785" s="1"/>
    </row>
    <row r="786" spans="8:8" x14ac:dyDescent="0.35">
      <c r="H786" s="1"/>
    </row>
    <row r="787" spans="8:8" x14ac:dyDescent="0.35">
      <c r="H787" s="1"/>
    </row>
    <row r="788" spans="8:8" x14ac:dyDescent="0.35">
      <c r="H788" s="1"/>
    </row>
    <row r="789" spans="8:8" x14ac:dyDescent="0.35">
      <c r="H789" s="1"/>
    </row>
    <row r="790" spans="8:8" x14ac:dyDescent="0.35">
      <c r="H790" s="1"/>
    </row>
    <row r="791" spans="8:8" x14ac:dyDescent="0.35">
      <c r="H791" s="1"/>
    </row>
    <row r="792" spans="8:8" x14ac:dyDescent="0.35">
      <c r="H792" s="1"/>
    </row>
    <row r="793" spans="8:8" x14ac:dyDescent="0.35">
      <c r="H793" s="1"/>
    </row>
    <row r="794" spans="8:8" x14ac:dyDescent="0.35">
      <c r="H794" s="1"/>
    </row>
    <row r="796" spans="8:8" x14ac:dyDescent="0.35">
      <c r="H796" s="1"/>
    </row>
    <row r="797" spans="8:8" x14ac:dyDescent="0.35">
      <c r="H797" s="1"/>
    </row>
    <row r="800" spans="8:8" x14ac:dyDescent="0.35">
      <c r="H800" s="1"/>
    </row>
    <row r="801" spans="8:8" x14ac:dyDescent="0.35">
      <c r="H801" s="1"/>
    </row>
    <row r="803" spans="8:8" x14ac:dyDescent="0.35">
      <c r="H803" s="1"/>
    </row>
    <row r="804" spans="8:8" x14ac:dyDescent="0.35">
      <c r="H804" s="1"/>
    </row>
    <row r="805" spans="8:8" x14ac:dyDescent="0.35">
      <c r="H805" s="1"/>
    </row>
    <row r="806" spans="8:8" x14ac:dyDescent="0.35">
      <c r="H806" s="1"/>
    </row>
    <row r="807" spans="8:8" x14ac:dyDescent="0.35">
      <c r="H807" s="1"/>
    </row>
    <row r="808" spans="8:8" x14ac:dyDescent="0.35">
      <c r="H808" s="1"/>
    </row>
    <row r="809" spans="8:8" x14ac:dyDescent="0.35">
      <c r="H809" s="1"/>
    </row>
    <row r="810" spans="8:8" x14ac:dyDescent="0.35">
      <c r="H810" s="1"/>
    </row>
    <row r="811" spans="8:8" x14ac:dyDescent="0.35">
      <c r="H811" s="1"/>
    </row>
    <row r="812" spans="8:8" x14ac:dyDescent="0.35">
      <c r="H812" s="1"/>
    </row>
    <row r="813" spans="8:8" x14ac:dyDescent="0.35">
      <c r="H813" s="1"/>
    </row>
    <row r="814" spans="8:8" x14ac:dyDescent="0.35">
      <c r="H814" s="1"/>
    </row>
    <row r="815" spans="8:8" x14ac:dyDescent="0.35">
      <c r="H815" s="1"/>
    </row>
    <row r="816" spans="8:8" x14ac:dyDescent="0.35">
      <c r="H816" s="1"/>
    </row>
    <row r="817" spans="8:8" x14ac:dyDescent="0.35">
      <c r="H817" s="1"/>
    </row>
    <row r="818" spans="8:8" x14ac:dyDescent="0.35">
      <c r="H818" s="1"/>
    </row>
    <row r="819" spans="8:8" x14ac:dyDescent="0.35">
      <c r="H819" s="1"/>
    </row>
    <row r="820" spans="8:8" x14ac:dyDescent="0.35">
      <c r="H820" s="1"/>
    </row>
    <row r="821" spans="8:8" x14ac:dyDescent="0.35">
      <c r="H821" s="1"/>
    </row>
    <row r="822" spans="8:8" x14ac:dyDescent="0.35">
      <c r="H822" s="1"/>
    </row>
    <row r="823" spans="8:8" x14ac:dyDescent="0.35">
      <c r="H823" s="1"/>
    </row>
    <row r="824" spans="8:8" x14ac:dyDescent="0.35">
      <c r="H824" s="1"/>
    </row>
    <row r="825" spans="8:8" x14ac:dyDescent="0.35">
      <c r="H825" s="1"/>
    </row>
    <row r="826" spans="8:8" x14ac:dyDescent="0.35">
      <c r="H826" s="1"/>
    </row>
    <row r="827" spans="8:8" x14ac:dyDescent="0.35">
      <c r="H827" s="1"/>
    </row>
    <row r="828" spans="8:8" x14ac:dyDescent="0.35">
      <c r="H828" s="1"/>
    </row>
    <row r="829" spans="8:8" x14ac:dyDescent="0.35">
      <c r="H829" s="1"/>
    </row>
    <row r="830" spans="8:8" x14ac:dyDescent="0.35">
      <c r="H830" s="1"/>
    </row>
    <row r="831" spans="8:8" x14ac:dyDescent="0.35">
      <c r="H831" s="1"/>
    </row>
    <row r="832" spans="8:8" x14ac:dyDescent="0.35">
      <c r="H832" s="1"/>
    </row>
    <row r="833" spans="8:8" x14ac:dyDescent="0.35">
      <c r="H833" s="1"/>
    </row>
    <row r="834" spans="8:8" x14ac:dyDescent="0.35">
      <c r="H834" s="1"/>
    </row>
    <row r="835" spans="8:8" x14ac:dyDescent="0.35">
      <c r="H835" s="1"/>
    </row>
    <row r="836" spans="8:8" x14ac:dyDescent="0.35">
      <c r="H836" s="1"/>
    </row>
    <row r="837" spans="8:8" x14ac:dyDescent="0.35">
      <c r="H837" s="1"/>
    </row>
    <row r="838" spans="8:8" x14ac:dyDescent="0.35">
      <c r="H838" s="1"/>
    </row>
    <row r="839" spans="8:8" x14ac:dyDescent="0.35">
      <c r="H839" s="1"/>
    </row>
    <row r="840" spans="8:8" x14ac:dyDescent="0.35">
      <c r="H840" s="1"/>
    </row>
    <row r="841" spans="8:8" x14ac:dyDescent="0.35">
      <c r="H841" s="1"/>
    </row>
    <row r="842" spans="8:8" x14ac:dyDescent="0.35">
      <c r="H842" s="1"/>
    </row>
    <row r="843" spans="8:8" x14ac:dyDescent="0.35">
      <c r="H843" s="1"/>
    </row>
    <row r="844" spans="8:8" x14ac:dyDescent="0.35">
      <c r="H844" s="1"/>
    </row>
    <row r="845" spans="8:8" x14ac:dyDescent="0.35">
      <c r="H845" s="1"/>
    </row>
    <row r="846" spans="8:8" x14ac:dyDescent="0.35">
      <c r="H846" s="1"/>
    </row>
    <row r="847" spans="8:8" x14ac:dyDescent="0.35">
      <c r="H847" s="1"/>
    </row>
    <row r="848" spans="8:8" x14ac:dyDescent="0.35">
      <c r="H848" s="1"/>
    </row>
    <row r="849" spans="8:8" x14ac:dyDescent="0.35">
      <c r="H849" s="1"/>
    </row>
    <row r="850" spans="8:8" x14ac:dyDescent="0.35">
      <c r="H850" s="1"/>
    </row>
    <row r="851" spans="8:8" x14ac:dyDescent="0.35">
      <c r="H851" s="1"/>
    </row>
    <row r="852" spans="8:8" x14ac:dyDescent="0.35">
      <c r="H852" s="1"/>
    </row>
    <row r="853" spans="8:8" x14ac:dyDescent="0.35">
      <c r="H853" s="1"/>
    </row>
    <row r="854" spans="8:8" x14ac:dyDescent="0.35">
      <c r="H854" s="1"/>
    </row>
    <row r="855" spans="8:8" x14ac:dyDescent="0.35">
      <c r="H855" s="1"/>
    </row>
    <row r="856" spans="8:8" x14ac:dyDescent="0.35">
      <c r="H856" s="1"/>
    </row>
    <row r="857" spans="8:8" x14ac:dyDescent="0.35">
      <c r="H857" s="1"/>
    </row>
    <row r="858" spans="8:8" x14ac:dyDescent="0.35">
      <c r="H858" s="1"/>
    </row>
    <row r="859" spans="8:8" x14ac:dyDescent="0.35">
      <c r="H859" s="1"/>
    </row>
    <row r="860" spans="8:8" x14ac:dyDescent="0.35">
      <c r="H860" s="1"/>
    </row>
    <row r="861" spans="8:8" x14ac:dyDescent="0.35">
      <c r="H861" s="1"/>
    </row>
    <row r="862" spans="8:8" x14ac:dyDescent="0.35">
      <c r="H862" s="1"/>
    </row>
    <row r="863" spans="8:8" x14ac:dyDescent="0.35">
      <c r="H863" s="1"/>
    </row>
    <row r="864" spans="8:8" x14ac:dyDescent="0.35">
      <c r="H864" s="1"/>
    </row>
    <row r="868" spans="8:8" x14ac:dyDescent="0.35">
      <c r="H868" s="1"/>
    </row>
    <row r="869" spans="8:8" x14ac:dyDescent="0.35">
      <c r="H869" s="1"/>
    </row>
    <row r="870" spans="8:8" x14ac:dyDescent="0.35">
      <c r="H870" s="1"/>
    </row>
    <row r="875" spans="8:8" x14ac:dyDescent="0.35">
      <c r="H875" s="1"/>
    </row>
    <row r="879" spans="8:8" x14ac:dyDescent="0.35">
      <c r="H879" s="1"/>
    </row>
    <row r="881" spans="8:8" x14ac:dyDescent="0.35">
      <c r="H881" s="1"/>
    </row>
    <row r="884" spans="8:8" x14ac:dyDescent="0.35">
      <c r="H884" s="1"/>
    </row>
    <row r="885" spans="8:8" x14ac:dyDescent="0.35">
      <c r="H885" s="1"/>
    </row>
    <row r="886" spans="8:8" x14ac:dyDescent="0.35">
      <c r="H886" s="1"/>
    </row>
    <row r="887" spans="8:8" x14ac:dyDescent="0.35">
      <c r="H887" s="1"/>
    </row>
    <row r="888" spans="8:8" x14ac:dyDescent="0.35">
      <c r="H888" s="1"/>
    </row>
    <row r="889" spans="8:8" x14ac:dyDescent="0.35">
      <c r="H889" s="1"/>
    </row>
    <row r="890" spans="8:8" x14ac:dyDescent="0.35">
      <c r="H890" s="1"/>
    </row>
    <row r="891" spans="8:8" x14ac:dyDescent="0.35">
      <c r="H891" s="1"/>
    </row>
    <row r="892" spans="8:8" x14ac:dyDescent="0.35">
      <c r="H892" s="1"/>
    </row>
    <row r="893" spans="8:8" x14ac:dyDescent="0.35">
      <c r="H893" s="1"/>
    </row>
    <row r="894" spans="8:8" x14ac:dyDescent="0.35">
      <c r="H894" s="1"/>
    </row>
    <row r="895" spans="8:8" x14ac:dyDescent="0.35">
      <c r="H895" s="1"/>
    </row>
    <row r="896" spans="8:8" x14ac:dyDescent="0.35">
      <c r="H896" s="1"/>
    </row>
    <row r="897" spans="8:8" x14ac:dyDescent="0.35">
      <c r="H897" s="1"/>
    </row>
    <row r="898" spans="8:8" x14ac:dyDescent="0.35">
      <c r="H898" s="1"/>
    </row>
    <row r="899" spans="8:8" x14ac:dyDescent="0.35">
      <c r="H899" s="1"/>
    </row>
    <row r="900" spans="8:8" x14ac:dyDescent="0.35">
      <c r="H900" s="1"/>
    </row>
    <row r="901" spans="8:8" x14ac:dyDescent="0.35">
      <c r="H901" s="1"/>
    </row>
    <row r="902" spans="8:8" x14ac:dyDescent="0.35">
      <c r="H902" s="1"/>
    </row>
    <row r="903" spans="8:8" x14ac:dyDescent="0.35">
      <c r="H903" s="1"/>
    </row>
    <row r="904" spans="8:8" x14ac:dyDescent="0.35">
      <c r="H904" s="1"/>
    </row>
    <row r="905" spans="8:8" x14ac:dyDescent="0.35">
      <c r="H905" s="1"/>
    </row>
    <row r="906" spans="8:8" x14ac:dyDescent="0.35">
      <c r="H906" s="1"/>
    </row>
    <row r="907" spans="8:8" x14ac:dyDescent="0.35">
      <c r="H907" s="1"/>
    </row>
    <row r="908" spans="8:8" x14ac:dyDescent="0.35">
      <c r="H908" s="1"/>
    </row>
    <row r="909" spans="8:8" x14ac:dyDescent="0.35">
      <c r="H909" s="1"/>
    </row>
    <row r="910" spans="8:8" x14ac:dyDescent="0.35">
      <c r="H910" s="1"/>
    </row>
    <row r="916" spans="8:8" x14ac:dyDescent="0.35">
      <c r="H916" s="1"/>
    </row>
    <row r="920" spans="8:8" x14ac:dyDescent="0.35">
      <c r="H920" s="1"/>
    </row>
    <row r="921" spans="8:8" x14ac:dyDescent="0.35">
      <c r="H921" s="1"/>
    </row>
    <row r="923" spans="8:8" x14ac:dyDescent="0.35">
      <c r="H923" s="1"/>
    </row>
    <row r="927" spans="8:8" x14ac:dyDescent="0.35">
      <c r="H927" s="1"/>
    </row>
    <row r="928" spans="8:8" x14ac:dyDescent="0.35">
      <c r="H928" s="1"/>
    </row>
    <row r="929" spans="8:8" x14ac:dyDescent="0.35">
      <c r="H929" s="1"/>
    </row>
    <row r="930" spans="8:8" x14ac:dyDescent="0.35">
      <c r="H930" s="1"/>
    </row>
    <row r="931" spans="8:8" x14ac:dyDescent="0.35">
      <c r="H931" s="1"/>
    </row>
    <row r="932" spans="8:8" x14ac:dyDescent="0.35">
      <c r="H932" s="1"/>
    </row>
    <row r="933" spans="8:8" x14ac:dyDescent="0.35">
      <c r="H933" s="1"/>
    </row>
    <row r="934" spans="8:8" x14ac:dyDescent="0.35">
      <c r="H934" s="1"/>
    </row>
    <row r="935" spans="8:8" x14ac:dyDescent="0.35">
      <c r="H935" s="1"/>
    </row>
    <row r="936" spans="8:8" x14ac:dyDescent="0.35">
      <c r="H936" s="1"/>
    </row>
    <row r="937" spans="8:8" x14ac:dyDescent="0.35">
      <c r="H937" s="1"/>
    </row>
    <row r="938" spans="8:8" x14ac:dyDescent="0.35">
      <c r="H938" s="1"/>
    </row>
    <row r="939" spans="8:8" x14ac:dyDescent="0.35">
      <c r="H939" s="1"/>
    </row>
    <row r="940" spans="8:8" x14ac:dyDescent="0.35">
      <c r="H940" s="1"/>
    </row>
    <row r="941" spans="8:8" x14ac:dyDescent="0.35">
      <c r="H941" s="1"/>
    </row>
    <row r="942" spans="8:8" x14ac:dyDescent="0.35">
      <c r="H942" s="1"/>
    </row>
    <row r="943" spans="8:8" x14ac:dyDescent="0.35">
      <c r="H943" s="1"/>
    </row>
    <row r="944" spans="8:8" x14ac:dyDescent="0.35">
      <c r="H944" s="1"/>
    </row>
    <row r="945" spans="8:8" x14ac:dyDescent="0.35">
      <c r="H945" s="1"/>
    </row>
    <row r="946" spans="8:8" x14ac:dyDescent="0.35">
      <c r="H946" s="1"/>
    </row>
    <row r="947" spans="8:8" x14ac:dyDescent="0.35">
      <c r="H947" s="1"/>
    </row>
    <row r="948" spans="8:8" x14ac:dyDescent="0.35">
      <c r="H948" s="1"/>
    </row>
    <row r="949" spans="8:8" x14ac:dyDescent="0.35">
      <c r="H949" s="1"/>
    </row>
    <row r="950" spans="8:8" x14ac:dyDescent="0.35">
      <c r="H950" s="1"/>
    </row>
    <row r="951" spans="8:8" x14ac:dyDescent="0.35">
      <c r="H951" s="1"/>
    </row>
    <row r="952" spans="8:8" x14ac:dyDescent="0.35">
      <c r="H952" s="1"/>
    </row>
    <row r="953" spans="8:8" x14ac:dyDescent="0.35">
      <c r="H953" s="1"/>
    </row>
    <row r="954" spans="8:8" x14ac:dyDescent="0.35">
      <c r="H954" s="1"/>
    </row>
    <row r="955" spans="8:8" x14ac:dyDescent="0.35">
      <c r="H955" s="1"/>
    </row>
    <row r="956" spans="8:8" x14ac:dyDescent="0.35">
      <c r="H956" s="1"/>
    </row>
    <row r="959" spans="8:8" x14ac:dyDescent="0.35">
      <c r="H959" s="1"/>
    </row>
    <row r="960" spans="8:8" x14ac:dyDescent="0.35">
      <c r="H960" s="1"/>
    </row>
    <row r="961" spans="8:8" x14ac:dyDescent="0.35">
      <c r="H961" s="1"/>
    </row>
    <row r="962" spans="8:8" x14ac:dyDescent="0.35">
      <c r="H962" s="1"/>
    </row>
    <row r="963" spans="8:8" x14ac:dyDescent="0.35">
      <c r="H963" s="1"/>
    </row>
    <row r="964" spans="8:8" x14ac:dyDescent="0.35">
      <c r="H964" s="1"/>
    </row>
    <row r="965" spans="8:8" x14ac:dyDescent="0.35">
      <c r="H965" s="1"/>
    </row>
    <row r="966" spans="8:8" x14ac:dyDescent="0.35">
      <c r="H966" s="1"/>
    </row>
    <row r="967" spans="8:8" x14ac:dyDescent="0.35">
      <c r="H967" s="1"/>
    </row>
    <row r="968" spans="8:8" x14ac:dyDescent="0.35">
      <c r="H968" s="1"/>
    </row>
    <row r="976" spans="8:8" x14ac:dyDescent="0.35">
      <c r="H976" s="1"/>
    </row>
    <row r="977" spans="8:8" x14ac:dyDescent="0.35">
      <c r="H977" s="1"/>
    </row>
    <row r="978" spans="8:8" x14ac:dyDescent="0.35">
      <c r="H978" s="1"/>
    </row>
    <row r="979" spans="8:8" x14ac:dyDescent="0.35">
      <c r="H979" s="1"/>
    </row>
    <row r="980" spans="8:8" x14ac:dyDescent="0.35">
      <c r="H980" s="1"/>
    </row>
    <row r="981" spans="8:8" x14ac:dyDescent="0.35">
      <c r="H981" s="1"/>
    </row>
    <row r="982" spans="8:8" x14ac:dyDescent="0.35">
      <c r="H982" s="1"/>
    </row>
    <row r="983" spans="8:8" x14ac:dyDescent="0.35">
      <c r="H983" s="1"/>
    </row>
    <row r="984" spans="8:8" x14ac:dyDescent="0.35">
      <c r="H984" s="1"/>
    </row>
    <row r="985" spans="8:8" x14ac:dyDescent="0.35">
      <c r="H985" s="1"/>
    </row>
    <row r="986" spans="8:8" x14ac:dyDescent="0.35">
      <c r="H986" s="1"/>
    </row>
    <row r="990" spans="8:8" x14ac:dyDescent="0.35">
      <c r="H990" s="1"/>
    </row>
    <row r="993" spans="8:8" x14ac:dyDescent="0.35">
      <c r="H993" s="1"/>
    </row>
    <row r="998" spans="8:8" x14ac:dyDescent="0.35">
      <c r="H998" s="1"/>
    </row>
    <row r="999" spans="8:8" x14ac:dyDescent="0.35">
      <c r="H999" s="1"/>
    </row>
    <row r="1001" spans="8:8" x14ac:dyDescent="0.35">
      <c r="H1001" s="1"/>
    </row>
    <row r="1003" spans="8:8" x14ac:dyDescent="0.35">
      <c r="H1003" s="1"/>
    </row>
    <row r="1005" spans="8:8" x14ac:dyDescent="0.35">
      <c r="H1005" s="1"/>
    </row>
    <row r="1006" spans="8:8" x14ac:dyDescent="0.35">
      <c r="H1006" s="1"/>
    </row>
    <row r="1007" spans="8:8" x14ac:dyDescent="0.35">
      <c r="H1007" s="1"/>
    </row>
    <row r="1008" spans="8:8" x14ac:dyDescent="0.35">
      <c r="H1008" s="1"/>
    </row>
    <row r="1009" spans="8:8" x14ac:dyDescent="0.35">
      <c r="H1009" s="1"/>
    </row>
    <row r="1010" spans="8:8" x14ac:dyDescent="0.35">
      <c r="H1010" s="1"/>
    </row>
    <row r="1011" spans="8:8" x14ac:dyDescent="0.35">
      <c r="H1011" s="1"/>
    </row>
    <row r="1012" spans="8:8" x14ac:dyDescent="0.35">
      <c r="H1012" s="1"/>
    </row>
    <row r="1013" spans="8:8" x14ac:dyDescent="0.35">
      <c r="H1013" s="1"/>
    </row>
    <row r="1014" spans="8:8" x14ac:dyDescent="0.35">
      <c r="H1014" s="1"/>
    </row>
    <row r="1015" spans="8:8" x14ac:dyDescent="0.35">
      <c r="H1015" s="1"/>
    </row>
    <row r="1016" spans="8:8" x14ac:dyDescent="0.35">
      <c r="H1016" s="1"/>
    </row>
    <row r="1017" spans="8:8" x14ac:dyDescent="0.35">
      <c r="H1017" s="1"/>
    </row>
    <row r="1018" spans="8:8" x14ac:dyDescent="0.35">
      <c r="H1018" s="1"/>
    </row>
    <row r="1019" spans="8:8" x14ac:dyDescent="0.35">
      <c r="H1019" s="1"/>
    </row>
    <row r="1020" spans="8:8" x14ac:dyDescent="0.35">
      <c r="H1020" s="1"/>
    </row>
    <row r="1021" spans="8:8" x14ac:dyDescent="0.35">
      <c r="H1021" s="1"/>
    </row>
    <row r="1022" spans="8:8" x14ac:dyDescent="0.35">
      <c r="H1022" s="1"/>
    </row>
    <row r="1023" spans="8:8" x14ac:dyDescent="0.35">
      <c r="H1023" s="1"/>
    </row>
    <row r="1024" spans="8:8" x14ac:dyDescent="0.35">
      <c r="H1024" s="1"/>
    </row>
    <row r="1025" spans="8:8" x14ac:dyDescent="0.35">
      <c r="H1025" s="1"/>
    </row>
    <row r="1026" spans="8:8" x14ac:dyDescent="0.35">
      <c r="H1026" s="1"/>
    </row>
    <row r="1027" spans="8:8" x14ac:dyDescent="0.35">
      <c r="H1027" s="1"/>
    </row>
    <row r="1028" spans="8:8" x14ac:dyDescent="0.35">
      <c r="H1028" s="1"/>
    </row>
    <row r="1029" spans="8:8" x14ac:dyDescent="0.35">
      <c r="H1029" s="1"/>
    </row>
    <row r="1030" spans="8:8" x14ac:dyDescent="0.35">
      <c r="H1030" s="1"/>
    </row>
    <row r="1031" spans="8:8" x14ac:dyDescent="0.35">
      <c r="H1031" s="1"/>
    </row>
    <row r="1032" spans="8:8" x14ac:dyDescent="0.35">
      <c r="H1032" s="1"/>
    </row>
    <row r="1033" spans="8:8" x14ac:dyDescent="0.35">
      <c r="H1033" s="1"/>
    </row>
    <row r="1034" spans="8:8" x14ac:dyDescent="0.35">
      <c r="H1034" s="1"/>
    </row>
    <row r="1035" spans="8:8" x14ac:dyDescent="0.35">
      <c r="H1035" s="1"/>
    </row>
    <row r="1036" spans="8:8" x14ac:dyDescent="0.35">
      <c r="H1036" s="1"/>
    </row>
    <row r="1037" spans="8:8" x14ac:dyDescent="0.35">
      <c r="H1037" s="1"/>
    </row>
    <row r="1038" spans="8:8" x14ac:dyDescent="0.35">
      <c r="H1038" s="1"/>
    </row>
    <row r="1039" spans="8:8" x14ac:dyDescent="0.35">
      <c r="H1039" s="1"/>
    </row>
    <row r="1040" spans="8:8" x14ac:dyDescent="0.35">
      <c r="H1040" s="1"/>
    </row>
    <row r="1041" spans="8:8" x14ac:dyDescent="0.35">
      <c r="H1041" s="1"/>
    </row>
    <row r="1042" spans="8:8" x14ac:dyDescent="0.35">
      <c r="H1042" s="1"/>
    </row>
    <row r="1043" spans="8:8" x14ac:dyDescent="0.35">
      <c r="H1043" s="1"/>
    </row>
    <row r="1044" spans="8:8" x14ac:dyDescent="0.35">
      <c r="H1044" s="1"/>
    </row>
    <row r="1045" spans="8:8" x14ac:dyDescent="0.35">
      <c r="H1045" s="1"/>
    </row>
    <row r="1046" spans="8:8" x14ac:dyDescent="0.35">
      <c r="H1046" s="1"/>
    </row>
    <row r="1047" spans="8:8" x14ac:dyDescent="0.35">
      <c r="H1047" s="1"/>
    </row>
    <row r="1048" spans="8:8" x14ac:dyDescent="0.35">
      <c r="H1048" s="1"/>
    </row>
    <row r="1049" spans="8:8" x14ac:dyDescent="0.35">
      <c r="H1049" s="1"/>
    </row>
    <row r="1050" spans="8:8" x14ac:dyDescent="0.35">
      <c r="H1050" s="1"/>
    </row>
    <row r="1051" spans="8:8" x14ac:dyDescent="0.35">
      <c r="H1051" s="1"/>
    </row>
    <row r="1052" spans="8:8" x14ac:dyDescent="0.35">
      <c r="H1052" s="1"/>
    </row>
    <row r="1055" spans="8:8" x14ac:dyDescent="0.35">
      <c r="H1055" s="1"/>
    </row>
    <row r="1056" spans="8:8" x14ac:dyDescent="0.35">
      <c r="H1056" s="1"/>
    </row>
    <row r="1058" spans="8:8" x14ac:dyDescent="0.35">
      <c r="H1058" s="1"/>
    </row>
    <row r="1060" spans="8:8" x14ac:dyDescent="0.35">
      <c r="H1060" s="1"/>
    </row>
    <row r="1061" spans="8:8" x14ac:dyDescent="0.35">
      <c r="H1061" s="1"/>
    </row>
    <row r="1063" spans="8:8" x14ac:dyDescent="0.35">
      <c r="H1063" s="1"/>
    </row>
    <row r="1064" spans="8:8" x14ac:dyDescent="0.35">
      <c r="H1064" s="1"/>
    </row>
    <row r="1066" spans="8:8" x14ac:dyDescent="0.35">
      <c r="H1066" s="1"/>
    </row>
    <row r="1067" spans="8:8" x14ac:dyDescent="0.35">
      <c r="H1067" s="1"/>
    </row>
    <row r="1068" spans="8:8" x14ac:dyDescent="0.35">
      <c r="H1068" s="1"/>
    </row>
    <row r="1069" spans="8:8" x14ac:dyDescent="0.35">
      <c r="H1069" s="1"/>
    </row>
    <row r="1070" spans="8:8" x14ac:dyDescent="0.35">
      <c r="H1070" s="1"/>
    </row>
    <row r="1071" spans="8:8" x14ac:dyDescent="0.35">
      <c r="H1071" s="1"/>
    </row>
    <row r="1072" spans="8:8" x14ac:dyDescent="0.35">
      <c r="H1072" s="1"/>
    </row>
    <row r="1073" spans="8:8" x14ac:dyDescent="0.35">
      <c r="H1073" s="1"/>
    </row>
    <row r="1074" spans="8:8" x14ac:dyDescent="0.35">
      <c r="H1074" s="1"/>
    </row>
    <row r="1075" spans="8:8" x14ac:dyDescent="0.35">
      <c r="H1075" s="1"/>
    </row>
    <row r="1076" spans="8:8" x14ac:dyDescent="0.35">
      <c r="H1076" s="1"/>
    </row>
    <row r="1077" spans="8:8" x14ac:dyDescent="0.35">
      <c r="H1077" s="1"/>
    </row>
    <row r="1078" spans="8:8" x14ac:dyDescent="0.35">
      <c r="H1078" s="1"/>
    </row>
    <row r="1084" spans="8:8" x14ac:dyDescent="0.35">
      <c r="H1084" s="1"/>
    </row>
    <row r="1085" spans="8:8" x14ac:dyDescent="0.35">
      <c r="H1085" s="1"/>
    </row>
    <row r="1086" spans="8:8" x14ac:dyDescent="0.35">
      <c r="H1086" s="1"/>
    </row>
    <row r="1087" spans="8:8" x14ac:dyDescent="0.35">
      <c r="H1087" s="1"/>
    </row>
    <row r="1089" spans="8:8" x14ac:dyDescent="0.35">
      <c r="H1089" s="1"/>
    </row>
    <row r="1090" spans="8:8" x14ac:dyDescent="0.35">
      <c r="H1090" s="1"/>
    </row>
    <row r="1091" spans="8:8" x14ac:dyDescent="0.35">
      <c r="H1091" s="1"/>
    </row>
    <row r="1092" spans="8:8" x14ac:dyDescent="0.35">
      <c r="H1092" s="1"/>
    </row>
    <row r="1093" spans="8:8" x14ac:dyDescent="0.35">
      <c r="H1093" s="1"/>
    </row>
    <row r="1094" spans="8:8" x14ac:dyDescent="0.35">
      <c r="H1094" s="1"/>
    </row>
    <row r="1095" spans="8:8" x14ac:dyDescent="0.35">
      <c r="H1095" s="1"/>
    </row>
    <row r="1096" spans="8:8" x14ac:dyDescent="0.35">
      <c r="H1096" s="1"/>
    </row>
    <row r="1097" spans="8:8" x14ac:dyDescent="0.35">
      <c r="H1097" s="1"/>
    </row>
    <row r="1100" spans="8:8" x14ac:dyDescent="0.35">
      <c r="H1100" s="1"/>
    </row>
    <row r="1101" spans="8:8" x14ac:dyDescent="0.35">
      <c r="H1101" s="1"/>
    </row>
    <row r="1102" spans="8:8" x14ac:dyDescent="0.35">
      <c r="H1102" s="1"/>
    </row>
    <row r="1103" spans="8:8" x14ac:dyDescent="0.35">
      <c r="H1103" s="1"/>
    </row>
    <row r="1104" spans="8:8" x14ac:dyDescent="0.35">
      <c r="H1104" s="1"/>
    </row>
    <row r="1105" spans="8:8" x14ac:dyDescent="0.35">
      <c r="H1105" s="1"/>
    </row>
    <row r="1106" spans="8:8" x14ac:dyDescent="0.35">
      <c r="H1106" s="1"/>
    </row>
    <row r="1107" spans="8:8" x14ac:dyDescent="0.35">
      <c r="H1107" s="1"/>
    </row>
    <row r="1108" spans="8:8" x14ac:dyDescent="0.35">
      <c r="H1108" s="1"/>
    </row>
    <row r="1109" spans="8:8" x14ac:dyDescent="0.35">
      <c r="H1109" s="1"/>
    </row>
    <row r="1110" spans="8:8" x14ac:dyDescent="0.35">
      <c r="H1110" s="1"/>
    </row>
    <row r="1111" spans="8:8" x14ac:dyDescent="0.35">
      <c r="H1111" s="1"/>
    </row>
    <row r="1112" spans="8:8" x14ac:dyDescent="0.35">
      <c r="H1112" s="1"/>
    </row>
    <row r="1113" spans="8:8" x14ac:dyDescent="0.35">
      <c r="H1113" s="1"/>
    </row>
    <row r="1114" spans="8:8" x14ac:dyDescent="0.35">
      <c r="H1114" s="1"/>
    </row>
    <row r="1115" spans="8:8" x14ac:dyDescent="0.35">
      <c r="H1115" s="1"/>
    </row>
    <row r="1116" spans="8:8" x14ac:dyDescent="0.35">
      <c r="H1116" s="1"/>
    </row>
    <row r="1117" spans="8:8" x14ac:dyDescent="0.35">
      <c r="H1117" s="1"/>
    </row>
    <row r="1118" spans="8:8" x14ac:dyDescent="0.35">
      <c r="H1118" s="1"/>
    </row>
    <row r="1120" spans="8:8" x14ac:dyDescent="0.35">
      <c r="H1120" s="1"/>
    </row>
    <row r="1122" spans="8:8" x14ac:dyDescent="0.35">
      <c r="H1122" s="1"/>
    </row>
    <row r="1124" spans="8:8" x14ac:dyDescent="0.35">
      <c r="H1124" s="1"/>
    </row>
    <row r="1125" spans="8:8" x14ac:dyDescent="0.35">
      <c r="H1125" s="1"/>
    </row>
    <row r="1126" spans="8:8" x14ac:dyDescent="0.35">
      <c r="H1126" s="1"/>
    </row>
    <row r="1129" spans="8:8" x14ac:dyDescent="0.35">
      <c r="H1129" s="1"/>
    </row>
    <row r="1132" spans="8:8" x14ac:dyDescent="0.35">
      <c r="H1132" s="1"/>
    </row>
    <row r="1133" spans="8:8" x14ac:dyDescent="0.35">
      <c r="H1133" s="1"/>
    </row>
    <row r="1134" spans="8:8" x14ac:dyDescent="0.35">
      <c r="H1134" s="1"/>
    </row>
    <row r="1136" spans="8:8" x14ac:dyDescent="0.35">
      <c r="H1136" s="1"/>
    </row>
    <row r="1137" spans="8:8" x14ac:dyDescent="0.35">
      <c r="H1137" s="1"/>
    </row>
    <row r="1138" spans="8:8" x14ac:dyDescent="0.35">
      <c r="H1138" s="1"/>
    </row>
    <row r="1139" spans="8:8" x14ac:dyDescent="0.35">
      <c r="H1139" s="1"/>
    </row>
    <row r="1149" spans="8:8" x14ac:dyDescent="0.35">
      <c r="H1149" s="1"/>
    </row>
    <row r="1150" spans="8:8" x14ac:dyDescent="0.35">
      <c r="H1150" s="1"/>
    </row>
    <row r="1153" spans="8:8" x14ac:dyDescent="0.35">
      <c r="H1153" s="1"/>
    </row>
    <row r="1155" spans="8:8" x14ac:dyDescent="0.35">
      <c r="H1155" s="1"/>
    </row>
    <row r="1156" spans="8:8" x14ac:dyDescent="0.35">
      <c r="H1156" s="1"/>
    </row>
    <row r="1160" spans="8:8" x14ac:dyDescent="0.35">
      <c r="H1160" s="1"/>
    </row>
    <row r="1161" spans="8:8" x14ac:dyDescent="0.35">
      <c r="H1161" s="1"/>
    </row>
    <row r="1162" spans="8:8" x14ac:dyDescent="0.35">
      <c r="H1162" s="1"/>
    </row>
    <row r="1163" spans="8:8" x14ac:dyDescent="0.35">
      <c r="H1163" s="1"/>
    </row>
    <row r="1164" spans="8:8" x14ac:dyDescent="0.35">
      <c r="H1164" s="1"/>
    </row>
    <row r="1165" spans="8:8" x14ac:dyDescent="0.35">
      <c r="H1165" s="1"/>
    </row>
    <row r="1166" spans="8:8" x14ac:dyDescent="0.35">
      <c r="H1166" s="1"/>
    </row>
    <row r="1167" spans="8:8" x14ac:dyDescent="0.35">
      <c r="H1167" s="1"/>
    </row>
    <row r="1168" spans="8:8" x14ac:dyDescent="0.35">
      <c r="H1168" s="1"/>
    </row>
    <row r="1169" spans="8:8" x14ac:dyDescent="0.35">
      <c r="H1169" s="1"/>
    </row>
    <row r="1170" spans="8:8" x14ac:dyDescent="0.35">
      <c r="H1170" s="1"/>
    </row>
    <row r="1171" spans="8:8" x14ac:dyDescent="0.35">
      <c r="H1171" s="1"/>
    </row>
    <row r="1172" spans="8:8" x14ac:dyDescent="0.35">
      <c r="H1172" s="1"/>
    </row>
    <row r="1173" spans="8:8" x14ac:dyDescent="0.35">
      <c r="H1173" s="1"/>
    </row>
    <row r="1174" spans="8:8" x14ac:dyDescent="0.35">
      <c r="H1174" s="1"/>
    </row>
    <row r="1176" spans="8:8" x14ac:dyDescent="0.35">
      <c r="H1176" s="1"/>
    </row>
    <row r="1177" spans="8:8" x14ac:dyDescent="0.35">
      <c r="H1177" s="1"/>
    </row>
    <row r="1179" spans="8:8" x14ac:dyDescent="0.35">
      <c r="H1179" s="1"/>
    </row>
    <row r="1181" spans="8:8" x14ac:dyDescent="0.35">
      <c r="H1181" s="1"/>
    </row>
    <row r="1182" spans="8:8" x14ac:dyDescent="0.35">
      <c r="H1182" s="1"/>
    </row>
    <row r="1183" spans="8:8" x14ac:dyDescent="0.35">
      <c r="H1183" s="1"/>
    </row>
    <row r="1184" spans="8:8" x14ac:dyDescent="0.35">
      <c r="H1184" s="1"/>
    </row>
    <row r="1185" spans="8:8" x14ac:dyDescent="0.35">
      <c r="H1185" s="1"/>
    </row>
    <row r="1186" spans="8:8" x14ac:dyDescent="0.35">
      <c r="H1186" s="1"/>
    </row>
    <row r="1187" spans="8:8" x14ac:dyDescent="0.35">
      <c r="H1187" s="1"/>
    </row>
    <row r="1188" spans="8:8" x14ac:dyDescent="0.35">
      <c r="H1188" s="1"/>
    </row>
    <row r="1189" spans="8:8" x14ac:dyDescent="0.35">
      <c r="H1189" s="1"/>
    </row>
    <row r="1190" spans="8:8" x14ac:dyDescent="0.35">
      <c r="H1190" s="1"/>
    </row>
    <row r="1197" spans="8:8" x14ac:dyDescent="0.35">
      <c r="H1197" s="1"/>
    </row>
    <row r="1200" spans="8:8" x14ac:dyDescent="0.35">
      <c r="H1200" s="1"/>
    </row>
    <row r="1201" spans="8:8" x14ac:dyDescent="0.35">
      <c r="H1201" s="1"/>
    </row>
    <row r="1207" spans="8:8" x14ac:dyDescent="0.35">
      <c r="H1207" s="1"/>
    </row>
    <row r="1209" spans="8:8" x14ac:dyDescent="0.35">
      <c r="H1209" s="1"/>
    </row>
    <row r="1210" spans="8:8" x14ac:dyDescent="0.35">
      <c r="H1210" s="1"/>
    </row>
    <row r="1212" spans="8:8" x14ac:dyDescent="0.35">
      <c r="H1212" s="1"/>
    </row>
    <row r="1213" spans="8:8" x14ac:dyDescent="0.35">
      <c r="H1213" s="1"/>
    </row>
    <row r="1214" spans="8:8" x14ac:dyDescent="0.35">
      <c r="H1214" s="1"/>
    </row>
    <row r="1216" spans="8:8" x14ac:dyDescent="0.35">
      <c r="H1216" s="1"/>
    </row>
    <row r="1218" spans="8:8" x14ac:dyDescent="0.35">
      <c r="H1218" s="1"/>
    </row>
    <row r="1222" spans="8:8" x14ac:dyDescent="0.35">
      <c r="H1222" s="1"/>
    </row>
    <row r="1223" spans="8:8" x14ac:dyDescent="0.35">
      <c r="H1223" s="1"/>
    </row>
    <row r="1224" spans="8:8" x14ac:dyDescent="0.35">
      <c r="H1224" s="1"/>
    </row>
    <row r="1225" spans="8:8" x14ac:dyDescent="0.35">
      <c r="H1225" s="1"/>
    </row>
    <row r="1230" spans="8:8" x14ac:dyDescent="0.35">
      <c r="H1230" s="1"/>
    </row>
    <row r="1231" spans="8:8" x14ac:dyDescent="0.35">
      <c r="H1231" s="1"/>
    </row>
    <row r="1232" spans="8:8" x14ac:dyDescent="0.35">
      <c r="H1232" s="1"/>
    </row>
    <row r="1235" spans="8:8" x14ac:dyDescent="0.35">
      <c r="H1235" s="1"/>
    </row>
    <row r="1237" spans="8:8" x14ac:dyDescent="0.35">
      <c r="H1237" s="1"/>
    </row>
    <row r="1238" spans="8:8" x14ac:dyDescent="0.35">
      <c r="H1238" s="1"/>
    </row>
    <row r="1239" spans="8:8" x14ac:dyDescent="0.35">
      <c r="H1239" s="1"/>
    </row>
    <row r="1240" spans="8:8" x14ac:dyDescent="0.35">
      <c r="H1240" s="1"/>
    </row>
    <row r="1241" spans="8:8" x14ac:dyDescent="0.35">
      <c r="H1241" s="1"/>
    </row>
    <row r="1242" spans="8:8" x14ac:dyDescent="0.35">
      <c r="H1242" s="1"/>
    </row>
    <row r="1243" spans="8:8" x14ac:dyDescent="0.35">
      <c r="H1243" s="1"/>
    </row>
    <row r="1244" spans="8:8" x14ac:dyDescent="0.35">
      <c r="H1244" s="1"/>
    </row>
    <row r="1246" spans="8:8" x14ac:dyDescent="0.35">
      <c r="H1246" s="1"/>
    </row>
    <row r="1247" spans="8:8" x14ac:dyDescent="0.35">
      <c r="H1247" s="1"/>
    </row>
    <row r="1248" spans="8:8" x14ac:dyDescent="0.35">
      <c r="H1248" s="1"/>
    </row>
    <row r="1249" spans="8:8" x14ac:dyDescent="0.35">
      <c r="H1249" s="1"/>
    </row>
    <row r="1250" spans="8:8" x14ac:dyDescent="0.35">
      <c r="H1250" s="1"/>
    </row>
    <row r="1251" spans="8:8" x14ac:dyDescent="0.35">
      <c r="H1251" s="1"/>
    </row>
    <row r="1253" spans="8:8" x14ac:dyDescent="0.35">
      <c r="H1253" s="1"/>
    </row>
    <row r="1254" spans="8:8" x14ac:dyDescent="0.35">
      <c r="H1254" s="1"/>
    </row>
    <row r="1255" spans="8:8" x14ac:dyDescent="0.35">
      <c r="H1255" s="1"/>
    </row>
    <row r="1256" spans="8:8" x14ac:dyDescent="0.35">
      <c r="H1256" s="1"/>
    </row>
    <row r="1257" spans="8:8" x14ac:dyDescent="0.35">
      <c r="H1257" s="1"/>
    </row>
    <row r="1258" spans="8:8" x14ac:dyDescent="0.35">
      <c r="H1258" s="1"/>
    </row>
    <row r="1259" spans="8:8" x14ac:dyDescent="0.35">
      <c r="H1259" s="1"/>
    </row>
    <row r="1262" spans="8:8" x14ac:dyDescent="0.35">
      <c r="H1262" s="1"/>
    </row>
    <row r="1266" spans="8:8" x14ac:dyDescent="0.35">
      <c r="H1266" s="1"/>
    </row>
    <row r="1267" spans="8:8" x14ac:dyDescent="0.35">
      <c r="H1267" s="1"/>
    </row>
    <row r="1269" spans="8:8" x14ac:dyDescent="0.35">
      <c r="H1269" s="1"/>
    </row>
    <row r="1270" spans="8:8" x14ac:dyDescent="0.35">
      <c r="H1270" s="1"/>
    </row>
    <row r="1276" spans="8:8" x14ac:dyDescent="0.35">
      <c r="H1276" s="1"/>
    </row>
    <row r="1285" spans="8:8" x14ac:dyDescent="0.35">
      <c r="H1285" s="1"/>
    </row>
    <row r="1287" spans="8:8" x14ac:dyDescent="0.35">
      <c r="H1287" s="1"/>
    </row>
    <row r="1288" spans="8:8" x14ac:dyDescent="0.35">
      <c r="H1288" s="1"/>
    </row>
    <row r="1289" spans="8:8" x14ac:dyDescent="0.35">
      <c r="H1289" s="1"/>
    </row>
    <row r="1290" spans="8:8" x14ac:dyDescent="0.35">
      <c r="H1290" s="1"/>
    </row>
    <row r="1291" spans="8:8" x14ac:dyDescent="0.35">
      <c r="H1291" s="1"/>
    </row>
    <row r="1292" spans="8:8" x14ac:dyDescent="0.35">
      <c r="H1292" s="1"/>
    </row>
    <row r="1293" spans="8:8" x14ac:dyDescent="0.35">
      <c r="H1293" s="1"/>
    </row>
    <row r="1294" spans="8:8" x14ac:dyDescent="0.35">
      <c r="H1294" s="1"/>
    </row>
    <row r="1295" spans="8:8" x14ac:dyDescent="0.35">
      <c r="H1295" s="1"/>
    </row>
    <row r="1296" spans="8:8" x14ac:dyDescent="0.35">
      <c r="H1296" s="1"/>
    </row>
    <row r="1297" spans="8:8" x14ac:dyDescent="0.35">
      <c r="H1297" s="1"/>
    </row>
    <row r="1298" spans="8:8" x14ac:dyDescent="0.35">
      <c r="H1298" s="1"/>
    </row>
    <row r="1299" spans="8:8" x14ac:dyDescent="0.35">
      <c r="H1299" s="1"/>
    </row>
    <row r="1300" spans="8:8" x14ac:dyDescent="0.35">
      <c r="H1300" s="1"/>
    </row>
    <row r="1301" spans="8:8" x14ac:dyDescent="0.35">
      <c r="H1301" s="1"/>
    </row>
    <row r="1302" spans="8:8" x14ac:dyDescent="0.35">
      <c r="H1302" s="1"/>
    </row>
    <row r="1303" spans="8:8" x14ac:dyDescent="0.35">
      <c r="H1303" s="1"/>
    </row>
    <row r="1304" spans="8:8" x14ac:dyDescent="0.35">
      <c r="H1304" s="1"/>
    </row>
    <row r="1305" spans="8:8" x14ac:dyDescent="0.35">
      <c r="H1305" s="1"/>
    </row>
    <row r="1306" spans="8:8" x14ac:dyDescent="0.35">
      <c r="H1306" s="1"/>
    </row>
    <row r="1307" spans="8:8" x14ac:dyDescent="0.35">
      <c r="H1307" s="1"/>
    </row>
    <row r="1308" spans="8:8" x14ac:dyDescent="0.35">
      <c r="H1308" s="1"/>
    </row>
    <row r="1309" spans="8:8" x14ac:dyDescent="0.35">
      <c r="H1309" s="1"/>
    </row>
    <row r="1310" spans="8:8" x14ac:dyDescent="0.35">
      <c r="H1310" s="1"/>
    </row>
    <row r="1311" spans="8:8" x14ac:dyDescent="0.35">
      <c r="H1311" s="1"/>
    </row>
    <row r="1312" spans="8:8" x14ac:dyDescent="0.35">
      <c r="H1312" s="1"/>
    </row>
    <row r="1313" spans="8:8" x14ac:dyDescent="0.35">
      <c r="H1313" s="1"/>
    </row>
    <row r="1314" spans="8:8" x14ac:dyDescent="0.35">
      <c r="H1314" s="1"/>
    </row>
    <row r="1315" spans="8:8" x14ac:dyDescent="0.35">
      <c r="H1315" s="1"/>
    </row>
    <row r="1316" spans="8:8" x14ac:dyDescent="0.35">
      <c r="H1316" s="1"/>
    </row>
    <row r="1317" spans="8:8" x14ac:dyDescent="0.35">
      <c r="H1317" s="1"/>
    </row>
    <row r="1318" spans="8:8" x14ac:dyDescent="0.35">
      <c r="H1318" s="1"/>
    </row>
    <row r="1319" spans="8:8" x14ac:dyDescent="0.35">
      <c r="H1319" s="1"/>
    </row>
    <row r="1320" spans="8:8" x14ac:dyDescent="0.35">
      <c r="H1320" s="1"/>
    </row>
    <row r="1321" spans="8:8" x14ac:dyDescent="0.35">
      <c r="H1321" s="1"/>
    </row>
    <row r="1322" spans="8:8" x14ac:dyDescent="0.35">
      <c r="H1322" s="1"/>
    </row>
    <row r="1323" spans="8:8" x14ac:dyDescent="0.35">
      <c r="H1323" s="1"/>
    </row>
    <row r="1325" spans="8:8" x14ac:dyDescent="0.35">
      <c r="H1325" s="1"/>
    </row>
    <row r="1326" spans="8:8" x14ac:dyDescent="0.35">
      <c r="H1326" s="1"/>
    </row>
    <row r="1327" spans="8:8" x14ac:dyDescent="0.35">
      <c r="H1327" s="1"/>
    </row>
    <row r="1328" spans="8:8" x14ac:dyDescent="0.35">
      <c r="H1328" s="1"/>
    </row>
    <row r="1329" spans="8:8" x14ac:dyDescent="0.35">
      <c r="H1329" s="1"/>
    </row>
    <row r="1330" spans="8:8" x14ac:dyDescent="0.35">
      <c r="H1330" s="1"/>
    </row>
    <row r="1331" spans="8:8" x14ac:dyDescent="0.35">
      <c r="H1331" s="1"/>
    </row>
    <row r="1332" spans="8:8" x14ac:dyDescent="0.35">
      <c r="H1332" s="1"/>
    </row>
    <row r="1336" spans="8:8" x14ac:dyDescent="0.35">
      <c r="H1336" s="1"/>
    </row>
    <row r="1337" spans="8:8" x14ac:dyDescent="0.35">
      <c r="H1337" s="1"/>
    </row>
    <row r="1338" spans="8:8" x14ac:dyDescent="0.35">
      <c r="H1338" s="1"/>
    </row>
    <row r="1339" spans="8:8" x14ac:dyDescent="0.35">
      <c r="H1339" s="1"/>
    </row>
    <row r="1341" spans="8:8" x14ac:dyDescent="0.35">
      <c r="H1341" s="1"/>
    </row>
    <row r="1342" spans="8:8" x14ac:dyDescent="0.35">
      <c r="H1342" s="1"/>
    </row>
    <row r="1343" spans="8:8" x14ac:dyDescent="0.35">
      <c r="H1343" s="1"/>
    </row>
    <row r="1344" spans="8:8" x14ac:dyDescent="0.35">
      <c r="H1344" s="1"/>
    </row>
    <row r="1350" spans="8:8" x14ac:dyDescent="0.35">
      <c r="H1350" s="1"/>
    </row>
    <row r="1351" spans="8:8" x14ac:dyDescent="0.35">
      <c r="H1351" s="1"/>
    </row>
    <row r="1352" spans="8:8" x14ac:dyDescent="0.35">
      <c r="H1352" s="1"/>
    </row>
    <row r="1358" spans="8:8" x14ac:dyDescent="0.35">
      <c r="H1358" s="1"/>
    </row>
    <row r="1360" spans="8:8" x14ac:dyDescent="0.35">
      <c r="H1360" s="1"/>
    </row>
    <row r="1362" spans="8:8" x14ac:dyDescent="0.35">
      <c r="H1362" s="1"/>
    </row>
    <row r="1363" spans="8:8" x14ac:dyDescent="0.35">
      <c r="H1363" s="1"/>
    </row>
    <row r="1364" spans="8:8" x14ac:dyDescent="0.35">
      <c r="H1364" s="1"/>
    </row>
    <row r="1365" spans="8:8" x14ac:dyDescent="0.35">
      <c r="H1365" s="1"/>
    </row>
    <row r="1369" spans="8:8" x14ac:dyDescent="0.35">
      <c r="H1369" s="1"/>
    </row>
    <row r="1370" spans="8:8" x14ac:dyDescent="0.35">
      <c r="H1370" s="1"/>
    </row>
    <row r="1371" spans="8:8" x14ac:dyDescent="0.35">
      <c r="H1371" s="1"/>
    </row>
    <row r="1372" spans="8:8" x14ac:dyDescent="0.35">
      <c r="H1372" s="1"/>
    </row>
    <row r="1373" spans="8:8" x14ac:dyDescent="0.35">
      <c r="H1373" s="1"/>
    </row>
    <row r="1374" spans="8:8" x14ac:dyDescent="0.35">
      <c r="H1374" s="1"/>
    </row>
    <row r="1375" spans="8:8" x14ac:dyDescent="0.35">
      <c r="H1375" s="1"/>
    </row>
    <row r="1376" spans="8:8" x14ac:dyDescent="0.35">
      <c r="H1376" s="1"/>
    </row>
    <row r="1377" spans="8:8" x14ac:dyDescent="0.35">
      <c r="H1377" s="1"/>
    </row>
    <row r="1378" spans="8:8" x14ac:dyDescent="0.35">
      <c r="H1378" s="1"/>
    </row>
    <row r="1379" spans="8:8" x14ac:dyDescent="0.35">
      <c r="H1379" s="1"/>
    </row>
    <row r="1380" spans="8:8" x14ac:dyDescent="0.35">
      <c r="H1380" s="1"/>
    </row>
    <row r="1381" spans="8:8" x14ac:dyDescent="0.35">
      <c r="H1381" s="1"/>
    </row>
    <row r="1382" spans="8:8" x14ac:dyDescent="0.35">
      <c r="H1382" s="1"/>
    </row>
    <row r="1385" spans="8:8" x14ac:dyDescent="0.35">
      <c r="H1385" s="1"/>
    </row>
    <row r="1386" spans="8:8" x14ac:dyDescent="0.35">
      <c r="H1386" s="1"/>
    </row>
    <row r="1387" spans="8:8" x14ac:dyDescent="0.35">
      <c r="H1387" s="1"/>
    </row>
    <row r="1388" spans="8:8" x14ac:dyDescent="0.35">
      <c r="H1388" s="1"/>
    </row>
    <row r="1389" spans="8:8" x14ac:dyDescent="0.35">
      <c r="H1389" s="1"/>
    </row>
    <row r="1390" spans="8:8" x14ac:dyDescent="0.35">
      <c r="H1390" s="1"/>
    </row>
    <row r="1391" spans="8:8" x14ac:dyDescent="0.35">
      <c r="H1391" s="1"/>
    </row>
    <row r="1392" spans="8:8" x14ac:dyDescent="0.35">
      <c r="H1392" s="1"/>
    </row>
    <row r="1393" spans="8:8" x14ac:dyDescent="0.35">
      <c r="H1393" s="1"/>
    </row>
    <row r="1394" spans="8:8" x14ac:dyDescent="0.35">
      <c r="H1394" s="1"/>
    </row>
    <row r="1395" spans="8:8" x14ac:dyDescent="0.35">
      <c r="H1395" s="1"/>
    </row>
    <row r="1396" spans="8:8" x14ac:dyDescent="0.35">
      <c r="H1396" s="1"/>
    </row>
    <row r="1397" spans="8:8" x14ac:dyDescent="0.35">
      <c r="H1397" s="1"/>
    </row>
    <row r="1398" spans="8:8" x14ac:dyDescent="0.35">
      <c r="H1398" s="1"/>
    </row>
    <row r="1399" spans="8:8" x14ac:dyDescent="0.35">
      <c r="H1399" s="1"/>
    </row>
    <row r="1400" spans="8:8" x14ac:dyDescent="0.35">
      <c r="H1400" s="1"/>
    </row>
    <row r="1402" spans="8:8" x14ac:dyDescent="0.35">
      <c r="H1402" s="1"/>
    </row>
    <row r="1403" spans="8:8" x14ac:dyDescent="0.35">
      <c r="H1403" s="1"/>
    </row>
    <row r="1404" spans="8:8" x14ac:dyDescent="0.35">
      <c r="H1404" s="1"/>
    </row>
    <row r="1405" spans="8:8" x14ac:dyDescent="0.35">
      <c r="H1405" s="1"/>
    </row>
    <row r="1407" spans="8:8" x14ac:dyDescent="0.35">
      <c r="H1407" s="1"/>
    </row>
    <row r="1408" spans="8:8" x14ac:dyDescent="0.35">
      <c r="H1408" s="1"/>
    </row>
    <row r="1409" spans="8:8" x14ac:dyDescent="0.35">
      <c r="H1409" s="1"/>
    </row>
    <row r="1410" spans="8:8" x14ac:dyDescent="0.35">
      <c r="H1410" s="1"/>
    </row>
    <row r="1412" spans="8:8" x14ac:dyDescent="0.35">
      <c r="H1412" s="1"/>
    </row>
    <row r="1416" spans="8:8" x14ac:dyDescent="0.35">
      <c r="H1416" s="1"/>
    </row>
    <row r="1418" spans="8:8" x14ac:dyDescent="0.35">
      <c r="H1418" s="1"/>
    </row>
    <row r="1420" spans="8:8" x14ac:dyDescent="0.35">
      <c r="H1420" s="1"/>
    </row>
    <row r="1421" spans="8:8" x14ac:dyDescent="0.35">
      <c r="H1421" s="1"/>
    </row>
    <row r="1424" spans="8:8" x14ac:dyDescent="0.35">
      <c r="H1424" s="1"/>
    </row>
    <row r="1425" spans="8:8" x14ac:dyDescent="0.35">
      <c r="H1425" s="1"/>
    </row>
    <row r="1426" spans="8:8" x14ac:dyDescent="0.35">
      <c r="H1426" s="1"/>
    </row>
    <row r="1427" spans="8:8" x14ac:dyDescent="0.35">
      <c r="H1427" s="1"/>
    </row>
    <row r="1428" spans="8:8" x14ac:dyDescent="0.35">
      <c r="H1428" s="1"/>
    </row>
    <row r="1429" spans="8:8" x14ac:dyDescent="0.35">
      <c r="H1429" s="1"/>
    </row>
    <row r="1430" spans="8:8" x14ac:dyDescent="0.35">
      <c r="H1430" s="1"/>
    </row>
    <row r="1431" spans="8:8" x14ac:dyDescent="0.35">
      <c r="H1431" s="1"/>
    </row>
    <row r="1432" spans="8:8" x14ac:dyDescent="0.35">
      <c r="H1432" s="1"/>
    </row>
    <row r="1433" spans="8:8" x14ac:dyDescent="0.35">
      <c r="H1433" s="1"/>
    </row>
    <row r="1434" spans="8:8" x14ac:dyDescent="0.35">
      <c r="H1434" s="1"/>
    </row>
    <row r="1435" spans="8:8" x14ac:dyDescent="0.35">
      <c r="H1435" s="1"/>
    </row>
    <row r="1436" spans="8:8" x14ac:dyDescent="0.35">
      <c r="H1436" s="1"/>
    </row>
    <row r="1437" spans="8:8" x14ac:dyDescent="0.35">
      <c r="H1437" s="1"/>
    </row>
    <row r="1438" spans="8:8" x14ac:dyDescent="0.35">
      <c r="H1438" s="1"/>
    </row>
    <row r="1439" spans="8:8" x14ac:dyDescent="0.35">
      <c r="H1439" s="1"/>
    </row>
    <row r="1440" spans="8:8" x14ac:dyDescent="0.35">
      <c r="H1440" s="1"/>
    </row>
    <row r="1441" spans="8:8" x14ac:dyDescent="0.35">
      <c r="H1441" s="1"/>
    </row>
    <row r="1442" spans="8:8" x14ac:dyDescent="0.35">
      <c r="H1442" s="1"/>
    </row>
    <row r="1443" spans="8:8" x14ac:dyDescent="0.35">
      <c r="H1443" s="1"/>
    </row>
    <row r="1444" spans="8:8" x14ac:dyDescent="0.35">
      <c r="H1444" s="1"/>
    </row>
    <row r="1445" spans="8:8" x14ac:dyDescent="0.35">
      <c r="H1445" s="1"/>
    </row>
    <row r="1446" spans="8:8" x14ac:dyDescent="0.35">
      <c r="H1446" s="1"/>
    </row>
    <row r="1449" spans="8:8" x14ac:dyDescent="0.35">
      <c r="H1449" s="1"/>
    </row>
    <row r="1451" spans="8:8" x14ac:dyDescent="0.35">
      <c r="H1451" s="1"/>
    </row>
    <row r="1452" spans="8:8" x14ac:dyDescent="0.35">
      <c r="H1452" s="1"/>
    </row>
    <row r="1453" spans="8:8" x14ac:dyDescent="0.35">
      <c r="H1453" s="1"/>
    </row>
    <row r="1454" spans="8:8" x14ac:dyDescent="0.35">
      <c r="H1454" s="1"/>
    </row>
    <row r="1455" spans="8:8" x14ac:dyDescent="0.35">
      <c r="H1455" s="1"/>
    </row>
    <row r="1456" spans="8:8" x14ac:dyDescent="0.35">
      <c r="H1456" s="1"/>
    </row>
    <row r="1458" spans="8:8" x14ac:dyDescent="0.35">
      <c r="H1458" s="1"/>
    </row>
    <row r="1459" spans="8:8" x14ac:dyDescent="0.35">
      <c r="H1459" s="1"/>
    </row>
    <row r="1461" spans="8:8" x14ac:dyDescent="0.35">
      <c r="H1461" s="1"/>
    </row>
    <row r="1463" spans="8:8" x14ac:dyDescent="0.35">
      <c r="H1463" s="1"/>
    </row>
    <row r="1470" spans="8:8" x14ac:dyDescent="0.35">
      <c r="H1470" s="1"/>
    </row>
    <row r="1471" spans="8:8" x14ac:dyDescent="0.35">
      <c r="H1471" s="1"/>
    </row>
    <row r="1472" spans="8:8" x14ac:dyDescent="0.35">
      <c r="H1472" s="1"/>
    </row>
    <row r="1473" spans="8:8" x14ac:dyDescent="0.35">
      <c r="H1473" s="1"/>
    </row>
    <row r="1474" spans="8:8" x14ac:dyDescent="0.35">
      <c r="H1474" s="1"/>
    </row>
    <row r="1475" spans="8:8" x14ac:dyDescent="0.35">
      <c r="H1475" s="1"/>
    </row>
    <row r="1477" spans="8:8" x14ac:dyDescent="0.35">
      <c r="H1477" s="1"/>
    </row>
    <row r="1478" spans="8:8" x14ac:dyDescent="0.35">
      <c r="H1478" s="1"/>
    </row>
    <row r="1479" spans="8:8" x14ac:dyDescent="0.35">
      <c r="H1479" s="1"/>
    </row>
    <row r="1480" spans="8:8" x14ac:dyDescent="0.35">
      <c r="H1480" s="1"/>
    </row>
    <row r="1481" spans="8:8" x14ac:dyDescent="0.35">
      <c r="H1481" s="1"/>
    </row>
    <row r="1482" spans="8:8" x14ac:dyDescent="0.35">
      <c r="H1482" s="1"/>
    </row>
    <row r="1485" spans="8:8" x14ac:dyDescent="0.35">
      <c r="H1485" s="1"/>
    </row>
    <row r="1489" spans="8:8" x14ac:dyDescent="0.35">
      <c r="H1489" s="1"/>
    </row>
    <row r="1490" spans="8:8" x14ac:dyDescent="0.35">
      <c r="H1490" s="1"/>
    </row>
    <row r="1491" spans="8:8" x14ac:dyDescent="0.35">
      <c r="H1491" s="1"/>
    </row>
    <row r="1492" spans="8:8" x14ac:dyDescent="0.35">
      <c r="H1492" s="1"/>
    </row>
    <row r="1494" spans="8:8" x14ac:dyDescent="0.35">
      <c r="H1494" s="1"/>
    </row>
    <row r="1495" spans="8:8" x14ac:dyDescent="0.35">
      <c r="H1495" s="1"/>
    </row>
    <row r="1496" spans="8:8" x14ac:dyDescent="0.35">
      <c r="H1496" s="1"/>
    </row>
    <row r="1497" spans="8:8" x14ac:dyDescent="0.35">
      <c r="H1497" s="1"/>
    </row>
    <row r="1498" spans="8:8" x14ac:dyDescent="0.35">
      <c r="H1498" s="1"/>
    </row>
    <row r="1499" spans="8:8" x14ac:dyDescent="0.35">
      <c r="H1499" s="1"/>
    </row>
    <row r="1500" spans="8:8" x14ac:dyDescent="0.35">
      <c r="H1500" s="1"/>
    </row>
    <row r="1501" spans="8:8" x14ac:dyDescent="0.35">
      <c r="H1501" s="1"/>
    </row>
    <row r="1502" spans="8:8" x14ac:dyDescent="0.35">
      <c r="H1502" s="1"/>
    </row>
    <row r="1503" spans="8:8" x14ac:dyDescent="0.35">
      <c r="H1503" s="1"/>
    </row>
    <row r="1504" spans="8:8" x14ac:dyDescent="0.35">
      <c r="H1504" s="1"/>
    </row>
    <row r="1505" spans="8:8" x14ac:dyDescent="0.35">
      <c r="H1505" s="1"/>
    </row>
    <row r="1506" spans="8:8" x14ac:dyDescent="0.35">
      <c r="H1506" s="1"/>
    </row>
    <row r="1507" spans="8:8" x14ac:dyDescent="0.35">
      <c r="H1507" s="1"/>
    </row>
    <row r="1508" spans="8:8" x14ac:dyDescent="0.35">
      <c r="H1508" s="1"/>
    </row>
    <row r="1509" spans="8:8" x14ac:dyDescent="0.35">
      <c r="H1509" s="1"/>
    </row>
    <row r="1512" spans="8:8" x14ac:dyDescent="0.35">
      <c r="H1512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05"/>
  <sheetViews>
    <sheetView showGridLines="0" workbookViewId="0"/>
  </sheetViews>
  <sheetFormatPr defaultRowHeight="14.5" x14ac:dyDescent="0.35"/>
  <sheetData>
    <row r="1" spans="1:1" x14ac:dyDescent="0.35">
      <c r="A1">
        <v>0.243693505</v>
      </c>
    </row>
    <row r="2" spans="1:1" x14ac:dyDescent="0.35">
      <c r="A2">
        <v>0.16076932799999999</v>
      </c>
    </row>
    <row r="3" spans="1:1" x14ac:dyDescent="0.35">
      <c r="A3">
        <v>-0.158565608</v>
      </c>
    </row>
    <row r="4" spans="1:1" x14ac:dyDescent="0.35">
      <c r="A4">
        <v>0.135584179</v>
      </c>
    </row>
    <row r="5" spans="1:1" x14ac:dyDescent="0.35">
      <c r="A5">
        <v>0.65351843499999995</v>
      </c>
    </row>
    <row r="6" spans="1:1" x14ac:dyDescent="0.35">
      <c r="A6">
        <v>0.39913042599999998</v>
      </c>
    </row>
    <row r="7" spans="1:1" x14ac:dyDescent="0.35">
      <c r="A7">
        <v>0.15789705400000001</v>
      </c>
    </row>
    <row r="8" spans="1:1" x14ac:dyDescent="0.35">
      <c r="A8">
        <v>-6.5464566000000002E-2</v>
      </c>
    </row>
    <row r="9" spans="1:1" x14ac:dyDescent="0.35">
      <c r="A9">
        <v>-0.229209734</v>
      </c>
    </row>
    <row r="10" spans="1:1" x14ac:dyDescent="0.35">
      <c r="A10">
        <v>-0.12552983100000001</v>
      </c>
    </row>
    <row r="11" spans="1:1" x14ac:dyDescent="0.35">
      <c r="A11">
        <v>-7.9748156000000001E-2</v>
      </c>
    </row>
    <row r="12" spans="1:1" x14ac:dyDescent="0.35">
      <c r="A12">
        <v>5.3151178E-2</v>
      </c>
    </row>
    <row r="13" spans="1:1" x14ac:dyDescent="0.35">
      <c r="A13">
        <v>0.109511972</v>
      </c>
    </row>
    <row r="14" spans="1:1" x14ac:dyDescent="0.35">
      <c r="A14">
        <v>4.2677169000000001E-2</v>
      </c>
    </row>
    <row r="15" spans="1:1" x14ac:dyDescent="0.35">
      <c r="A15">
        <v>0.144556936</v>
      </c>
    </row>
    <row r="16" spans="1:1" x14ac:dyDescent="0.35">
      <c r="A16">
        <v>0.43104378999999998</v>
      </c>
    </row>
    <row r="17" spans="1:1" x14ac:dyDescent="0.35">
      <c r="A17">
        <v>0.274412039</v>
      </c>
    </row>
    <row r="18" spans="1:1" x14ac:dyDescent="0.35">
      <c r="A18">
        <v>0.457807346</v>
      </c>
    </row>
    <row r="19" spans="1:1" x14ac:dyDescent="0.35">
      <c r="A19">
        <v>-4.2998333E-2</v>
      </c>
    </row>
    <row r="20" spans="1:1" x14ac:dyDescent="0.35">
      <c r="A20">
        <v>0.32768640100000002</v>
      </c>
    </row>
    <row r="21" spans="1:1" x14ac:dyDescent="0.35">
      <c r="A21">
        <v>-5.1182386000000003E-2</v>
      </c>
    </row>
    <row r="22" spans="1:1" x14ac:dyDescent="0.35">
      <c r="A22">
        <v>0.40016085400000001</v>
      </c>
    </row>
    <row r="23" spans="1:1" x14ac:dyDescent="0.35">
      <c r="A23">
        <v>-4.2309260000000001E-2</v>
      </c>
    </row>
    <row r="24" spans="1:1" x14ac:dyDescent="0.35">
      <c r="A24">
        <v>-3.7841387999999997E-2</v>
      </c>
    </row>
    <row r="25" spans="1:1" x14ac:dyDescent="0.35">
      <c r="A25">
        <v>-0.40508865799999999</v>
      </c>
    </row>
    <row r="26" spans="1:1" x14ac:dyDescent="0.35">
      <c r="A26">
        <v>-0.19644871</v>
      </c>
    </row>
    <row r="27" spans="1:1" x14ac:dyDescent="0.35">
      <c r="A27">
        <v>-2.8248769E-2</v>
      </c>
    </row>
    <row r="28" spans="1:1" x14ac:dyDescent="0.35">
      <c r="A28">
        <v>-8.8885192000000002E-2</v>
      </c>
    </row>
    <row r="29" spans="1:1" x14ac:dyDescent="0.35">
      <c r="A29">
        <v>-0.16647696300000001</v>
      </c>
    </row>
    <row r="30" spans="1:1" x14ac:dyDescent="0.35">
      <c r="A30">
        <v>0.37834899500000002</v>
      </c>
    </row>
    <row r="31" spans="1:1" x14ac:dyDescent="0.35">
      <c r="A31">
        <v>0.200429675</v>
      </c>
    </row>
    <row r="32" spans="1:1" x14ac:dyDescent="0.35">
      <c r="A32">
        <v>0.38784728800000001</v>
      </c>
    </row>
    <row r="33" spans="1:1" x14ac:dyDescent="0.35">
      <c r="A33">
        <v>-4.7626911000000001E-2</v>
      </c>
    </row>
    <row r="34" spans="1:1" x14ac:dyDescent="0.35">
      <c r="A34">
        <v>-8.4526570000000006E-3</v>
      </c>
    </row>
    <row r="35" spans="1:1" x14ac:dyDescent="0.35">
      <c r="A35">
        <v>7.2456497999999994E-2</v>
      </c>
    </row>
    <row r="36" spans="1:1" x14ac:dyDescent="0.35">
      <c r="A36">
        <v>0.65569462000000001</v>
      </c>
    </row>
    <row r="37" spans="1:1" x14ac:dyDescent="0.35">
      <c r="A37">
        <v>0.30483579599999999</v>
      </c>
    </row>
    <row r="38" spans="1:1" x14ac:dyDescent="0.35">
      <c r="A38">
        <v>0.27711454800000002</v>
      </c>
    </row>
    <row r="39" spans="1:1" x14ac:dyDescent="0.35">
      <c r="A39">
        <v>-0.16531262099999999</v>
      </c>
    </row>
    <row r="40" spans="1:1" x14ac:dyDescent="0.35">
      <c r="A40">
        <v>-0.225346139</v>
      </c>
    </row>
    <row r="41" spans="1:1" x14ac:dyDescent="0.35">
      <c r="A41">
        <v>1.6670407000000002E-2</v>
      </c>
    </row>
    <row r="42" spans="1:1" x14ac:dyDescent="0.35">
      <c r="A42">
        <v>6.7617798000000007E-2</v>
      </c>
    </row>
    <row r="43" spans="1:1" x14ac:dyDescent="0.35">
      <c r="A43">
        <v>-0.109681074</v>
      </c>
    </row>
    <row r="44" spans="1:1" x14ac:dyDescent="0.35">
      <c r="A44">
        <v>9.3149579999999999E-3</v>
      </c>
    </row>
    <row r="45" spans="1:1" x14ac:dyDescent="0.35">
      <c r="A45">
        <v>-2.9083399999999999E-2</v>
      </c>
    </row>
    <row r="46" spans="1:1" x14ac:dyDescent="0.35">
      <c r="A46">
        <v>0.141298702</v>
      </c>
    </row>
    <row r="47" spans="1:1" x14ac:dyDescent="0.35">
      <c r="A47">
        <v>-3.0138161E-2</v>
      </c>
    </row>
    <row r="48" spans="1:1" x14ac:dyDescent="0.35">
      <c r="A48">
        <v>-0.20420284499999999</v>
      </c>
    </row>
    <row r="49" spans="1:1" x14ac:dyDescent="0.35">
      <c r="A49">
        <v>1.9703719000000001E-2</v>
      </c>
    </row>
    <row r="50" spans="1:1" x14ac:dyDescent="0.35">
      <c r="A50">
        <v>-0.34887214300000002</v>
      </c>
    </row>
    <row r="51" spans="1:1" x14ac:dyDescent="0.35">
      <c r="A51">
        <v>0.30572112400000001</v>
      </c>
    </row>
    <row r="52" spans="1:1" x14ac:dyDescent="0.35">
      <c r="A52">
        <v>-0.367640727</v>
      </c>
    </row>
    <row r="53" spans="1:1" x14ac:dyDescent="0.35">
      <c r="A53">
        <v>0.16823597900000001</v>
      </c>
    </row>
    <row r="54" spans="1:1" x14ac:dyDescent="0.35">
      <c r="A54">
        <v>0.22628994099999999</v>
      </c>
    </row>
    <row r="55" spans="1:1" x14ac:dyDescent="0.35">
      <c r="A55">
        <v>0.865080976</v>
      </c>
    </row>
    <row r="56" spans="1:1" x14ac:dyDescent="0.35">
      <c r="A56">
        <v>0.4064451</v>
      </c>
    </row>
    <row r="57" spans="1:1" x14ac:dyDescent="0.35">
      <c r="A57">
        <v>0.149817389</v>
      </c>
    </row>
    <row r="58" spans="1:1" x14ac:dyDescent="0.35">
      <c r="A58">
        <v>-9.6104990000000001E-2</v>
      </c>
    </row>
    <row r="59" spans="1:1" x14ac:dyDescent="0.35">
      <c r="A59">
        <v>-0.24480645600000001</v>
      </c>
    </row>
    <row r="60" spans="1:1" x14ac:dyDescent="0.35">
      <c r="A60">
        <v>-0.318504862</v>
      </c>
    </row>
    <row r="61" spans="1:1" x14ac:dyDescent="0.35">
      <c r="A61">
        <v>-0.2368547</v>
      </c>
    </row>
    <row r="62" spans="1:1" x14ac:dyDescent="0.35">
      <c r="A62">
        <v>-0.15331032999999999</v>
      </c>
    </row>
    <row r="63" spans="1:1" x14ac:dyDescent="0.35">
      <c r="A63">
        <v>-0.35049215700000003</v>
      </c>
    </row>
    <row r="64" spans="1:1" x14ac:dyDescent="0.35">
      <c r="A64">
        <v>8.357966E-2</v>
      </c>
    </row>
    <row r="65" spans="1:1" x14ac:dyDescent="0.35">
      <c r="A65">
        <v>-0.30102711900000001</v>
      </c>
    </row>
    <row r="66" spans="1:1" x14ac:dyDescent="0.35">
      <c r="A66">
        <v>0.18246153000000001</v>
      </c>
    </row>
    <row r="67" spans="1:1" x14ac:dyDescent="0.35">
      <c r="A67">
        <v>0.236093784</v>
      </c>
    </row>
    <row r="68" spans="1:1" x14ac:dyDescent="0.35">
      <c r="A68">
        <v>5.3087331000000001E-2</v>
      </c>
    </row>
    <row r="69" spans="1:1" x14ac:dyDescent="0.35">
      <c r="A69">
        <v>-3.9522992999999999E-2</v>
      </c>
    </row>
    <row r="70" spans="1:1" x14ac:dyDescent="0.35">
      <c r="A70">
        <v>0.19263179899999999</v>
      </c>
    </row>
    <row r="71" spans="1:1" x14ac:dyDescent="0.35">
      <c r="A71">
        <v>0.36823710599999998</v>
      </c>
    </row>
    <row r="72" spans="1:1" x14ac:dyDescent="0.35">
      <c r="A72">
        <v>2.0756340000000002E-2</v>
      </c>
    </row>
    <row r="73" spans="1:1" x14ac:dyDescent="0.35">
      <c r="A73">
        <v>0.42190107799999998</v>
      </c>
    </row>
    <row r="74" spans="1:1" x14ac:dyDescent="0.35">
      <c r="A74">
        <v>0.19657214100000001</v>
      </c>
    </row>
    <row r="75" spans="1:1" x14ac:dyDescent="0.35">
      <c r="A75">
        <v>0.66042137199999995</v>
      </c>
    </row>
    <row r="76" spans="1:1" x14ac:dyDescent="0.35">
      <c r="A76">
        <v>3.4029745E-2</v>
      </c>
    </row>
    <row r="77" spans="1:1" x14ac:dyDescent="0.35">
      <c r="A77">
        <v>-9.2065283999999997E-2</v>
      </c>
    </row>
    <row r="78" spans="1:1" x14ac:dyDescent="0.35">
      <c r="A78">
        <v>-8.3140932000000001E-2</v>
      </c>
    </row>
    <row r="79" spans="1:1" x14ac:dyDescent="0.35">
      <c r="A79">
        <v>-0.177523971</v>
      </c>
    </row>
    <row r="80" spans="1:1" x14ac:dyDescent="0.35">
      <c r="A80">
        <v>-1.8054942000000001E-2</v>
      </c>
    </row>
    <row r="81" spans="1:1" x14ac:dyDescent="0.35">
      <c r="A81">
        <v>0.20666960000000001</v>
      </c>
    </row>
    <row r="82" spans="1:1" x14ac:dyDescent="0.35">
      <c r="A82">
        <v>0.12701895099999999</v>
      </c>
    </row>
    <row r="83" spans="1:1" x14ac:dyDescent="0.35">
      <c r="A83">
        <v>-0.29365007700000001</v>
      </c>
    </row>
    <row r="84" spans="1:1" x14ac:dyDescent="0.35">
      <c r="A84">
        <v>-7.7064247000000002E-2</v>
      </c>
    </row>
    <row r="85" spans="1:1" x14ac:dyDescent="0.35">
      <c r="A85">
        <v>-2.1400438000000001E-2</v>
      </c>
    </row>
    <row r="86" spans="1:1" x14ac:dyDescent="0.35">
      <c r="A86">
        <v>8.1214799000000004E-2</v>
      </c>
    </row>
    <row r="87" spans="1:1" x14ac:dyDescent="0.35">
      <c r="A87">
        <v>0.122114215</v>
      </c>
    </row>
    <row r="88" spans="1:1" x14ac:dyDescent="0.35">
      <c r="A88">
        <v>0.175634173</v>
      </c>
    </row>
    <row r="89" spans="1:1" x14ac:dyDescent="0.35">
      <c r="A89">
        <v>0.24658392000000001</v>
      </c>
    </row>
    <row r="90" spans="1:1" x14ac:dyDescent="0.35">
      <c r="A90">
        <v>0.16693434500000001</v>
      </c>
    </row>
    <row r="91" spans="1:1" x14ac:dyDescent="0.35">
      <c r="A91">
        <v>-0.14972533399999999</v>
      </c>
    </row>
    <row r="92" spans="1:1" x14ac:dyDescent="0.35">
      <c r="A92">
        <v>1.9402116000000001E-2</v>
      </c>
    </row>
    <row r="93" spans="1:1" x14ac:dyDescent="0.35">
      <c r="A93">
        <v>-0.30857615399999999</v>
      </c>
    </row>
    <row r="94" spans="1:1" x14ac:dyDescent="0.35">
      <c r="A94">
        <v>0.134624933</v>
      </c>
    </row>
    <row r="95" spans="1:1" x14ac:dyDescent="0.35">
      <c r="A95">
        <v>-0.12004516799999999</v>
      </c>
    </row>
    <row r="96" spans="1:1" x14ac:dyDescent="0.35">
      <c r="A96">
        <v>-9.9809017E-2</v>
      </c>
    </row>
    <row r="97" spans="1:1" x14ac:dyDescent="0.35">
      <c r="A97">
        <v>7.9900603000000001E-2</v>
      </c>
    </row>
    <row r="98" spans="1:1" x14ac:dyDescent="0.35">
      <c r="A98">
        <v>0.168987891</v>
      </c>
    </row>
    <row r="99" spans="1:1" x14ac:dyDescent="0.35">
      <c r="A99">
        <v>0.17256554900000001</v>
      </c>
    </row>
    <row r="100" spans="1:1" x14ac:dyDescent="0.35">
      <c r="A100">
        <v>3.2920150000000001E-3</v>
      </c>
    </row>
    <row r="101" spans="1:1" x14ac:dyDescent="0.35">
      <c r="A101">
        <v>2.4267977999999999E-2</v>
      </c>
    </row>
    <row r="102" spans="1:1" x14ac:dyDescent="0.35">
      <c r="A102">
        <v>-0.16159374100000001</v>
      </c>
    </row>
    <row r="103" spans="1:1" x14ac:dyDescent="0.35">
      <c r="A103">
        <v>-0.192897599</v>
      </c>
    </row>
    <row r="104" spans="1:1" x14ac:dyDescent="0.35">
      <c r="A104">
        <v>-0.202618412</v>
      </c>
    </row>
    <row r="105" spans="1:1" x14ac:dyDescent="0.35">
      <c r="A105">
        <v>-0.46309217899999999</v>
      </c>
    </row>
    <row r="106" spans="1:1" x14ac:dyDescent="0.35">
      <c r="A106">
        <v>-0.26169218100000002</v>
      </c>
    </row>
    <row r="107" spans="1:1" x14ac:dyDescent="0.35">
      <c r="A107">
        <v>-0.59365900800000004</v>
      </c>
    </row>
    <row r="108" spans="1:1" x14ac:dyDescent="0.35">
      <c r="A108">
        <v>-0.53272603500000004</v>
      </c>
    </row>
    <row r="109" spans="1:1" x14ac:dyDescent="0.35">
      <c r="A109">
        <v>-0.17220429300000001</v>
      </c>
    </row>
    <row r="110" spans="1:1" x14ac:dyDescent="0.35">
      <c r="A110">
        <v>-3.1109996000000001E-2</v>
      </c>
    </row>
    <row r="111" spans="1:1" x14ac:dyDescent="0.35">
      <c r="A111">
        <v>9.3103852000000001E-2</v>
      </c>
    </row>
    <row r="112" spans="1:1" x14ac:dyDescent="0.35">
      <c r="A112">
        <v>7.1270426999999997E-2</v>
      </c>
    </row>
    <row r="113" spans="1:1" x14ac:dyDescent="0.35">
      <c r="A113">
        <v>0.13044694200000001</v>
      </c>
    </row>
    <row r="114" spans="1:1" x14ac:dyDescent="0.35">
      <c r="A114">
        <v>-0.30287104500000001</v>
      </c>
    </row>
    <row r="115" spans="1:1" x14ac:dyDescent="0.35">
      <c r="A115">
        <v>-5.9628632000000001E-2</v>
      </c>
    </row>
    <row r="116" spans="1:1" x14ac:dyDescent="0.35">
      <c r="A116">
        <v>-0.222012233</v>
      </c>
    </row>
    <row r="117" spans="1:1" x14ac:dyDescent="0.35">
      <c r="A117">
        <v>-4.9467536999999999E-2</v>
      </c>
    </row>
    <row r="118" spans="1:1" x14ac:dyDescent="0.35">
      <c r="A118">
        <v>0.106366718</v>
      </c>
    </row>
    <row r="119" spans="1:1" x14ac:dyDescent="0.35">
      <c r="A119">
        <v>6.6037077999999999E-2</v>
      </c>
    </row>
    <row r="120" spans="1:1" x14ac:dyDescent="0.35">
      <c r="A120">
        <v>0.41370787999999997</v>
      </c>
    </row>
    <row r="121" spans="1:1" x14ac:dyDescent="0.35">
      <c r="A121">
        <v>2.2213378999999998E-2</v>
      </c>
    </row>
    <row r="122" spans="1:1" x14ac:dyDescent="0.35">
      <c r="A122">
        <v>0.181995351</v>
      </c>
    </row>
    <row r="123" spans="1:1" x14ac:dyDescent="0.35">
      <c r="A123">
        <v>0.26982240600000001</v>
      </c>
    </row>
    <row r="124" spans="1:1" x14ac:dyDescent="0.35">
      <c r="A124">
        <v>-0.210480843</v>
      </c>
    </row>
    <row r="125" spans="1:1" x14ac:dyDescent="0.35">
      <c r="A125">
        <v>-0.10557496199999999</v>
      </c>
    </row>
    <row r="126" spans="1:1" x14ac:dyDescent="0.35">
      <c r="A126">
        <v>-0.25336897000000003</v>
      </c>
    </row>
    <row r="127" spans="1:1" x14ac:dyDescent="0.35">
      <c r="A127">
        <v>-0.17833969199999999</v>
      </c>
    </row>
    <row r="128" spans="1:1" x14ac:dyDescent="0.35">
      <c r="A128">
        <v>-0.330289269</v>
      </c>
    </row>
    <row r="129" spans="1:1" x14ac:dyDescent="0.35">
      <c r="A129">
        <v>-0.42601288500000001</v>
      </c>
    </row>
    <row r="130" spans="1:1" x14ac:dyDescent="0.35">
      <c r="A130">
        <v>-6.7407577999999996E-2</v>
      </c>
    </row>
    <row r="131" spans="1:1" x14ac:dyDescent="0.35">
      <c r="A131">
        <v>-0.284528059</v>
      </c>
    </row>
    <row r="132" spans="1:1" x14ac:dyDescent="0.35">
      <c r="A132">
        <v>-4.1497129000000001E-2</v>
      </c>
    </row>
    <row r="133" spans="1:1" x14ac:dyDescent="0.35">
      <c r="A133">
        <v>-0.228724489</v>
      </c>
    </row>
    <row r="134" spans="1:1" x14ac:dyDescent="0.35">
      <c r="A134">
        <v>7.0355722999999995E-2</v>
      </c>
    </row>
    <row r="135" spans="1:1" x14ac:dyDescent="0.35">
      <c r="A135">
        <v>-2.4038758E-2</v>
      </c>
    </row>
    <row r="136" spans="1:1" x14ac:dyDescent="0.35">
      <c r="A136">
        <v>-6.4447593999999997E-2</v>
      </c>
    </row>
    <row r="137" spans="1:1" x14ac:dyDescent="0.35">
      <c r="A137">
        <v>1.3399127E-2</v>
      </c>
    </row>
    <row r="138" spans="1:1" x14ac:dyDescent="0.35">
      <c r="A138">
        <v>-6.0935406999999997E-2</v>
      </c>
    </row>
    <row r="139" spans="1:1" x14ac:dyDescent="0.35">
      <c r="A139">
        <v>-0.14260286899999999</v>
      </c>
    </row>
    <row r="140" spans="1:1" x14ac:dyDescent="0.35">
      <c r="A140">
        <v>-0.273974673</v>
      </c>
    </row>
    <row r="141" spans="1:1" x14ac:dyDescent="0.35">
      <c r="A141">
        <v>-0.159963356</v>
      </c>
    </row>
    <row r="142" spans="1:1" x14ac:dyDescent="0.35">
      <c r="A142">
        <v>-1.2212488000000001E-2</v>
      </c>
    </row>
    <row r="143" spans="1:1" x14ac:dyDescent="0.35">
      <c r="A143">
        <v>-0.24036671200000001</v>
      </c>
    </row>
    <row r="144" spans="1:1" x14ac:dyDescent="0.35">
      <c r="A144">
        <v>9.2321396E-2</v>
      </c>
    </row>
    <row r="145" spans="1:1" x14ac:dyDescent="0.35">
      <c r="A145">
        <v>-0.21230402600000001</v>
      </c>
    </row>
    <row r="146" spans="1:1" x14ac:dyDescent="0.35">
      <c r="A146">
        <v>-0.220510445</v>
      </c>
    </row>
    <row r="147" spans="1:1" x14ac:dyDescent="0.35">
      <c r="A147">
        <v>-2.5070730999999999E-2</v>
      </c>
    </row>
    <row r="148" spans="1:1" x14ac:dyDescent="0.35">
      <c r="A148">
        <v>-0.14402182799999999</v>
      </c>
    </row>
    <row r="149" spans="1:1" x14ac:dyDescent="0.35">
      <c r="A149">
        <v>-0.23057673000000001</v>
      </c>
    </row>
    <row r="150" spans="1:1" x14ac:dyDescent="0.35">
      <c r="A150">
        <v>3.6495008000000002E-2</v>
      </c>
    </row>
    <row r="151" spans="1:1" x14ac:dyDescent="0.35">
      <c r="A151">
        <v>-0.14350080400000001</v>
      </c>
    </row>
    <row r="152" spans="1:1" x14ac:dyDescent="0.35">
      <c r="A152">
        <v>0.699279227</v>
      </c>
    </row>
    <row r="153" spans="1:1" x14ac:dyDescent="0.35">
      <c r="A153">
        <v>8.9458489000000002E-2</v>
      </c>
    </row>
    <row r="154" spans="1:1" x14ac:dyDescent="0.35">
      <c r="A154">
        <v>0.110666483</v>
      </c>
    </row>
    <row r="155" spans="1:1" x14ac:dyDescent="0.35">
      <c r="A155">
        <v>9.3050719000000004E-2</v>
      </c>
    </row>
    <row r="156" spans="1:1" x14ac:dyDescent="0.35">
      <c r="A156">
        <v>0.332385755</v>
      </c>
    </row>
    <row r="157" spans="1:1" x14ac:dyDescent="0.35">
      <c r="A157">
        <v>0.24035804899999999</v>
      </c>
    </row>
    <row r="158" spans="1:1" x14ac:dyDescent="0.35">
      <c r="A158">
        <v>0.106957524</v>
      </c>
    </row>
    <row r="159" spans="1:1" x14ac:dyDescent="0.35">
      <c r="A159">
        <v>0.101730402</v>
      </c>
    </row>
    <row r="160" spans="1:1" x14ac:dyDescent="0.35">
      <c r="A160">
        <v>0.17229362000000001</v>
      </c>
    </row>
    <row r="161" spans="1:1" x14ac:dyDescent="0.35">
      <c r="A161">
        <v>0.31024068399999999</v>
      </c>
    </row>
    <row r="162" spans="1:1" x14ac:dyDescent="0.35">
      <c r="A162">
        <v>0.58717582499999998</v>
      </c>
    </row>
    <row r="163" spans="1:1" x14ac:dyDescent="0.35">
      <c r="A163">
        <v>0.462647327</v>
      </c>
    </row>
    <row r="164" spans="1:1" x14ac:dyDescent="0.35">
      <c r="A164">
        <v>0.21015292699999999</v>
      </c>
    </row>
    <row r="165" spans="1:1" x14ac:dyDescent="0.35">
      <c r="A165">
        <v>-2.8207758999999999E-2</v>
      </c>
    </row>
    <row r="166" spans="1:1" x14ac:dyDescent="0.35">
      <c r="A166">
        <v>-4.9825080000000001E-2</v>
      </c>
    </row>
    <row r="167" spans="1:1" x14ac:dyDescent="0.35">
      <c r="A167">
        <v>-0.20819757999999999</v>
      </c>
    </row>
    <row r="168" spans="1:1" x14ac:dyDescent="0.35">
      <c r="A168">
        <v>-5.6621010999999999E-2</v>
      </c>
    </row>
    <row r="169" spans="1:1" x14ac:dyDescent="0.35">
      <c r="A169">
        <v>-0.42371546500000001</v>
      </c>
    </row>
    <row r="170" spans="1:1" x14ac:dyDescent="0.35">
      <c r="A170">
        <v>-0.40287483099999999</v>
      </c>
    </row>
    <row r="171" spans="1:1" x14ac:dyDescent="0.35">
      <c r="A171">
        <v>-0.59153173299999995</v>
      </c>
    </row>
    <row r="172" spans="1:1" x14ac:dyDescent="0.35">
      <c r="A172">
        <v>-0.22488480999999999</v>
      </c>
    </row>
    <row r="173" spans="1:1" x14ac:dyDescent="0.35">
      <c r="A173">
        <v>9.5443249999999993E-3</v>
      </c>
    </row>
    <row r="174" spans="1:1" x14ac:dyDescent="0.35">
      <c r="A174">
        <v>-5.8866320000000001E-3</v>
      </c>
    </row>
    <row r="175" spans="1:1" x14ac:dyDescent="0.35">
      <c r="A175">
        <v>-0.11267643400000001</v>
      </c>
    </row>
    <row r="176" spans="1:1" x14ac:dyDescent="0.35">
      <c r="A176">
        <v>-0.104248591</v>
      </c>
    </row>
    <row r="177" spans="1:1" x14ac:dyDescent="0.35">
      <c r="A177">
        <v>-0.20429909399999999</v>
      </c>
    </row>
    <row r="178" spans="1:1" x14ac:dyDescent="0.35">
      <c r="A178">
        <v>-0.76347960699999995</v>
      </c>
    </row>
    <row r="179" spans="1:1" x14ac:dyDescent="0.35">
      <c r="A179">
        <v>-0.55784559700000003</v>
      </c>
    </row>
    <row r="180" spans="1:1" x14ac:dyDescent="0.35">
      <c r="A180">
        <v>-0.52071179300000003</v>
      </c>
    </row>
    <row r="181" spans="1:1" x14ac:dyDescent="0.35">
      <c r="A181">
        <v>-9.3987240999999999E-2</v>
      </c>
    </row>
    <row r="182" spans="1:1" x14ac:dyDescent="0.35">
      <c r="A182">
        <v>-0.102749115</v>
      </c>
    </row>
    <row r="183" spans="1:1" x14ac:dyDescent="0.35">
      <c r="A183">
        <v>9.9071208999999993E-2</v>
      </c>
    </row>
    <row r="184" spans="1:1" x14ac:dyDescent="0.35">
      <c r="A184">
        <v>5.5660424E-2</v>
      </c>
    </row>
    <row r="185" spans="1:1" x14ac:dyDescent="0.35">
      <c r="A185">
        <v>-0.21258459800000001</v>
      </c>
    </row>
    <row r="186" spans="1:1" x14ac:dyDescent="0.35">
      <c r="A186">
        <v>-0.50305900400000003</v>
      </c>
    </row>
    <row r="187" spans="1:1" x14ac:dyDescent="0.35">
      <c r="A187">
        <v>-0.41542008499999999</v>
      </c>
    </row>
    <row r="188" spans="1:1" x14ac:dyDescent="0.35">
      <c r="A188">
        <v>-0.14334738499999999</v>
      </c>
    </row>
    <row r="189" spans="1:1" x14ac:dyDescent="0.35">
      <c r="A189">
        <v>0.167339766</v>
      </c>
    </row>
    <row r="190" spans="1:1" x14ac:dyDescent="0.35">
      <c r="A190">
        <v>-0.13056525799999999</v>
      </c>
    </row>
    <row r="191" spans="1:1" x14ac:dyDescent="0.35">
      <c r="A191">
        <v>-0.11546263800000001</v>
      </c>
    </row>
    <row r="192" spans="1:1" x14ac:dyDescent="0.35">
      <c r="A192">
        <v>0.25143773000000003</v>
      </c>
    </row>
    <row r="193" spans="1:1" x14ac:dyDescent="0.35">
      <c r="A193">
        <v>0.13275854400000001</v>
      </c>
    </row>
    <row r="194" spans="1:1" x14ac:dyDescent="0.35">
      <c r="A194">
        <v>3.9963472E-2</v>
      </c>
    </row>
    <row r="195" spans="1:1" x14ac:dyDescent="0.35">
      <c r="A195">
        <v>0.16951419600000001</v>
      </c>
    </row>
    <row r="196" spans="1:1" x14ac:dyDescent="0.35">
      <c r="A196">
        <v>-0.225872832</v>
      </c>
    </row>
    <row r="197" spans="1:1" x14ac:dyDescent="0.35">
      <c r="A197">
        <v>0.143225361</v>
      </c>
    </row>
    <row r="198" spans="1:1" x14ac:dyDescent="0.35">
      <c r="A198">
        <v>-0.25733845799999999</v>
      </c>
    </row>
    <row r="199" spans="1:1" x14ac:dyDescent="0.35">
      <c r="A199">
        <v>0.32293585299999999</v>
      </c>
    </row>
    <row r="200" spans="1:1" x14ac:dyDescent="0.35">
      <c r="A200">
        <v>-3.5579601000000002E-2</v>
      </c>
    </row>
    <row r="201" spans="1:1" x14ac:dyDescent="0.35">
      <c r="A201">
        <v>0.15061739299999999</v>
      </c>
    </row>
    <row r="202" spans="1:1" x14ac:dyDescent="0.35">
      <c r="A202">
        <v>6.3924400000000006E-2</v>
      </c>
    </row>
    <row r="203" spans="1:1" x14ac:dyDescent="0.35">
      <c r="A203">
        <v>-0.17243910800000001</v>
      </c>
    </row>
    <row r="204" spans="1:1" x14ac:dyDescent="0.35">
      <c r="A204">
        <v>-1.7277133E-2</v>
      </c>
    </row>
    <row r="205" spans="1:1" x14ac:dyDescent="0.35">
      <c r="A205">
        <v>-0.31101001700000003</v>
      </c>
    </row>
    <row r="206" spans="1:1" x14ac:dyDescent="0.35">
      <c r="A206">
        <v>0.311054463</v>
      </c>
    </row>
    <row r="207" spans="1:1" x14ac:dyDescent="0.35">
      <c r="A207">
        <v>0.16482866700000001</v>
      </c>
    </row>
    <row r="208" spans="1:1" x14ac:dyDescent="0.35">
      <c r="A208">
        <v>0.69449434700000001</v>
      </c>
    </row>
    <row r="209" spans="1:1" x14ac:dyDescent="0.35">
      <c r="A209">
        <v>0.312210247</v>
      </c>
    </row>
    <row r="210" spans="1:1" x14ac:dyDescent="0.35">
      <c r="A210">
        <v>-8.9209828000000005E-2</v>
      </c>
    </row>
    <row r="211" spans="1:1" x14ac:dyDescent="0.35">
      <c r="A211">
        <v>-0.41149169600000002</v>
      </c>
    </row>
    <row r="212" spans="1:1" x14ac:dyDescent="0.35">
      <c r="A212">
        <v>-0.14762277600000001</v>
      </c>
    </row>
    <row r="213" spans="1:1" x14ac:dyDescent="0.35">
      <c r="A213">
        <v>-0.20330321800000001</v>
      </c>
    </row>
    <row r="214" spans="1:1" x14ac:dyDescent="0.35">
      <c r="A214">
        <v>3.6380754000000001E-2</v>
      </c>
    </row>
    <row r="215" spans="1:1" x14ac:dyDescent="0.35">
      <c r="A215">
        <v>-0.36341577800000002</v>
      </c>
    </row>
    <row r="216" spans="1:1" x14ac:dyDescent="0.35">
      <c r="A216">
        <v>-0.33659435799999998</v>
      </c>
    </row>
    <row r="217" spans="1:1" x14ac:dyDescent="0.35">
      <c r="A217">
        <v>-4.2689814999999999E-2</v>
      </c>
    </row>
    <row r="218" spans="1:1" x14ac:dyDescent="0.35">
      <c r="A218">
        <v>-0.14435532700000001</v>
      </c>
    </row>
    <row r="219" spans="1:1" x14ac:dyDescent="0.35">
      <c r="A219">
        <v>-0.33977532100000002</v>
      </c>
    </row>
    <row r="220" spans="1:1" x14ac:dyDescent="0.35">
      <c r="A220">
        <v>-9.3100872000000001E-2</v>
      </c>
    </row>
    <row r="221" spans="1:1" x14ac:dyDescent="0.35">
      <c r="A221">
        <v>-0.35641373999999998</v>
      </c>
    </row>
    <row r="222" spans="1:1" x14ac:dyDescent="0.35">
      <c r="A222">
        <v>-9.0175791000000005E-2</v>
      </c>
    </row>
    <row r="223" spans="1:1" x14ac:dyDescent="0.35">
      <c r="A223">
        <v>-0.43147151299999997</v>
      </c>
    </row>
    <row r="224" spans="1:1" x14ac:dyDescent="0.35">
      <c r="A224">
        <v>-0.28438838999999999</v>
      </c>
    </row>
    <row r="225" spans="1:1" x14ac:dyDescent="0.35">
      <c r="A225">
        <v>0.188049512</v>
      </c>
    </row>
    <row r="226" spans="1:1" x14ac:dyDescent="0.35">
      <c r="A226">
        <v>-8.5445729999999998E-3</v>
      </c>
    </row>
    <row r="227" spans="1:1" x14ac:dyDescent="0.35">
      <c r="A227">
        <v>0.13239661799999999</v>
      </c>
    </row>
    <row r="228" spans="1:1" x14ac:dyDescent="0.35">
      <c r="A228">
        <v>9.2267969000000005E-2</v>
      </c>
    </row>
    <row r="229" spans="1:1" x14ac:dyDescent="0.35">
      <c r="A229">
        <v>-0.113833276</v>
      </c>
    </row>
    <row r="230" spans="1:1" x14ac:dyDescent="0.35">
      <c r="A230">
        <v>-0.180020333</v>
      </c>
    </row>
    <row r="231" spans="1:1" x14ac:dyDescent="0.35">
      <c r="A231">
        <v>-0.17133414199999999</v>
      </c>
    </row>
    <row r="232" spans="1:1" x14ac:dyDescent="0.35">
      <c r="A232">
        <v>-0.16068117700000001</v>
      </c>
    </row>
    <row r="233" spans="1:1" x14ac:dyDescent="0.35">
      <c r="A233">
        <v>0.32372118900000002</v>
      </c>
    </row>
    <row r="234" spans="1:1" x14ac:dyDescent="0.35">
      <c r="A234">
        <v>-0.22524318600000001</v>
      </c>
    </row>
    <row r="235" spans="1:1" x14ac:dyDescent="0.35">
      <c r="A235">
        <v>-0.38059324300000003</v>
      </c>
    </row>
    <row r="236" spans="1:1" x14ac:dyDescent="0.35">
      <c r="A236">
        <v>4.2828972999999999E-2</v>
      </c>
    </row>
    <row r="237" spans="1:1" x14ac:dyDescent="0.35">
      <c r="A237">
        <v>0.247202582</v>
      </c>
    </row>
    <row r="238" spans="1:1" x14ac:dyDescent="0.35">
      <c r="A238">
        <v>0.36416918799999998</v>
      </c>
    </row>
    <row r="239" spans="1:1" x14ac:dyDescent="0.35">
      <c r="A239">
        <v>0.44953410900000002</v>
      </c>
    </row>
    <row r="240" spans="1:1" x14ac:dyDescent="0.35">
      <c r="A240">
        <v>-0.167691751</v>
      </c>
    </row>
    <row r="241" spans="1:1" x14ac:dyDescent="0.35">
      <c r="A241">
        <v>8.3234517999999993E-2</v>
      </c>
    </row>
    <row r="242" spans="1:1" x14ac:dyDescent="0.35">
      <c r="A242">
        <v>-0.13341270299999999</v>
      </c>
    </row>
    <row r="243" spans="1:1" x14ac:dyDescent="0.35">
      <c r="A243">
        <v>0.17598718899999999</v>
      </c>
    </row>
    <row r="244" spans="1:1" x14ac:dyDescent="0.35">
      <c r="A244">
        <v>8.9601205000000003E-2</v>
      </c>
    </row>
    <row r="245" spans="1:1" x14ac:dyDescent="0.35">
      <c r="A245">
        <v>6.6140252999999996E-2</v>
      </c>
    </row>
    <row r="246" spans="1:1" x14ac:dyDescent="0.35">
      <c r="A246">
        <v>4.4728711999999997E-2</v>
      </c>
    </row>
    <row r="247" spans="1:1" x14ac:dyDescent="0.35">
      <c r="A247">
        <v>-0.502582054</v>
      </c>
    </row>
    <row r="248" spans="1:1" x14ac:dyDescent="0.35">
      <c r="A248">
        <v>-0.14377388799999999</v>
      </c>
    </row>
    <row r="249" spans="1:1" x14ac:dyDescent="0.35">
      <c r="A249">
        <v>-0.25678720300000002</v>
      </c>
    </row>
    <row r="250" spans="1:1" x14ac:dyDescent="0.35">
      <c r="A250">
        <v>2.8372119000000001E-2</v>
      </c>
    </row>
    <row r="251" spans="1:1" x14ac:dyDescent="0.35">
      <c r="A251">
        <v>-0.30418434900000002</v>
      </c>
    </row>
    <row r="252" spans="1:1" x14ac:dyDescent="0.35">
      <c r="A252">
        <v>8.7435220000000001E-3</v>
      </c>
    </row>
    <row r="253" spans="1:1" x14ac:dyDescent="0.35">
      <c r="A253">
        <v>7.1481495000000006E-2</v>
      </c>
    </row>
    <row r="254" spans="1:1" x14ac:dyDescent="0.35">
      <c r="A254">
        <v>4.5338412000000002E-2</v>
      </c>
    </row>
    <row r="255" spans="1:1" x14ac:dyDescent="0.35">
      <c r="A255">
        <v>4.1595740000000001E-3</v>
      </c>
    </row>
    <row r="256" spans="1:1" x14ac:dyDescent="0.35">
      <c r="A256">
        <v>-0.78340790400000004</v>
      </c>
    </row>
    <row r="257" spans="1:1" x14ac:dyDescent="0.35">
      <c r="A257">
        <v>-0.22557692100000001</v>
      </c>
    </row>
    <row r="258" spans="1:1" x14ac:dyDescent="0.35">
      <c r="A258">
        <v>-0.43645094800000001</v>
      </c>
    </row>
    <row r="259" spans="1:1" x14ac:dyDescent="0.35">
      <c r="A259">
        <v>9.6352266000000006E-2</v>
      </c>
    </row>
    <row r="260" spans="1:1" x14ac:dyDescent="0.35">
      <c r="A260">
        <v>-0.214302136</v>
      </c>
    </row>
    <row r="261" spans="1:1" x14ac:dyDescent="0.35">
      <c r="A261">
        <v>-9.4355631999999995E-2</v>
      </c>
    </row>
    <row r="262" spans="1:1" x14ac:dyDescent="0.35">
      <c r="A262">
        <v>1.0727189E-2</v>
      </c>
    </row>
    <row r="263" spans="1:1" x14ac:dyDescent="0.35">
      <c r="A263">
        <v>0.15594440500000001</v>
      </c>
    </row>
    <row r="264" spans="1:1" x14ac:dyDescent="0.35">
      <c r="A264">
        <v>0.35109517899999998</v>
      </c>
    </row>
    <row r="265" spans="1:1" x14ac:dyDescent="0.35">
      <c r="A265">
        <v>-0.109723019</v>
      </c>
    </row>
    <row r="266" spans="1:1" x14ac:dyDescent="0.35">
      <c r="A266">
        <v>0.154060526</v>
      </c>
    </row>
    <row r="267" spans="1:1" x14ac:dyDescent="0.35">
      <c r="A267">
        <v>-0.71932627000000005</v>
      </c>
    </row>
    <row r="268" spans="1:1" x14ac:dyDescent="0.35">
      <c r="A268">
        <v>-0.38596997900000002</v>
      </c>
    </row>
    <row r="269" spans="1:1" x14ac:dyDescent="0.35">
      <c r="A269">
        <v>-0.85328853500000001</v>
      </c>
    </row>
    <row r="270" spans="1:1" x14ac:dyDescent="0.35">
      <c r="A270">
        <v>-0.73873883100000004</v>
      </c>
    </row>
    <row r="271" spans="1:1" x14ac:dyDescent="0.35">
      <c r="A271">
        <v>-0.56832357899999997</v>
      </c>
    </row>
    <row r="272" spans="1:1" x14ac:dyDescent="0.35">
      <c r="A272">
        <v>-0.314311169</v>
      </c>
    </row>
    <row r="273" spans="1:1" x14ac:dyDescent="0.35">
      <c r="A273">
        <v>-6.4025228000000003E-2</v>
      </c>
    </row>
    <row r="274" spans="1:1" x14ac:dyDescent="0.35">
      <c r="A274">
        <v>-0.12626744200000001</v>
      </c>
    </row>
    <row r="275" spans="1:1" x14ac:dyDescent="0.35">
      <c r="A275">
        <v>0.190150392</v>
      </c>
    </row>
    <row r="276" spans="1:1" x14ac:dyDescent="0.35">
      <c r="A276">
        <v>-0.111935754</v>
      </c>
    </row>
    <row r="277" spans="1:1" x14ac:dyDescent="0.35">
      <c r="A277">
        <v>0.38022098900000001</v>
      </c>
    </row>
    <row r="278" spans="1:1" x14ac:dyDescent="0.35">
      <c r="A278">
        <v>-5.8212400000000001E-3</v>
      </c>
    </row>
    <row r="279" spans="1:1" x14ac:dyDescent="0.35">
      <c r="A279">
        <v>0.45233827399999998</v>
      </c>
    </row>
    <row r="280" spans="1:1" x14ac:dyDescent="0.35">
      <c r="A280">
        <v>0.163183994</v>
      </c>
    </row>
    <row r="281" spans="1:1" x14ac:dyDescent="0.35">
      <c r="A281">
        <v>0.21039321999999999</v>
      </c>
    </row>
    <row r="282" spans="1:1" x14ac:dyDescent="0.35">
      <c r="A282">
        <v>0.26859760500000002</v>
      </c>
    </row>
    <row r="283" spans="1:1" x14ac:dyDescent="0.35">
      <c r="A283">
        <v>-4.9688489000000002E-2</v>
      </c>
    </row>
    <row r="284" spans="1:1" x14ac:dyDescent="0.35">
      <c r="A284">
        <v>0.12875658000000001</v>
      </c>
    </row>
    <row r="285" spans="1:1" x14ac:dyDescent="0.35">
      <c r="A285">
        <v>-0.54604903100000002</v>
      </c>
    </row>
    <row r="286" spans="1:1" x14ac:dyDescent="0.35">
      <c r="A286">
        <v>0.112868819</v>
      </c>
    </row>
    <row r="287" spans="1:1" x14ac:dyDescent="0.35">
      <c r="A287">
        <v>0.23498071600000001</v>
      </c>
    </row>
    <row r="288" spans="1:1" x14ac:dyDescent="0.35">
      <c r="A288">
        <v>0.31502243699999999</v>
      </c>
    </row>
    <row r="289" spans="1:1" x14ac:dyDescent="0.35">
      <c r="A289">
        <v>0.51304082600000001</v>
      </c>
    </row>
    <row r="290" spans="1:1" x14ac:dyDescent="0.35">
      <c r="A290">
        <v>0.37510485199999999</v>
      </c>
    </row>
    <row r="291" spans="1:1" x14ac:dyDescent="0.35">
      <c r="A291">
        <v>0.277636675</v>
      </c>
    </row>
    <row r="292" spans="1:1" x14ac:dyDescent="0.35">
      <c r="A292">
        <v>0.134212682</v>
      </c>
    </row>
    <row r="293" spans="1:1" x14ac:dyDescent="0.35">
      <c r="A293">
        <v>0.17950670399999999</v>
      </c>
    </row>
    <row r="294" spans="1:1" x14ac:dyDescent="0.35">
      <c r="A294">
        <v>-0.35936257799999999</v>
      </c>
    </row>
    <row r="295" spans="1:1" x14ac:dyDescent="0.35">
      <c r="A295">
        <v>-0.169583864</v>
      </c>
    </row>
    <row r="296" spans="1:1" x14ac:dyDescent="0.35">
      <c r="A296">
        <v>9.0520744E-2</v>
      </c>
    </row>
    <row r="297" spans="1:1" x14ac:dyDescent="0.35">
      <c r="A297">
        <v>-0.193473533</v>
      </c>
    </row>
    <row r="298" spans="1:1" x14ac:dyDescent="0.35">
      <c r="A298">
        <v>-2.5483024999999999E-2</v>
      </c>
    </row>
    <row r="299" spans="1:1" x14ac:dyDescent="0.35">
      <c r="A299">
        <v>-1.4820298000000001E-2</v>
      </c>
    </row>
    <row r="300" spans="1:1" x14ac:dyDescent="0.35">
      <c r="A300">
        <v>4.8372432E-2</v>
      </c>
    </row>
    <row r="301" spans="1:1" x14ac:dyDescent="0.35">
      <c r="A301">
        <v>-9.7442400999999998E-2</v>
      </c>
    </row>
    <row r="302" spans="1:1" x14ac:dyDescent="0.35">
      <c r="A302">
        <v>-5.6640218999999999E-2</v>
      </c>
    </row>
    <row r="303" spans="1:1" x14ac:dyDescent="0.35">
      <c r="A303">
        <v>0.119810693</v>
      </c>
    </row>
    <row r="304" spans="1:1" x14ac:dyDescent="0.35">
      <c r="A304">
        <v>-0.13989384399999999</v>
      </c>
    </row>
    <row r="305" spans="1:1" x14ac:dyDescent="0.35">
      <c r="A305">
        <v>0.26277746600000002</v>
      </c>
    </row>
    <row r="306" spans="1:1" x14ac:dyDescent="0.35">
      <c r="A306">
        <v>0.141076812</v>
      </c>
    </row>
    <row r="307" spans="1:1" x14ac:dyDescent="0.35">
      <c r="A307">
        <v>0.153871801</v>
      </c>
    </row>
    <row r="308" spans="1:1" x14ac:dyDescent="0.35">
      <c r="A308">
        <v>0.19429351</v>
      </c>
    </row>
    <row r="309" spans="1:1" x14ac:dyDescent="0.35">
      <c r="A309">
        <v>-0.15984858599999999</v>
      </c>
    </row>
    <row r="310" spans="1:1" x14ac:dyDescent="0.35">
      <c r="A310">
        <v>-7.7342795000000006E-2</v>
      </c>
    </row>
    <row r="311" spans="1:1" x14ac:dyDescent="0.35">
      <c r="A311">
        <v>-2.1295710999999998E-2</v>
      </c>
    </row>
    <row r="312" spans="1:1" x14ac:dyDescent="0.35">
      <c r="A312">
        <v>-3.7303309999999999E-3</v>
      </c>
    </row>
    <row r="313" spans="1:1" x14ac:dyDescent="0.35">
      <c r="A313">
        <v>-0.37371142699999998</v>
      </c>
    </row>
    <row r="314" spans="1:1" x14ac:dyDescent="0.35">
      <c r="A314">
        <v>3.7352217E-2</v>
      </c>
    </row>
    <row r="315" spans="1:1" x14ac:dyDescent="0.35">
      <c r="A315">
        <v>-0.41209869500000001</v>
      </c>
    </row>
    <row r="316" spans="1:1" x14ac:dyDescent="0.35">
      <c r="A316">
        <v>2.6058146000000001E-2</v>
      </c>
    </row>
    <row r="317" spans="1:1" x14ac:dyDescent="0.35">
      <c r="A317">
        <v>0.23774119899999999</v>
      </c>
    </row>
    <row r="318" spans="1:1" x14ac:dyDescent="0.35">
      <c r="A318">
        <v>6.9822169000000003E-2</v>
      </c>
    </row>
    <row r="319" spans="1:1" x14ac:dyDescent="0.35">
      <c r="A319">
        <v>0.21344044200000001</v>
      </c>
    </row>
    <row r="320" spans="1:1" x14ac:dyDescent="0.35">
      <c r="A320">
        <v>0.26643247799999997</v>
      </c>
    </row>
    <row r="321" spans="1:1" x14ac:dyDescent="0.35">
      <c r="A321">
        <v>0.44884750299999998</v>
      </c>
    </row>
    <row r="322" spans="1:1" x14ac:dyDescent="0.35">
      <c r="A322">
        <v>-2.8083026000000001E-2</v>
      </c>
    </row>
    <row r="323" spans="1:1" x14ac:dyDescent="0.35">
      <c r="A323">
        <v>-0.27144381299999998</v>
      </c>
    </row>
    <row r="324" spans="1:1" x14ac:dyDescent="0.35">
      <c r="A324">
        <v>-0.25408371299999999</v>
      </c>
    </row>
    <row r="325" spans="1:1" x14ac:dyDescent="0.35">
      <c r="A325">
        <v>-0.57121617899999999</v>
      </c>
    </row>
    <row r="326" spans="1:1" x14ac:dyDescent="0.35">
      <c r="A326">
        <v>-0.37723300199999998</v>
      </c>
    </row>
    <row r="327" spans="1:1" x14ac:dyDescent="0.35">
      <c r="A327">
        <v>5.6239219999999999E-3</v>
      </c>
    </row>
    <row r="328" spans="1:1" x14ac:dyDescent="0.35">
      <c r="A328">
        <v>0.14364170600000001</v>
      </c>
    </row>
    <row r="329" spans="1:1" x14ac:dyDescent="0.35">
      <c r="A329">
        <v>0.13762648199999999</v>
      </c>
    </row>
    <row r="330" spans="1:1" x14ac:dyDescent="0.35">
      <c r="A330">
        <v>0.48162508700000001</v>
      </c>
    </row>
    <row r="331" spans="1:1" x14ac:dyDescent="0.35">
      <c r="A331">
        <v>-7.1690401000000001E-2</v>
      </c>
    </row>
    <row r="332" spans="1:1" x14ac:dyDescent="0.35">
      <c r="A332">
        <v>-0.55873798399999997</v>
      </c>
    </row>
    <row r="333" spans="1:1" x14ac:dyDescent="0.35">
      <c r="A333">
        <v>-0.28631430099999999</v>
      </c>
    </row>
    <row r="334" spans="1:1" x14ac:dyDescent="0.35">
      <c r="A334">
        <v>-0.207490338</v>
      </c>
    </row>
    <row r="335" spans="1:1" x14ac:dyDescent="0.35">
      <c r="A335">
        <v>-1.8747211E-2</v>
      </c>
    </row>
    <row r="336" spans="1:1" x14ac:dyDescent="0.35">
      <c r="A336">
        <v>0.101804648</v>
      </c>
    </row>
    <row r="337" spans="1:1" x14ac:dyDescent="0.35">
      <c r="A337">
        <v>0.455258895</v>
      </c>
    </row>
    <row r="338" spans="1:1" x14ac:dyDescent="0.35">
      <c r="A338">
        <v>0.17423794000000001</v>
      </c>
    </row>
    <row r="339" spans="1:1" x14ac:dyDescent="0.35">
      <c r="A339">
        <v>-6.5776074000000004E-2</v>
      </c>
    </row>
    <row r="340" spans="1:1" x14ac:dyDescent="0.35">
      <c r="A340">
        <v>0.44028650699999999</v>
      </c>
    </row>
    <row r="341" spans="1:1" x14ac:dyDescent="0.35">
      <c r="A341">
        <v>-3.5006410000000002E-2</v>
      </c>
    </row>
    <row r="342" spans="1:1" x14ac:dyDescent="0.35">
      <c r="A342">
        <v>0.50639190599999995</v>
      </c>
    </row>
    <row r="343" spans="1:1" x14ac:dyDescent="0.35">
      <c r="A343">
        <v>-0.21302769399999999</v>
      </c>
    </row>
    <row r="344" spans="1:1" x14ac:dyDescent="0.35">
      <c r="A344">
        <v>0.205387123</v>
      </c>
    </row>
    <row r="345" spans="1:1" x14ac:dyDescent="0.35">
      <c r="A345">
        <v>5.2949014000000003E-2</v>
      </c>
    </row>
    <row r="346" spans="1:1" x14ac:dyDescent="0.35">
      <c r="A346">
        <v>5.5716498000000003E-2</v>
      </c>
    </row>
    <row r="347" spans="1:1" x14ac:dyDescent="0.35">
      <c r="A347">
        <v>-3.7447790000000002E-3</v>
      </c>
    </row>
    <row r="348" spans="1:1" x14ac:dyDescent="0.35">
      <c r="A348">
        <v>0.16510171300000001</v>
      </c>
    </row>
    <row r="349" spans="1:1" x14ac:dyDescent="0.35">
      <c r="A349">
        <v>-0.38221453100000002</v>
      </c>
    </row>
    <row r="350" spans="1:1" x14ac:dyDescent="0.35">
      <c r="A350">
        <v>-0.70728758199999997</v>
      </c>
    </row>
    <row r="351" spans="1:1" x14ac:dyDescent="0.35">
      <c r="A351">
        <v>-0.36116719600000002</v>
      </c>
    </row>
    <row r="352" spans="1:1" x14ac:dyDescent="0.35">
      <c r="A352">
        <v>-0.79991249200000003</v>
      </c>
    </row>
    <row r="353" spans="1:1" x14ac:dyDescent="0.35">
      <c r="A353">
        <v>-0.19098625599999999</v>
      </c>
    </row>
    <row r="354" spans="1:1" x14ac:dyDescent="0.35">
      <c r="A354">
        <v>-0.249815277</v>
      </c>
    </row>
    <row r="355" spans="1:1" x14ac:dyDescent="0.35">
      <c r="A355">
        <v>-5.0539340000000002E-2</v>
      </c>
    </row>
    <row r="356" spans="1:1" x14ac:dyDescent="0.35">
      <c r="A356">
        <v>-5.6762410999999999E-2</v>
      </c>
    </row>
    <row r="357" spans="1:1" x14ac:dyDescent="0.35">
      <c r="A357">
        <v>-0.42051530300000001</v>
      </c>
    </row>
    <row r="358" spans="1:1" x14ac:dyDescent="0.35">
      <c r="A358">
        <v>0.150204487</v>
      </c>
    </row>
    <row r="359" spans="1:1" x14ac:dyDescent="0.35">
      <c r="A359">
        <v>-2.8183702000000001E-2</v>
      </c>
    </row>
    <row r="360" spans="1:1" x14ac:dyDescent="0.35">
      <c r="A360">
        <v>-2.5575903000000001E-2</v>
      </c>
    </row>
    <row r="361" spans="1:1" x14ac:dyDescent="0.35">
      <c r="A361">
        <v>0.33294064000000001</v>
      </c>
    </row>
    <row r="362" spans="1:1" x14ac:dyDescent="0.35">
      <c r="A362">
        <v>0.40120666199999999</v>
      </c>
    </row>
    <row r="363" spans="1:1" x14ac:dyDescent="0.35">
      <c r="A363">
        <v>0.19025252100000001</v>
      </c>
    </row>
    <row r="364" spans="1:1" x14ac:dyDescent="0.35">
      <c r="A364">
        <v>0.172784838</v>
      </c>
    </row>
    <row r="365" spans="1:1" x14ac:dyDescent="0.35">
      <c r="A365">
        <v>-0.25270034000000002</v>
      </c>
    </row>
    <row r="366" spans="1:1" x14ac:dyDescent="0.35">
      <c r="A366">
        <v>0.150673064</v>
      </c>
    </row>
    <row r="367" spans="1:1" x14ac:dyDescent="0.35">
      <c r="A367">
        <v>0.16019472200000001</v>
      </c>
    </row>
    <row r="368" spans="1:1" x14ac:dyDescent="0.35">
      <c r="A368">
        <v>-0.125851146</v>
      </c>
    </row>
    <row r="369" spans="1:1" x14ac:dyDescent="0.35">
      <c r="A369">
        <v>0.123875417</v>
      </c>
    </row>
    <row r="370" spans="1:1" x14ac:dyDescent="0.35">
      <c r="A370">
        <v>-0.30755865100000002</v>
      </c>
    </row>
    <row r="371" spans="1:1" x14ac:dyDescent="0.35">
      <c r="A371">
        <v>-0.18810566000000001</v>
      </c>
    </row>
    <row r="372" spans="1:1" x14ac:dyDescent="0.35">
      <c r="A372">
        <v>-0.48343914900000001</v>
      </c>
    </row>
    <row r="373" spans="1:1" x14ac:dyDescent="0.35">
      <c r="A373">
        <v>-0.43146586399999998</v>
      </c>
    </row>
    <row r="374" spans="1:1" x14ac:dyDescent="0.35">
      <c r="A374">
        <v>7.4167480999999993E-2</v>
      </c>
    </row>
    <row r="375" spans="1:1" x14ac:dyDescent="0.35">
      <c r="A375">
        <v>-0.17972434800000001</v>
      </c>
    </row>
    <row r="376" spans="1:1" x14ac:dyDescent="0.35">
      <c r="A376">
        <v>7.5686160000000002E-2</v>
      </c>
    </row>
    <row r="377" spans="1:1" x14ac:dyDescent="0.35">
      <c r="A377">
        <v>-4.0947980000000002E-2</v>
      </c>
    </row>
    <row r="378" spans="1:1" x14ac:dyDescent="0.35">
      <c r="A378">
        <v>-0.28367274599999998</v>
      </c>
    </row>
    <row r="379" spans="1:1" x14ac:dyDescent="0.35">
      <c r="A379">
        <v>0.37721738500000002</v>
      </c>
    </row>
    <row r="380" spans="1:1" x14ac:dyDescent="0.35">
      <c r="A380">
        <v>-0.237559826</v>
      </c>
    </row>
    <row r="381" spans="1:1" x14ac:dyDescent="0.35">
      <c r="A381">
        <v>0.14805599999999999</v>
      </c>
    </row>
    <row r="382" spans="1:1" x14ac:dyDescent="0.35">
      <c r="A382">
        <v>7.6300921999999993E-2</v>
      </c>
    </row>
    <row r="383" spans="1:1" x14ac:dyDescent="0.35">
      <c r="A383">
        <v>0.152417002</v>
      </c>
    </row>
    <row r="384" spans="1:1" x14ac:dyDescent="0.35">
      <c r="A384">
        <v>8.2457989999999995E-2</v>
      </c>
    </row>
    <row r="385" spans="1:1" x14ac:dyDescent="0.35">
      <c r="A385">
        <v>3.7247810999999999E-2</v>
      </c>
    </row>
    <row r="386" spans="1:1" x14ac:dyDescent="0.35">
      <c r="A386">
        <v>6.4766748999999998E-2</v>
      </c>
    </row>
    <row r="387" spans="1:1" x14ac:dyDescent="0.35">
      <c r="A387">
        <v>-0.214489559</v>
      </c>
    </row>
    <row r="388" spans="1:1" x14ac:dyDescent="0.35">
      <c r="A388">
        <v>7.4896502000000004E-2</v>
      </c>
    </row>
    <row r="389" spans="1:1" x14ac:dyDescent="0.35">
      <c r="A389">
        <v>6.6704959999999994E-2</v>
      </c>
    </row>
    <row r="390" spans="1:1" x14ac:dyDescent="0.35">
      <c r="A390">
        <v>0.104330732</v>
      </c>
    </row>
    <row r="391" spans="1:1" x14ac:dyDescent="0.35">
      <c r="A391">
        <v>6.0162400999999997E-2</v>
      </c>
    </row>
    <row r="392" spans="1:1" x14ac:dyDescent="0.35">
      <c r="A392">
        <v>-0.22924518199999999</v>
      </c>
    </row>
    <row r="393" spans="1:1" x14ac:dyDescent="0.35">
      <c r="A393">
        <v>0.23338552700000001</v>
      </c>
    </row>
    <row r="394" spans="1:1" x14ac:dyDescent="0.35">
      <c r="A394">
        <v>-0.31254278000000002</v>
      </c>
    </row>
    <row r="395" spans="1:1" x14ac:dyDescent="0.35">
      <c r="A395">
        <v>-0.27122331199999999</v>
      </c>
    </row>
    <row r="396" spans="1:1" x14ac:dyDescent="0.35">
      <c r="A396">
        <v>7.1705880999999999E-2</v>
      </c>
    </row>
    <row r="397" spans="1:1" x14ac:dyDescent="0.35">
      <c r="A397">
        <v>-1.8033164000000001E-2</v>
      </c>
    </row>
    <row r="398" spans="1:1" x14ac:dyDescent="0.35">
      <c r="A398">
        <v>0.30430147200000002</v>
      </c>
    </row>
    <row r="399" spans="1:1" x14ac:dyDescent="0.35">
      <c r="A399">
        <v>-0.19154874499999999</v>
      </c>
    </row>
    <row r="400" spans="1:1" x14ac:dyDescent="0.35">
      <c r="A400">
        <v>-0.238820911</v>
      </c>
    </row>
    <row r="401" spans="1:1" x14ac:dyDescent="0.35">
      <c r="A401">
        <v>6.1359739000000003E-2</v>
      </c>
    </row>
    <row r="402" spans="1:1" x14ac:dyDescent="0.35">
      <c r="A402">
        <v>0.68673107099999997</v>
      </c>
    </row>
    <row r="403" spans="1:1" x14ac:dyDescent="0.35">
      <c r="A403">
        <v>0.37256788699999999</v>
      </c>
    </row>
    <row r="404" spans="1:1" x14ac:dyDescent="0.35">
      <c r="A404">
        <v>0.23053168099999999</v>
      </c>
    </row>
    <row r="405" spans="1:1" x14ac:dyDescent="0.35">
      <c r="A405">
        <v>-9.9895520000000002E-2</v>
      </c>
    </row>
    <row r="406" spans="1:1" x14ac:dyDescent="0.35">
      <c r="A406">
        <v>0.142130116</v>
      </c>
    </row>
    <row r="407" spans="1:1" x14ac:dyDescent="0.35">
      <c r="A407">
        <v>0.176391307</v>
      </c>
    </row>
    <row r="408" spans="1:1" x14ac:dyDescent="0.35">
      <c r="A408">
        <v>0.293077211</v>
      </c>
    </row>
    <row r="409" spans="1:1" x14ac:dyDescent="0.35">
      <c r="A409">
        <v>-5.0564791999999997E-2</v>
      </c>
    </row>
    <row r="410" spans="1:1" x14ac:dyDescent="0.35">
      <c r="A410">
        <v>-0.115932228</v>
      </c>
    </row>
    <row r="411" spans="1:1" x14ac:dyDescent="0.35">
      <c r="A411">
        <v>0.14090659699999999</v>
      </c>
    </row>
    <row r="412" spans="1:1" x14ac:dyDescent="0.35">
      <c r="A412">
        <v>6.9062998E-2</v>
      </c>
    </row>
    <row r="413" spans="1:1" x14ac:dyDescent="0.35">
      <c r="A413">
        <v>0.20561918600000001</v>
      </c>
    </row>
    <row r="414" spans="1:1" x14ac:dyDescent="0.35">
      <c r="A414">
        <v>0.110644425</v>
      </c>
    </row>
    <row r="415" spans="1:1" x14ac:dyDescent="0.35">
      <c r="A415">
        <v>0.16248594199999999</v>
      </c>
    </row>
    <row r="416" spans="1:1" x14ac:dyDescent="0.35">
      <c r="A416">
        <v>9.7564414000000002E-2</v>
      </c>
    </row>
    <row r="417" spans="1:1" x14ac:dyDescent="0.35">
      <c r="A417">
        <v>1.3040585E-2</v>
      </c>
    </row>
    <row r="418" spans="1:1" x14ac:dyDescent="0.35">
      <c r="A418">
        <v>0.172198556</v>
      </c>
    </row>
    <row r="419" spans="1:1" x14ac:dyDescent="0.35">
      <c r="A419">
        <v>0.45361251299999999</v>
      </c>
    </row>
    <row r="420" spans="1:1" x14ac:dyDescent="0.35">
      <c r="A420">
        <v>0.76805623599999995</v>
      </c>
    </row>
    <row r="421" spans="1:1" x14ac:dyDescent="0.35">
      <c r="A421">
        <v>0.15597904500000001</v>
      </c>
    </row>
    <row r="422" spans="1:1" x14ac:dyDescent="0.35">
      <c r="A422">
        <v>0.42097454499999998</v>
      </c>
    </row>
    <row r="423" spans="1:1" x14ac:dyDescent="0.35">
      <c r="A423">
        <v>4.1933999999999999E-2</v>
      </c>
    </row>
    <row r="424" spans="1:1" x14ac:dyDescent="0.35">
      <c r="A424">
        <v>0.15144840600000001</v>
      </c>
    </row>
    <row r="425" spans="1:1" x14ac:dyDescent="0.35">
      <c r="A425">
        <v>-3.4344027999999999E-2</v>
      </c>
    </row>
    <row r="426" spans="1:1" x14ac:dyDescent="0.35">
      <c r="A426">
        <v>0.15385030099999999</v>
      </c>
    </row>
    <row r="427" spans="1:1" x14ac:dyDescent="0.35">
      <c r="A427">
        <v>-0.163756497</v>
      </c>
    </row>
    <row r="428" spans="1:1" x14ac:dyDescent="0.35">
      <c r="A428">
        <v>-0.15890159600000001</v>
      </c>
    </row>
    <row r="429" spans="1:1" x14ac:dyDescent="0.35">
      <c r="A429">
        <v>-6.6753997999999995E-2</v>
      </c>
    </row>
    <row r="430" spans="1:1" x14ac:dyDescent="0.35">
      <c r="A430">
        <v>-0.150154651</v>
      </c>
    </row>
    <row r="431" spans="1:1" x14ac:dyDescent="0.35">
      <c r="A431">
        <v>0.15545863700000001</v>
      </c>
    </row>
    <row r="432" spans="1:1" x14ac:dyDescent="0.35">
      <c r="A432">
        <v>-1.5312373000000001E-2</v>
      </c>
    </row>
    <row r="433" spans="1:1" x14ac:dyDescent="0.35">
      <c r="A433">
        <v>-8.9565774000000001E-2</v>
      </c>
    </row>
    <row r="434" spans="1:1" x14ac:dyDescent="0.35">
      <c r="A434">
        <v>-0.11229879600000001</v>
      </c>
    </row>
    <row r="435" spans="1:1" x14ac:dyDescent="0.35">
      <c r="A435">
        <v>-0.11136921299999999</v>
      </c>
    </row>
    <row r="436" spans="1:1" x14ac:dyDescent="0.35">
      <c r="A436">
        <v>0.219434087</v>
      </c>
    </row>
    <row r="437" spans="1:1" x14ac:dyDescent="0.35">
      <c r="A437">
        <v>-0.23590484</v>
      </c>
    </row>
    <row r="438" spans="1:1" x14ac:dyDescent="0.35">
      <c r="A438">
        <v>0.12573749100000001</v>
      </c>
    </row>
    <row r="439" spans="1:1" x14ac:dyDescent="0.35">
      <c r="A439">
        <v>-0.61066530900000005</v>
      </c>
    </row>
    <row r="440" spans="1:1" x14ac:dyDescent="0.35">
      <c r="A440">
        <v>-0.62092767100000001</v>
      </c>
    </row>
    <row r="441" spans="1:1" x14ac:dyDescent="0.35">
      <c r="A441">
        <v>-0.38619135300000001</v>
      </c>
    </row>
    <row r="442" spans="1:1" x14ac:dyDescent="0.35">
      <c r="A442">
        <v>-8.0009509000000006E-2</v>
      </c>
    </row>
    <row r="443" spans="1:1" x14ac:dyDescent="0.35">
      <c r="A443">
        <v>-0.114893706</v>
      </c>
    </row>
    <row r="444" spans="1:1" x14ac:dyDescent="0.35">
      <c r="A444">
        <v>-0.33710236300000002</v>
      </c>
    </row>
    <row r="445" spans="1:1" x14ac:dyDescent="0.35">
      <c r="A445">
        <v>-0.31882968099999998</v>
      </c>
    </row>
    <row r="446" spans="1:1" x14ac:dyDescent="0.35">
      <c r="A446">
        <v>-0.38989194700000002</v>
      </c>
    </row>
    <row r="447" spans="1:1" x14ac:dyDescent="0.35">
      <c r="A447">
        <v>0.114308487</v>
      </c>
    </row>
    <row r="448" spans="1:1" x14ac:dyDescent="0.35">
      <c r="A448">
        <v>-0.30330652499999999</v>
      </c>
    </row>
    <row r="449" spans="1:1" x14ac:dyDescent="0.35">
      <c r="A449">
        <v>-9.5635402999999994E-2</v>
      </c>
    </row>
    <row r="450" spans="1:1" x14ac:dyDescent="0.35">
      <c r="A450">
        <v>0.15337325800000001</v>
      </c>
    </row>
    <row r="451" spans="1:1" x14ac:dyDescent="0.35">
      <c r="A451">
        <v>8.4192886999999994E-2</v>
      </c>
    </row>
    <row r="452" spans="1:1" x14ac:dyDescent="0.35">
      <c r="A452">
        <v>0.13652610100000001</v>
      </c>
    </row>
    <row r="453" spans="1:1" x14ac:dyDescent="0.35">
      <c r="A453">
        <v>0.231278804</v>
      </c>
    </row>
    <row r="454" spans="1:1" x14ac:dyDescent="0.35">
      <c r="A454">
        <v>0.18898598899999999</v>
      </c>
    </row>
    <row r="455" spans="1:1" x14ac:dyDescent="0.35">
      <c r="A455">
        <v>7.8658667000000002E-2</v>
      </c>
    </row>
    <row r="456" spans="1:1" x14ac:dyDescent="0.35">
      <c r="A456">
        <v>-0.25103548399999998</v>
      </c>
    </row>
    <row r="457" spans="1:1" x14ac:dyDescent="0.35">
      <c r="A457">
        <v>-0.126489611</v>
      </c>
    </row>
    <row r="458" spans="1:1" x14ac:dyDescent="0.35">
      <c r="A458">
        <v>-0.14512454499999999</v>
      </c>
    </row>
    <row r="459" spans="1:1" x14ac:dyDescent="0.35">
      <c r="A459">
        <v>-5.9880943999999998E-2</v>
      </c>
    </row>
    <row r="460" spans="1:1" x14ac:dyDescent="0.35">
      <c r="A460">
        <v>0.20768447200000001</v>
      </c>
    </row>
    <row r="461" spans="1:1" x14ac:dyDescent="0.35">
      <c r="A461">
        <v>7.3827903E-2</v>
      </c>
    </row>
    <row r="462" spans="1:1" x14ac:dyDescent="0.35">
      <c r="A462">
        <v>-7.2296616999999994E-2</v>
      </c>
    </row>
    <row r="463" spans="1:1" x14ac:dyDescent="0.35">
      <c r="A463">
        <v>0.29308262000000002</v>
      </c>
    </row>
    <row r="464" spans="1:1" x14ac:dyDescent="0.35">
      <c r="A464">
        <v>0.259636333</v>
      </c>
    </row>
    <row r="465" spans="1:1" x14ac:dyDescent="0.35">
      <c r="A465">
        <v>0.169151632</v>
      </c>
    </row>
    <row r="466" spans="1:1" x14ac:dyDescent="0.35">
      <c r="A466">
        <v>-0.32011442699999998</v>
      </c>
    </row>
    <row r="467" spans="1:1" x14ac:dyDescent="0.35">
      <c r="A467">
        <v>-0.53443261799999997</v>
      </c>
    </row>
    <row r="468" spans="1:1" x14ac:dyDescent="0.35">
      <c r="A468">
        <v>-5.7038841999999999E-2</v>
      </c>
    </row>
    <row r="469" spans="1:1" x14ac:dyDescent="0.35">
      <c r="A469">
        <v>-0.10560561</v>
      </c>
    </row>
    <row r="470" spans="1:1" x14ac:dyDescent="0.35">
      <c r="A470">
        <v>0.34989628499999997</v>
      </c>
    </row>
    <row r="471" spans="1:1" x14ac:dyDescent="0.35">
      <c r="A471">
        <v>-2.6158245E-2</v>
      </c>
    </row>
    <row r="472" spans="1:1" x14ac:dyDescent="0.35">
      <c r="A472">
        <v>-0.42303782400000001</v>
      </c>
    </row>
    <row r="473" spans="1:1" x14ac:dyDescent="0.35">
      <c r="A473">
        <v>-0.29413529599999999</v>
      </c>
    </row>
    <row r="474" spans="1:1" x14ac:dyDescent="0.35">
      <c r="A474">
        <v>-0.513559706</v>
      </c>
    </row>
    <row r="475" spans="1:1" x14ac:dyDescent="0.35">
      <c r="A475">
        <v>-0.179407028</v>
      </c>
    </row>
    <row r="476" spans="1:1" x14ac:dyDescent="0.35">
      <c r="A476">
        <v>-0.44883650899999999</v>
      </c>
    </row>
    <row r="477" spans="1:1" x14ac:dyDescent="0.35">
      <c r="A477">
        <v>-0.22964210700000001</v>
      </c>
    </row>
    <row r="478" spans="1:1" x14ac:dyDescent="0.35">
      <c r="A478">
        <v>-2.2429536999999999E-2</v>
      </c>
    </row>
    <row r="479" spans="1:1" x14ac:dyDescent="0.35">
      <c r="A479">
        <v>-0.21942769200000001</v>
      </c>
    </row>
    <row r="480" spans="1:1" x14ac:dyDescent="0.35">
      <c r="A480">
        <v>-1.9229282E-2</v>
      </c>
    </row>
    <row r="481" spans="1:1" x14ac:dyDescent="0.35">
      <c r="A481">
        <v>-0.61374716500000004</v>
      </c>
    </row>
    <row r="482" spans="1:1" x14ac:dyDescent="0.35">
      <c r="A482">
        <v>-0.51266112200000002</v>
      </c>
    </row>
    <row r="483" spans="1:1" x14ac:dyDescent="0.35">
      <c r="A483">
        <v>-1.0705463E-2</v>
      </c>
    </row>
    <row r="484" spans="1:1" x14ac:dyDescent="0.35">
      <c r="A484">
        <v>-6.8757519999999997E-3</v>
      </c>
    </row>
    <row r="485" spans="1:1" x14ac:dyDescent="0.35">
      <c r="A485">
        <v>0.11417717199999999</v>
      </c>
    </row>
    <row r="486" spans="1:1" x14ac:dyDescent="0.35">
      <c r="A486">
        <v>-9.2012800000000006E-2</v>
      </c>
    </row>
    <row r="487" spans="1:1" x14ac:dyDescent="0.35">
      <c r="A487">
        <v>-5.5064571999999999E-2</v>
      </c>
    </row>
    <row r="488" spans="1:1" x14ac:dyDescent="0.35">
      <c r="A488">
        <v>-0.32296909899999998</v>
      </c>
    </row>
    <row r="489" spans="1:1" x14ac:dyDescent="0.35">
      <c r="A489">
        <v>-0.35510693100000001</v>
      </c>
    </row>
    <row r="490" spans="1:1" x14ac:dyDescent="0.35">
      <c r="A490">
        <v>-0.41486377699999999</v>
      </c>
    </row>
    <row r="491" spans="1:1" x14ac:dyDescent="0.35">
      <c r="A491">
        <v>-0.423873846</v>
      </c>
    </row>
    <row r="492" spans="1:1" x14ac:dyDescent="0.35">
      <c r="A492">
        <v>-0.37590715899999999</v>
      </c>
    </row>
    <row r="493" spans="1:1" x14ac:dyDescent="0.35">
      <c r="A493">
        <v>-0.30671146500000002</v>
      </c>
    </row>
    <row r="494" spans="1:1" x14ac:dyDescent="0.35">
      <c r="A494">
        <v>-0.29693124799999998</v>
      </c>
    </row>
    <row r="495" spans="1:1" x14ac:dyDescent="0.35">
      <c r="A495">
        <v>-9.4608490000000003E-2</v>
      </c>
    </row>
    <row r="496" spans="1:1" x14ac:dyDescent="0.35">
      <c r="A496">
        <v>-0.13368480699999999</v>
      </c>
    </row>
    <row r="497" spans="1:1" x14ac:dyDescent="0.35">
      <c r="A497">
        <v>-0.36637146500000001</v>
      </c>
    </row>
    <row r="498" spans="1:1" x14ac:dyDescent="0.35">
      <c r="A498">
        <v>-0.14882943800000001</v>
      </c>
    </row>
    <row r="499" spans="1:1" x14ac:dyDescent="0.35">
      <c r="A499">
        <v>-0.31224869</v>
      </c>
    </row>
    <row r="500" spans="1:1" x14ac:dyDescent="0.35">
      <c r="A500">
        <v>-0.58090563200000001</v>
      </c>
    </row>
    <row r="501" spans="1:1" x14ac:dyDescent="0.35">
      <c r="A501">
        <v>2.0358008E-2</v>
      </c>
    </row>
    <row r="502" spans="1:1" x14ac:dyDescent="0.35">
      <c r="A502">
        <v>-0.53155141299999997</v>
      </c>
    </row>
    <row r="503" spans="1:1" x14ac:dyDescent="0.35">
      <c r="A503">
        <v>-0.241639308</v>
      </c>
    </row>
    <row r="504" spans="1:1" x14ac:dyDescent="0.35">
      <c r="A504">
        <v>-1.8655643999999999E-2</v>
      </c>
    </row>
    <row r="505" spans="1:1" x14ac:dyDescent="0.35">
      <c r="A505">
        <v>0.37373973999999999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51"/>
  <sheetViews>
    <sheetView showGridLines="0" workbookViewId="0"/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48</v>
      </c>
    </row>
    <row r="3" spans="1:1" x14ac:dyDescent="0.35">
      <c r="A3" t="s">
        <v>2</v>
      </c>
    </row>
    <row r="5" spans="1:1" x14ac:dyDescent="0.35">
      <c r="A5" t="s">
        <v>3</v>
      </c>
    </row>
    <row r="6" spans="1:1" x14ac:dyDescent="0.35">
      <c r="A6" t="s">
        <v>32</v>
      </c>
    </row>
    <row r="8" spans="1:1" x14ac:dyDescent="0.35">
      <c r="A8" t="s">
        <v>5</v>
      </c>
    </row>
    <row r="9" spans="1:1" x14ac:dyDescent="0.35">
      <c r="A9" t="s">
        <v>33</v>
      </c>
    </row>
    <row r="11" spans="1:1" x14ac:dyDescent="0.35">
      <c r="A11" t="s">
        <v>7</v>
      </c>
    </row>
    <row r="12" spans="1:1" x14ac:dyDescent="0.35">
      <c r="A12" t="s">
        <v>34</v>
      </c>
    </row>
    <row r="14" spans="1:1" x14ac:dyDescent="0.35">
      <c r="A14" t="s">
        <v>9</v>
      </c>
    </row>
    <row r="15" spans="1:1" x14ac:dyDescent="0.35">
      <c r="A15" t="s">
        <v>10</v>
      </c>
    </row>
    <row r="16" spans="1:1" x14ac:dyDescent="0.35">
      <c r="A16" t="s">
        <v>35</v>
      </c>
    </row>
    <row r="18" spans="1:1" x14ac:dyDescent="0.35">
      <c r="A18" t="s">
        <v>12</v>
      </c>
    </row>
    <row r="19" spans="1:1" x14ac:dyDescent="0.35">
      <c r="A19" t="s">
        <v>13</v>
      </c>
    </row>
    <row r="20" spans="1:1" x14ac:dyDescent="0.35">
      <c r="A20" t="s">
        <v>36</v>
      </c>
    </row>
    <row r="21" spans="1:1" x14ac:dyDescent="0.35">
      <c r="A21" t="s">
        <v>37</v>
      </c>
    </row>
    <row r="23" spans="1:1" x14ac:dyDescent="0.35">
      <c r="A23" t="s">
        <v>16</v>
      </c>
    </row>
    <row r="24" spans="1:1" x14ac:dyDescent="0.35">
      <c r="A24" t="s">
        <v>38</v>
      </c>
    </row>
    <row r="25" spans="1:1" x14ac:dyDescent="0.35">
      <c r="A25" t="s">
        <v>39</v>
      </c>
    </row>
    <row r="27" spans="1:1" x14ac:dyDescent="0.35">
      <c r="A27" t="s">
        <v>18</v>
      </c>
    </row>
    <row r="28" spans="1:1" x14ac:dyDescent="0.35">
      <c r="A28" t="s">
        <v>19</v>
      </c>
    </row>
    <row r="29" spans="1:1" x14ac:dyDescent="0.35">
      <c r="A29" t="s">
        <v>20</v>
      </c>
    </row>
    <row r="30" spans="1:1" x14ac:dyDescent="0.35">
      <c r="A30" t="s">
        <v>13</v>
      </c>
    </row>
    <row r="32" spans="1:1" x14ac:dyDescent="0.35">
      <c r="A32" t="s">
        <v>40</v>
      </c>
    </row>
    <row r="33" spans="1:1" x14ac:dyDescent="0.35">
      <c r="A33" t="s">
        <v>16</v>
      </c>
    </row>
    <row r="34" spans="1:1" x14ac:dyDescent="0.35">
      <c r="A34" t="s">
        <v>38</v>
      </c>
    </row>
    <row r="35" spans="1:1" x14ac:dyDescent="0.35">
      <c r="A35" t="s">
        <v>41</v>
      </c>
    </row>
    <row r="36" spans="1:1" x14ac:dyDescent="0.35">
      <c r="A36" t="s">
        <v>20</v>
      </c>
    </row>
    <row r="37" spans="1:1" x14ac:dyDescent="0.35">
      <c r="A37" t="s">
        <v>13</v>
      </c>
    </row>
    <row r="38" spans="1:1" x14ac:dyDescent="0.35">
      <c r="A38" t="s">
        <v>21</v>
      </c>
    </row>
    <row r="39" spans="1:1" x14ac:dyDescent="0.35">
      <c r="A39" t="s">
        <v>22</v>
      </c>
    </row>
    <row r="40" spans="1:1" x14ac:dyDescent="0.35">
      <c r="A40" t="s">
        <v>23</v>
      </c>
    </row>
    <row r="42" spans="1:1" x14ac:dyDescent="0.35">
      <c r="A42" t="s">
        <v>24</v>
      </c>
    </row>
    <row r="43" spans="1:1" x14ac:dyDescent="0.35">
      <c r="A43" t="s">
        <v>25</v>
      </c>
    </row>
    <row r="44" spans="1:1" x14ac:dyDescent="0.35">
      <c r="A44" t="s">
        <v>26</v>
      </c>
    </row>
    <row r="46" spans="1:1" x14ac:dyDescent="0.35">
      <c r="A46" t="s">
        <v>42</v>
      </c>
    </row>
    <row r="47" spans="1:1" x14ac:dyDescent="0.35">
      <c r="A47" t="s">
        <v>43</v>
      </c>
    </row>
    <row r="48" spans="1:1" x14ac:dyDescent="0.35">
      <c r="A48" t="s">
        <v>44</v>
      </c>
    </row>
    <row r="49" spans="1:1" x14ac:dyDescent="0.35">
      <c r="A49" t="s">
        <v>45</v>
      </c>
    </row>
    <row r="50" spans="1:1" x14ac:dyDescent="0.35">
      <c r="A50" t="s">
        <v>46</v>
      </c>
    </row>
    <row r="51" spans="1:1" x14ac:dyDescent="0.35">
      <c r="A51" t="s">
        <v>47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8:N151"/>
  <sheetViews>
    <sheetView showGridLines="0" zoomScaleNormal="100" workbookViewId="0"/>
  </sheetViews>
  <sheetFormatPr defaultRowHeight="14.5" x14ac:dyDescent="0.35"/>
  <cols>
    <col min="3" max="3" width="18.08984375" bestFit="1" customWidth="1"/>
  </cols>
  <sheetData>
    <row r="8" spans="1:1" ht="15" customHeight="1" x14ac:dyDescent="0.35"/>
    <row r="9" spans="1:1" s="9" customFormat="1" x14ac:dyDescent="0.35">
      <c r="A9" s="8" t="s">
        <v>53</v>
      </c>
    </row>
    <row r="13" spans="1:1" ht="15" customHeight="1" x14ac:dyDescent="0.35"/>
    <row r="17" spans="1:1" s="9" customFormat="1" x14ac:dyDescent="0.35">
      <c r="A17" s="8" t="s">
        <v>54</v>
      </c>
    </row>
    <row r="35" spans="1:2" s="9" customFormat="1" x14ac:dyDescent="0.35">
      <c r="A35" s="8" t="s">
        <v>75</v>
      </c>
    </row>
    <row r="44" spans="1:2" ht="15.75" customHeight="1" x14ac:dyDescent="0.35">
      <c r="B44" t="s">
        <v>76</v>
      </c>
    </row>
    <row r="47" spans="1:2" s="9" customFormat="1" x14ac:dyDescent="0.35">
      <c r="A47" s="8" t="s">
        <v>57</v>
      </c>
    </row>
    <row r="52" spans="8:8" x14ac:dyDescent="0.35">
      <c r="H52" t="s">
        <v>77</v>
      </c>
    </row>
    <row r="66" spans="1:1" s="9" customFormat="1" x14ac:dyDescent="0.35">
      <c r="A66" s="8" t="s">
        <v>59</v>
      </c>
    </row>
    <row r="96" ht="15" customHeight="1" x14ac:dyDescent="0.35"/>
    <row r="98" spans="1:1" s="9" customFormat="1" ht="20.5" x14ac:dyDescent="0.55000000000000004">
      <c r="A98" s="8" t="s">
        <v>86</v>
      </c>
    </row>
    <row r="113" spans="1:1" ht="15" customHeight="1" x14ac:dyDescent="0.35"/>
    <row r="121" spans="1:1" s="9" customFormat="1" ht="20.5" x14ac:dyDescent="0.55000000000000004">
      <c r="A121" s="8" t="s">
        <v>68</v>
      </c>
    </row>
    <row r="129" spans="1:14" ht="15" customHeight="1" x14ac:dyDescent="0.35"/>
    <row r="133" spans="1:14" x14ac:dyDescent="0.35">
      <c r="C133" t="s">
        <v>69</v>
      </c>
    </row>
    <row r="134" spans="1:14" ht="15" customHeight="1" x14ac:dyDescent="0.35">
      <c r="C134" t="s">
        <v>60</v>
      </c>
      <c r="D134" s="3" t="s">
        <v>78</v>
      </c>
    </row>
    <row r="137" spans="1:14" s="9" customFormat="1" ht="21.5" x14ac:dyDescent="0.6">
      <c r="A137" s="8" t="s">
        <v>80</v>
      </c>
    </row>
    <row r="138" spans="1:14" x14ac:dyDescent="0.35">
      <c r="N138">
        <v>95</v>
      </c>
    </row>
    <row r="139" spans="1:14" x14ac:dyDescent="0.35">
      <c r="C139" s="4" t="s">
        <v>79</v>
      </c>
      <c r="D139" s="4" t="s">
        <v>81</v>
      </c>
      <c r="E139" s="4" t="s">
        <v>82</v>
      </c>
    </row>
    <row r="140" spans="1:14" x14ac:dyDescent="0.35">
      <c r="C140" s="4"/>
      <c r="D140" s="4"/>
      <c r="E140" s="4"/>
    </row>
    <row r="141" spans="1:14" x14ac:dyDescent="0.35">
      <c r="B141">
        <v>506</v>
      </c>
      <c r="C141" s="5">
        <v>0.103906254</v>
      </c>
      <c r="D141" s="5">
        <v>0.19107632799999999</v>
      </c>
      <c r="E141" s="5">
        <f>C141-D141</f>
        <v>-8.7170073999999986E-2</v>
      </c>
    </row>
    <row r="142" spans="1:14" x14ac:dyDescent="0.35">
      <c r="B142">
        <v>507</v>
      </c>
      <c r="C142" s="5">
        <v>0.18815743300000001</v>
      </c>
      <c r="D142" s="5">
        <v>0.126328997</v>
      </c>
      <c r="E142" s="5">
        <f t="shared" ref="E142:E145" si="0">C142-D142</f>
        <v>6.1828436000000014E-2</v>
      </c>
    </row>
    <row r="143" spans="1:14" x14ac:dyDescent="0.35">
      <c r="B143">
        <v>508</v>
      </c>
      <c r="C143" s="5">
        <v>-8.0349800999999998E-2</v>
      </c>
      <c r="D143" s="5">
        <v>-4.4429659999999996E-3</v>
      </c>
      <c r="E143" s="5">
        <f t="shared" si="0"/>
        <v>-7.5906835000000006E-2</v>
      </c>
    </row>
    <row r="144" spans="1:14" x14ac:dyDescent="0.35">
      <c r="B144">
        <v>509</v>
      </c>
      <c r="C144" s="5">
        <v>0.11583838</v>
      </c>
      <c r="D144" s="5">
        <v>-8.0419789999999994E-3</v>
      </c>
      <c r="E144" s="5">
        <f t="shared" si="0"/>
        <v>0.12388035900000001</v>
      </c>
    </row>
    <row r="145" spans="2:5" ht="15" customHeight="1" x14ac:dyDescent="0.35">
      <c r="B145">
        <v>510</v>
      </c>
      <c r="C145" s="5">
        <v>0.12113384100000001</v>
      </c>
      <c r="D145" s="5">
        <v>1.0756669999999999E-2</v>
      </c>
      <c r="E145" s="5">
        <f t="shared" si="0"/>
        <v>0.11037717100000001</v>
      </c>
    </row>
    <row r="146" spans="2:5" x14ac:dyDescent="0.35">
      <c r="C146" s="6"/>
      <c r="D146" s="6"/>
      <c r="E146" s="6"/>
    </row>
    <row r="147" spans="2:5" x14ac:dyDescent="0.35">
      <c r="B147" t="s">
        <v>83</v>
      </c>
      <c r="C147" s="7">
        <f>AVERAGE(C141:C145)</f>
        <v>8.9737221400000011E-2</v>
      </c>
      <c r="D147" s="7">
        <f>AVERAGE(D141:D145)</f>
        <v>6.3135410000000003E-2</v>
      </c>
      <c r="E147" s="7">
        <f>AVERAGE(E141:E145)</f>
        <v>2.6601811400000008E-2</v>
      </c>
    </row>
    <row r="149" spans="2:5" ht="15" customHeight="1" x14ac:dyDescent="0.35"/>
    <row r="151" spans="2:5" ht="15" customHeight="1" x14ac:dyDescent="0.35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CallCenter</vt:lpstr>
      <vt:lpstr>Base_Call</vt:lpstr>
      <vt:lpstr>CódigoR_Call</vt:lpstr>
      <vt:lpstr>Análises_Call</vt:lpstr>
      <vt:lpstr>Retorno_Acoes</vt:lpstr>
      <vt:lpstr>Base_Acoes</vt:lpstr>
      <vt:lpstr>CodigoR_Acoes</vt:lpstr>
      <vt:lpstr>Análises_Acoes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</dc:creator>
  <cp:lastModifiedBy>Géssica Barroso</cp:lastModifiedBy>
  <dcterms:created xsi:type="dcterms:W3CDTF">2020-07-10T21:04:39Z</dcterms:created>
  <dcterms:modified xsi:type="dcterms:W3CDTF">2021-10-15T02:27:02Z</dcterms:modified>
</cp:coreProperties>
</file>