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queryTables/queryTable1.xml" ContentType="application/vnd.openxmlformats-officedocument.spreadsheetml.query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ghn\iCloudDrive\Documents\FIA\Aplicações de Estatística - Turma 3 (2021)\1. Aulas\02. Regressão Linear\"/>
    </mc:Choice>
  </mc:AlternateContent>
  <xr:revisionPtr revIDLastSave="0" documentId="13_ncr:1_{B0B962D3-DAE8-48FE-8430-6430C2D2F9B6}" xr6:coauthVersionLast="46" xr6:coauthVersionMax="46" xr10:uidLastSave="{00000000-0000-0000-0000-000000000000}"/>
  <bookViews>
    <workbookView xWindow="-120" yWindow="-120" windowWidth="24240" windowHeight="13290" tabRatio="898" xr2:uid="{00000000-000D-0000-FFFF-FFFF00000000}"/>
  </bookViews>
  <sheets>
    <sheet name="Case Cia Aérea" sheetId="16" r:id="rId1"/>
    <sheet name="cia_aerea" sheetId="1" r:id="rId2"/>
    <sheet name="Case Captação Alunos" sheetId="17" r:id="rId3"/>
    <sheet name="captação_alunos" sheetId="2" r:id="rId4"/>
    <sheet name="captação_alunos - R" sheetId="3" r:id="rId5"/>
    <sheet name="Case Imobiliario" sheetId="18" r:id="rId6"/>
    <sheet name="Imobiliario" sheetId="15" r:id="rId7"/>
    <sheet name="Imobilliario - R" sheetId="5" r:id="rId8"/>
    <sheet name="Case Rentabilidade" sheetId="20" r:id="rId9"/>
    <sheet name="Rentabilidade" sheetId="6" r:id="rId10"/>
    <sheet name="Rentabilidade - R" sheetId="7" r:id="rId11"/>
    <sheet name="Case Faturamento" sheetId="21" r:id="rId12"/>
    <sheet name="Faturamento" sheetId="8" r:id="rId13"/>
    <sheet name="Faturamento - R" sheetId="9" r:id="rId14"/>
    <sheet name="Case Salario" sheetId="22" r:id="rId15"/>
    <sheet name="Salario" sheetId="11" r:id="rId16"/>
    <sheet name="Salario - R" sheetId="12" r:id="rId17"/>
  </sheets>
  <definedNames>
    <definedName name="Captacao_Alunos" localSheetId="3">captação_alunos!#REF!</definedName>
    <definedName name="Imobiliario" localSheetId="6">Imobiliario!$A$1:$E$414</definedName>
    <definedName name="X">cia_aerea!$A$2:$A$65536</definedName>
    <definedName name="Y">cia_aerea!$B$2:$B$65536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E2" i="2" s="1"/>
  <c r="D3" i="2"/>
  <c r="E3" i="2" s="1"/>
  <c r="D4" i="2"/>
  <c r="E4" i="2" s="1"/>
  <c r="D5" i="2"/>
  <c r="E5" i="2" s="1"/>
  <c r="D6" i="2"/>
  <c r="E6" i="2"/>
  <c r="D7" i="2"/>
  <c r="E7" i="2" s="1"/>
  <c r="D8" i="2"/>
  <c r="E8" i="2"/>
  <c r="D9" i="2"/>
  <c r="D10" i="2"/>
  <c r="D11" i="2"/>
  <c r="E11" i="2" s="1"/>
  <c r="D12" i="2"/>
  <c r="D13" i="2"/>
  <c r="E13" i="2" s="1"/>
  <c r="D14" i="2"/>
  <c r="E14" i="2"/>
  <c r="D15" i="2"/>
  <c r="E15" i="2" s="1"/>
  <c r="D16" i="2"/>
  <c r="E16" i="2"/>
  <c r="D17" i="2"/>
  <c r="D18" i="2"/>
  <c r="D19" i="2"/>
  <c r="E19" i="2" s="1"/>
  <c r="D20" i="2"/>
  <c r="E20" i="2" s="1"/>
  <c r="D21" i="2"/>
  <c r="D22" i="2"/>
  <c r="E22" i="2"/>
  <c r="D23" i="2"/>
  <c r="E23" i="2" s="1"/>
  <c r="D24" i="2"/>
  <c r="E24" i="2"/>
  <c r="D25" i="2"/>
  <c r="E25" i="2" s="1"/>
  <c r="D26" i="2"/>
  <c r="D27" i="2"/>
  <c r="A9" i="11"/>
  <c r="A15" i="11" s="1"/>
  <c r="A21" i="11" s="1"/>
  <c r="A27" i="11" s="1"/>
  <c r="A33" i="11" s="1"/>
  <c r="A39" i="11" s="1"/>
  <c r="A45" i="11" s="1"/>
  <c r="A51" i="11" s="1"/>
  <c r="B9" i="11"/>
  <c r="B15" i="11" s="1"/>
  <c r="B21" i="11" s="1"/>
  <c r="B27" i="11" s="1"/>
  <c r="B33" i="11" s="1"/>
  <c r="B39" i="11" s="1"/>
  <c r="B45" i="11" s="1"/>
  <c r="B51" i="11" s="1"/>
  <c r="A10" i="11"/>
  <c r="A16" i="11" s="1"/>
  <c r="A22" i="11" s="1"/>
  <c r="A28" i="11" s="1"/>
  <c r="A34" i="11" s="1"/>
  <c r="A40" i="11" s="1"/>
  <c r="A46" i="11" s="1"/>
  <c r="B10" i="11"/>
  <c r="B16" i="11"/>
  <c r="B22" i="11" s="1"/>
  <c r="B28" i="11" s="1"/>
  <c r="B34" i="11" s="1"/>
  <c r="B40" i="11" s="1"/>
  <c r="B46" i="11" s="1"/>
  <c r="A11" i="11"/>
  <c r="A17" i="11"/>
  <c r="A23" i="11"/>
  <c r="A29" i="11" s="1"/>
  <c r="A35" i="11" s="1"/>
  <c r="A41" i="11" s="1"/>
  <c r="A47" i="11" s="1"/>
  <c r="B11" i="11"/>
  <c r="A12" i="11"/>
  <c r="B12" i="11"/>
  <c r="B18" i="11" s="1"/>
  <c r="B24" i="11" s="1"/>
  <c r="B30" i="11" s="1"/>
  <c r="B36" i="11" s="1"/>
  <c r="B42" i="11" s="1"/>
  <c r="B48" i="11" s="1"/>
  <c r="A13" i="11"/>
  <c r="A19" i="11" s="1"/>
  <c r="A25" i="11" s="1"/>
  <c r="A31" i="11" s="1"/>
  <c r="A37" i="11" s="1"/>
  <c r="A43" i="11" s="1"/>
  <c r="A49" i="11" s="1"/>
  <c r="B13" i="11"/>
  <c r="B19" i="11"/>
  <c r="B25" i="11"/>
  <c r="B31" i="11"/>
  <c r="B37" i="11" s="1"/>
  <c r="B43" i="11" s="1"/>
  <c r="B49" i="11" s="1"/>
  <c r="A14" i="11"/>
  <c r="A20" i="11" s="1"/>
  <c r="A26" i="11" s="1"/>
  <c r="A32" i="11" s="1"/>
  <c r="A38" i="11" s="1"/>
  <c r="A44" i="11" s="1"/>
  <c r="A50" i="11" s="1"/>
  <c r="B14" i="11"/>
  <c r="B20" i="11"/>
  <c r="B26" i="11" s="1"/>
  <c r="B32" i="11" s="1"/>
  <c r="B38" i="11" s="1"/>
  <c r="B44" i="11" s="1"/>
  <c r="B50" i="11" s="1"/>
  <c r="B17" i="11"/>
  <c r="B23" i="11"/>
  <c r="B29" i="11"/>
  <c r="B35" i="11"/>
  <c r="B41" i="11" s="1"/>
  <c r="B47" i="11" s="1"/>
  <c r="A18" i="11"/>
  <c r="A24" i="11"/>
  <c r="A30" i="11" s="1"/>
  <c r="A36" i="11" s="1"/>
  <c r="A42" i="11" s="1"/>
  <c r="A48" i="11" s="1"/>
  <c r="B8" i="11"/>
  <c r="A8" i="11"/>
  <c r="E26" i="2"/>
  <c r="E10" i="2"/>
  <c r="E27" i="2"/>
  <c r="E18" i="2"/>
  <c r="E21" i="2"/>
  <c r="E9" i="2"/>
  <c r="E17" i="2"/>
  <c r="E12" i="2"/>
  <c r="D5" i="1"/>
  <c r="C3" i="1"/>
  <c r="D3" i="1"/>
  <c r="C4" i="1"/>
  <c r="D4" i="1" s="1"/>
  <c r="C5" i="1"/>
  <c r="C6" i="1"/>
  <c r="D6" i="1"/>
  <c r="C7" i="1"/>
  <c r="D7" i="1" s="1"/>
  <c r="C8" i="1"/>
  <c r="D8" i="1"/>
  <c r="C9" i="1"/>
  <c r="D9" i="1" s="1"/>
  <c r="C10" i="1"/>
  <c r="D10" i="1"/>
  <c r="C11" i="1"/>
  <c r="D11" i="1" s="1"/>
  <c r="C2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mobiliario" type="6" refreshedVersion="4" background="1" saveData="1">
    <textPr codePage="850" sourceFile="C:\Users\Natalia\Documents\FIA LabData\1. Aulas\Data Mining\Regressão Linear\Imobiliario.txt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<sst xmlns="http://schemas.openxmlformats.org/spreadsheetml/2006/main" count="151" uniqueCount="95">
  <si>
    <t>Tempo de Experiência (Anos)</t>
  </si>
  <si>
    <t>Vendas Anuais Estimadas pelo Modelo</t>
  </si>
  <si>
    <t>Erro</t>
  </si>
  <si>
    <t>Estado</t>
  </si>
  <si>
    <t>Modelo</t>
  </si>
  <si>
    <t>Mato Grosso</t>
  </si>
  <si>
    <t>Sergipe</t>
  </si>
  <si>
    <t>Santa Catarina</t>
  </si>
  <si>
    <t>Alagoas</t>
  </si>
  <si>
    <t>Bahia</t>
  </si>
  <si>
    <t>Rondonia</t>
  </si>
  <si>
    <t>Para</t>
  </si>
  <si>
    <t>Amapa</t>
  </si>
  <si>
    <t>Espirito Santo</t>
  </si>
  <si>
    <t>Paraiba</t>
  </si>
  <si>
    <t xml:space="preserve">Tocantins </t>
  </si>
  <si>
    <t>Piaui</t>
  </si>
  <si>
    <t>Roraima</t>
  </si>
  <si>
    <t>Maranhao</t>
  </si>
  <si>
    <t>Minas Gerais</t>
  </si>
  <si>
    <t>Parana</t>
  </si>
  <si>
    <t>Rio de Janeiro</t>
  </si>
  <si>
    <t>Amazonas</t>
  </si>
  <si>
    <t>Goias</t>
  </si>
  <si>
    <t>Ceara</t>
  </si>
  <si>
    <t>Sao Paulo</t>
  </si>
  <si>
    <t>Pernambuco</t>
  </si>
  <si>
    <t>#Leitura da Base de Dados</t>
  </si>
  <si>
    <t>#Verificar variáveis</t>
  </si>
  <si>
    <t>#Modelo de Regressão Linear Simples</t>
  </si>
  <si>
    <t>summary(regressao)</t>
  </si>
  <si>
    <t>Codigo R</t>
  </si>
  <si>
    <t>names(imobiliario)</t>
  </si>
  <si>
    <t>#Análise Exploratória</t>
  </si>
  <si>
    <t>summary(imobiliario)</t>
  </si>
  <si>
    <t>#Gráfico de dispersão</t>
  </si>
  <si>
    <t>plot(imobiliario$ Distancia_metro_Km, imobiliario$Mil_reais_m2)</t>
  </si>
  <si>
    <t>#plot(imobiliario$ Distancia_metro_Km, imobiliario$Mil_reais_m2, ylab="Preço (Mil R$/m2)", xlab="Distância (km)", col='darkturquoise', xlim = c(0,3), ylim = c(0,20))</t>
  </si>
  <si>
    <t>#abline(lm(data=imobiliario, Mil_reais_m2 ~ Distancia_metro_Km), col='blue')</t>
  </si>
  <si>
    <t>#Correlação Linear de Pearson</t>
  </si>
  <si>
    <t>cor(imobiliario$ Distancia_metro_Km, imobiliario$Mil_reais_m2)</t>
  </si>
  <si>
    <t>#Regressão Linear Simples</t>
  </si>
  <si>
    <t>regressao &lt;- lm(data=imobiliario, Mil_reais_m2 ~ Distancia_metro_Km)</t>
  </si>
  <si>
    <t>Taxa de Desocupação</t>
  </si>
  <si>
    <t>Taxa de rentabilidade média</t>
  </si>
  <si>
    <t>#Alterar diretório</t>
  </si>
  <si>
    <t>#Apontar para o diretório onde estão as bases de dados da aula</t>
  </si>
  <si>
    <t>#Para se importar um arquivo em excel, deve-se instalar um pacote</t>
  </si>
  <si>
    <t>#install.packages("readxl") #Instalação do pacote. Uma vez instalado, não é necessário instalá-lo novamente no computador</t>
  </si>
  <si>
    <t>library(readxl) #Avisar o R que utilizará este pacote. Deve-se avisar toda vez que abrir o R</t>
  </si>
  <si>
    <t xml:space="preserve">                `Taxa de rentabilidade média` ~ `Taxa de Desocupação`)</t>
  </si>
  <si>
    <t>options(scipen=999) #retira a notação científica</t>
  </si>
  <si>
    <t>names(faturamento)</t>
  </si>
  <si>
    <t>summary(faturamento)</t>
  </si>
  <si>
    <t>plot(faturamento$`Anúncio na Internet`, faturamento$`Faturamento Bruto Semanal`)</t>
  </si>
  <si>
    <t>cor(faturamento$`Anúncio na Internet`, faturamento$`Faturamento Bruto Semanal`)</t>
  </si>
  <si>
    <t xml:space="preserve">regressao &lt;- lm(data=faturamento, </t>
  </si>
  <si>
    <t xml:space="preserve">                `Faturamento Bruto Semanal` ~ `Anúncio na Internet`)</t>
  </si>
  <si>
    <t>#Regressão Linear Simples sem Intercepto</t>
  </si>
  <si>
    <t xml:space="preserve">                `Faturamento Bruto Semanal` ~ 0 + `Anúncio na Internet`)</t>
  </si>
  <si>
    <t>Nota Média</t>
  </si>
  <si>
    <t>names(salario)</t>
  </si>
  <si>
    <t>summary(salario)</t>
  </si>
  <si>
    <t>plot(salario$`Nota Média`, salario$`Salario Mensal`)</t>
  </si>
  <si>
    <t>cor(salario$`Nota Média`, salario$`Salario Mensal`)</t>
  </si>
  <si>
    <t xml:space="preserve">regressao &lt;- lm(data=salario, </t>
  </si>
  <si>
    <t xml:space="preserve">                `Salario Mensal` ~ `Nota Média`)</t>
  </si>
  <si>
    <t>DF</t>
  </si>
  <si>
    <t>M. G. do Sul</t>
  </si>
  <si>
    <t>R. G. do Norte</t>
  </si>
  <si>
    <t>R. G. do Sul</t>
  </si>
  <si>
    <t>Id_Imovel</t>
  </si>
  <si>
    <t>Idade_imovel</t>
  </si>
  <si>
    <t>Distancia_metro_Km</t>
  </si>
  <si>
    <t>Comercios_proximos</t>
  </si>
  <si>
    <t>Mil_reais_m2</t>
  </si>
  <si>
    <t>names(rentabilidade)</t>
  </si>
  <si>
    <t>summary(rentabilidade)</t>
  </si>
  <si>
    <t>plot(rentabilidade$`Taxa de Desocupação`, rentabilidade$`Taxa de rentabilidade média`)</t>
  </si>
  <si>
    <t>cor(rentabilidade$`Taxa de Desocupação`, rentabilidade$`Taxa de rentabilidade média`)</t>
  </si>
  <si>
    <t xml:space="preserve">regressao &lt;- lm(data=rentabilidade, </t>
  </si>
  <si>
    <t>names(captacao)</t>
  </si>
  <si>
    <t>summary(captacao)</t>
  </si>
  <si>
    <t>#Medidas descritiva das variáveis</t>
  </si>
  <si>
    <t>regressao &lt;- lm(data=captacao, Y2016 ~ X2015)</t>
  </si>
  <si>
    <t>captacao=read.table("Captacao_Alunos.txt", header = TRUE, sep = "\t", dec = ".")</t>
  </si>
  <si>
    <t>Valor de vendas mensal 
(R$ 1.000)</t>
  </si>
  <si>
    <t>Faturamento Bruto Semanal</t>
  </si>
  <si>
    <t>Anúncio na Internet</t>
  </si>
  <si>
    <t>Salario Mensal</t>
  </si>
  <si>
    <t>setwd("C:/...")</t>
  </si>
  <si>
    <t xml:space="preserve">imobiliario &lt;- read_excel("Regressão linear simples.xlsx",sheet="Imobiliario" ) #Função que lê o arquivo xls e salva em uma base de dados R </t>
  </si>
  <si>
    <t xml:space="preserve">rentabilidade &lt;- read_excel("Regressão linear simples.xlsx",sheet="Rentabilidade" ) #Função que lê o arquivo xls e salva em uma base de dados R </t>
  </si>
  <si>
    <t xml:space="preserve">faturamento &lt;- read_excel("Regressão linear simples.xlsx",sheet="Faturamento" ) #Função que lê o arquivo xls e salva em uma base de dados R </t>
  </si>
  <si>
    <t xml:space="preserve">salario &lt;- read_excel("Regressão linear simples.xlsx",sheet="Salario" ) #Função que lê o arquivo xls e salva em uma base de dados 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</si>
</sst>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"/>
    <numFmt numFmtId="166" formatCode="0.000"/>
  </numFmts>
  <fonts count="18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10"/>
      <name val="Open Sans"/>
      <family val="2"/>
    </font>
    <font>
      <sz val="11"/>
      <name val="Open Sans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434343"/>
      <name val="Arial"/>
      <family val="2"/>
    </font>
    <font>
      <sz val="11"/>
      <color rgb="FF434343"/>
      <name val="Open Sans"/>
      <family val="2"/>
    </font>
    <font>
      <sz val="11"/>
      <color theme="1" tint="0.34998626667073579"/>
      <name val="Open Sans"/>
      <family val="2"/>
    </font>
    <font>
      <sz val="12"/>
      <color rgb="FF434343"/>
      <name val="Open Sans"/>
      <family val="2"/>
    </font>
    <font>
      <b/>
      <sz val="12"/>
      <color rgb="FF434343"/>
      <name val="Open Sans"/>
      <family val="2"/>
    </font>
    <font>
      <b/>
      <sz val="10"/>
      <color rgb="FF434343"/>
      <name val="Open Sans"/>
      <family val="2"/>
    </font>
    <font>
      <sz val="10"/>
      <color rgb="FF434343"/>
      <name val="Open Sans"/>
      <family val="2"/>
    </font>
    <font>
      <sz val="11"/>
      <color theme="1"/>
      <name val="Open Sans"/>
      <family val="2"/>
    </font>
    <font>
      <sz val="12"/>
      <color rgb="FF434343"/>
      <name val="Open Sans"/>
    </font>
    <font>
      <sz val="14"/>
      <color rgb="FF434343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6AD9DB"/>
        <bgColor indexed="64"/>
      </patternFill>
    </fill>
    <fill>
      <patternFill patternType="solid">
        <fgColor rgb="FF6ADBD9"/>
        <bgColor indexed="64"/>
      </patternFill>
    </fill>
    <fill>
      <patternFill patternType="solid">
        <fgColor rgb="FF6AD9DB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medium">
        <color rgb="FF434343"/>
      </top>
      <bottom style="medium">
        <color rgb="FF434343"/>
      </bottom>
      <diagonal/>
    </border>
  </borders>
  <cellStyleXfs count="5">
    <xf numFmtId="0" fontId="0" fillId="0" borderId="0"/>
    <xf numFmtId="0" fontId="2" fillId="0" borderId="0"/>
    <xf numFmtId="0" fontId="5" fillId="0" borderId="0"/>
    <xf numFmtId="0" fontId="6" fillId="0" borderId="0"/>
    <xf numFmtId="164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Fill="1" applyBorder="1"/>
    <xf numFmtId="0" fontId="7" fillId="0" borderId="0" xfId="0" applyFont="1" applyFill="1" applyBorder="1"/>
    <xf numFmtId="164" fontId="0" fillId="0" borderId="0" xfId="4" applyNumberFormat="1" applyFont="1" applyFill="1" applyBorder="1"/>
    <xf numFmtId="0" fontId="2" fillId="0" borderId="0" xfId="1"/>
    <xf numFmtId="0" fontId="8" fillId="2" borderId="0" xfId="1" applyFont="1" applyFill="1"/>
    <xf numFmtId="1" fontId="9" fillId="0" borderId="0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/>
    </xf>
    <xf numFmtId="1" fontId="10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4" fillId="0" borderId="0" xfId="0" applyFont="1" applyFill="1" applyBorder="1"/>
    <xf numFmtId="1" fontId="4" fillId="0" borderId="0" xfId="0" applyNumberFormat="1" applyFont="1" applyFill="1" applyBorder="1"/>
    <xf numFmtId="2" fontId="4" fillId="0" borderId="0" xfId="0" applyNumberFormat="1" applyFont="1" applyFill="1" applyBorder="1"/>
    <xf numFmtId="1" fontId="9" fillId="3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1" fillId="2" borderId="0" xfId="2" applyFont="1" applyFill="1" applyAlignment="1">
      <alignment horizontal="center"/>
    </xf>
    <xf numFmtId="0" fontId="12" fillId="4" borderId="2" xfId="2" applyFont="1" applyFill="1" applyBorder="1" applyAlignment="1">
      <alignment horizontal="center"/>
    </xf>
    <xf numFmtId="0" fontId="11" fillId="0" borderId="0" xfId="2" applyFont="1" applyAlignment="1">
      <alignment horizontal="left"/>
    </xf>
    <xf numFmtId="165" fontId="11" fillId="0" borderId="0" xfId="2" applyNumberFormat="1" applyFont="1" applyAlignment="1">
      <alignment horizontal="right"/>
    </xf>
    <xf numFmtId="0" fontId="11" fillId="0" borderId="0" xfId="0" applyFont="1"/>
    <xf numFmtId="0" fontId="13" fillId="2" borderId="0" xfId="1" applyFont="1" applyFill="1"/>
    <xf numFmtId="0" fontId="14" fillId="0" borderId="0" xfId="0" applyFont="1"/>
    <xf numFmtId="0" fontId="9" fillId="2" borderId="0" xfId="2" applyFont="1" applyFill="1" applyAlignment="1">
      <alignment horizontal="center" vertical="center"/>
    </xf>
    <xf numFmtId="165" fontId="15" fillId="0" borderId="0" xfId="2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9" fillId="0" borderId="0" xfId="2" applyNumberFormat="1" applyFont="1" applyAlignment="1">
      <alignment horizontal="center" vertical="center"/>
    </xf>
    <xf numFmtId="1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2" fontId="9" fillId="0" borderId="0" xfId="2" applyNumberFormat="1" applyFont="1" applyAlignment="1">
      <alignment horizontal="center" vertical="center"/>
    </xf>
    <xf numFmtId="0" fontId="16" fillId="2" borderId="3" xfId="0" applyFont="1" applyFill="1" applyBorder="1" applyAlignment="1">
      <alignment horizontal="center" vertical="center" wrapText="1" readingOrder="1"/>
    </xf>
    <xf numFmtId="1" fontId="17" fillId="3" borderId="1" xfId="0" applyNumberFormat="1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1" fontId="17" fillId="0" borderId="0" xfId="0" applyNumberFormat="1" applyFont="1" applyFill="1" applyBorder="1" applyAlignment="1">
      <alignment horizontal="center"/>
    </xf>
    <xf numFmtId="1" fontId="17" fillId="0" borderId="1" xfId="0" applyNumberFormat="1" applyFont="1" applyFill="1" applyBorder="1" applyAlignment="1">
      <alignment horizontal="center"/>
    </xf>
    <xf numFmtId="1" fontId="16" fillId="0" borderId="0" xfId="2" applyNumberFormat="1" applyFont="1" applyAlignment="1">
      <alignment horizontal="center" vertical="center"/>
    </xf>
    <xf numFmtId="1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6" fontId="14" fillId="0" borderId="0" xfId="0" applyNumberFormat="1" applyFont="1" applyAlignment="1">
      <alignment horizontal="center" vertical="center"/>
    </xf>
    <xf numFmtId="0" fontId="12" fillId="2" borderId="0" xfId="2" applyFont="1" applyFill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Vírgula" xfId="4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cia_aerea!$B$1</c:f>
              <c:strCache>
                <c:ptCount val="1"/>
                <c:pt idx="0">
                  <c:v>Valor de vendas mensal 
(R$ 1.000)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6AD9DB"/>
              </a:solidFill>
              <a:ln w="9525">
                <a:noFill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467935258092738E-2"/>
                  <c:y val="-4.0834062408865557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1" i="0" u="none" strike="noStrike" kern="1200" baseline="0">
                      <a:solidFill>
                        <a:srgbClr val="434343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cia_aerea!$A$2:$A$11</c:f>
              <c:numCache>
                <c:formatCode>0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</c:numCache>
            </c:numRef>
          </c:xVal>
          <c:yVal>
            <c:numRef>
              <c:f>cia_aerea!$B$2:$B$11</c:f>
              <c:numCache>
                <c:formatCode>0</c:formatCode>
                <c:ptCount val="10"/>
                <c:pt idx="0">
                  <c:v>91</c:v>
                </c:pt>
                <c:pt idx="1">
                  <c:v>110</c:v>
                </c:pt>
                <c:pt idx="2">
                  <c:v>106</c:v>
                </c:pt>
                <c:pt idx="3">
                  <c:v>116</c:v>
                </c:pt>
                <c:pt idx="4">
                  <c:v>119</c:v>
                </c:pt>
                <c:pt idx="5">
                  <c:v>129</c:v>
                </c:pt>
                <c:pt idx="6">
                  <c:v>139</c:v>
                </c:pt>
                <c:pt idx="7">
                  <c:v>143</c:v>
                </c:pt>
                <c:pt idx="8">
                  <c:v>138</c:v>
                </c:pt>
                <c:pt idx="9">
                  <c:v>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9A-48CD-90EA-F96DD5F4C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941728"/>
        <c:axId val="1"/>
      </c:scatterChart>
      <c:valAx>
        <c:axId val="451941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434343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pt-BR">
                    <a:solidFill>
                      <a:srgbClr val="434343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rPr>
                  <a:t>Tempo de Experiência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Open Sans"/>
                <a:ea typeface="Open Sans"/>
                <a:cs typeface="Open Sans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434343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pt-BR">
                    <a:solidFill>
                      <a:srgbClr val="434343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rPr>
                  <a:t>Vendas Anuais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434343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4519417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6AD9DB"/>
              </a:solidFill>
              <a:ln w="9525">
                <a:noFill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9042933178584245E-2"/>
                  <c:y val="-8.4156394367393222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 rot="0" vert="horz"/>
                <a:lstStyle/>
                <a:p>
                  <a:pPr>
                    <a:defRPr>
                      <a:solidFill>
                        <a:srgbClr val="434343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captação_alunos!$B$2:$B$27</c:f>
              <c:numCache>
                <c:formatCode>0.0</c:formatCode>
                <c:ptCount val="26"/>
                <c:pt idx="0">
                  <c:v>66.099999999999994</c:v>
                </c:pt>
                <c:pt idx="1">
                  <c:v>68.8</c:v>
                </c:pt>
                <c:pt idx="2">
                  <c:v>78.599999999999994</c:v>
                </c:pt>
                <c:pt idx="3">
                  <c:v>67.2</c:v>
                </c:pt>
                <c:pt idx="4">
                  <c:v>80.400000000000006</c:v>
                </c:pt>
                <c:pt idx="5">
                  <c:v>74.900000000000006</c:v>
                </c:pt>
                <c:pt idx="6">
                  <c:v>70</c:v>
                </c:pt>
                <c:pt idx="7">
                  <c:v>80.099999999999994</c:v>
                </c:pt>
                <c:pt idx="8">
                  <c:v>64.8</c:v>
                </c:pt>
                <c:pt idx="9">
                  <c:v>74.5</c:v>
                </c:pt>
                <c:pt idx="10">
                  <c:v>56.5</c:v>
                </c:pt>
                <c:pt idx="11">
                  <c:v>75</c:v>
                </c:pt>
                <c:pt idx="12">
                  <c:v>68</c:v>
                </c:pt>
                <c:pt idx="13">
                  <c:v>71</c:v>
                </c:pt>
                <c:pt idx="14">
                  <c:v>75.400000000000006</c:v>
                </c:pt>
                <c:pt idx="15">
                  <c:v>84.1</c:v>
                </c:pt>
                <c:pt idx="16">
                  <c:v>72.7</c:v>
                </c:pt>
                <c:pt idx="17">
                  <c:v>66.099999999999994</c:v>
                </c:pt>
                <c:pt idx="18">
                  <c:v>65.2</c:v>
                </c:pt>
                <c:pt idx="19">
                  <c:v>76.5</c:v>
                </c:pt>
                <c:pt idx="20">
                  <c:v>67.3</c:v>
                </c:pt>
                <c:pt idx="21">
                  <c:v>72.8</c:v>
                </c:pt>
                <c:pt idx="22">
                  <c:v>62.7</c:v>
                </c:pt>
                <c:pt idx="23">
                  <c:v>82.3</c:v>
                </c:pt>
                <c:pt idx="24">
                  <c:v>60.5</c:v>
                </c:pt>
                <c:pt idx="25">
                  <c:v>72.599999999999994</c:v>
                </c:pt>
              </c:numCache>
            </c:numRef>
          </c:xVal>
          <c:yVal>
            <c:numRef>
              <c:f>captação_alunos!$C$2:$C$27</c:f>
              <c:numCache>
                <c:formatCode>0.0</c:formatCode>
                <c:ptCount val="26"/>
                <c:pt idx="0">
                  <c:v>72.37</c:v>
                </c:pt>
                <c:pt idx="1">
                  <c:v>70.47</c:v>
                </c:pt>
                <c:pt idx="2">
                  <c:v>84.67</c:v>
                </c:pt>
                <c:pt idx="3">
                  <c:v>69.569999999999993</c:v>
                </c:pt>
                <c:pt idx="4">
                  <c:v>82.77</c:v>
                </c:pt>
                <c:pt idx="5">
                  <c:v>79.569999999999993</c:v>
                </c:pt>
                <c:pt idx="6">
                  <c:v>74.47</c:v>
                </c:pt>
                <c:pt idx="7">
                  <c:v>84.67</c:v>
                </c:pt>
                <c:pt idx="8">
                  <c:v>73.569999999999993</c:v>
                </c:pt>
                <c:pt idx="9">
                  <c:v>77.87</c:v>
                </c:pt>
                <c:pt idx="10">
                  <c:v>60.87</c:v>
                </c:pt>
                <c:pt idx="11">
                  <c:v>77.17</c:v>
                </c:pt>
                <c:pt idx="12">
                  <c:v>73.47</c:v>
                </c:pt>
                <c:pt idx="13">
                  <c:v>72.67</c:v>
                </c:pt>
                <c:pt idx="14">
                  <c:v>76.27</c:v>
                </c:pt>
                <c:pt idx="15">
                  <c:v>90.87</c:v>
                </c:pt>
                <c:pt idx="16">
                  <c:v>77.27</c:v>
                </c:pt>
                <c:pt idx="17">
                  <c:v>69.97</c:v>
                </c:pt>
                <c:pt idx="18">
                  <c:v>63.17</c:v>
                </c:pt>
                <c:pt idx="19">
                  <c:v>73.67</c:v>
                </c:pt>
                <c:pt idx="20">
                  <c:v>80.77</c:v>
                </c:pt>
                <c:pt idx="21">
                  <c:v>77.569999999999993</c:v>
                </c:pt>
                <c:pt idx="22">
                  <c:v>77.87</c:v>
                </c:pt>
                <c:pt idx="23">
                  <c:v>84.37</c:v>
                </c:pt>
                <c:pt idx="24">
                  <c:v>66.37</c:v>
                </c:pt>
                <c:pt idx="25">
                  <c:v>77.17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B0-467B-96CD-253175725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541744"/>
        <c:axId val="1"/>
      </c:scatterChart>
      <c:valAx>
        <c:axId val="457541744"/>
        <c:scaling>
          <c:orientation val="minMax"/>
          <c:min val="50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t-BR"/>
                  <a:t>2015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Open Sans"/>
                <a:ea typeface="Open Sans"/>
                <a:cs typeface="Open Sans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5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2016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5754174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54771</xdr:rowOff>
    </xdr:from>
    <xdr:to>
      <xdr:col>12</xdr:col>
      <xdr:colOff>361254</xdr:colOff>
      <xdr:row>8</xdr:row>
      <xdr:rowOff>104128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2495BA9A-63C3-4AB0-A46C-D0DCF13505A6}"/>
            </a:ext>
          </a:extLst>
        </xdr:cNvPr>
        <xdr:cNvSpPr/>
      </xdr:nvSpPr>
      <xdr:spPr>
        <a:xfrm>
          <a:off x="0" y="540546"/>
          <a:ext cx="7676454" cy="858982"/>
        </a:xfrm>
        <a:prstGeom prst="rect">
          <a:avLst/>
        </a:prstGeom>
        <a:solidFill>
          <a:srgbClr val="6ADBD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800" b="0" i="0" u="none" strike="noStrike" kern="120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 editAs="oneCell">
    <xdr:from>
      <xdr:col>12</xdr:col>
      <xdr:colOff>138111</xdr:colOff>
      <xdr:row>0</xdr:row>
      <xdr:rowOff>0</xdr:rowOff>
    </xdr:from>
    <xdr:to>
      <xdr:col>15</xdr:col>
      <xdr:colOff>426066</xdr:colOff>
      <xdr:row>13</xdr:row>
      <xdr:rowOff>21174</xdr:rowOff>
    </xdr:to>
    <xdr:pic>
      <xdr:nvPicPr>
        <xdr:cNvPr id="4" name="Picture 4" descr="People Inside Commercial Air Plane">
          <a:extLst>
            <a:ext uri="{FF2B5EF4-FFF2-40B4-BE49-F238E27FC236}">
              <a16:creationId xmlns:a16="http://schemas.microsoft.com/office/drawing/2014/main" id="{0239A7AF-4375-43E6-B723-D7AE3BCAE63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l="12500" r="12500"/>
        <a:stretch/>
      </xdr:blipFill>
      <xdr:spPr bwMode="auto">
        <a:xfrm>
          <a:off x="7453311" y="0"/>
          <a:ext cx="2116755" cy="2116755"/>
        </a:xfrm>
        <a:prstGeom prst="ellipse">
          <a:avLst/>
        </a:prstGeom>
        <a:noFill/>
      </xdr:spPr>
    </xdr:pic>
    <xdr:clientData/>
  </xdr:twoCellAnchor>
  <xdr:twoCellAnchor>
    <xdr:from>
      <xdr:col>0</xdr:col>
      <xdr:colOff>108857</xdr:colOff>
      <xdr:row>3</xdr:row>
      <xdr:rowOff>150866</xdr:rowOff>
    </xdr:from>
    <xdr:to>
      <xdr:col>12</xdr:col>
      <xdr:colOff>27214</xdr:colOff>
      <xdr:row>7</xdr:row>
      <xdr:rowOff>135846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57DA9BF6-F19F-432C-99E0-9BED1D0196AF}"/>
            </a:ext>
          </a:extLst>
        </xdr:cNvPr>
        <xdr:cNvSpPr/>
      </xdr:nvSpPr>
      <xdr:spPr>
        <a:xfrm>
          <a:off x="108857" y="640723"/>
          <a:ext cx="10069286" cy="638123"/>
        </a:xfrm>
        <a:prstGeom prst="rect">
          <a:avLst/>
        </a:prstGeom>
      </xdr:spPr>
      <xdr:txBody>
        <a:bodyPr wrap="square" anchor="ctr" anchorCtr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just">
            <a:lnSpc>
              <a:spcPts val="2000"/>
            </a:lnSpc>
          </a:pPr>
          <a:r>
            <a:rPr lang="pt-BR" sz="1600">
              <a:solidFill>
                <a:srgbClr val="434343"/>
              </a:solidFill>
              <a:latin typeface="Open Sans" panose="020B0604020202020204"/>
              <a:cs typeface="Arial"/>
            </a:rPr>
            <a:t>Uma empresa de turismo deseja estimar as vendas mensais (R$) de passagens aéreas em função do tempo de experiência (anos) das agentes de viagem. Existe relação linear entre as duas informações?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0</xdr:row>
      <xdr:rowOff>47625</xdr:rowOff>
    </xdr:from>
    <xdr:to>
      <xdr:col>9</xdr:col>
      <xdr:colOff>0</xdr:colOff>
      <xdr:row>11</xdr:row>
      <xdr:rowOff>76200</xdr:rowOff>
    </xdr:to>
    <xdr:graphicFrame macro="">
      <xdr:nvGraphicFramePr>
        <xdr:cNvPr id="5174" name="Gráfico 2">
          <a:extLst>
            <a:ext uri="{FF2B5EF4-FFF2-40B4-BE49-F238E27FC236}">
              <a16:creationId xmlns:a16="http://schemas.microsoft.com/office/drawing/2014/main" id="{75A14E18-9565-40A2-8D7C-D3DA5BD0E9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435428</xdr:colOff>
      <xdr:row>1</xdr:row>
      <xdr:rowOff>149678</xdr:rowOff>
    </xdr:from>
    <xdr:to>
      <xdr:col>15</xdr:col>
      <xdr:colOff>547007</xdr:colOff>
      <xdr:row>15</xdr:row>
      <xdr:rowOff>149678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B0C6D4B1-975A-4EB6-9412-5FB7F8B4A45F}"/>
            </a:ext>
          </a:extLst>
        </xdr:cNvPr>
        <xdr:cNvSpPr/>
      </xdr:nvSpPr>
      <xdr:spPr>
        <a:xfrm>
          <a:off x="435428" y="312964"/>
          <a:ext cx="9296400" cy="2286000"/>
        </a:xfrm>
        <a:prstGeom prst="rect">
          <a:avLst/>
        </a:prstGeom>
        <a:gradFill>
          <a:gsLst>
            <a:gs pos="0">
              <a:srgbClr val="6ADBD9"/>
            </a:gs>
            <a:gs pos="50000">
              <a:srgbClr val="6ADBD9"/>
            </a:gs>
            <a:gs pos="100000">
              <a:srgbClr val="66CCFF"/>
            </a:gs>
          </a:gsLst>
          <a:path path="circle">
            <a:fillToRect l="100000" t="100000"/>
          </a:path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800" b="0" i="0" u="none" strike="noStrike" kern="120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 editAs="oneCell">
    <xdr:from>
      <xdr:col>15</xdr:col>
      <xdr:colOff>554131</xdr:colOff>
      <xdr:row>1</xdr:row>
      <xdr:rowOff>141194</xdr:rowOff>
    </xdr:from>
    <xdr:to>
      <xdr:col>21</xdr:col>
      <xdr:colOff>287431</xdr:colOff>
      <xdr:row>15</xdr:row>
      <xdr:rowOff>122144</xdr:rowOff>
    </xdr:to>
    <xdr:pic>
      <xdr:nvPicPr>
        <xdr:cNvPr id="4258" name="Picture 6" descr="woman carrying white and green textbook">
          <a:extLst>
            <a:ext uri="{FF2B5EF4-FFF2-40B4-BE49-F238E27FC236}">
              <a16:creationId xmlns:a16="http://schemas.microsoft.com/office/drawing/2014/main" id="{94EDB1EC-8FB1-4211-9843-4D97F21F9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30896" y="298076"/>
          <a:ext cx="3364006" cy="21773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470647</xdr:colOff>
      <xdr:row>2</xdr:row>
      <xdr:rowOff>89647</xdr:rowOff>
    </xdr:from>
    <xdr:to>
      <xdr:col>15</xdr:col>
      <xdr:colOff>523443</xdr:colOff>
      <xdr:row>14</xdr:row>
      <xdr:rowOff>22941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83543C7C-2351-44A3-98A4-30D52FA2C4A0}"/>
            </a:ext>
          </a:extLst>
        </xdr:cNvPr>
        <xdr:cNvSpPr/>
      </xdr:nvSpPr>
      <xdr:spPr>
        <a:xfrm>
          <a:off x="470647" y="403412"/>
          <a:ext cx="9129561" cy="1815882"/>
        </a:xfrm>
        <a:prstGeom prst="rect">
          <a:avLst/>
        </a:prstGeom>
      </xdr:spPr>
      <xdr:txBody>
        <a:bodyPr wrap="square" anchor="t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pt-BR" sz="1600">
              <a:solidFill>
                <a:srgbClr val="434343"/>
              </a:solidFill>
              <a:latin typeface="Open Sans" panose="020B0604020202020204"/>
              <a:cs typeface="Arial"/>
            </a:rPr>
            <a:t>Um gestor de uma instituição de ensino está planejando a abertura de novas vagas para cursos de ensino superior, e gostaria de utilizar os dados de aprovados no ensino médio do ano anterior para estimar o potencial de público alvo que teria para trabalhar com ações de marketing. Para isso, ele analisou os dados disponíveis dos estudantes aprovados, por Estado do Brasil, dos últimos 2 anos (2015 e 2016). Ele gostaria de saber se é possível utilizar os dados do último ano para estimar o percentual de aprovados no ano corrente (2017).</a:t>
          </a:r>
        </a:p>
        <a:p>
          <a:pPr algn="just"/>
          <a:endParaRPr lang="pt-BR" sz="500">
            <a:solidFill>
              <a:srgbClr val="434343"/>
            </a:solidFill>
            <a:latin typeface="Open Sans" panose="020B0604020202020204"/>
            <a:cs typeface="Arial"/>
          </a:endParaRPr>
        </a:p>
        <a:p>
          <a:pPr algn="just"/>
          <a:r>
            <a:rPr lang="pt-BR" sz="1100">
              <a:solidFill>
                <a:schemeClr val="bg1"/>
              </a:solidFill>
              <a:latin typeface="Open Sans" panose="020B0604020202020204"/>
              <a:cs typeface="Arial"/>
            </a:rPr>
            <a:t>Fonte adaptada: https://seriesestatisticas.ibge.gov.br/series.aspx?no=7&amp;op=2&amp;vcodigo=M13&amp;t=aprovacao-serie-ensino-medio-serie-nova</a:t>
          </a:r>
          <a:endParaRPr lang="pt-BR" sz="1200">
            <a:solidFill>
              <a:schemeClr val="bg1"/>
            </a:solidFill>
            <a:latin typeface="Open Sans" panose="020B0604020202020204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1</xdr:row>
      <xdr:rowOff>47625</xdr:rowOff>
    </xdr:from>
    <xdr:to>
      <xdr:col>13</xdr:col>
      <xdr:colOff>514350</xdr:colOff>
      <xdr:row>17</xdr:row>
      <xdr:rowOff>0</xdr:rowOff>
    </xdr:to>
    <xdr:graphicFrame macro="">
      <xdr:nvGraphicFramePr>
        <xdr:cNvPr id="6198" name="Gráfico 1">
          <a:extLst>
            <a:ext uri="{FF2B5EF4-FFF2-40B4-BE49-F238E27FC236}">
              <a16:creationId xmlns:a16="http://schemas.microsoft.com/office/drawing/2014/main" id="{49849A28-35C9-4C24-A76C-94A1016095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245438</xdr:colOff>
      <xdr:row>12</xdr:row>
      <xdr:rowOff>80870</xdr:rowOff>
    </xdr:from>
    <xdr:to>
      <xdr:col>16</xdr:col>
      <xdr:colOff>369793</xdr:colOff>
      <xdr:row>30</xdr:row>
      <xdr:rowOff>38711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537E19BE-52AB-46D0-8059-83F719D8B26A}"/>
            </a:ext>
          </a:extLst>
        </xdr:cNvPr>
        <xdr:cNvSpPr/>
      </xdr:nvSpPr>
      <xdr:spPr>
        <a:xfrm>
          <a:off x="245438" y="1963458"/>
          <a:ext cx="9806237" cy="2781724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rtl="0" eaLnBrk="1" latinLnBrk="0" hangingPunct="1"/>
          <a:r>
            <a:rPr lang="pt-BR" sz="1400" kern="1200">
              <a:solidFill>
                <a:srgbClr val="434343"/>
              </a:solidFill>
              <a:latin typeface="Open Sans" panose="020B0604020202020204"/>
              <a:ea typeface="+mn-ea"/>
              <a:cs typeface="Arial"/>
            </a:rPr>
            <a:t>Com base nos outputs apresentados, responda as perguntas abaixo:</a:t>
          </a:r>
        </a:p>
        <a:p>
          <a:pPr rtl="0" eaLnBrk="1" latinLnBrk="0" hangingPunct="1"/>
          <a:endParaRPr lang="pt-BR" sz="1400">
            <a:solidFill>
              <a:srgbClr val="434343"/>
            </a:solidFill>
            <a:latin typeface="Open Sans" panose="020B0604020202020204"/>
            <a:cs typeface="Arial"/>
          </a:endParaRPr>
        </a:p>
        <a:p>
          <a:pPr marL="342900" indent="-342900">
            <a:buFontTx/>
            <a:buAutoNum type="alphaLcParenBoth"/>
          </a:pPr>
          <a:r>
            <a:rPr lang="pt-BR" sz="1400">
              <a:solidFill>
                <a:srgbClr val="434343"/>
              </a:solidFill>
              <a:latin typeface="Open Sans" panose="020B0604020202020204"/>
              <a:cs typeface="Arial"/>
            </a:rPr>
            <a:t>Faça o gráfico de dispersão entre as variáveis Distancia_metro_Km e Mil_reais_m2. Existe relação entre preço do imóvel e distância para o metrô? É positiva ou negativa?</a:t>
          </a:r>
        </a:p>
        <a:p>
          <a:pPr marL="342900" indent="-342900">
            <a:buFontTx/>
            <a:buAutoNum type="alphaLcParenBoth"/>
          </a:pPr>
          <a:r>
            <a:rPr lang="pt-BR" sz="1400">
              <a:solidFill>
                <a:srgbClr val="434343"/>
              </a:solidFill>
              <a:latin typeface="Open Sans" panose="020B0604020202020204"/>
              <a:cs typeface="Arial"/>
            </a:rPr>
            <a:t>Calcule o coeficiente de correlação linear entre as duas variáveis e interprete o coeficiente. </a:t>
          </a:r>
        </a:p>
        <a:p>
          <a:pPr marL="342900" indent="-342900">
            <a:buFontTx/>
            <a:buAutoNum type="alphaLcParenBoth"/>
          </a:pPr>
          <a:r>
            <a:rPr lang="pt-BR" sz="1400">
              <a:solidFill>
                <a:srgbClr val="434343"/>
              </a:solidFill>
              <a:latin typeface="Open Sans" panose="020B0604020202020204"/>
              <a:cs typeface="Arial"/>
            </a:rPr>
            <a:t>Por meio do modelo de regressão linear simples, teste se existe relação linear entre as variáveis considerando 90% de confiança. </a:t>
          </a:r>
        </a:p>
        <a:p>
          <a:pPr marL="342900" indent="-342900">
            <a:buFontTx/>
            <a:buAutoNum type="alphaLcParenBoth"/>
          </a:pPr>
          <a:r>
            <a:rPr lang="pt-BR" sz="1400">
              <a:solidFill>
                <a:srgbClr val="434343"/>
              </a:solidFill>
              <a:latin typeface="Open Sans" panose="020B0604020202020204"/>
              <a:cs typeface="Arial"/>
            </a:rPr>
            <a:t>Interprete os parâmetros do modelo e o coeficiente de determinação.</a:t>
          </a:r>
        </a:p>
        <a:p>
          <a:pPr marL="342900" indent="-342900">
            <a:buAutoNum type="alphaLcParenBoth"/>
          </a:pPr>
          <a:r>
            <a:rPr lang="pt-BR" sz="1400">
              <a:solidFill>
                <a:srgbClr val="434343"/>
              </a:solidFill>
              <a:latin typeface="Open Sans" panose="020B0604020202020204"/>
              <a:cs typeface="Arial"/>
            </a:rPr>
            <a:t>Apresente a equação do modelo estimada.</a:t>
          </a:r>
        </a:p>
        <a:p>
          <a:pPr marL="342900" indent="-342900">
            <a:buAutoNum type="alphaLcParenBoth"/>
          </a:pPr>
          <a:r>
            <a:rPr lang="pt-BR" sz="1400">
              <a:solidFill>
                <a:srgbClr val="434343"/>
              </a:solidFill>
              <a:latin typeface="Open Sans" panose="020B0604020202020204"/>
              <a:cs typeface="Arial"/>
            </a:rPr>
            <a:t>Estime o valor do m</a:t>
          </a:r>
          <a:r>
            <a:rPr lang="pt-BR" sz="1400" baseline="30000">
              <a:solidFill>
                <a:srgbClr val="434343"/>
              </a:solidFill>
              <a:latin typeface="Open Sans" panose="020B0604020202020204"/>
              <a:cs typeface="Arial"/>
            </a:rPr>
            <a:t>2</a:t>
          </a:r>
          <a:r>
            <a:rPr lang="pt-BR" sz="1400">
              <a:solidFill>
                <a:srgbClr val="434343"/>
              </a:solidFill>
              <a:latin typeface="Open Sans" panose="020B0604020202020204"/>
              <a:cs typeface="Arial"/>
            </a:rPr>
            <a:t> do imóvel caso o cliente desejasse morar a 1 km do metrô.</a:t>
          </a:r>
        </a:p>
        <a:p>
          <a:pPr marL="342900" indent="-342900">
            <a:buAutoNum type="alphaLcParenBoth"/>
          </a:pPr>
          <a:r>
            <a:rPr lang="pt-BR" sz="1400">
              <a:solidFill>
                <a:srgbClr val="434343"/>
              </a:solidFill>
              <a:latin typeface="Open Sans" panose="020B0604020202020204"/>
              <a:cs typeface="Arial"/>
            </a:rPr>
            <a:t>Para este cliente que deseja morar a 1km do metrô, estimo o valor a ser pago em um apartamento de 70 m</a:t>
          </a:r>
          <a:r>
            <a:rPr lang="pt-BR" sz="1400" baseline="30000">
              <a:solidFill>
                <a:srgbClr val="434343"/>
              </a:solidFill>
              <a:latin typeface="Open Sans" panose="020B0604020202020204"/>
              <a:cs typeface="Arial"/>
            </a:rPr>
            <a:t>2</a:t>
          </a:r>
          <a:r>
            <a:rPr lang="pt-BR" sz="1400">
              <a:solidFill>
                <a:srgbClr val="434343"/>
              </a:solidFill>
              <a:latin typeface="Open Sans" panose="020B0604020202020204"/>
              <a:cs typeface="Arial"/>
            </a:rPr>
            <a:t>. 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5225</xdr:colOff>
      <xdr:row>11</xdr:row>
      <xdr:rowOff>134470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BD809074-B270-4B1E-B16A-9C601342D65C}"/>
            </a:ext>
          </a:extLst>
        </xdr:cNvPr>
        <xdr:cNvSpPr/>
      </xdr:nvSpPr>
      <xdr:spPr>
        <a:xfrm>
          <a:off x="0" y="0"/>
          <a:ext cx="9687107" cy="1860176"/>
        </a:xfrm>
        <a:prstGeom prst="rect">
          <a:avLst/>
        </a:prstGeom>
        <a:gradFill>
          <a:gsLst>
            <a:gs pos="0">
              <a:srgbClr val="6ADBD9"/>
            </a:gs>
            <a:gs pos="50000">
              <a:srgbClr val="6ADBD9"/>
            </a:gs>
            <a:gs pos="100000">
              <a:srgbClr val="66CCFF"/>
            </a:gs>
          </a:gsLst>
          <a:path path="circle">
            <a:fillToRect l="100000" t="100000"/>
          </a:path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800" b="0" i="0" u="none" strike="noStrike" kern="120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54428</xdr:colOff>
      <xdr:row>0</xdr:row>
      <xdr:rowOff>41066</xdr:rowOff>
    </xdr:from>
    <xdr:to>
      <xdr:col>16</xdr:col>
      <xdr:colOff>20307</xdr:colOff>
      <xdr:row>10</xdr:row>
      <xdr:rowOff>100053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2CFA1DE3-A691-44CB-A501-CD49A5A0EA58}"/>
            </a:ext>
          </a:extLst>
        </xdr:cNvPr>
        <xdr:cNvSpPr/>
      </xdr:nvSpPr>
      <xdr:spPr>
        <a:xfrm>
          <a:off x="54428" y="41066"/>
          <a:ext cx="9647761" cy="1627811"/>
        </a:xfrm>
        <a:prstGeom prst="rect">
          <a:avLst/>
        </a:prstGeom>
      </xdr:spPr>
      <xdr:txBody>
        <a:bodyPr wrap="square" anchor="t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R="0" lvl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PT" sz="1600" b="0" i="0" u="none" strike="noStrike" kern="1200" cap="none" spc="0" normalizeH="0" baseline="0">
              <a:ln>
                <a:noFill/>
              </a:ln>
              <a:solidFill>
                <a:srgbClr val="434343"/>
              </a:solidFill>
              <a:effectLst/>
              <a:uLnTx/>
              <a:uFillTx/>
              <a:latin typeface="Open Sans" panose="020B0604020202020204"/>
              <a:ea typeface="+mn-ea"/>
              <a:cs typeface="Arial" charset="0"/>
            </a:rPr>
            <a:t>De acordo com a localização de um imóvel, sabe-se que o valor do mesmo pode variar substancialmente. Na base de dados disponibilizada, são fornecidas as informações sobre o valor do imóvel (R$) por mil m</a:t>
          </a:r>
          <a:r>
            <a:rPr kumimoji="0" lang="pt-PT" sz="1600" b="0" i="0" u="none" strike="noStrike" kern="1200" cap="none" spc="0" normalizeH="0" baseline="30000">
              <a:ln>
                <a:noFill/>
              </a:ln>
              <a:solidFill>
                <a:srgbClr val="434343"/>
              </a:solidFill>
              <a:effectLst/>
              <a:uLnTx/>
              <a:uFillTx/>
              <a:latin typeface="Open Sans" panose="020B0604020202020204"/>
              <a:ea typeface="+mn-ea"/>
              <a:cs typeface="Arial" charset="0"/>
            </a:rPr>
            <a:t>2</a:t>
          </a:r>
          <a:r>
            <a:rPr lang="pt-PT" sz="1600">
              <a:solidFill>
                <a:srgbClr val="434343"/>
              </a:solidFill>
              <a:latin typeface="Open Sans" panose="020B0604020202020204"/>
              <a:cs typeface="Arial" charset="0"/>
            </a:rPr>
            <a:t>, a</a:t>
          </a:r>
          <a:r>
            <a:rPr kumimoji="0" lang="pt-PT" sz="1600" b="0" i="0" u="none" strike="noStrike" kern="1200" cap="none" spc="0" normalizeH="0" baseline="0">
              <a:ln>
                <a:noFill/>
              </a:ln>
              <a:solidFill>
                <a:srgbClr val="434343"/>
              </a:solidFill>
              <a:effectLst/>
              <a:uLnTx/>
              <a:uFillTx/>
              <a:latin typeface="Open Sans" panose="020B0604020202020204"/>
              <a:ea typeface="+mn-ea"/>
              <a:cs typeface="Arial" charset="0"/>
            </a:rPr>
            <a:t> distância para estação de metrô (km), a quantidade de comércios próximos, e a idade (anos) do imóvel, em um bairro bem localizado de um grande centro urbano. Um cliente à procura de um imóvel faz questão de morar perto do metrô. </a:t>
          </a:r>
          <a:r>
            <a:rPr lang="pt-PT" sz="1600">
              <a:solidFill>
                <a:srgbClr val="434343"/>
              </a:solidFill>
              <a:latin typeface="Open Sans" panose="020B0604020202020204"/>
              <a:cs typeface="Arial" charset="0"/>
            </a:rPr>
            <a:t>Explique para o cliente se existe a relação entre preço do imóvel e localização próxima a estação de metrô.</a:t>
          </a:r>
          <a:r>
            <a:rPr kumimoji="0" lang="pt-PT" sz="1600" b="0" i="0" u="none" strike="noStrike" kern="1200" cap="none" spc="0" normalizeH="0" baseline="0">
              <a:ln>
                <a:noFill/>
              </a:ln>
              <a:solidFill>
                <a:srgbClr val="434343"/>
              </a:solidFill>
              <a:effectLst/>
              <a:uLnTx/>
              <a:uFillTx/>
              <a:latin typeface="Open Sans" panose="020B0604020202020204"/>
              <a:ea typeface="+mn-ea"/>
              <a:cs typeface="Arial" charset="0"/>
            </a:rPr>
            <a:t> </a:t>
          </a:r>
          <a:endParaRPr kumimoji="0" lang="pt-PT" sz="1600" b="1" u="none" strike="noStrike" kern="1200" cap="none" spc="0" normalizeH="0" baseline="0">
            <a:ln>
              <a:noFill/>
            </a:ln>
            <a:solidFill>
              <a:srgbClr val="434343"/>
            </a:solidFill>
            <a:effectLst/>
            <a:uLnTx/>
            <a:uFillTx/>
            <a:latin typeface="Open Sans" panose="020B0604020202020204"/>
            <a:ea typeface="+mn-ea"/>
            <a:cs typeface="Arial" charset="0"/>
          </a:endParaRPr>
        </a:p>
      </xdr:txBody>
    </xdr:sp>
    <xdr:clientData/>
  </xdr:twoCellAnchor>
  <xdr:twoCellAnchor editAs="oneCell">
    <xdr:from>
      <xdr:col>16</xdr:col>
      <xdr:colOff>4483</xdr:colOff>
      <xdr:row>0</xdr:row>
      <xdr:rowOff>0</xdr:rowOff>
    </xdr:from>
    <xdr:to>
      <xdr:col>20</xdr:col>
      <xdr:colOff>204107</xdr:colOff>
      <xdr:row>11</xdr:row>
      <xdr:rowOff>127530</xdr:rowOff>
    </xdr:to>
    <xdr:pic>
      <xdr:nvPicPr>
        <xdr:cNvPr id="9428" name="Picture 6" descr="aerial photography of high-rise buildings under cloudy sky">
          <a:extLst>
            <a:ext uri="{FF2B5EF4-FFF2-40B4-BE49-F238E27FC236}">
              <a16:creationId xmlns:a16="http://schemas.microsoft.com/office/drawing/2014/main" id="{1194D995-B800-4687-96F1-EE2E0F164A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86365" y="0"/>
          <a:ext cx="2620095" cy="18532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259046</xdr:colOff>
      <xdr:row>9</xdr:row>
      <xdr:rowOff>116851</xdr:rowOff>
    </xdr:from>
    <xdr:to>
      <xdr:col>16</xdr:col>
      <xdr:colOff>336177</xdr:colOff>
      <xdr:row>22</xdr:row>
      <xdr:rowOff>30030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C26065EE-9942-44DC-8A82-9FE45E962F5C}"/>
            </a:ext>
          </a:extLst>
        </xdr:cNvPr>
        <xdr:cNvSpPr/>
      </xdr:nvSpPr>
      <xdr:spPr>
        <a:xfrm>
          <a:off x="259046" y="1528792"/>
          <a:ext cx="9759013" cy="1952650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defTabSz="914400" rtl="0" eaLnBrk="1" latinLnBrk="0" hangingPunct="1">
            <a:lnSpc>
              <a:spcPts val="1800"/>
            </a:lnSpc>
          </a:pPr>
          <a:r>
            <a:rPr lang="pt-BR" sz="1400" kern="1200">
              <a:solidFill>
                <a:srgbClr val="434343"/>
              </a:solidFill>
              <a:latin typeface="Open Sans" panose="020B0604020202020204"/>
              <a:ea typeface="+mn-ea"/>
              <a:cs typeface="Arial"/>
            </a:rPr>
            <a:t>Siga as seguintes instruções para solução do case:</a:t>
          </a:r>
        </a:p>
        <a:p>
          <a:pPr algn="l" defTabSz="914400" rtl="0" eaLnBrk="1" latinLnBrk="0" hangingPunct="1">
            <a:lnSpc>
              <a:spcPts val="1800"/>
            </a:lnSpc>
          </a:pPr>
          <a:endParaRPr lang="pt-BR" sz="1400" kern="1200">
            <a:solidFill>
              <a:srgbClr val="434343"/>
            </a:solidFill>
            <a:latin typeface="Open Sans" panose="020B0604020202020204"/>
            <a:ea typeface="+mn-ea"/>
            <a:cs typeface="Arial"/>
          </a:endParaRPr>
        </a:p>
        <a:p>
          <a:pPr marL="342900" indent="-342900" algn="l" defTabSz="914400" rtl="0" eaLnBrk="1" latinLnBrk="0" hangingPunct="1">
            <a:lnSpc>
              <a:spcPts val="1800"/>
            </a:lnSpc>
            <a:buAutoNum type="alphaLcParenBoth"/>
          </a:pPr>
          <a:r>
            <a:rPr lang="pt-BR" sz="1400" kern="1200">
              <a:solidFill>
                <a:srgbClr val="434343"/>
              </a:solidFill>
              <a:latin typeface="Open Sans" panose="020B0604020202020204"/>
              <a:ea typeface="+mn-ea"/>
              <a:cs typeface="Arial"/>
            </a:rPr>
            <a:t>Calcule o coeficiente de correlação linear entre as variáveis taxa de desocupação e taxa de rentabilidade média. A correlação é positiva ou negativa? É uma correlação forte?</a:t>
          </a:r>
        </a:p>
        <a:p>
          <a:pPr marL="342900" indent="-342900" algn="l" defTabSz="914400" rtl="0" eaLnBrk="1" latinLnBrk="0" hangingPunct="1">
            <a:lnSpc>
              <a:spcPts val="1800"/>
            </a:lnSpc>
            <a:buAutoNum type="alphaLcParenBoth"/>
          </a:pPr>
          <a:r>
            <a:rPr lang="pt-BR" sz="1400" kern="1200">
              <a:solidFill>
                <a:srgbClr val="434343"/>
              </a:solidFill>
              <a:latin typeface="Open Sans" panose="020B0604020202020204"/>
              <a:ea typeface="+mn-ea"/>
              <a:cs typeface="Arial"/>
            </a:rPr>
            <a:t>Obtenha o modelo de regressão linear simples. Com 90% de confiança, há relação linear entre as variáveis?</a:t>
          </a:r>
        </a:p>
        <a:p>
          <a:pPr marL="342900" indent="-342900" algn="l" defTabSz="914400" rtl="0" eaLnBrk="1" latinLnBrk="0" hangingPunct="1">
            <a:lnSpc>
              <a:spcPts val="1800"/>
            </a:lnSpc>
            <a:buAutoNum type="alphaLcParenBoth"/>
          </a:pPr>
          <a:r>
            <a:rPr lang="pt-BR" sz="1400" kern="1200">
              <a:solidFill>
                <a:srgbClr val="434343"/>
              </a:solidFill>
              <a:latin typeface="Open Sans" panose="020B0604020202020204"/>
              <a:ea typeface="+mn-ea"/>
              <a:cs typeface="Arial"/>
            </a:rPr>
            <a:t>Interprete os parâmetros do modelo e o coeficiente de determinação.</a:t>
          </a:r>
        </a:p>
        <a:p>
          <a:pPr marL="342900" indent="-342900" algn="l" defTabSz="914400" rtl="0" eaLnBrk="1" latinLnBrk="0" hangingPunct="1">
            <a:lnSpc>
              <a:spcPts val="1800"/>
            </a:lnSpc>
            <a:buAutoNum type="alphaLcParenBoth"/>
          </a:pPr>
          <a:r>
            <a:rPr lang="pt-BR" sz="1400" kern="1200">
              <a:solidFill>
                <a:srgbClr val="434343"/>
              </a:solidFill>
              <a:latin typeface="Open Sans" panose="020B0604020202020204"/>
              <a:ea typeface="+mn-ea"/>
              <a:cs typeface="Arial"/>
            </a:rPr>
            <a:t>Apresente a equação do modelo estimada.</a:t>
          </a:r>
        </a:p>
        <a:p>
          <a:pPr marL="342900" indent="-342900" algn="l" defTabSz="914400" rtl="0" eaLnBrk="1" latinLnBrk="0" hangingPunct="1">
            <a:buAutoNum type="alphaLcParenBoth"/>
          </a:pPr>
          <a:r>
            <a:rPr lang="pt-BR" sz="1400" kern="1200">
              <a:solidFill>
                <a:srgbClr val="434343"/>
              </a:solidFill>
              <a:latin typeface="Open Sans" panose="020B0604020202020204"/>
              <a:ea typeface="+mn-ea"/>
              <a:cs typeface="Arial"/>
            </a:rPr>
            <a:t>Estime o valor da rentabilidade média da população de um município que possui 15% de taxa de desocupação.</a:t>
          </a:r>
        </a:p>
      </xdr:txBody>
    </xdr:sp>
    <xdr:clientData/>
  </xdr:twoCellAnchor>
  <xdr:twoCellAnchor>
    <xdr:from>
      <xdr:col>0</xdr:col>
      <xdr:colOff>13607</xdr:colOff>
      <xdr:row>1</xdr:row>
      <xdr:rowOff>0</xdr:rowOff>
    </xdr:from>
    <xdr:to>
      <xdr:col>16</xdr:col>
      <xdr:colOff>11627</xdr:colOff>
      <xdr:row>8</xdr:row>
      <xdr:rowOff>100853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F821CD26-2957-447C-9044-F3225BCFC6A7}"/>
            </a:ext>
          </a:extLst>
        </xdr:cNvPr>
        <xdr:cNvSpPr/>
      </xdr:nvSpPr>
      <xdr:spPr>
        <a:xfrm>
          <a:off x="13607" y="156882"/>
          <a:ext cx="9679902" cy="1199030"/>
        </a:xfrm>
        <a:prstGeom prst="rect">
          <a:avLst/>
        </a:prstGeom>
        <a:gradFill>
          <a:gsLst>
            <a:gs pos="0">
              <a:srgbClr val="6ADBD9"/>
            </a:gs>
            <a:gs pos="50000">
              <a:srgbClr val="6ADBD9"/>
            </a:gs>
            <a:gs pos="100000">
              <a:srgbClr val="66CCFF"/>
            </a:gs>
          </a:gsLst>
          <a:path path="circle">
            <a:fillToRect l="100000" t="100000"/>
          </a:path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800" b="0" i="0" u="none" strike="noStrike" kern="120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 editAs="oneCell">
    <xdr:from>
      <xdr:col>16</xdr:col>
      <xdr:colOff>0</xdr:colOff>
      <xdr:row>0</xdr:row>
      <xdr:rowOff>151719</xdr:rowOff>
    </xdr:from>
    <xdr:to>
      <xdr:col>19</xdr:col>
      <xdr:colOff>593898</xdr:colOff>
      <xdr:row>8</xdr:row>
      <xdr:rowOff>95488</xdr:rowOff>
    </xdr:to>
    <xdr:pic>
      <xdr:nvPicPr>
        <xdr:cNvPr id="11475" name="Imagem 8">
          <a:extLst>
            <a:ext uri="{FF2B5EF4-FFF2-40B4-BE49-F238E27FC236}">
              <a16:creationId xmlns:a16="http://schemas.microsoft.com/office/drawing/2014/main" id="{C3F9E812-81A4-40F3-AB5B-DF4B156001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5944"/>
        <a:stretch>
          <a:fillRect/>
        </a:stretch>
      </xdr:blipFill>
      <xdr:spPr bwMode="auto">
        <a:xfrm>
          <a:off x="9681882" y="151719"/>
          <a:ext cx="2409251" cy="11988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204107</xdr:colOff>
      <xdr:row>1</xdr:row>
      <xdr:rowOff>29615</xdr:rowOff>
    </xdr:from>
    <xdr:to>
      <xdr:col>15</xdr:col>
      <xdr:colOff>310777</xdr:colOff>
      <xdr:row>8</xdr:row>
      <xdr:rowOff>49693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9E565083-F0B4-4ABD-8706-012B4DC203E2}"/>
            </a:ext>
          </a:extLst>
        </xdr:cNvPr>
        <xdr:cNvSpPr/>
      </xdr:nvSpPr>
      <xdr:spPr>
        <a:xfrm>
          <a:off x="204107" y="186497"/>
          <a:ext cx="9183435" cy="1118255"/>
        </a:xfrm>
        <a:prstGeom prst="rect">
          <a:avLst/>
        </a:prstGeom>
      </xdr:spPr>
      <xdr:txBody>
        <a:bodyPr wrap="square" anchor="t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R="0" lvl="0" algn="l" defTabSz="914400" rtl="0" eaLnBrk="1" fontAlgn="auto" latinLnBrk="0" hangingPunct="1">
            <a:lnSpc>
              <a:spcPts val="2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PT" sz="1600" b="0" i="0" u="none" strike="noStrike" kern="1200" cap="none" spc="0" normalizeH="0" baseline="0">
              <a:ln>
                <a:noFill/>
              </a:ln>
              <a:solidFill>
                <a:srgbClr val="434343"/>
              </a:solidFill>
              <a:effectLst/>
              <a:uLnTx/>
              <a:uFillTx/>
              <a:latin typeface="Open Sans" panose="020B0604020202020204"/>
              <a:ea typeface="+mn-ea"/>
              <a:cs typeface="Arial" charset="0"/>
            </a:rPr>
            <a:t>Um município deseja projetar a rentabilidade média da sua população por meio da taxa de desocupação. A hipótese é que, quanto maior a taxa de desocupação (desemprego) da cidade, menores os salários oferecidos pelo mercado de trabalho. Considere a rentabilidade média do município como a soma dos gastos dividida pela soma dos salários.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299867</xdr:colOff>
      <xdr:row>11</xdr:row>
      <xdr:rowOff>7193</xdr:rowOff>
    </xdr:from>
    <xdr:to>
      <xdr:col>16</xdr:col>
      <xdr:colOff>52448</xdr:colOff>
      <xdr:row>20</xdr:row>
      <xdr:rowOff>56251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973F52CD-E23F-4472-9894-50C304A0239A}"/>
            </a:ext>
          </a:extLst>
        </xdr:cNvPr>
        <xdr:cNvSpPr/>
      </xdr:nvSpPr>
      <xdr:spPr>
        <a:xfrm>
          <a:off x="299867" y="1732899"/>
          <a:ext cx="9434463" cy="1460999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lnSpc>
              <a:spcPts val="1800"/>
            </a:lnSpc>
          </a:pPr>
          <a:r>
            <a:rPr lang="pt-BR" sz="1400">
              <a:solidFill>
                <a:srgbClr val="434343"/>
              </a:solidFill>
              <a:latin typeface="Open Sans" panose="020B0604020202020204"/>
              <a:cs typeface="Arial"/>
            </a:rPr>
            <a:t>Siga as seguintes instruções para solução do case:</a:t>
          </a:r>
        </a:p>
        <a:p>
          <a:pPr>
            <a:lnSpc>
              <a:spcPts val="1800"/>
            </a:lnSpc>
          </a:pPr>
          <a:endParaRPr lang="pt-BR" sz="1400">
            <a:solidFill>
              <a:srgbClr val="434343"/>
            </a:solidFill>
            <a:latin typeface="Open Sans" panose="020B0604020202020204"/>
            <a:cs typeface="Arial"/>
          </a:endParaRPr>
        </a:p>
        <a:p>
          <a:pPr marL="342900" indent="-342900">
            <a:lnSpc>
              <a:spcPts val="1800"/>
            </a:lnSpc>
            <a:buAutoNum type="alphaLcParenBoth"/>
          </a:pPr>
          <a:r>
            <a:rPr lang="pt-BR" sz="1400">
              <a:solidFill>
                <a:srgbClr val="434343"/>
              </a:solidFill>
              <a:latin typeface="Open Sans" panose="020B0604020202020204"/>
              <a:cs typeface="Arial"/>
            </a:rPr>
            <a:t>Obtenha o modelo de regressão linear simples. Com 90% de confiança, há relação linear entre as variáveis?</a:t>
          </a:r>
        </a:p>
        <a:p>
          <a:pPr marL="342900" indent="-342900">
            <a:lnSpc>
              <a:spcPts val="1800"/>
            </a:lnSpc>
            <a:buAutoNum type="alphaLcParenBoth"/>
          </a:pPr>
          <a:r>
            <a:rPr lang="pt-BR" sz="1400">
              <a:solidFill>
                <a:srgbClr val="434343"/>
              </a:solidFill>
              <a:latin typeface="Open Sans" panose="020B0604020202020204"/>
              <a:cs typeface="Arial"/>
            </a:rPr>
            <a:t>Interprete os parâmetros do modelo e o coeficiente de determinação.</a:t>
          </a:r>
        </a:p>
        <a:p>
          <a:pPr marL="342900" indent="-342900">
            <a:buAutoNum type="alphaLcParenBoth"/>
          </a:pPr>
          <a:r>
            <a:rPr lang="pt-BR" sz="1400">
              <a:solidFill>
                <a:srgbClr val="434343"/>
              </a:solidFill>
              <a:latin typeface="Open Sans" panose="020B0604020202020204"/>
              <a:cs typeface="Arial"/>
            </a:rPr>
            <a:t>Apresente a equação do modelo estimada.</a:t>
          </a:r>
        </a:p>
        <a:p>
          <a:pPr marL="342900" indent="-342900">
            <a:buAutoNum type="alphaLcParenBoth"/>
          </a:pPr>
          <a:r>
            <a:rPr lang="pt-BR" sz="1400">
              <a:solidFill>
                <a:srgbClr val="434343"/>
              </a:solidFill>
              <a:latin typeface="Open Sans" panose="020B0604020202020204"/>
              <a:cs typeface="Arial"/>
            </a:rPr>
            <a:t>Estime o valor do faturamento para uma empresa que investe R$12.000 na internet.</a:t>
          </a:r>
        </a:p>
      </xdr:txBody>
    </xdr:sp>
    <xdr:clientData/>
  </xdr:twoCellAnchor>
  <xdr:twoCellAnchor>
    <xdr:from>
      <xdr:col>0</xdr:col>
      <xdr:colOff>9604</xdr:colOff>
      <xdr:row>2</xdr:row>
      <xdr:rowOff>33618</xdr:rowOff>
    </xdr:from>
    <xdr:to>
      <xdr:col>16</xdr:col>
      <xdr:colOff>7624</xdr:colOff>
      <xdr:row>10</xdr:row>
      <xdr:rowOff>13617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755E58D5-5F4A-4EE4-988D-559F66E9F679}"/>
            </a:ext>
          </a:extLst>
        </xdr:cNvPr>
        <xdr:cNvSpPr/>
      </xdr:nvSpPr>
      <xdr:spPr>
        <a:xfrm>
          <a:off x="9604" y="347383"/>
          <a:ext cx="9679902" cy="1235058"/>
        </a:xfrm>
        <a:prstGeom prst="rect">
          <a:avLst/>
        </a:prstGeom>
        <a:gradFill>
          <a:gsLst>
            <a:gs pos="0">
              <a:srgbClr val="6ADBD9"/>
            </a:gs>
            <a:gs pos="50000">
              <a:srgbClr val="6ADBD9"/>
            </a:gs>
            <a:gs pos="100000">
              <a:srgbClr val="66CCFF"/>
            </a:gs>
          </a:gsLst>
          <a:path path="circle">
            <a:fillToRect l="100000" t="100000"/>
          </a:path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800" b="0" i="0" u="none" strike="noStrike" kern="120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 editAs="oneCell">
    <xdr:from>
      <xdr:col>16</xdr:col>
      <xdr:colOff>12326</xdr:colOff>
      <xdr:row>2</xdr:row>
      <xdr:rowOff>36333</xdr:rowOff>
    </xdr:from>
    <xdr:to>
      <xdr:col>19</xdr:col>
      <xdr:colOff>564776</xdr:colOff>
      <xdr:row>10</xdr:row>
      <xdr:rowOff>9526</xdr:rowOff>
    </xdr:to>
    <xdr:pic>
      <xdr:nvPicPr>
        <xdr:cNvPr id="17611" name="Imagem 8">
          <a:extLst>
            <a:ext uri="{FF2B5EF4-FFF2-40B4-BE49-F238E27FC236}">
              <a16:creationId xmlns:a16="http://schemas.microsoft.com/office/drawing/2014/main" id="{205EE14E-5AEB-4C02-89DC-B271D9095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56853"/>
        <a:stretch>
          <a:fillRect/>
        </a:stretch>
      </xdr:blipFill>
      <xdr:spPr bwMode="auto">
        <a:xfrm>
          <a:off x="9694208" y="350098"/>
          <a:ext cx="2367803" cy="12282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177695</xdr:colOff>
      <xdr:row>2</xdr:row>
      <xdr:rowOff>81640</xdr:rowOff>
    </xdr:from>
    <xdr:to>
      <xdr:col>15</xdr:col>
      <xdr:colOff>369796</xdr:colOff>
      <xdr:row>9</xdr:row>
      <xdr:rowOff>101719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E7D289DF-2967-484C-99FC-FCD0D00A9AF3}"/>
            </a:ext>
          </a:extLst>
        </xdr:cNvPr>
        <xdr:cNvSpPr/>
      </xdr:nvSpPr>
      <xdr:spPr>
        <a:xfrm>
          <a:off x="177695" y="395405"/>
          <a:ext cx="9268866" cy="1118255"/>
        </a:xfrm>
        <a:prstGeom prst="rect">
          <a:avLst/>
        </a:prstGeom>
      </xdr:spPr>
      <xdr:txBody>
        <a:bodyPr wrap="square" anchor="t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R="0" lvl="0" algn="l" defTabSz="914400" rtl="0" eaLnBrk="1" fontAlgn="auto" latinLnBrk="0" hangingPunct="1">
            <a:lnSpc>
              <a:spcPts val="2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PT" sz="1600" i="0" u="none" strike="noStrike" kern="1200" cap="none" spc="0" normalizeH="0" baseline="0">
              <a:ln>
                <a:noFill/>
              </a:ln>
              <a:solidFill>
                <a:srgbClr val="434343"/>
              </a:solidFill>
              <a:effectLst/>
              <a:uLnTx/>
              <a:uFillTx/>
              <a:latin typeface="Open Sans" panose="020B0604020202020204"/>
              <a:ea typeface="+mn-ea"/>
              <a:cs typeface="Arial" charset="0"/>
            </a:rPr>
            <a:t>Uma empresa de e-commerce deseja projetar o faturamento de acordo com o investimento em anúncios na internet. Os dados são de uma pesquisa de empresas do mesmo segmento do e-commerce. O objetivo é entender a variação no faturamento bruto semanal pelo canal de internet, de acordo com o investimento realizado neste canal.</a:t>
          </a:r>
          <a:endParaRPr kumimoji="0" lang="pt-PT" sz="1600" u="none" strike="noStrike" kern="1200" cap="none" spc="0" normalizeH="0" baseline="0">
            <a:ln>
              <a:noFill/>
            </a:ln>
            <a:solidFill>
              <a:srgbClr val="434343"/>
            </a:solidFill>
            <a:effectLst/>
            <a:uLnTx/>
            <a:uFillTx/>
            <a:latin typeface="Open Sans" panose="020B0604020202020204"/>
            <a:ea typeface="+mn-ea"/>
            <a:cs typeface="Arial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286261</xdr:colOff>
      <xdr:row>9</xdr:row>
      <xdr:rowOff>76941</xdr:rowOff>
    </xdr:from>
    <xdr:to>
      <xdr:col>16</xdr:col>
      <xdr:colOff>38842</xdr:colOff>
      <xdr:row>22</xdr:row>
      <xdr:rowOff>6599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889C515A-8AE1-42E5-B688-EB35D80C2004}"/>
            </a:ext>
          </a:extLst>
        </xdr:cNvPr>
        <xdr:cNvSpPr/>
      </xdr:nvSpPr>
      <xdr:spPr>
        <a:xfrm>
          <a:off x="286261" y="1488882"/>
          <a:ext cx="9434463" cy="1969129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defTabSz="914400" rtl="0" eaLnBrk="1" latinLnBrk="0" hangingPunct="1">
            <a:lnSpc>
              <a:spcPts val="1600"/>
            </a:lnSpc>
          </a:pPr>
          <a:r>
            <a:rPr lang="pt-BR" sz="1400" kern="1200">
              <a:solidFill>
                <a:srgbClr val="434343"/>
              </a:solidFill>
              <a:latin typeface="Open Sans" panose="020B0604020202020204"/>
              <a:ea typeface="+mn-ea"/>
              <a:cs typeface="Arial"/>
            </a:rPr>
            <a:t>Siga as seguintes instruções para solução do case:</a:t>
          </a:r>
        </a:p>
        <a:p>
          <a:pPr algn="l" defTabSz="914400" rtl="0" eaLnBrk="1" latinLnBrk="0" hangingPunct="1">
            <a:lnSpc>
              <a:spcPts val="1600"/>
            </a:lnSpc>
          </a:pPr>
          <a:endParaRPr lang="pt-BR" sz="1400" kern="1200">
            <a:solidFill>
              <a:srgbClr val="434343"/>
            </a:solidFill>
            <a:latin typeface="Open Sans" panose="020B0604020202020204"/>
            <a:ea typeface="+mn-ea"/>
            <a:cs typeface="Arial"/>
          </a:endParaRPr>
        </a:p>
        <a:p>
          <a:pPr marL="342900" indent="-342900" algn="l" defTabSz="914400" rtl="0" eaLnBrk="1" latinLnBrk="0" hangingPunct="1">
            <a:lnSpc>
              <a:spcPts val="1600"/>
            </a:lnSpc>
            <a:buAutoNum type="alphaLcParenBoth"/>
          </a:pPr>
          <a:r>
            <a:rPr lang="pt-BR" sz="1400" kern="1200">
              <a:solidFill>
                <a:srgbClr val="434343"/>
              </a:solidFill>
              <a:latin typeface="Open Sans" panose="020B0604020202020204"/>
              <a:ea typeface="+mn-ea"/>
              <a:cs typeface="Arial"/>
            </a:rPr>
            <a:t>Obtenha o gráfico de dispersão entre as variáveis.</a:t>
          </a:r>
        </a:p>
        <a:p>
          <a:pPr marL="342900" indent="-342900" algn="l" defTabSz="914400" rtl="0" eaLnBrk="1" latinLnBrk="0" hangingPunct="1">
            <a:lnSpc>
              <a:spcPts val="1700"/>
            </a:lnSpc>
            <a:buAutoNum type="alphaLcParenBoth"/>
          </a:pPr>
          <a:r>
            <a:rPr lang="pt-BR" sz="1400" kern="1200">
              <a:solidFill>
                <a:srgbClr val="434343"/>
              </a:solidFill>
              <a:latin typeface="Open Sans" panose="020B0604020202020204"/>
              <a:ea typeface="+mn-ea"/>
              <a:cs typeface="Arial"/>
            </a:rPr>
            <a:t>Calcule o coeficiente de correlação entre as variáveis. É uma correlação positiva ou negativa? É uma correlação forte?</a:t>
          </a:r>
        </a:p>
        <a:p>
          <a:pPr marL="342900" indent="-342900" algn="l" defTabSz="914400" rtl="0" eaLnBrk="1" latinLnBrk="0" hangingPunct="1">
            <a:lnSpc>
              <a:spcPts val="1600"/>
            </a:lnSpc>
            <a:buAutoNum type="alphaLcParenBoth"/>
          </a:pPr>
          <a:r>
            <a:rPr lang="pt-BR" sz="1400" kern="1200">
              <a:solidFill>
                <a:srgbClr val="434343"/>
              </a:solidFill>
              <a:latin typeface="Open Sans" panose="020B0604020202020204"/>
              <a:ea typeface="+mn-ea"/>
              <a:cs typeface="Arial"/>
            </a:rPr>
            <a:t>Obtenha o modelo de regressão linear simples. Com 90% de confiança, há relação linear entre as variáveis?</a:t>
          </a:r>
        </a:p>
        <a:p>
          <a:pPr marL="342900" indent="-342900" algn="l" defTabSz="914400" rtl="0" eaLnBrk="1" latinLnBrk="0" hangingPunct="1">
            <a:lnSpc>
              <a:spcPts val="1600"/>
            </a:lnSpc>
            <a:buAutoNum type="alphaLcParenBoth"/>
          </a:pPr>
          <a:r>
            <a:rPr lang="pt-BR" sz="1400" kern="1200">
              <a:solidFill>
                <a:srgbClr val="434343"/>
              </a:solidFill>
              <a:latin typeface="Open Sans" panose="020B0604020202020204"/>
              <a:ea typeface="+mn-ea"/>
              <a:cs typeface="Arial"/>
            </a:rPr>
            <a:t>Interprete os parâmetros do modelo e o coeficiente de determinação.</a:t>
          </a:r>
        </a:p>
        <a:p>
          <a:pPr marL="342900" indent="-342900" algn="l" defTabSz="914400" rtl="0" eaLnBrk="1" latinLnBrk="0" hangingPunct="1">
            <a:lnSpc>
              <a:spcPts val="1700"/>
            </a:lnSpc>
            <a:buAutoNum type="alphaLcParenBoth"/>
          </a:pPr>
          <a:r>
            <a:rPr lang="pt-BR" sz="1400" kern="1200">
              <a:solidFill>
                <a:srgbClr val="434343"/>
              </a:solidFill>
              <a:latin typeface="Open Sans" panose="020B0604020202020204"/>
              <a:ea typeface="+mn-ea"/>
              <a:cs typeface="Arial"/>
            </a:rPr>
            <a:t>Apresente a equação do modelo estimada.</a:t>
          </a:r>
        </a:p>
        <a:p>
          <a:pPr marL="342900" indent="-342900" algn="l" defTabSz="914400" rtl="0" eaLnBrk="1" latinLnBrk="0" hangingPunct="1">
            <a:lnSpc>
              <a:spcPts val="1500"/>
            </a:lnSpc>
            <a:buAutoNum type="alphaLcParenBoth"/>
          </a:pPr>
          <a:r>
            <a:rPr lang="pt-BR" sz="1400" kern="1200">
              <a:solidFill>
                <a:srgbClr val="434343"/>
              </a:solidFill>
              <a:latin typeface="Open Sans" panose="020B0604020202020204"/>
              <a:ea typeface="+mn-ea"/>
              <a:cs typeface="Arial"/>
            </a:rPr>
            <a:t>Estime o valor do salário para um candidato que possui a nota média igual a 7.</a:t>
          </a:r>
        </a:p>
      </xdr:txBody>
    </xdr:sp>
    <xdr:clientData/>
  </xdr:twoCellAnchor>
  <xdr:twoCellAnchor>
    <xdr:from>
      <xdr:col>0</xdr:col>
      <xdr:colOff>7204</xdr:colOff>
      <xdr:row>1</xdr:row>
      <xdr:rowOff>67237</xdr:rowOff>
    </xdr:from>
    <xdr:to>
      <xdr:col>16</xdr:col>
      <xdr:colOff>184055</xdr:colOff>
      <xdr:row>8</xdr:row>
      <xdr:rowOff>112180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E661594E-9C8B-413F-AFDA-2D0320138FE9}"/>
            </a:ext>
          </a:extLst>
        </xdr:cNvPr>
        <xdr:cNvSpPr/>
      </xdr:nvSpPr>
      <xdr:spPr>
        <a:xfrm>
          <a:off x="7204" y="224119"/>
          <a:ext cx="9858733" cy="1143120"/>
        </a:xfrm>
        <a:prstGeom prst="rect">
          <a:avLst/>
        </a:prstGeom>
        <a:gradFill>
          <a:gsLst>
            <a:gs pos="0">
              <a:srgbClr val="6ADBD9"/>
            </a:gs>
            <a:gs pos="50000">
              <a:srgbClr val="6ADBD9"/>
            </a:gs>
            <a:gs pos="100000">
              <a:srgbClr val="66CCFF"/>
            </a:gs>
          </a:gsLst>
          <a:path path="circle">
            <a:fillToRect l="100000" t="100000"/>
          </a:path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800" b="0" i="0" u="none" strike="noStrike" kern="120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 editAs="oneCell">
    <xdr:from>
      <xdr:col>16</xdr:col>
      <xdr:colOff>174251</xdr:colOff>
      <xdr:row>1</xdr:row>
      <xdr:rowOff>67653</xdr:rowOff>
    </xdr:from>
    <xdr:to>
      <xdr:col>19</xdr:col>
      <xdr:colOff>545726</xdr:colOff>
      <xdr:row>8</xdr:row>
      <xdr:rowOff>104776</xdr:rowOff>
    </xdr:to>
    <xdr:pic>
      <xdr:nvPicPr>
        <xdr:cNvPr id="26815" name="Imagem 8">
          <a:extLst>
            <a:ext uri="{FF2B5EF4-FFF2-40B4-BE49-F238E27FC236}">
              <a16:creationId xmlns:a16="http://schemas.microsoft.com/office/drawing/2014/main" id="{A6D64F8C-BB83-466C-A206-9C186B1920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6133" y="224535"/>
          <a:ext cx="2186828" cy="113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176892</xdr:colOff>
      <xdr:row>1</xdr:row>
      <xdr:rowOff>91247</xdr:rowOff>
    </xdr:from>
    <xdr:to>
      <xdr:col>16</xdr:col>
      <xdr:colOff>101908</xdr:colOff>
      <xdr:row>8</xdr:row>
      <xdr:rowOff>111325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4802A26C-8C8D-4795-A32E-B3D8679C925A}"/>
            </a:ext>
          </a:extLst>
        </xdr:cNvPr>
        <xdr:cNvSpPr/>
      </xdr:nvSpPr>
      <xdr:spPr>
        <a:xfrm>
          <a:off x="176892" y="248129"/>
          <a:ext cx="9606898" cy="1118255"/>
        </a:xfrm>
        <a:prstGeom prst="rect">
          <a:avLst/>
        </a:prstGeom>
      </xdr:spPr>
      <xdr:txBody>
        <a:bodyPr wrap="square" anchor="t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R="0" lvl="0" algn="l" defTabSz="914400" rtl="0" eaLnBrk="1" fontAlgn="auto" latinLnBrk="0" hangingPunct="1">
            <a:lnSpc>
              <a:spcPts val="2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PT" sz="1600" b="0" i="0" u="none" strike="noStrike" kern="1200" cap="none" spc="0" normalizeH="0" baseline="0">
              <a:ln>
                <a:noFill/>
              </a:ln>
              <a:solidFill>
                <a:srgbClr val="434343"/>
              </a:solidFill>
              <a:effectLst/>
              <a:uLnTx/>
              <a:uFillTx/>
              <a:latin typeface="Open Sans" panose="020B0604020202020204"/>
              <a:ea typeface="+mn-ea"/>
              <a:cs typeface="Arial" charset="0"/>
            </a:rPr>
            <a:t>Um recrutador deseja estimar o salário de um candidato, a partir da nota média de várias provas realizadas durante o processo seletivo de admissão na empresa. O objetivo é ajudar os gestores a atribuir o salário do candidato dentro do intervalo já estipulado pela política de remuneração da empresa.</a:t>
          </a:r>
          <a:endParaRPr kumimoji="0" lang="pt-PT" sz="1600" b="1" u="none" strike="noStrike" kern="1200" cap="none" spc="0" normalizeH="0" baseline="0">
            <a:ln>
              <a:noFill/>
            </a:ln>
            <a:solidFill>
              <a:srgbClr val="434343"/>
            </a:solidFill>
            <a:effectLst/>
            <a:uLnTx/>
            <a:uFillTx/>
            <a:latin typeface="Open Sans" panose="020B0604020202020204"/>
            <a:ea typeface="+mn-ea"/>
            <a:cs typeface="Arial" charset="0"/>
          </a:endParaRP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mobiliario" connectionId="1" xr16:uid="{00000000-0016-0000-06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BBEEEF"/>
  </sheetPr>
  <dimension ref="B14:C24"/>
  <sheetViews>
    <sheetView showGridLines="0" showRowColHeaders="0" tabSelected="1" zoomScale="85" zoomScaleNormal="85" workbookViewId="0"/>
  </sheetViews>
  <sheetFormatPr defaultRowHeight="12.75" x14ac:dyDescent="0.2"/>
  <cols>
    <col min="2" max="3" width="30.140625" customWidth="1"/>
  </cols>
  <sheetData>
    <row r="14" spans="2:3" ht="63" x14ac:dyDescent="0.2">
      <c r="B14" s="30" t="s">
        <v>0</v>
      </c>
      <c r="C14" s="31" t="s">
        <v>86</v>
      </c>
    </row>
    <row r="15" spans="2:3" ht="21" x14ac:dyDescent="0.4">
      <c r="B15" s="32">
        <v>1</v>
      </c>
      <c r="C15" s="32">
        <v>91</v>
      </c>
    </row>
    <row r="16" spans="2:3" ht="21" x14ac:dyDescent="0.4">
      <c r="B16" s="32">
        <v>3</v>
      </c>
      <c r="C16" s="32">
        <v>110</v>
      </c>
    </row>
    <row r="17" spans="2:3" ht="21" x14ac:dyDescent="0.4">
      <c r="B17" s="32">
        <v>4</v>
      </c>
      <c r="C17" s="32">
        <v>106</v>
      </c>
    </row>
    <row r="18" spans="2:3" ht="21" x14ac:dyDescent="0.4">
      <c r="B18" s="32">
        <v>4</v>
      </c>
      <c r="C18" s="32">
        <v>116</v>
      </c>
    </row>
    <row r="19" spans="2:3" ht="21" x14ac:dyDescent="0.4">
      <c r="B19" s="32">
        <v>6</v>
      </c>
      <c r="C19" s="32">
        <v>119</v>
      </c>
    </row>
    <row r="20" spans="2:3" ht="21" x14ac:dyDescent="0.4">
      <c r="B20" s="32">
        <v>8</v>
      </c>
      <c r="C20" s="32">
        <v>129</v>
      </c>
    </row>
    <row r="21" spans="2:3" ht="21" x14ac:dyDescent="0.4">
      <c r="B21" s="32">
        <v>10</v>
      </c>
      <c r="C21" s="32">
        <v>139</v>
      </c>
    </row>
    <row r="22" spans="2:3" ht="21" x14ac:dyDescent="0.4">
      <c r="B22" s="32">
        <v>10</v>
      </c>
      <c r="C22" s="32">
        <v>143</v>
      </c>
    </row>
    <row r="23" spans="2:3" ht="21" x14ac:dyDescent="0.4">
      <c r="B23" s="32">
        <v>11</v>
      </c>
      <c r="C23" s="32">
        <v>138</v>
      </c>
    </row>
    <row r="24" spans="2:3" ht="21" x14ac:dyDescent="0.4">
      <c r="B24" s="33">
        <v>13</v>
      </c>
      <c r="C24" s="33">
        <v>159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B19"/>
  <sheetViews>
    <sheetView showGridLines="0" showRowColHeaders="0" zoomScaleNormal="100" workbookViewId="0"/>
  </sheetViews>
  <sheetFormatPr defaultRowHeight="15" x14ac:dyDescent="0.2"/>
  <cols>
    <col min="1" max="1" width="23.42578125" style="24" bestFit="1" customWidth="1"/>
    <col min="2" max="2" width="30.140625" style="24" bestFit="1" customWidth="1"/>
  </cols>
  <sheetData>
    <row r="1" spans="1:2" ht="16.5" x14ac:dyDescent="0.2">
      <c r="A1" s="22" t="s">
        <v>43</v>
      </c>
      <c r="B1" s="22" t="s">
        <v>44</v>
      </c>
    </row>
    <row r="2" spans="1:2" ht="16.5" x14ac:dyDescent="0.2">
      <c r="A2" s="23">
        <v>21.9</v>
      </c>
      <c r="B2" s="23">
        <v>18.54</v>
      </c>
    </row>
    <row r="3" spans="1:2" ht="16.5" x14ac:dyDescent="0.2">
      <c r="A3" s="23">
        <v>6</v>
      </c>
      <c r="B3" s="23">
        <v>33.700000000000003</v>
      </c>
    </row>
    <row r="4" spans="1:2" ht="16.5" x14ac:dyDescent="0.2">
      <c r="A4" s="23">
        <v>22.8</v>
      </c>
      <c r="B4" s="23">
        <v>19.670000000000002</v>
      </c>
    </row>
    <row r="5" spans="1:2" ht="16.5" x14ac:dyDescent="0.2">
      <c r="A5" s="23">
        <v>18.100000000000001</v>
      </c>
      <c r="B5" s="23">
        <v>21.01</v>
      </c>
    </row>
    <row r="6" spans="1:2" ht="16.5" x14ac:dyDescent="0.2">
      <c r="A6" s="23">
        <v>12.7</v>
      </c>
      <c r="B6" s="23">
        <v>35.090000000000003</v>
      </c>
    </row>
    <row r="7" spans="1:2" ht="16.5" x14ac:dyDescent="0.2">
      <c r="A7" s="23">
        <v>14.5</v>
      </c>
      <c r="B7" s="23">
        <v>19.41</v>
      </c>
    </row>
    <row r="8" spans="1:2" ht="16.5" x14ac:dyDescent="0.2">
      <c r="A8" s="23">
        <v>20</v>
      </c>
      <c r="B8" s="23">
        <v>25.28</v>
      </c>
    </row>
    <row r="9" spans="1:2" ht="16.5" x14ac:dyDescent="0.2">
      <c r="A9" s="23">
        <v>19.2</v>
      </c>
      <c r="B9" s="23">
        <v>17.02</v>
      </c>
    </row>
    <row r="10" spans="1:2" ht="16.5" x14ac:dyDescent="0.2">
      <c r="A10" s="23">
        <v>16</v>
      </c>
      <c r="B10" s="23">
        <v>24.04</v>
      </c>
    </row>
    <row r="11" spans="1:2" ht="16.5" x14ac:dyDescent="0.2">
      <c r="A11" s="23">
        <v>6.6</v>
      </c>
      <c r="B11" s="23">
        <v>31.42</v>
      </c>
    </row>
    <row r="12" spans="1:2" ht="16.5" x14ac:dyDescent="0.2">
      <c r="A12" s="23">
        <v>15.9</v>
      </c>
      <c r="B12" s="23">
        <v>18.739999999999998</v>
      </c>
    </row>
    <row r="13" spans="1:2" ht="16.5" x14ac:dyDescent="0.2">
      <c r="A13" s="23">
        <v>9.1999999999999993</v>
      </c>
      <c r="B13" s="23">
        <v>26.76</v>
      </c>
    </row>
    <row r="14" spans="1:2" ht="16.5" x14ac:dyDescent="0.2">
      <c r="A14" s="23">
        <v>19.7</v>
      </c>
      <c r="B14" s="23">
        <v>27.72</v>
      </c>
    </row>
    <row r="15" spans="1:2" ht="16.5" x14ac:dyDescent="0.2">
      <c r="A15" s="23">
        <v>20</v>
      </c>
      <c r="B15" s="23">
        <v>18.2</v>
      </c>
    </row>
    <row r="16" spans="1:2" ht="16.5" x14ac:dyDescent="0.2">
      <c r="A16" s="23">
        <v>8.3000000000000007</v>
      </c>
      <c r="B16" s="23">
        <v>25</v>
      </c>
    </row>
    <row r="17" spans="1:2" ht="16.5" x14ac:dyDescent="0.2">
      <c r="A17" s="23">
        <v>17.100000000000001</v>
      </c>
      <c r="B17" s="23">
        <v>29.78</v>
      </c>
    </row>
    <row r="18" spans="1:2" ht="16.5" x14ac:dyDescent="0.2">
      <c r="A18" s="23">
        <v>10.8</v>
      </c>
      <c r="B18" s="23">
        <v>37.03</v>
      </c>
    </row>
    <row r="19" spans="1:2" ht="16.5" x14ac:dyDescent="0.2">
      <c r="A19" s="23">
        <v>11.1</v>
      </c>
      <c r="B19" s="23">
        <v>28.64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59999389629810485"/>
  </sheetPr>
  <dimension ref="A1:IV28"/>
  <sheetViews>
    <sheetView showGridLines="0" showRowColHeaders="0" workbookViewId="0"/>
  </sheetViews>
  <sheetFormatPr defaultRowHeight="15" x14ac:dyDescent="0.3"/>
  <cols>
    <col min="1" max="1" width="9.140625" style="21"/>
  </cols>
  <sheetData>
    <row r="1" spans="1:256" x14ac:dyDescent="0.3">
      <c r="A1" s="20" t="s">
        <v>31</v>
      </c>
      <c r="B1" s="5"/>
      <c r="C1" s="5"/>
      <c r="D1" s="5"/>
      <c r="E1" s="5"/>
      <c r="F1" s="5"/>
      <c r="G1" s="5"/>
      <c r="H1" s="5"/>
      <c r="I1" s="5"/>
      <c r="J1" s="5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pans="1:256" x14ac:dyDescent="0.3">
      <c r="A2" s="21" t="s">
        <v>45</v>
      </c>
    </row>
    <row r="3" spans="1:256" x14ac:dyDescent="0.3">
      <c r="A3" s="21" t="s">
        <v>46</v>
      </c>
    </row>
    <row r="4" spans="1:256" x14ac:dyDescent="0.3">
      <c r="A4" s="21" t="s">
        <v>90</v>
      </c>
    </row>
    <row r="6" spans="1:256" x14ac:dyDescent="0.3">
      <c r="A6" s="21" t="s">
        <v>47</v>
      </c>
    </row>
    <row r="7" spans="1:256" x14ac:dyDescent="0.3">
      <c r="A7" s="21" t="s">
        <v>48</v>
      </c>
    </row>
    <row r="8" spans="1:256" x14ac:dyDescent="0.3">
      <c r="A8" s="21" t="s">
        <v>49</v>
      </c>
    </row>
    <row r="10" spans="1:256" x14ac:dyDescent="0.3">
      <c r="A10" s="21" t="s">
        <v>27</v>
      </c>
    </row>
    <row r="11" spans="1:256" x14ac:dyDescent="0.3">
      <c r="A11" s="21" t="s">
        <v>92</v>
      </c>
    </row>
    <row r="12" spans="1:256" x14ac:dyDescent="0.3">
      <c r="A12" s="21" t="s">
        <v>28</v>
      </c>
    </row>
    <row r="13" spans="1:256" x14ac:dyDescent="0.3">
      <c r="A13" s="21" t="s">
        <v>76</v>
      </c>
    </row>
    <row r="15" spans="1:256" x14ac:dyDescent="0.3">
      <c r="A15" s="21" t="s">
        <v>33</v>
      </c>
    </row>
    <row r="16" spans="1:256" x14ac:dyDescent="0.3">
      <c r="A16" s="21" t="s">
        <v>77</v>
      </c>
    </row>
    <row r="18" spans="1:1" x14ac:dyDescent="0.3">
      <c r="A18" s="21" t="s">
        <v>35</v>
      </c>
    </row>
    <row r="19" spans="1:1" x14ac:dyDescent="0.3">
      <c r="A19" s="21" t="s">
        <v>78</v>
      </c>
    </row>
    <row r="21" spans="1:1" x14ac:dyDescent="0.3">
      <c r="A21" s="21" t="s">
        <v>39</v>
      </c>
    </row>
    <row r="22" spans="1:1" x14ac:dyDescent="0.3">
      <c r="A22" s="21" t="s">
        <v>79</v>
      </c>
    </row>
    <row r="24" spans="1:1" x14ac:dyDescent="0.3">
      <c r="A24" s="21" t="s">
        <v>41</v>
      </c>
    </row>
    <row r="25" spans="1:1" x14ac:dyDescent="0.3">
      <c r="A25" s="21" t="s">
        <v>80</v>
      </c>
    </row>
    <row r="26" spans="1:1" x14ac:dyDescent="0.3">
      <c r="A26" s="21" t="s">
        <v>50</v>
      </c>
    </row>
    <row r="27" spans="1:1" x14ac:dyDescent="0.3">
      <c r="A27" s="21" t="s">
        <v>51</v>
      </c>
    </row>
    <row r="28" spans="1:1" x14ac:dyDescent="0.3">
      <c r="A28" s="21" t="s">
        <v>30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BBEEEF"/>
  </sheetPr>
  <dimension ref="A1"/>
  <sheetViews>
    <sheetView showGridLines="0" showRowColHeaders="0" zoomScale="85" zoomScaleNormal="85" workbookViewId="0"/>
  </sheetViews>
  <sheetFormatPr defaultRowHeight="12.75" x14ac:dyDescent="0.2"/>
  <sheetData/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BBEEEF"/>
  </sheetPr>
  <dimension ref="A1:B66"/>
  <sheetViews>
    <sheetView showGridLines="0" showRowColHeaders="0" zoomScale="90" zoomScaleNormal="90" workbookViewId="0"/>
  </sheetViews>
  <sheetFormatPr defaultRowHeight="18" x14ac:dyDescent="0.2"/>
  <cols>
    <col min="1" max="1" width="20.85546875" style="36" bestFit="1" customWidth="1"/>
    <col min="2" max="2" width="29.7109375" style="36" bestFit="1" customWidth="1"/>
  </cols>
  <sheetData>
    <row r="1" spans="1:2" ht="36.75" thickBot="1" x14ac:dyDescent="0.25">
      <c r="A1" s="29" t="s">
        <v>88</v>
      </c>
      <c r="B1" s="29" t="s">
        <v>87</v>
      </c>
    </row>
    <row r="2" spans="1:2" ht="16.5" customHeight="1" x14ac:dyDescent="0.2">
      <c r="A2" s="34">
        <v>10000</v>
      </c>
      <c r="B2" s="34">
        <v>41950</v>
      </c>
    </row>
    <row r="3" spans="1:2" ht="16.5" customHeight="1" x14ac:dyDescent="0.2">
      <c r="A3" s="34">
        <v>12500</v>
      </c>
      <c r="B3" s="34">
        <v>52480</v>
      </c>
    </row>
    <row r="4" spans="1:2" ht="16.5" customHeight="1" x14ac:dyDescent="0.2">
      <c r="A4" s="34">
        <v>13700</v>
      </c>
      <c r="B4" s="34">
        <v>57500</v>
      </c>
    </row>
    <row r="5" spans="1:2" ht="16.5" customHeight="1" x14ac:dyDescent="0.2">
      <c r="A5" s="34">
        <v>14800</v>
      </c>
      <c r="B5" s="34">
        <v>62100</v>
      </c>
    </row>
    <row r="6" spans="1:2" ht="16.5" customHeight="1" x14ac:dyDescent="0.2">
      <c r="A6" s="34">
        <v>15700</v>
      </c>
      <c r="B6" s="34">
        <v>65000</v>
      </c>
    </row>
    <row r="7" spans="1:2" ht="16.5" customHeight="1" x14ac:dyDescent="0.2">
      <c r="A7" s="34">
        <v>16500</v>
      </c>
      <c r="B7" s="34">
        <v>69200</v>
      </c>
    </row>
    <row r="8" spans="1:2" ht="16.5" customHeight="1" x14ac:dyDescent="0.2">
      <c r="A8" s="34">
        <v>18600</v>
      </c>
      <c r="B8" s="34">
        <v>78100</v>
      </c>
    </row>
    <row r="9" spans="1:2" ht="16.5" customHeight="1" x14ac:dyDescent="0.2">
      <c r="A9" s="34">
        <v>19200</v>
      </c>
      <c r="B9" s="34">
        <v>80600</v>
      </c>
    </row>
    <row r="10" spans="1:2" ht="16.5" customHeight="1" x14ac:dyDescent="0.2">
      <c r="A10" s="34">
        <v>20500</v>
      </c>
      <c r="B10" s="34">
        <v>86000</v>
      </c>
    </row>
    <row r="11" spans="1:2" ht="16.5" customHeight="1" x14ac:dyDescent="0.2">
      <c r="A11" s="35">
        <v>11000</v>
      </c>
      <c r="B11" s="35">
        <v>46950</v>
      </c>
    </row>
    <row r="12" spans="1:2" ht="16.5" customHeight="1" x14ac:dyDescent="0.2">
      <c r="A12" s="35">
        <v>13500</v>
      </c>
      <c r="B12" s="35">
        <v>57480</v>
      </c>
    </row>
    <row r="13" spans="1:2" ht="16.5" customHeight="1" x14ac:dyDescent="0.2">
      <c r="A13" s="35">
        <v>14700</v>
      </c>
      <c r="B13" s="35">
        <v>62500</v>
      </c>
    </row>
    <row r="14" spans="1:2" ht="16.5" customHeight="1" x14ac:dyDescent="0.2">
      <c r="A14" s="35">
        <v>15800</v>
      </c>
      <c r="B14" s="35">
        <v>67100</v>
      </c>
    </row>
    <row r="15" spans="1:2" ht="16.5" customHeight="1" x14ac:dyDescent="0.2">
      <c r="A15" s="35">
        <v>16700</v>
      </c>
      <c r="B15" s="35">
        <v>70000</v>
      </c>
    </row>
    <row r="16" spans="1:2" ht="16.5" customHeight="1" x14ac:dyDescent="0.2">
      <c r="A16" s="35">
        <v>17500</v>
      </c>
      <c r="B16" s="35">
        <v>74200</v>
      </c>
    </row>
    <row r="17" spans="1:2" ht="16.5" customHeight="1" x14ac:dyDescent="0.2">
      <c r="A17" s="35">
        <v>19600</v>
      </c>
      <c r="B17" s="35">
        <v>83100</v>
      </c>
    </row>
    <row r="18" spans="1:2" ht="16.5" customHeight="1" x14ac:dyDescent="0.2">
      <c r="A18" s="35">
        <v>20200</v>
      </c>
      <c r="B18" s="35">
        <v>85600</v>
      </c>
    </row>
    <row r="19" spans="1:2" ht="16.5" customHeight="1" x14ac:dyDescent="0.2">
      <c r="A19" s="35">
        <v>21500</v>
      </c>
      <c r="B19" s="35">
        <v>91000</v>
      </c>
    </row>
    <row r="20" spans="1:2" ht="16.5" customHeight="1" x14ac:dyDescent="0.2">
      <c r="A20" s="35">
        <v>12000</v>
      </c>
      <c r="B20" s="35">
        <v>51950</v>
      </c>
    </row>
    <row r="21" spans="1:2" ht="16.5" customHeight="1" x14ac:dyDescent="0.2">
      <c r="A21" s="35">
        <v>14500</v>
      </c>
      <c r="B21" s="35">
        <v>62480</v>
      </c>
    </row>
    <row r="22" spans="1:2" ht="16.5" customHeight="1" x14ac:dyDescent="0.2">
      <c r="A22" s="35">
        <v>15700</v>
      </c>
      <c r="B22" s="35">
        <v>67500</v>
      </c>
    </row>
    <row r="23" spans="1:2" ht="16.5" customHeight="1" x14ac:dyDescent="0.2">
      <c r="A23" s="35">
        <v>16800</v>
      </c>
      <c r="B23" s="35">
        <v>72100</v>
      </c>
    </row>
    <row r="24" spans="1:2" ht="16.5" customHeight="1" x14ac:dyDescent="0.2">
      <c r="A24" s="35">
        <v>17700</v>
      </c>
      <c r="B24" s="35">
        <v>75000</v>
      </c>
    </row>
    <row r="25" spans="1:2" ht="16.5" customHeight="1" x14ac:dyDescent="0.2">
      <c r="A25" s="35">
        <v>18500</v>
      </c>
      <c r="B25" s="35">
        <v>79200</v>
      </c>
    </row>
    <row r="26" spans="1:2" ht="16.5" customHeight="1" x14ac:dyDescent="0.2">
      <c r="A26" s="35">
        <v>20600</v>
      </c>
      <c r="B26" s="35">
        <v>88100</v>
      </c>
    </row>
    <row r="27" spans="1:2" ht="16.5" customHeight="1" x14ac:dyDescent="0.2">
      <c r="A27" s="35">
        <v>21200</v>
      </c>
      <c r="B27" s="35">
        <v>90600</v>
      </c>
    </row>
    <row r="28" spans="1:2" ht="16.5" customHeight="1" x14ac:dyDescent="0.2">
      <c r="A28" s="35">
        <v>22500</v>
      </c>
      <c r="B28" s="35">
        <v>96000</v>
      </c>
    </row>
    <row r="29" spans="1:2" ht="16.5" customHeight="1" x14ac:dyDescent="0.2">
      <c r="A29" s="35">
        <v>13000</v>
      </c>
      <c r="B29" s="35">
        <v>56950</v>
      </c>
    </row>
    <row r="30" spans="1:2" ht="16.5" customHeight="1" x14ac:dyDescent="0.2">
      <c r="A30" s="35">
        <v>15500</v>
      </c>
      <c r="B30" s="35">
        <v>67480</v>
      </c>
    </row>
    <row r="31" spans="1:2" ht="16.5" customHeight="1" x14ac:dyDescent="0.2">
      <c r="A31" s="35">
        <v>16700</v>
      </c>
      <c r="B31" s="35">
        <v>72500</v>
      </c>
    </row>
    <row r="32" spans="1:2" ht="16.5" customHeight="1" x14ac:dyDescent="0.2">
      <c r="A32" s="35">
        <v>17800</v>
      </c>
      <c r="B32" s="35">
        <v>77100</v>
      </c>
    </row>
    <row r="33" spans="1:2" ht="16.5" customHeight="1" x14ac:dyDescent="0.2">
      <c r="A33" s="35">
        <v>18700</v>
      </c>
      <c r="B33" s="35">
        <v>80000</v>
      </c>
    </row>
    <row r="34" spans="1:2" ht="16.5" customHeight="1" x14ac:dyDescent="0.2">
      <c r="A34" s="35">
        <v>19500</v>
      </c>
      <c r="B34" s="35">
        <v>84200</v>
      </c>
    </row>
    <row r="35" spans="1:2" ht="16.5" customHeight="1" x14ac:dyDescent="0.2">
      <c r="A35" s="35">
        <v>21600</v>
      </c>
      <c r="B35" s="35">
        <v>93100</v>
      </c>
    </row>
    <row r="36" spans="1:2" ht="16.5" customHeight="1" x14ac:dyDescent="0.2">
      <c r="A36" s="35">
        <v>22200</v>
      </c>
      <c r="B36" s="35">
        <v>95600</v>
      </c>
    </row>
    <row r="37" spans="1:2" ht="16.5" customHeight="1" x14ac:dyDescent="0.2">
      <c r="A37" s="35">
        <v>23500</v>
      </c>
      <c r="B37" s="35">
        <v>101000</v>
      </c>
    </row>
    <row r="38" spans="1:2" ht="16.5" customHeight="1" x14ac:dyDescent="0.2">
      <c r="A38" s="35">
        <v>14000</v>
      </c>
      <c r="B38" s="35">
        <v>61950</v>
      </c>
    </row>
    <row r="39" spans="1:2" ht="16.5" customHeight="1" x14ac:dyDescent="0.2">
      <c r="A39" s="35">
        <v>16500</v>
      </c>
      <c r="B39" s="35">
        <v>72480</v>
      </c>
    </row>
    <row r="40" spans="1:2" ht="16.5" customHeight="1" x14ac:dyDescent="0.2">
      <c r="A40" s="35">
        <v>17700</v>
      </c>
      <c r="B40" s="35">
        <v>77500</v>
      </c>
    </row>
    <row r="41" spans="1:2" ht="16.5" customHeight="1" x14ac:dyDescent="0.2">
      <c r="A41" s="35">
        <v>18800</v>
      </c>
      <c r="B41" s="35">
        <v>82100</v>
      </c>
    </row>
    <row r="42" spans="1:2" ht="16.5" customHeight="1" x14ac:dyDescent="0.2">
      <c r="A42" s="35">
        <v>19700</v>
      </c>
      <c r="B42" s="35">
        <v>85000</v>
      </c>
    </row>
    <row r="43" spans="1:2" ht="16.5" customHeight="1" x14ac:dyDescent="0.2">
      <c r="A43" s="35">
        <v>20500</v>
      </c>
      <c r="B43" s="35">
        <v>89200</v>
      </c>
    </row>
    <row r="44" spans="1:2" ht="16.5" customHeight="1" x14ac:dyDescent="0.2">
      <c r="A44" s="35">
        <v>22600</v>
      </c>
      <c r="B44" s="35">
        <v>98100</v>
      </c>
    </row>
    <row r="45" spans="1:2" ht="16.5" customHeight="1" x14ac:dyDescent="0.2">
      <c r="A45" s="35">
        <v>23200</v>
      </c>
      <c r="B45" s="35">
        <v>100600</v>
      </c>
    </row>
    <row r="46" spans="1:2" ht="16.5" customHeight="1" x14ac:dyDescent="0.2">
      <c r="A46" s="35">
        <v>24500</v>
      </c>
      <c r="B46" s="35">
        <v>106000</v>
      </c>
    </row>
    <row r="47" spans="1:2" ht="16.5" customHeight="1" x14ac:dyDescent="0.2">
      <c r="A47" s="35">
        <v>15000</v>
      </c>
      <c r="B47" s="35">
        <v>66950</v>
      </c>
    </row>
    <row r="48" spans="1:2" ht="16.5" customHeight="1" x14ac:dyDescent="0.2">
      <c r="A48" s="35">
        <v>17500</v>
      </c>
      <c r="B48" s="35">
        <v>77480</v>
      </c>
    </row>
    <row r="49" spans="1:2" ht="16.5" customHeight="1" x14ac:dyDescent="0.2">
      <c r="A49" s="35">
        <v>18700</v>
      </c>
      <c r="B49" s="35">
        <v>82500</v>
      </c>
    </row>
    <row r="50" spans="1:2" ht="16.5" customHeight="1" x14ac:dyDescent="0.2">
      <c r="A50" s="35">
        <v>19800</v>
      </c>
      <c r="B50" s="35">
        <v>87100</v>
      </c>
    </row>
    <row r="51" spans="1:2" ht="16.5" customHeight="1" x14ac:dyDescent="0.2">
      <c r="A51" s="35">
        <v>20700</v>
      </c>
      <c r="B51" s="35">
        <v>90000</v>
      </c>
    </row>
    <row r="52" spans="1:2" x14ac:dyDescent="0.2">
      <c r="A52" s="35"/>
      <c r="B52" s="35"/>
    </row>
    <row r="53" spans="1:2" x14ac:dyDescent="0.2">
      <c r="A53" s="35"/>
      <c r="B53" s="35"/>
    </row>
    <row r="54" spans="1:2" x14ac:dyDescent="0.2">
      <c r="A54" s="35"/>
      <c r="B54" s="35"/>
    </row>
    <row r="55" spans="1:2" x14ac:dyDescent="0.2">
      <c r="A55" s="35"/>
      <c r="B55" s="35"/>
    </row>
    <row r="56" spans="1:2" x14ac:dyDescent="0.2">
      <c r="A56" s="35"/>
      <c r="B56" s="35"/>
    </row>
    <row r="57" spans="1:2" x14ac:dyDescent="0.2">
      <c r="A57" s="35"/>
      <c r="B57" s="35"/>
    </row>
    <row r="58" spans="1:2" x14ac:dyDescent="0.2">
      <c r="A58" s="35"/>
      <c r="B58" s="35"/>
    </row>
    <row r="59" spans="1:2" x14ac:dyDescent="0.2">
      <c r="A59" s="35"/>
      <c r="B59" s="35"/>
    </row>
    <row r="60" spans="1:2" x14ac:dyDescent="0.2">
      <c r="A60" s="35"/>
      <c r="B60" s="35"/>
    </row>
    <row r="61" spans="1:2" x14ac:dyDescent="0.2">
      <c r="A61" s="35"/>
      <c r="B61" s="35"/>
    </row>
    <row r="62" spans="1:2" x14ac:dyDescent="0.2">
      <c r="A62" s="35"/>
      <c r="B62" s="35"/>
    </row>
    <row r="63" spans="1:2" x14ac:dyDescent="0.2">
      <c r="A63" s="35"/>
      <c r="B63" s="35"/>
    </row>
    <row r="64" spans="1:2" x14ac:dyDescent="0.2">
      <c r="A64" s="35"/>
      <c r="B64" s="35"/>
    </row>
    <row r="65" spans="1:2" x14ac:dyDescent="0.2">
      <c r="A65" s="35"/>
      <c r="B65" s="35"/>
    </row>
    <row r="66" spans="1:2" x14ac:dyDescent="0.2">
      <c r="A66" s="35"/>
      <c r="B66" s="3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BBEEEF"/>
  </sheetPr>
  <dimension ref="A1:IV33"/>
  <sheetViews>
    <sheetView showGridLines="0" showRowColHeaders="0" workbookViewId="0"/>
  </sheetViews>
  <sheetFormatPr defaultRowHeight="15" x14ac:dyDescent="0.3"/>
  <cols>
    <col min="1" max="1" width="9.140625" style="21"/>
  </cols>
  <sheetData>
    <row r="1" spans="1:256" x14ac:dyDescent="0.3">
      <c r="A1" s="20" t="s">
        <v>31</v>
      </c>
      <c r="B1" s="5"/>
      <c r="C1" s="5"/>
      <c r="D1" s="5"/>
      <c r="E1" s="5"/>
      <c r="F1" s="5"/>
      <c r="G1" s="5"/>
      <c r="H1" s="5"/>
      <c r="I1" s="5"/>
      <c r="J1" s="5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pans="1:256" x14ac:dyDescent="0.3">
      <c r="A2" s="21" t="s">
        <v>45</v>
      </c>
    </row>
    <row r="3" spans="1:256" x14ac:dyDescent="0.3">
      <c r="A3" s="21" t="s">
        <v>46</v>
      </c>
    </row>
    <row r="4" spans="1:256" x14ac:dyDescent="0.3">
      <c r="A4" s="21" t="s">
        <v>90</v>
      </c>
    </row>
    <row r="6" spans="1:256" x14ac:dyDescent="0.3">
      <c r="A6" s="21" t="s">
        <v>47</v>
      </c>
    </row>
    <row r="7" spans="1:256" x14ac:dyDescent="0.3">
      <c r="A7" s="21" t="s">
        <v>48</v>
      </c>
    </row>
    <row r="8" spans="1:256" x14ac:dyDescent="0.3">
      <c r="A8" s="21" t="s">
        <v>49</v>
      </c>
    </row>
    <row r="10" spans="1:256" x14ac:dyDescent="0.3">
      <c r="A10" s="21" t="s">
        <v>27</v>
      </c>
    </row>
    <row r="11" spans="1:256" x14ac:dyDescent="0.3">
      <c r="A11" s="21" t="s">
        <v>93</v>
      </c>
    </row>
    <row r="12" spans="1:256" x14ac:dyDescent="0.3">
      <c r="A12" s="21" t="s">
        <v>28</v>
      </c>
    </row>
    <row r="13" spans="1:256" x14ac:dyDescent="0.3">
      <c r="A13" s="21" t="s">
        <v>52</v>
      </c>
    </row>
    <row r="15" spans="1:256" x14ac:dyDescent="0.3">
      <c r="A15" s="21" t="s">
        <v>33</v>
      </c>
    </row>
    <row r="16" spans="1:256" x14ac:dyDescent="0.3">
      <c r="A16" s="21" t="s">
        <v>53</v>
      </c>
    </row>
    <row r="18" spans="1:1" x14ac:dyDescent="0.3">
      <c r="A18" s="21" t="s">
        <v>35</v>
      </c>
    </row>
    <row r="19" spans="1:1" x14ac:dyDescent="0.3">
      <c r="A19" s="21" t="s">
        <v>54</v>
      </c>
    </row>
    <row r="21" spans="1:1" x14ac:dyDescent="0.3">
      <c r="A21" s="21" t="s">
        <v>39</v>
      </c>
    </row>
    <row r="22" spans="1:1" x14ac:dyDescent="0.3">
      <c r="A22" s="21" t="s">
        <v>55</v>
      </c>
    </row>
    <row r="24" spans="1:1" x14ac:dyDescent="0.3">
      <c r="A24" s="21" t="s">
        <v>41</v>
      </c>
    </row>
    <row r="25" spans="1:1" x14ac:dyDescent="0.3">
      <c r="A25" s="21" t="s">
        <v>56</v>
      </c>
    </row>
    <row r="26" spans="1:1" x14ac:dyDescent="0.3">
      <c r="A26" s="21" t="s">
        <v>57</v>
      </c>
    </row>
    <row r="27" spans="1:1" x14ac:dyDescent="0.3">
      <c r="A27" s="21" t="s">
        <v>51</v>
      </c>
    </row>
    <row r="28" spans="1:1" x14ac:dyDescent="0.3">
      <c r="A28" s="21" t="s">
        <v>30</v>
      </c>
    </row>
    <row r="30" spans="1:1" x14ac:dyDescent="0.3">
      <c r="A30" s="21" t="s">
        <v>58</v>
      </c>
    </row>
    <row r="31" spans="1:1" x14ac:dyDescent="0.3">
      <c r="A31" s="21" t="s">
        <v>56</v>
      </c>
    </row>
    <row r="32" spans="1:1" x14ac:dyDescent="0.3">
      <c r="A32" s="21" t="s">
        <v>59</v>
      </c>
    </row>
    <row r="33" spans="1:1" x14ac:dyDescent="0.3">
      <c r="A33" s="21" t="s">
        <v>30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 tint="0.59999389629810485"/>
  </sheetPr>
  <dimension ref="A1"/>
  <sheetViews>
    <sheetView showGridLines="0" showRowColHeaders="0" zoomScale="85" zoomScaleNormal="85" workbookViewId="0"/>
  </sheetViews>
  <sheetFormatPr defaultRowHeight="12.75" x14ac:dyDescent="0.2"/>
  <sheetData/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5" tint="0.59999389629810485"/>
  </sheetPr>
  <dimension ref="A1:B66"/>
  <sheetViews>
    <sheetView showGridLines="0" showRowColHeaders="0" zoomScale="90" zoomScaleNormal="90" workbookViewId="0"/>
  </sheetViews>
  <sheetFormatPr defaultRowHeight="12.75" customHeight="1" x14ac:dyDescent="0.2"/>
  <cols>
    <col min="1" max="1" width="16.7109375" style="27" customWidth="1"/>
    <col min="2" max="2" width="23.28515625" style="27" customWidth="1"/>
  </cols>
  <sheetData>
    <row r="1" spans="1:2" ht="12.75" customHeight="1" x14ac:dyDescent="0.2">
      <c r="A1" s="22" t="s">
        <v>60</v>
      </c>
      <c r="B1" s="22" t="s">
        <v>89</v>
      </c>
    </row>
    <row r="2" spans="1:2" ht="12.75" customHeight="1" x14ac:dyDescent="0.2">
      <c r="A2" s="28">
        <v>2.6</v>
      </c>
      <c r="B2" s="25">
        <v>2800</v>
      </c>
    </row>
    <row r="3" spans="1:2" ht="12.75" customHeight="1" x14ac:dyDescent="0.2">
      <c r="A3" s="28">
        <v>3.4</v>
      </c>
      <c r="B3" s="25">
        <v>3100</v>
      </c>
    </row>
    <row r="4" spans="1:2" ht="12.75" customHeight="1" x14ac:dyDescent="0.2">
      <c r="A4" s="28">
        <v>3.6</v>
      </c>
      <c r="B4" s="25">
        <v>3500</v>
      </c>
    </row>
    <row r="5" spans="1:2" ht="12.75" customHeight="1" x14ac:dyDescent="0.2">
      <c r="A5" s="28">
        <v>3.2</v>
      </c>
      <c r="B5" s="25">
        <v>3000</v>
      </c>
    </row>
    <row r="6" spans="1:2" ht="12.75" customHeight="1" x14ac:dyDescent="0.2">
      <c r="A6" s="28">
        <v>3.5</v>
      </c>
      <c r="B6" s="25">
        <v>3400</v>
      </c>
    </row>
    <row r="7" spans="1:2" ht="12.75" customHeight="1" x14ac:dyDescent="0.2">
      <c r="A7" s="28">
        <v>2.9</v>
      </c>
      <c r="B7" s="25">
        <v>3100</v>
      </c>
    </row>
    <row r="8" spans="1:2" ht="12.75" customHeight="1" x14ac:dyDescent="0.2">
      <c r="A8" s="28">
        <f>A2+1</f>
        <v>3.6</v>
      </c>
      <c r="B8" s="25">
        <f>B2+100</f>
        <v>2900</v>
      </c>
    </row>
    <row r="9" spans="1:2" ht="12.75" customHeight="1" x14ac:dyDescent="0.2">
      <c r="A9" s="28">
        <f t="shared" ref="A9:A51" si="0">A3+1</f>
        <v>4.4000000000000004</v>
      </c>
      <c r="B9" s="25">
        <f t="shared" ref="B9:B51" si="1">B3+100</f>
        <v>3200</v>
      </c>
    </row>
    <row r="10" spans="1:2" ht="12.75" customHeight="1" x14ac:dyDescent="0.2">
      <c r="A10" s="28">
        <f t="shared" si="0"/>
        <v>4.5999999999999996</v>
      </c>
      <c r="B10" s="25">
        <f t="shared" si="1"/>
        <v>3600</v>
      </c>
    </row>
    <row r="11" spans="1:2" ht="12.75" customHeight="1" x14ac:dyDescent="0.2">
      <c r="A11" s="28">
        <f t="shared" si="0"/>
        <v>4.2</v>
      </c>
      <c r="B11" s="25">
        <f t="shared" si="1"/>
        <v>3100</v>
      </c>
    </row>
    <row r="12" spans="1:2" ht="12.75" customHeight="1" x14ac:dyDescent="0.2">
      <c r="A12" s="28">
        <f t="shared" si="0"/>
        <v>4.5</v>
      </c>
      <c r="B12" s="25">
        <f t="shared" si="1"/>
        <v>3500</v>
      </c>
    </row>
    <row r="13" spans="1:2" ht="12.75" customHeight="1" x14ac:dyDescent="0.2">
      <c r="A13" s="28">
        <f t="shared" si="0"/>
        <v>3.9</v>
      </c>
      <c r="B13" s="25">
        <f t="shared" si="1"/>
        <v>3200</v>
      </c>
    </row>
    <row r="14" spans="1:2" ht="12.75" customHeight="1" x14ac:dyDescent="0.2">
      <c r="A14" s="28">
        <f t="shared" si="0"/>
        <v>4.5999999999999996</v>
      </c>
      <c r="B14" s="25">
        <f t="shared" si="1"/>
        <v>3000</v>
      </c>
    </row>
    <row r="15" spans="1:2" ht="12.75" customHeight="1" x14ac:dyDescent="0.2">
      <c r="A15" s="28">
        <f t="shared" si="0"/>
        <v>5.4</v>
      </c>
      <c r="B15" s="25">
        <f t="shared" si="1"/>
        <v>3300</v>
      </c>
    </row>
    <row r="16" spans="1:2" ht="12.75" customHeight="1" x14ac:dyDescent="0.2">
      <c r="A16" s="28">
        <f t="shared" si="0"/>
        <v>5.6</v>
      </c>
      <c r="B16" s="25">
        <f t="shared" si="1"/>
        <v>3700</v>
      </c>
    </row>
    <row r="17" spans="1:2" ht="12.75" customHeight="1" x14ac:dyDescent="0.2">
      <c r="A17" s="28">
        <f t="shared" si="0"/>
        <v>5.2</v>
      </c>
      <c r="B17" s="25">
        <f t="shared" si="1"/>
        <v>3200</v>
      </c>
    </row>
    <row r="18" spans="1:2" ht="12.75" customHeight="1" x14ac:dyDescent="0.2">
      <c r="A18" s="28">
        <f t="shared" si="0"/>
        <v>5.5</v>
      </c>
      <c r="B18" s="25">
        <f t="shared" si="1"/>
        <v>3600</v>
      </c>
    </row>
    <row r="19" spans="1:2" ht="12.75" customHeight="1" x14ac:dyDescent="0.2">
      <c r="A19" s="28">
        <f t="shared" si="0"/>
        <v>4.9000000000000004</v>
      </c>
      <c r="B19" s="25">
        <f t="shared" si="1"/>
        <v>3300</v>
      </c>
    </row>
    <row r="20" spans="1:2" ht="12.75" customHeight="1" x14ac:dyDescent="0.2">
      <c r="A20" s="28">
        <f t="shared" si="0"/>
        <v>5.6</v>
      </c>
      <c r="B20" s="25">
        <f t="shared" si="1"/>
        <v>3100</v>
      </c>
    </row>
    <row r="21" spans="1:2" ht="12.75" customHeight="1" x14ac:dyDescent="0.2">
      <c r="A21" s="28">
        <f t="shared" si="0"/>
        <v>6.4</v>
      </c>
      <c r="B21" s="25">
        <f t="shared" si="1"/>
        <v>3400</v>
      </c>
    </row>
    <row r="22" spans="1:2" ht="12.75" customHeight="1" x14ac:dyDescent="0.2">
      <c r="A22" s="28">
        <f t="shared" si="0"/>
        <v>6.6</v>
      </c>
      <c r="B22" s="25">
        <f t="shared" si="1"/>
        <v>3800</v>
      </c>
    </row>
    <row r="23" spans="1:2" ht="12.75" customHeight="1" x14ac:dyDescent="0.2">
      <c r="A23" s="28">
        <f t="shared" si="0"/>
        <v>6.2</v>
      </c>
      <c r="B23" s="25">
        <f t="shared" si="1"/>
        <v>3300</v>
      </c>
    </row>
    <row r="24" spans="1:2" ht="12.75" customHeight="1" x14ac:dyDescent="0.2">
      <c r="A24" s="28">
        <f t="shared" si="0"/>
        <v>6.5</v>
      </c>
      <c r="B24" s="25">
        <f t="shared" si="1"/>
        <v>3700</v>
      </c>
    </row>
    <row r="25" spans="1:2" ht="12.75" customHeight="1" x14ac:dyDescent="0.2">
      <c r="A25" s="28">
        <f t="shared" si="0"/>
        <v>5.9</v>
      </c>
      <c r="B25" s="25">
        <f t="shared" si="1"/>
        <v>3400</v>
      </c>
    </row>
    <row r="26" spans="1:2" ht="12.75" customHeight="1" x14ac:dyDescent="0.2">
      <c r="A26" s="28">
        <f t="shared" si="0"/>
        <v>6.6</v>
      </c>
      <c r="B26" s="25">
        <f t="shared" si="1"/>
        <v>3200</v>
      </c>
    </row>
    <row r="27" spans="1:2" ht="12.75" customHeight="1" x14ac:dyDescent="0.2">
      <c r="A27" s="28">
        <f t="shared" si="0"/>
        <v>7.4</v>
      </c>
      <c r="B27" s="25">
        <f t="shared" si="1"/>
        <v>3500</v>
      </c>
    </row>
    <row r="28" spans="1:2" ht="12.75" customHeight="1" x14ac:dyDescent="0.2">
      <c r="A28" s="28">
        <f t="shared" si="0"/>
        <v>7.6</v>
      </c>
      <c r="B28" s="25">
        <f t="shared" si="1"/>
        <v>3900</v>
      </c>
    </row>
    <row r="29" spans="1:2" ht="12.75" customHeight="1" x14ac:dyDescent="0.2">
      <c r="A29" s="28">
        <f t="shared" si="0"/>
        <v>7.2</v>
      </c>
      <c r="B29" s="25">
        <f t="shared" si="1"/>
        <v>3400</v>
      </c>
    </row>
    <row r="30" spans="1:2" ht="12.75" customHeight="1" x14ac:dyDescent="0.2">
      <c r="A30" s="28">
        <f t="shared" si="0"/>
        <v>7.5</v>
      </c>
      <c r="B30" s="25">
        <f t="shared" si="1"/>
        <v>3800</v>
      </c>
    </row>
    <row r="31" spans="1:2" ht="12.75" customHeight="1" x14ac:dyDescent="0.2">
      <c r="A31" s="28">
        <f t="shared" si="0"/>
        <v>6.9</v>
      </c>
      <c r="B31" s="25">
        <f t="shared" si="1"/>
        <v>3500</v>
      </c>
    </row>
    <row r="32" spans="1:2" ht="12.75" customHeight="1" x14ac:dyDescent="0.2">
      <c r="A32" s="28">
        <f t="shared" si="0"/>
        <v>7.6</v>
      </c>
      <c r="B32" s="25">
        <f t="shared" si="1"/>
        <v>3300</v>
      </c>
    </row>
    <row r="33" spans="1:2" ht="12.75" customHeight="1" x14ac:dyDescent="0.2">
      <c r="A33" s="28">
        <f t="shared" si="0"/>
        <v>8.4</v>
      </c>
      <c r="B33" s="25">
        <f t="shared" si="1"/>
        <v>3600</v>
      </c>
    </row>
    <row r="34" spans="1:2" ht="12.75" customHeight="1" x14ac:dyDescent="0.2">
      <c r="A34" s="28">
        <f t="shared" si="0"/>
        <v>8.6</v>
      </c>
      <c r="B34" s="25">
        <f t="shared" si="1"/>
        <v>4000</v>
      </c>
    </row>
    <row r="35" spans="1:2" ht="12.75" customHeight="1" x14ac:dyDescent="0.2">
      <c r="A35" s="28">
        <f t="shared" si="0"/>
        <v>8.1999999999999993</v>
      </c>
      <c r="B35" s="25">
        <f t="shared" si="1"/>
        <v>3500</v>
      </c>
    </row>
    <row r="36" spans="1:2" ht="12.75" customHeight="1" x14ac:dyDescent="0.2">
      <c r="A36" s="28">
        <f t="shared" si="0"/>
        <v>8.5</v>
      </c>
      <c r="B36" s="25">
        <f t="shared" si="1"/>
        <v>3900</v>
      </c>
    </row>
    <row r="37" spans="1:2" ht="12.75" customHeight="1" x14ac:dyDescent="0.2">
      <c r="A37" s="28">
        <f t="shared" si="0"/>
        <v>7.9</v>
      </c>
      <c r="B37" s="25">
        <f t="shared" si="1"/>
        <v>3600</v>
      </c>
    </row>
    <row r="38" spans="1:2" ht="12.75" customHeight="1" x14ac:dyDescent="0.2">
      <c r="A38" s="28">
        <f t="shared" si="0"/>
        <v>8.6</v>
      </c>
      <c r="B38" s="25">
        <f t="shared" si="1"/>
        <v>3400</v>
      </c>
    </row>
    <row r="39" spans="1:2" ht="12.75" customHeight="1" x14ac:dyDescent="0.2">
      <c r="A39" s="28">
        <f t="shared" si="0"/>
        <v>9.4</v>
      </c>
      <c r="B39" s="25">
        <f t="shared" si="1"/>
        <v>3700</v>
      </c>
    </row>
    <row r="40" spans="1:2" ht="12.75" customHeight="1" x14ac:dyDescent="0.2">
      <c r="A40" s="28">
        <f t="shared" si="0"/>
        <v>9.6</v>
      </c>
      <c r="B40" s="25">
        <f t="shared" si="1"/>
        <v>4100</v>
      </c>
    </row>
    <row r="41" spans="1:2" ht="12.75" customHeight="1" x14ac:dyDescent="0.2">
      <c r="A41" s="28">
        <f t="shared" si="0"/>
        <v>9.1999999999999993</v>
      </c>
      <c r="B41" s="25">
        <f t="shared" si="1"/>
        <v>3600</v>
      </c>
    </row>
    <row r="42" spans="1:2" ht="12.75" customHeight="1" x14ac:dyDescent="0.2">
      <c r="A42" s="28">
        <f t="shared" si="0"/>
        <v>9.5</v>
      </c>
      <c r="B42" s="25">
        <f t="shared" si="1"/>
        <v>4000</v>
      </c>
    </row>
    <row r="43" spans="1:2" ht="12.75" customHeight="1" x14ac:dyDescent="0.2">
      <c r="A43" s="28">
        <f t="shared" si="0"/>
        <v>8.9</v>
      </c>
      <c r="B43" s="25">
        <f t="shared" si="1"/>
        <v>3700</v>
      </c>
    </row>
    <row r="44" spans="1:2" ht="12.75" customHeight="1" x14ac:dyDescent="0.2">
      <c r="A44" s="28">
        <f t="shared" si="0"/>
        <v>9.6</v>
      </c>
      <c r="B44" s="25">
        <f t="shared" si="1"/>
        <v>3500</v>
      </c>
    </row>
    <row r="45" spans="1:2" ht="12.75" customHeight="1" x14ac:dyDescent="0.2">
      <c r="A45" s="28">
        <f t="shared" si="0"/>
        <v>10.4</v>
      </c>
      <c r="B45" s="25">
        <f t="shared" si="1"/>
        <v>3800</v>
      </c>
    </row>
    <row r="46" spans="1:2" ht="12.75" customHeight="1" x14ac:dyDescent="0.2">
      <c r="A46" s="28">
        <f t="shared" si="0"/>
        <v>10.6</v>
      </c>
      <c r="B46" s="25">
        <f t="shared" si="1"/>
        <v>4200</v>
      </c>
    </row>
    <row r="47" spans="1:2" ht="12.75" customHeight="1" x14ac:dyDescent="0.2">
      <c r="A47" s="28">
        <f t="shared" si="0"/>
        <v>10.199999999999999</v>
      </c>
      <c r="B47" s="25">
        <f t="shared" si="1"/>
        <v>3700</v>
      </c>
    </row>
    <row r="48" spans="1:2" ht="12.75" customHeight="1" x14ac:dyDescent="0.2">
      <c r="A48" s="28">
        <f t="shared" si="0"/>
        <v>10.5</v>
      </c>
      <c r="B48" s="25">
        <f t="shared" si="1"/>
        <v>4100</v>
      </c>
    </row>
    <row r="49" spans="1:2" ht="12.75" customHeight="1" x14ac:dyDescent="0.2">
      <c r="A49" s="28">
        <f t="shared" si="0"/>
        <v>9.9</v>
      </c>
      <c r="B49" s="25">
        <f t="shared" si="1"/>
        <v>3800</v>
      </c>
    </row>
    <row r="50" spans="1:2" ht="12.75" customHeight="1" x14ac:dyDescent="0.2">
      <c r="A50" s="28">
        <f t="shared" si="0"/>
        <v>10.6</v>
      </c>
      <c r="B50" s="25">
        <f t="shared" si="1"/>
        <v>3600</v>
      </c>
    </row>
    <row r="51" spans="1:2" ht="12.75" customHeight="1" x14ac:dyDescent="0.2">
      <c r="A51" s="28">
        <f t="shared" si="0"/>
        <v>11.4</v>
      </c>
      <c r="B51" s="25">
        <f t="shared" si="1"/>
        <v>3900</v>
      </c>
    </row>
    <row r="52" spans="1:2" ht="12.75" customHeight="1" x14ac:dyDescent="0.2">
      <c r="A52" s="37"/>
      <c r="B52" s="26"/>
    </row>
    <row r="53" spans="1:2" ht="12.75" customHeight="1" x14ac:dyDescent="0.2">
      <c r="A53" s="26"/>
      <c r="B53" s="26"/>
    </row>
    <row r="54" spans="1:2" ht="12.75" customHeight="1" x14ac:dyDescent="0.2">
      <c r="A54" s="26"/>
      <c r="B54" s="26"/>
    </row>
    <row r="55" spans="1:2" ht="12.75" customHeight="1" x14ac:dyDescent="0.2">
      <c r="A55" s="26"/>
      <c r="B55" s="26"/>
    </row>
    <row r="56" spans="1:2" ht="12.75" customHeight="1" x14ac:dyDescent="0.2">
      <c r="A56" s="26"/>
      <c r="B56" s="26"/>
    </row>
    <row r="57" spans="1:2" ht="12.75" customHeight="1" x14ac:dyDescent="0.2">
      <c r="A57" s="26"/>
      <c r="B57" s="26"/>
    </row>
    <row r="58" spans="1:2" ht="12.75" customHeight="1" x14ac:dyDescent="0.2">
      <c r="A58" s="26"/>
      <c r="B58" s="26"/>
    </row>
    <row r="59" spans="1:2" ht="12.75" customHeight="1" x14ac:dyDescent="0.2">
      <c r="A59" s="26"/>
      <c r="B59" s="26"/>
    </row>
    <row r="60" spans="1:2" ht="12.75" customHeight="1" x14ac:dyDescent="0.2">
      <c r="A60" s="26"/>
      <c r="B60" s="26"/>
    </row>
    <row r="61" spans="1:2" ht="12.75" customHeight="1" x14ac:dyDescent="0.2">
      <c r="A61" s="26"/>
      <c r="B61" s="26"/>
    </row>
    <row r="62" spans="1:2" ht="12.75" customHeight="1" x14ac:dyDescent="0.2">
      <c r="A62" s="26"/>
      <c r="B62" s="26"/>
    </row>
    <row r="63" spans="1:2" ht="12.75" customHeight="1" x14ac:dyDescent="0.2">
      <c r="A63" s="26"/>
      <c r="B63" s="26"/>
    </row>
    <row r="64" spans="1:2" ht="12.75" customHeight="1" x14ac:dyDescent="0.2">
      <c r="A64" s="26"/>
      <c r="B64" s="26"/>
    </row>
    <row r="65" spans="1:2" ht="12.75" customHeight="1" x14ac:dyDescent="0.2">
      <c r="A65" s="26"/>
      <c r="B65" s="26"/>
    </row>
    <row r="66" spans="1:2" ht="12.75" customHeight="1" x14ac:dyDescent="0.2">
      <c r="A66" s="26"/>
      <c r="B66" s="26"/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5" tint="0.59999389629810485"/>
  </sheetPr>
  <dimension ref="A1:IV28"/>
  <sheetViews>
    <sheetView showGridLines="0" showRowColHeaders="0" workbookViewId="0"/>
  </sheetViews>
  <sheetFormatPr defaultRowHeight="15" x14ac:dyDescent="0.3"/>
  <cols>
    <col min="1" max="1" width="9.140625" style="21"/>
  </cols>
  <sheetData>
    <row r="1" spans="1:256" x14ac:dyDescent="0.3">
      <c r="A1" s="20" t="s">
        <v>31</v>
      </c>
      <c r="B1" s="5"/>
      <c r="C1" s="5"/>
      <c r="D1" s="5"/>
      <c r="E1" s="5"/>
      <c r="F1" s="5"/>
      <c r="G1" s="5"/>
      <c r="H1" s="5"/>
      <c r="I1" s="5"/>
      <c r="J1" s="5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pans="1:256" x14ac:dyDescent="0.3">
      <c r="A2" s="21" t="s">
        <v>45</v>
      </c>
    </row>
    <row r="3" spans="1:256" x14ac:dyDescent="0.3">
      <c r="A3" s="21" t="s">
        <v>46</v>
      </c>
    </row>
    <row r="4" spans="1:256" x14ac:dyDescent="0.3">
      <c r="A4" s="21" t="s">
        <v>90</v>
      </c>
    </row>
    <row r="6" spans="1:256" x14ac:dyDescent="0.3">
      <c r="A6" s="21" t="s">
        <v>47</v>
      </c>
    </row>
    <row r="7" spans="1:256" x14ac:dyDescent="0.3">
      <c r="A7" s="21" t="s">
        <v>48</v>
      </c>
    </row>
    <row r="8" spans="1:256" x14ac:dyDescent="0.3">
      <c r="A8" s="21" t="s">
        <v>49</v>
      </c>
    </row>
    <row r="10" spans="1:256" x14ac:dyDescent="0.3">
      <c r="A10" s="21" t="s">
        <v>27</v>
      </c>
    </row>
    <row r="11" spans="1:256" x14ac:dyDescent="0.3">
      <c r="A11" s="21" t="s">
        <v>94</v>
      </c>
    </row>
    <row r="12" spans="1:256" x14ac:dyDescent="0.3">
      <c r="A12" s="21" t="s">
        <v>28</v>
      </c>
    </row>
    <row r="13" spans="1:256" x14ac:dyDescent="0.3">
      <c r="A13" s="21" t="s">
        <v>61</v>
      </c>
    </row>
    <row r="15" spans="1:256" x14ac:dyDescent="0.3">
      <c r="A15" s="21" t="s">
        <v>33</v>
      </c>
    </row>
    <row r="16" spans="1:256" x14ac:dyDescent="0.3">
      <c r="A16" s="21" t="s">
        <v>62</v>
      </c>
    </row>
    <row r="18" spans="1:1" x14ac:dyDescent="0.3">
      <c r="A18" s="21" t="s">
        <v>35</v>
      </c>
    </row>
    <row r="19" spans="1:1" x14ac:dyDescent="0.3">
      <c r="A19" s="21" t="s">
        <v>63</v>
      </c>
    </row>
    <row r="21" spans="1:1" x14ac:dyDescent="0.3">
      <c r="A21" s="21" t="s">
        <v>39</v>
      </c>
    </row>
    <row r="22" spans="1:1" x14ac:dyDescent="0.3">
      <c r="A22" s="21" t="s">
        <v>64</v>
      </c>
    </row>
    <row r="24" spans="1:1" x14ac:dyDescent="0.3">
      <c r="A24" s="21" t="s">
        <v>41</v>
      </c>
    </row>
    <row r="25" spans="1:1" x14ac:dyDescent="0.3">
      <c r="A25" s="21" t="s">
        <v>65</v>
      </c>
    </row>
    <row r="26" spans="1:1" x14ac:dyDescent="0.3">
      <c r="A26" s="21" t="s">
        <v>66</v>
      </c>
    </row>
    <row r="27" spans="1:1" x14ac:dyDescent="0.3">
      <c r="A27" s="21" t="s">
        <v>51</v>
      </c>
    </row>
    <row r="28" spans="1:1" x14ac:dyDescent="0.3">
      <c r="A28" s="21" t="s">
        <v>30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BBEEEF"/>
  </sheetPr>
  <dimension ref="A1:F54"/>
  <sheetViews>
    <sheetView showGridLines="0" showRowColHeaders="0" zoomScale="85" zoomScaleNormal="85" workbookViewId="0"/>
  </sheetViews>
  <sheetFormatPr defaultRowHeight="14.1" customHeight="1" x14ac:dyDescent="0.3"/>
  <cols>
    <col min="1" max="1" width="24.5703125" style="11" customWidth="1"/>
    <col min="2" max="2" width="16.7109375" style="12" customWidth="1"/>
    <col min="3" max="3" width="18.5703125" style="10" customWidth="1"/>
    <col min="4" max="4" width="9.140625" style="10"/>
    <col min="5" max="5" width="12.140625" style="1" customWidth="1"/>
    <col min="6" max="6" width="14.7109375" style="1" customWidth="1"/>
    <col min="7" max="7" width="13.85546875" style="1" customWidth="1"/>
    <col min="8" max="8" width="16" style="1" customWidth="1"/>
    <col min="9" max="10" width="15.140625" style="1" customWidth="1"/>
    <col min="11" max="16384" width="9.140625" style="1"/>
  </cols>
  <sheetData>
    <row r="1" spans="1:4" s="2" customFormat="1" ht="48.75" customHeight="1" x14ac:dyDescent="0.2">
      <c r="A1" s="13" t="s">
        <v>0</v>
      </c>
      <c r="B1" s="14" t="s">
        <v>86</v>
      </c>
      <c r="C1" s="14" t="s">
        <v>1</v>
      </c>
      <c r="D1" s="14" t="s">
        <v>2</v>
      </c>
    </row>
    <row r="2" spans="1:4" s="2" customFormat="1" ht="16.5" customHeight="1" x14ac:dyDescent="0.3">
      <c r="A2" s="6">
        <v>1</v>
      </c>
      <c r="B2" s="6">
        <v>91</v>
      </c>
      <c r="C2" s="6">
        <f>90+5*A2</f>
        <v>95</v>
      </c>
      <c r="D2" s="6">
        <f>B2-C2</f>
        <v>-4</v>
      </c>
    </row>
    <row r="3" spans="1:4" s="2" customFormat="1" ht="16.5" customHeight="1" x14ac:dyDescent="0.3">
      <c r="A3" s="6">
        <v>3</v>
      </c>
      <c r="B3" s="6">
        <v>110</v>
      </c>
      <c r="C3" s="6">
        <f t="shared" ref="C3:C11" si="0">90+5*A3</f>
        <v>105</v>
      </c>
      <c r="D3" s="6">
        <f t="shared" ref="D3:D11" si="1">B3-C3</f>
        <v>5</v>
      </c>
    </row>
    <row r="4" spans="1:4" s="2" customFormat="1" ht="16.5" customHeight="1" x14ac:dyDescent="0.3">
      <c r="A4" s="6">
        <v>4</v>
      </c>
      <c r="B4" s="6">
        <v>106</v>
      </c>
      <c r="C4" s="6">
        <f t="shared" si="0"/>
        <v>110</v>
      </c>
      <c r="D4" s="6">
        <f t="shared" si="1"/>
        <v>-4</v>
      </c>
    </row>
    <row r="5" spans="1:4" s="2" customFormat="1" ht="16.5" customHeight="1" x14ac:dyDescent="0.3">
      <c r="A5" s="6">
        <v>4</v>
      </c>
      <c r="B5" s="6">
        <v>116</v>
      </c>
      <c r="C5" s="6">
        <f t="shared" si="0"/>
        <v>110</v>
      </c>
      <c r="D5" s="6">
        <f t="shared" si="1"/>
        <v>6</v>
      </c>
    </row>
    <row r="6" spans="1:4" s="2" customFormat="1" ht="16.5" customHeight="1" x14ac:dyDescent="0.3">
      <c r="A6" s="6">
        <v>6</v>
      </c>
      <c r="B6" s="6">
        <v>119</v>
      </c>
      <c r="C6" s="6">
        <f t="shared" si="0"/>
        <v>120</v>
      </c>
      <c r="D6" s="6">
        <f t="shared" si="1"/>
        <v>-1</v>
      </c>
    </row>
    <row r="7" spans="1:4" s="2" customFormat="1" ht="16.5" customHeight="1" x14ac:dyDescent="0.3">
      <c r="A7" s="6">
        <v>8</v>
      </c>
      <c r="B7" s="6">
        <v>129</v>
      </c>
      <c r="C7" s="6">
        <f t="shared" si="0"/>
        <v>130</v>
      </c>
      <c r="D7" s="6">
        <f t="shared" si="1"/>
        <v>-1</v>
      </c>
    </row>
    <row r="8" spans="1:4" s="2" customFormat="1" ht="16.5" customHeight="1" x14ac:dyDescent="0.3">
      <c r="A8" s="6">
        <v>10</v>
      </c>
      <c r="B8" s="6">
        <v>139</v>
      </c>
      <c r="C8" s="6">
        <f t="shared" si="0"/>
        <v>140</v>
      </c>
      <c r="D8" s="6">
        <f t="shared" si="1"/>
        <v>-1</v>
      </c>
    </row>
    <row r="9" spans="1:4" s="2" customFormat="1" ht="16.5" customHeight="1" x14ac:dyDescent="0.3">
      <c r="A9" s="6">
        <v>10</v>
      </c>
      <c r="B9" s="6">
        <v>143</v>
      </c>
      <c r="C9" s="6">
        <f t="shared" si="0"/>
        <v>140</v>
      </c>
      <c r="D9" s="6">
        <f t="shared" si="1"/>
        <v>3</v>
      </c>
    </row>
    <row r="10" spans="1:4" ht="16.5" customHeight="1" x14ac:dyDescent="0.3">
      <c r="A10" s="6">
        <v>11</v>
      </c>
      <c r="B10" s="6">
        <v>138</v>
      </c>
      <c r="C10" s="6">
        <f t="shared" si="0"/>
        <v>145</v>
      </c>
      <c r="D10" s="6">
        <f t="shared" si="1"/>
        <v>-7</v>
      </c>
    </row>
    <row r="11" spans="1:4" ht="16.5" customHeight="1" x14ac:dyDescent="0.3">
      <c r="A11" s="7">
        <v>13</v>
      </c>
      <c r="B11" s="7">
        <v>159</v>
      </c>
      <c r="C11" s="7">
        <f t="shared" si="0"/>
        <v>155</v>
      </c>
      <c r="D11" s="7">
        <f t="shared" si="1"/>
        <v>4</v>
      </c>
    </row>
    <row r="12" spans="1:4" ht="14.1" customHeight="1" x14ac:dyDescent="0.3">
      <c r="A12" s="8"/>
      <c r="B12" s="9"/>
    </row>
    <row r="13" spans="1:4" ht="14.1" customHeight="1" x14ac:dyDescent="0.3">
      <c r="A13" s="8"/>
      <c r="B13" s="9"/>
    </row>
    <row r="14" spans="1:4" ht="14.1" customHeight="1" x14ac:dyDescent="0.3">
      <c r="A14" s="8"/>
      <c r="B14" s="9"/>
    </row>
    <row r="15" spans="1:4" ht="14.1" customHeight="1" x14ac:dyDescent="0.3">
      <c r="A15" s="8"/>
      <c r="B15" s="9"/>
    </row>
    <row r="16" spans="1:4" ht="14.1" customHeight="1" x14ac:dyDescent="0.3">
      <c r="A16" s="8"/>
      <c r="B16" s="9"/>
    </row>
    <row r="17" spans="1:6" ht="14.1" customHeight="1" x14ac:dyDescent="0.3">
      <c r="A17" s="8"/>
      <c r="B17" s="9"/>
    </row>
    <row r="18" spans="1:6" ht="14.1" customHeight="1" x14ac:dyDescent="0.3">
      <c r="A18" s="8"/>
      <c r="B18" s="9"/>
    </row>
    <row r="19" spans="1:6" ht="14.1" customHeight="1" x14ac:dyDescent="0.3">
      <c r="A19" s="8"/>
      <c r="B19" s="9"/>
    </row>
    <row r="20" spans="1:6" ht="14.1" customHeight="1" x14ac:dyDescent="0.3">
      <c r="A20" s="8"/>
      <c r="B20" s="9"/>
    </row>
    <row r="21" spans="1:6" ht="14.1" customHeight="1" x14ac:dyDescent="0.3">
      <c r="A21" s="8"/>
      <c r="B21" s="9"/>
      <c r="F21" s="3"/>
    </row>
    <row r="22" spans="1:6" ht="14.1" customHeight="1" x14ac:dyDescent="0.3">
      <c r="A22" s="8"/>
      <c r="B22" s="9"/>
    </row>
    <row r="23" spans="1:6" ht="14.1" customHeight="1" x14ac:dyDescent="0.3">
      <c r="A23" s="8"/>
      <c r="B23" s="9"/>
    </row>
    <row r="24" spans="1:6" ht="14.1" customHeight="1" x14ac:dyDescent="0.3">
      <c r="A24" s="8"/>
      <c r="B24" s="9"/>
    </row>
    <row r="25" spans="1:6" ht="14.1" customHeight="1" x14ac:dyDescent="0.3">
      <c r="A25" s="8"/>
      <c r="B25" s="9"/>
    </row>
    <row r="26" spans="1:6" ht="14.1" customHeight="1" x14ac:dyDescent="0.3">
      <c r="A26" s="8"/>
      <c r="B26" s="9"/>
    </row>
    <row r="27" spans="1:6" ht="14.1" customHeight="1" x14ac:dyDescent="0.3">
      <c r="A27" s="8"/>
      <c r="B27" s="9"/>
    </row>
    <row r="28" spans="1:6" ht="14.1" customHeight="1" x14ac:dyDescent="0.3">
      <c r="A28" s="8"/>
      <c r="B28" s="9"/>
    </row>
    <row r="29" spans="1:6" ht="14.1" customHeight="1" x14ac:dyDescent="0.3">
      <c r="A29" s="8"/>
      <c r="B29" s="9"/>
    </row>
    <row r="30" spans="1:6" ht="14.1" customHeight="1" x14ac:dyDescent="0.3">
      <c r="A30" s="8"/>
      <c r="B30" s="9"/>
    </row>
    <row r="31" spans="1:6" ht="14.1" customHeight="1" x14ac:dyDescent="0.3">
      <c r="A31" s="8"/>
      <c r="B31" s="9"/>
    </row>
    <row r="32" spans="1:6" ht="14.1" customHeight="1" x14ac:dyDescent="0.3">
      <c r="A32" s="8"/>
      <c r="B32" s="9"/>
    </row>
    <row r="33" spans="1:2" ht="14.1" customHeight="1" x14ac:dyDescent="0.3">
      <c r="A33" s="8"/>
      <c r="B33" s="9"/>
    </row>
    <row r="34" spans="1:2" ht="14.1" customHeight="1" x14ac:dyDescent="0.3">
      <c r="A34" s="8"/>
      <c r="B34" s="9"/>
    </row>
    <row r="35" spans="1:2" ht="14.1" customHeight="1" x14ac:dyDescent="0.3">
      <c r="A35" s="8"/>
      <c r="B35" s="9"/>
    </row>
    <row r="36" spans="1:2" ht="14.1" customHeight="1" x14ac:dyDescent="0.3">
      <c r="A36" s="8"/>
      <c r="B36" s="9"/>
    </row>
    <row r="37" spans="1:2" ht="14.1" customHeight="1" x14ac:dyDescent="0.3">
      <c r="A37" s="8"/>
      <c r="B37" s="9"/>
    </row>
    <row r="38" spans="1:2" ht="14.1" customHeight="1" x14ac:dyDescent="0.3">
      <c r="A38" s="8"/>
      <c r="B38" s="9"/>
    </row>
    <row r="39" spans="1:2" ht="14.1" customHeight="1" x14ac:dyDescent="0.3">
      <c r="A39" s="8"/>
      <c r="B39" s="9"/>
    </row>
    <row r="40" spans="1:2" ht="14.1" customHeight="1" x14ac:dyDescent="0.3">
      <c r="A40" s="8"/>
      <c r="B40" s="9"/>
    </row>
    <row r="41" spans="1:2" ht="14.1" customHeight="1" x14ac:dyDescent="0.3">
      <c r="A41" s="8"/>
      <c r="B41" s="9"/>
    </row>
    <row r="42" spans="1:2" ht="14.1" customHeight="1" x14ac:dyDescent="0.3">
      <c r="A42" s="8"/>
      <c r="B42" s="9"/>
    </row>
    <row r="43" spans="1:2" ht="14.1" customHeight="1" x14ac:dyDescent="0.3">
      <c r="A43" s="8"/>
      <c r="B43" s="9"/>
    </row>
    <row r="44" spans="1:2" ht="14.1" customHeight="1" x14ac:dyDescent="0.3">
      <c r="A44" s="8"/>
      <c r="B44" s="9"/>
    </row>
    <row r="45" spans="1:2" ht="14.1" customHeight="1" x14ac:dyDescent="0.3">
      <c r="A45" s="8"/>
      <c r="B45" s="9"/>
    </row>
    <row r="46" spans="1:2" ht="14.1" customHeight="1" x14ac:dyDescent="0.3">
      <c r="A46" s="8"/>
      <c r="B46" s="9"/>
    </row>
    <row r="47" spans="1:2" ht="14.1" customHeight="1" x14ac:dyDescent="0.3">
      <c r="A47" s="8"/>
      <c r="B47" s="9"/>
    </row>
    <row r="48" spans="1:2" ht="14.1" customHeight="1" x14ac:dyDescent="0.3">
      <c r="A48" s="8"/>
      <c r="B48" s="9"/>
    </row>
    <row r="49" spans="1:2" ht="14.1" customHeight="1" x14ac:dyDescent="0.3">
      <c r="A49" s="8"/>
      <c r="B49" s="9"/>
    </row>
    <row r="50" spans="1:2" ht="14.1" customHeight="1" x14ac:dyDescent="0.3">
      <c r="A50" s="8"/>
      <c r="B50" s="9"/>
    </row>
    <row r="51" spans="1:2" ht="14.1" customHeight="1" x14ac:dyDescent="0.3">
      <c r="A51" s="8"/>
      <c r="B51" s="9"/>
    </row>
    <row r="52" spans="1:2" ht="14.1" customHeight="1" x14ac:dyDescent="0.3">
      <c r="A52" s="8"/>
      <c r="B52" s="9"/>
    </row>
    <row r="53" spans="1:2" ht="14.1" customHeight="1" x14ac:dyDescent="0.3">
      <c r="A53" s="8"/>
      <c r="B53" s="9"/>
    </row>
    <row r="54" spans="1:2" ht="14.1" customHeight="1" x14ac:dyDescent="0.3">
      <c r="A54" s="8"/>
      <c r="B54" s="9"/>
    </row>
  </sheetData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4294967293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A1"/>
  <sheetViews>
    <sheetView showGridLines="0" showRowColHeaders="0" zoomScale="85" zoomScaleNormal="85" workbookViewId="0"/>
  </sheetViews>
  <sheetFormatPr defaultRowHeight="12.75" x14ac:dyDescent="0.2"/>
  <sheetData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59999389629810485"/>
  </sheetPr>
  <dimension ref="A1:E27"/>
  <sheetViews>
    <sheetView showGridLines="0" showRowColHeaders="0" zoomScale="80" zoomScaleNormal="80" workbookViewId="0"/>
  </sheetViews>
  <sheetFormatPr defaultRowHeight="18" x14ac:dyDescent="0.35"/>
  <cols>
    <col min="1" max="1" width="14.85546875" style="19" bestFit="1" customWidth="1"/>
    <col min="2" max="5" width="9.140625" style="19"/>
  </cols>
  <sheetData>
    <row r="1" spans="1:5" x14ac:dyDescent="0.35">
      <c r="A1" s="38" t="s">
        <v>3</v>
      </c>
      <c r="B1" s="16">
        <v>2015</v>
      </c>
      <c r="C1" s="16">
        <v>2016</v>
      </c>
      <c r="D1" s="16" t="s">
        <v>4</v>
      </c>
      <c r="E1" s="16" t="s">
        <v>2</v>
      </c>
    </row>
    <row r="2" spans="1:5" x14ac:dyDescent="0.35">
      <c r="A2" s="17" t="s">
        <v>8</v>
      </c>
      <c r="B2" s="18">
        <v>66.099999999999994</v>
      </c>
      <c r="C2" s="18">
        <v>72.37</v>
      </c>
      <c r="D2" s="18">
        <f xml:space="preserve"> 0.8391*B2 + 15.914</f>
        <v>71.378509999999991</v>
      </c>
      <c r="E2" s="18">
        <f>C2-D2</f>
        <v>0.99149000000001308</v>
      </c>
    </row>
    <row r="3" spans="1:5" x14ac:dyDescent="0.35">
      <c r="A3" s="17" t="s">
        <v>12</v>
      </c>
      <c r="B3" s="18">
        <v>68.8</v>
      </c>
      <c r="C3" s="18">
        <v>70.47</v>
      </c>
      <c r="D3" s="18">
        <f t="shared" ref="D3:D27" si="0" xml:space="preserve"> 0.8391*B3 + 15.914</f>
        <v>73.644079999999988</v>
      </c>
      <c r="E3" s="18">
        <f t="shared" ref="E3:E27" si="1">C3-D3</f>
        <v>-3.1740799999999894</v>
      </c>
    </row>
    <row r="4" spans="1:5" x14ac:dyDescent="0.35">
      <c r="A4" s="17" t="s">
        <v>22</v>
      </c>
      <c r="B4" s="18">
        <v>78.599999999999994</v>
      </c>
      <c r="C4" s="18">
        <v>84.67</v>
      </c>
      <c r="D4" s="18">
        <f t="shared" si="0"/>
        <v>81.867259999999987</v>
      </c>
      <c r="E4" s="18">
        <f t="shared" si="1"/>
        <v>2.8027400000000142</v>
      </c>
    </row>
    <row r="5" spans="1:5" x14ac:dyDescent="0.35">
      <c r="A5" s="17" t="s">
        <v>9</v>
      </c>
      <c r="B5" s="18">
        <v>67.2</v>
      </c>
      <c r="C5" s="18">
        <v>69.569999999999993</v>
      </c>
      <c r="D5" s="18">
        <f t="shared" si="0"/>
        <v>72.301519999999996</v>
      </c>
      <c r="E5" s="18">
        <f t="shared" si="1"/>
        <v>-2.7315200000000033</v>
      </c>
    </row>
    <row r="6" spans="1:5" x14ac:dyDescent="0.35">
      <c r="A6" s="17" t="s">
        <v>24</v>
      </c>
      <c r="B6" s="18">
        <v>80.400000000000006</v>
      </c>
      <c r="C6" s="18">
        <v>82.77</v>
      </c>
      <c r="D6" s="18">
        <f t="shared" si="0"/>
        <v>83.37764</v>
      </c>
      <c r="E6" s="18">
        <f t="shared" si="1"/>
        <v>-0.60764000000000351</v>
      </c>
    </row>
    <row r="7" spans="1:5" x14ac:dyDescent="0.35">
      <c r="A7" s="17" t="s">
        <v>67</v>
      </c>
      <c r="B7" s="18">
        <v>74.900000000000006</v>
      </c>
      <c r="C7" s="18">
        <v>79.569999999999993</v>
      </c>
      <c r="D7" s="18">
        <f t="shared" si="0"/>
        <v>78.762590000000003</v>
      </c>
      <c r="E7" s="18">
        <f t="shared" si="1"/>
        <v>0.80740999999999019</v>
      </c>
    </row>
    <row r="8" spans="1:5" x14ac:dyDescent="0.35">
      <c r="A8" s="17" t="s">
        <v>13</v>
      </c>
      <c r="B8" s="18">
        <v>70</v>
      </c>
      <c r="C8" s="18">
        <v>74.47</v>
      </c>
      <c r="D8" s="18">
        <f t="shared" si="0"/>
        <v>74.650999999999996</v>
      </c>
      <c r="E8" s="18">
        <f t="shared" si="1"/>
        <v>-0.18099999999999739</v>
      </c>
    </row>
    <row r="9" spans="1:5" x14ac:dyDescent="0.35">
      <c r="A9" s="17" t="s">
        <v>23</v>
      </c>
      <c r="B9" s="18">
        <v>80.099999999999994</v>
      </c>
      <c r="C9" s="18">
        <v>84.67</v>
      </c>
      <c r="D9" s="18">
        <f t="shared" si="0"/>
        <v>83.12590999999999</v>
      </c>
      <c r="E9" s="18">
        <f t="shared" si="1"/>
        <v>1.5440900000000113</v>
      </c>
    </row>
    <row r="10" spans="1:5" x14ac:dyDescent="0.35">
      <c r="A10" s="17" t="s">
        <v>68</v>
      </c>
      <c r="B10" s="18">
        <v>64.8</v>
      </c>
      <c r="C10" s="18">
        <v>73.569999999999993</v>
      </c>
      <c r="D10" s="18">
        <f t="shared" si="0"/>
        <v>70.287679999999995</v>
      </c>
      <c r="E10" s="18">
        <f t="shared" si="1"/>
        <v>3.2823199999999986</v>
      </c>
    </row>
    <row r="11" spans="1:5" x14ac:dyDescent="0.35">
      <c r="A11" s="17" t="s">
        <v>18</v>
      </c>
      <c r="B11" s="18">
        <v>74.5</v>
      </c>
      <c r="C11" s="18">
        <v>77.87</v>
      </c>
      <c r="D11" s="18">
        <f t="shared" si="0"/>
        <v>78.426949999999991</v>
      </c>
      <c r="E11" s="18">
        <f t="shared" si="1"/>
        <v>-0.55694999999998629</v>
      </c>
    </row>
    <row r="12" spans="1:5" x14ac:dyDescent="0.35">
      <c r="A12" s="17" t="s">
        <v>5</v>
      </c>
      <c r="B12" s="18">
        <v>56.5</v>
      </c>
      <c r="C12" s="18">
        <v>60.87</v>
      </c>
      <c r="D12" s="18">
        <f t="shared" si="0"/>
        <v>63.323149999999998</v>
      </c>
      <c r="E12" s="18">
        <f t="shared" si="1"/>
        <v>-2.4531500000000008</v>
      </c>
    </row>
    <row r="13" spans="1:5" x14ac:dyDescent="0.35">
      <c r="A13" s="17" t="s">
        <v>19</v>
      </c>
      <c r="B13" s="18">
        <v>75</v>
      </c>
      <c r="C13" s="18">
        <v>77.17</v>
      </c>
      <c r="D13" s="18">
        <f t="shared" si="0"/>
        <v>78.846499999999992</v>
      </c>
      <c r="E13" s="18">
        <f t="shared" si="1"/>
        <v>-1.6764999999999901</v>
      </c>
    </row>
    <row r="14" spans="1:5" x14ac:dyDescent="0.35">
      <c r="A14" s="17" t="s">
        <v>11</v>
      </c>
      <c r="B14" s="18">
        <v>68</v>
      </c>
      <c r="C14" s="18">
        <v>73.47</v>
      </c>
      <c r="D14" s="18">
        <f t="shared" si="0"/>
        <v>72.972799999999992</v>
      </c>
      <c r="E14" s="18">
        <f t="shared" si="1"/>
        <v>0.49720000000000653</v>
      </c>
    </row>
    <row r="15" spans="1:5" x14ac:dyDescent="0.35">
      <c r="A15" s="17" t="s">
        <v>14</v>
      </c>
      <c r="B15" s="18">
        <v>71</v>
      </c>
      <c r="C15" s="18">
        <v>72.67</v>
      </c>
      <c r="D15" s="18">
        <f t="shared" si="0"/>
        <v>75.490099999999998</v>
      </c>
      <c r="E15" s="18">
        <f t="shared" si="1"/>
        <v>-2.8200999999999965</v>
      </c>
    </row>
    <row r="16" spans="1:5" x14ac:dyDescent="0.35">
      <c r="A16" s="17" t="s">
        <v>20</v>
      </c>
      <c r="B16" s="18">
        <v>75.400000000000006</v>
      </c>
      <c r="C16" s="18">
        <v>76.27</v>
      </c>
      <c r="D16" s="18">
        <f t="shared" si="0"/>
        <v>79.182140000000004</v>
      </c>
      <c r="E16" s="18">
        <f t="shared" si="1"/>
        <v>-2.9121400000000079</v>
      </c>
    </row>
    <row r="17" spans="1:5" x14ac:dyDescent="0.35">
      <c r="A17" s="17" t="s">
        <v>26</v>
      </c>
      <c r="B17" s="18">
        <v>84.1</v>
      </c>
      <c r="C17" s="18">
        <v>90.87</v>
      </c>
      <c r="D17" s="18">
        <f t="shared" si="0"/>
        <v>86.482309999999998</v>
      </c>
      <c r="E17" s="18">
        <f t="shared" si="1"/>
        <v>4.3876900000000063</v>
      </c>
    </row>
    <row r="18" spans="1:5" x14ac:dyDescent="0.35">
      <c r="A18" s="17" t="s">
        <v>16</v>
      </c>
      <c r="B18" s="18">
        <v>72.7</v>
      </c>
      <c r="C18" s="18">
        <v>77.27</v>
      </c>
      <c r="D18" s="18">
        <f t="shared" si="0"/>
        <v>76.916569999999993</v>
      </c>
      <c r="E18" s="18">
        <f t="shared" si="1"/>
        <v>0.35343000000000302</v>
      </c>
    </row>
    <row r="19" spans="1:5" x14ac:dyDescent="0.35">
      <c r="A19" s="17" t="s">
        <v>69</v>
      </c>
      <c r="B19" s="18">
        <v>66.099999999999994</v>
      </c>
      <c r="C19" s="18">
        <v>69.97</v>
      </c>
      <c r="D19" s="18">
        <f t="shared" si="0"/>
        <v>71.378509999999991</v>
      </c>
      <c r="E19" s="18">
        <f t="shared" si="1"/>
        <v>-1.4085099999999926</v>
      </c>
    </row>
    <row r="20" spans="1:5" x14ac:dyDescent="0.35">
      <c r="A20" s="17" t="s">
        <v>70</v>
      </c>
      <c r="B20" s="18">
        <v>65.2</v>
      </c>
      <c r="C20" s="18">
        <v>63.17</v>
      </c>
      <c r="D20" s="18">
        <f t="shared" si="0"/>
        <v>70.623319999999993</v>
      </c>
      <c r="E20" s="18">
        <f t="shared" si="1"/>
        <v>-7.4533199999999908</v>
      </c>
    </row>
    <row r="21" spans="1:5" x14ac:dyDescent="0.35">
      <c r="A21" s="17" t="s">
        <v>21</v>
      </c>
      <c r="B21" s="18">
        <v>76.5</v>
      </c>
      <c r="C21" s="18">
        <v>73.67</v>
      </c>
      <c r="D21" s="18">
        <f t="shared" si="0"/>
        <v>80.105149999999995</v>
      </c>
      <c r="E21" s="18">
        <f t="shared" si="1"/>
        <v>-6.435149999999993</v>
      </c>
    </row>
    <row r="22" spans="1:5" x14ac:dyDescent="0.35">
      <c r="A22" s="17" t="s">
        <v>10</v>
      </c>
      <c r="B22" s="18">
        <v>67.3</v>
      </c>
      <c r="C22" s="18">
        <v>80.77</v>
      </c>
      <c r="D22" s="18">
        <f t="shared" si="0"/>
        <v>72.385429999999999</v>
      </c>
      <c r="E22" s="18">
        <f t="shared" si="1"/>
        <v>8.3845699999999965</v>
      </c>
    </row>
    <row r="23" spans="1:5" x14ac:dyDescent="0.35">
      <c r="A23" s="17" t="s">
        <v>17</v>
      </c>
      <c r="B23" s="18">
        <v>72.8</v>
      </c>
      <c r="C23" s="18">
        <v>77.569999999999993</v>
      </c>
      <c r="D23" s="18">
        <f t="shared" si="0"/>
        <v>77.000479999999996</v>
      </c>
      <c r="E23" s="18">
        <f t="shared" si="1"/>
        <v>0.56951999999999714</v>
      </c>
    </row>
    <row r="24" spans="1:5" x14ac:dyDescent="0.35">
      <c r="A24" s="17" t="s">
        <v>7</v>
      </c>
      <c r="B24" s="18">
        <v>62.7</v>
      </c>
      <c r="C24" s="18">
        <v>77.87</v>
      </c>
      <c r="D24" s="18">
        <f t="shared" si="0"/>
        <v>68.525570000000002</v>
      </c>
      <c r="E24" s="18">
        <f t="shared" si="1"/>
        <v>9.3444300000000027</v>
      </c>
    </row>
    <row r="25" spans="1:5" x14ac:dyDescent="0.35">
      <c r="A25" s="17" t="s">
        <v>25</v>
      </c>
      <c r="B25" s="18">
        <v>82.3</v>
      </c>
      <c r="C25" s="18">
        <v>84.37</v>
      </c>
      <c r="D25" s="18">
        <f t="shared" si="0"/>
        <v>84.97193</v>
      </c>
      <c r="E25" s="18">
        <f t="shared" si="1"/>
        <v>-0.60192999999999586</v>
      </c>
    </row>
    <row r="26" spans="1:5" x14ac:dyDescent="0.35">
      <c r="A26" s="17" t="s">
        <v>6</v>
      </c>
      <c r="B26" s="18">
        <v>60.5</v>
      </c>
      <c r="C26" s="18">
        <v>66.37</v>
      </c>
      <c r="D26" s="18">
        <f t="shared" si="0"/>
        <v>66.679549999999992</v>
      </c>
      <c r="E26" s="18">
        <f t="shared" si="1"/>
        <v>-0.30954999999998734</v>
      </c>
    </row>
    <row r="27" spans="1:5" x14ac:dyDescent="0.35">
      <c r="A27" s="17" t="s">
        <v>15</v>
      </c>
      <c r="B27" s="18">
        <v>72.599999999999994</v>
      </c>
      <c r="C27" s="18">
        <v>77.17</v>
      </c>
      <c r="D27" s="18">
        <f t="shared" si="0"/>
        <v>76.83265999999999</v>
      </c>
      <c r="E27" s="18">
        <f t="shared" si="1"/>
        <v>0.33734000000001174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59999389629810485"/>
  </sheetPr>
  <dimension ref="A1:IV17"/>
  <sheetViews>
    <sheetView showGridLines="0" showRowColHeaders="0" workbookViewId="0"/>
  </sheetViews>
  <sheetFormatPr defaultRowHeight="15" x14ac:dyDescent="0.3"/>
  <cols>
    <col min="1" max="1" width="9.140625" style="21"/>
  </cols>
  <sheetData>
    <row r="1" spans="1:256" x14ac:dyDescent="0.3">
      <c r="A1" s="20" t="s">
        <v>31</v>
      </c>
      <c r="B1" s="5"/>
      <c r="C1" s="5"/>
      <c r="D1" s="5"/>
      <c r="E1" s="5"/>
      <c r="F1" s="5"/>
      <c r="G1" s="5"/>
      <c r="H1" s="5"/>
      <c r="I1" s="5"/>
      <c r="J1" s="5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pans="1:256" x14ac:dyDescent="0.3">
      <c r="A2" s="21" t="s">
        <v>45</v>
      </c>
    </row>
    <row r="3" spans="1:256" x14ac:dyDescent="0.3">
      <c r="A3" s="21" t="s">
        <v>46</v>
      </c>
    </row>
    <row r="4" spans="1:256" x14ac:dyDescent="0.3">
      <c r="A4" s="21" t="s">
        <v>90</v>
      </c>
    </row>
    <row r="6" spans="1:256" x14ac:dyDescent="0.3">
      <c r="A6" s="21" t="s">
        <v>27</v>
      </c>
    </row>
    <row r="7" spans="1:256" x14ac:dyDescent="0.3">
      <c r="A7" s="21" t="s">
        <v>85</v>
      </c>
    </row>
    <row r="9" spans="1:256" x14ac:dyDescent="0.3">
      <c r="A9" s="21" t="s">
        <v>28</v>
      </c>
    </row>
    <row r="10" spans="1:256" x14ac:dyDescent="0.3">
      <c r="A10" s="21" t="s">
        <v>81</v>
      </c>
    </row>
    <row r="12" spans="1:256" x14ac:dyDescent="0.3">
      <c r="A12" s="21" t="s">
        <v>83</v>
      </c>
    </row>
    <row r="13" spans="1:256" x14ac:dyDescent="0.3">
      <c r="A13" s="21" t="s">
        <v>82</v>
      </c>
    </row>
    <row r="15" spans="1:256" x14ac:dyDescent="0.3">
      <c r="A15" s="21" t="s">
        <v>29</v>
      </c>
    </row>
    <row r="16" spans="1:256" x14ac:dyDescent="0.3">
      <c r="A16" s="21" t="s">
        <v>84</v>
      </c>
    </row>
    <row r="17" spans="1:1" x14ac:dyDescent="0.3">
      <c r="A17" s="21" t="s">
        <v>30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 tint="0.59999389629810485"/>
  </sheetPr>
  <dimension ref="A1"/>
  <sheetViews>
    <sheetView showGridLines="0" showRowColHeaders="0" zoomScale="85" zoomScaleNormal="85" workbookViewId="0"/>
  </sheetViews>
  <sheetFormatPr defaultRowHeight="12.75" x14ac:dyDescent="0.2"/>
  <sheetData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6" tint="0.59999389629810485"/>
  </sheetPr>
  <dimension ref="A1:E414"/>
  <sheetViews>
    <sheetView showGridLines="0" showRowColHeaders="0" zoomScale="80" zoomScaleNormal="80" workbookViewId="0"/>
  </sheetViews>
  <sheetFormatPr defaultRowHeight="18" x14ac:dyDescent="0.35"/>
  <cols>
    <col min="1" max="1" width="11.7109375" style="19" bestFit="1" customWidth="1"/>
    <col min="2" max="2" width="15.7109375" style="19" bestFit="1" customWidth="1"/>
    <col min="3" max="3" width="24" style="19" bestFit="1" customWidth="1"/>
    <col min="4" max="4" width="24.5703125" style="19" bestFit="1" customWidth="1"/>
    <col min="5" max="5" width="15.28515625" style="19" bestFit="1" customWidth="1"/>
  </cols>
  <sheetData>
    <row r="1" spans="1:5" x14ac:dyDescent="0.35">
      <c r="A1" s="15" t="s">
        <v>71</v>
      </c>
      <c r="B1" s="15" t="s">
        <v>72</v>
      </c>
      <c r="C1" s="15" t="s">
        <v>73</v>
      </c>
      <c r="D1" s="15" t="s">
        <v>74</v>
      </c>
      <c r="E1" s="15" t="s">
        <v>75</v>
      </c>
    </row>
    <row r="2" spans="1:5" x14ac:dyDescent="0.35">
      <c r="A2" s="19">
        <v>1</v>
      </c>
      <c r="B2" s="19">
        <v>32</v>
      </c>
      <c r="C2" s="19">
        <v>1.083595131</v>
      </c>
      <c r="D2" s="19">
        <v>10</v>
      </c>
      <c r="E2" s="19">
        <v>7.58</v>
      </c>
    </row>
    <row r="3" spans="1:5" x14ac:dyDescent="0.35">
      <c r="A3" s="19">
        <v>2</v>
      </c>
      <c r="B3" s="19">
        <v>19.5</v>
      </c>
      <c r="C3" s="19">
        <v>1.396946429</v>
      </c>
      <c r="D3" s="19">
        <v>9</v>
      </c>
      <c r="E3" s="19">
        <v>8.44</v>
      </c>
    </row>
    <row r="4" spans="1:5" x14ac:dyDescent="0.35">
      <c r="A4" s="19">
        <v>3</v>
      </c>
      <c r="B4" s="19">
        <v>13.3</v>
      </c>
      <c r="C4" s="19">
        <v>1.5447889539999999</v>
      </c>
      <c r="D4" s="19">
        <v>5</v>
      </c>
      <c r="E4" s="19">
        <v>9.4600000000000009</v>
      </c>
    </row>
    <row r="5" spans="1:5" x14ac:dyDescent="0.35">
      <c r="A5" s="19">
        <v>4</v>
      </c>
      <c r="B5" s="19">
        <v>13.3</v>
      </c>
      <c r="C5" s="19">
        <v>1.5447889539999999</v>
      </c>
      <c r="D5" s="19">
        <v>5</v>
      </c>
      <c r="E5" s="19">
        <v>10.96</v>
      </c>
    </row>
    <row r="6" spans="1:5" x14ac:dyDescent="0.35">
      <c r="A6" s="19">
        <v>5</v>
      </c>
      <c r="B6" s="19">
        <v>5</v>
      </c>
      <c r="C6" s="19">
        <v>1.456009608</v>
      </c>
      <c r="D6" s="19">
        <v>5</v>
      </c>
      <c r="E6" s="19">
        <v>8.6199999999999992</v>
      </c>
    </row>
    <row r="7" spans="1:5" x14ac:dyDescent="0.35">
      <c r="A7" s="19">
        <v>6</v>
      </c>
      <c r="B7" s="19">
        <v>7.1</v>
      </c>
      <c r="C7" s="19">
        <v>1.8749804779999999</v>
      </c>
      <c r="D7" s="19">
        <v>3</v>
      </c>
      <c r="E7" s="19">
        <v>6.42</v>
      </c>
    </row>
    <row r="8" spans="1:5" x14ac:dyDescent="0.35">
      <c r="A8" s="19">
        <v>7</v>
      </c>
      <c r="B8" s="19">
        <v>34.5</v>
      </c>
      <c r="C8" s="19">
        <v>1.5701223150000001</v>
      </c>
      <c r="D8" s="19">
        <v>7</v>
      </c>
      <c r="E8" s="19">
        <v>8.06</v>
      </c>
    </row>
    <row r="9" spans="1:5" x14ac:dyDescent="0.35">
      <c r="A9" s="19">
        <v>8</v>
      </c>
      <c r="B9" s="19">
        <v>20.3</v>
      </c>
      <c r="C9" s="19">
        <v>1.381344189</v>
      </c>
      <c r="D9" s="19">
        <v>6</v>
      </c>
      <c r="E9" s="19">
        <v>9.34</v>
      </c>
    </row>
    <row r="10" spans="1:5" x14ac:dyDescent="0.35">
      <c r="A10" s="19">
        <v>9</v>
      </c>
      <c r="B10" s="19">
        <v>31.7</v>
      </c>
      <c r="C10" s="19">
        <v>2.1018607880000002</v>
      </c>
      <c r="D10" s="19">
        <v>1</v>
      </c>
      <c r="E10" s="19">
        <v>3.76</v>
      </c>
    </row>
    <row r="11" spans="1:5" x14ac:dyDescent="0.35">
      <c r="A11" s="19">
        <v>10</v>
      </c>
      <c r="B11" s="19">
        <v>17.899999999999999</v>
      </c>
      <c r="C11" s="19">
        <v>1.8265141490000001</v>
      </c>
      <c r="D11" s="19">
        <v>3</v>
      </c>
      <c r="E11" s="19">
        <v>4.42</v>
      </c>
    </row>
    <row r="12" spans="1:5" x14ac:dyDescent="0.35">
      <c r="A12" s="19">
        <v>11</v>
      </c>
      <c r="B12" s="19">
        <v>34.799999999999997</v>
      </c>
      <c r="C12" s="19">
        <v>1.4649908979999999</v>
      </c>
      <c r="D12" s="19">
        <v>1</v>
      </c>
      <c r="E12" s="19">
        <v>8.2799999999999994</v>
      </c>
    </row>
    <row r="13" spans="1:5" x14ac:dyDescent="0.35">
      <c r="A13" s="19">
        <v>12</v>
      </c>
      <c r="B13" s="19">
        <v>6.3</v>
      </c>
      <c r="C13" s="19">
        <v>1.099122285</v>
      </c>
      <c r="D13" s="19">
        <v>9</v>
      </c>
      <c r="E13" s="19">
        <v>11.62</v>
      </c>
    </row>
    <row r="14" spans="1:5" x14ac:dyDescent="0.35">
      <c r="A14" s="19">
        <v>13</v>
      </c>
      <c r="B14" s="19">
        <v>13</v>
      </c>
      <c r="C14" s="19">
        <v>1.5124546210000001</v>
      </c>
      <c r="D14" s="19">
        <v>5</v>
      </c>
      <c r="E14" s="19">
        <v>7.86</v>
      </c>
    </row>
    <row r="15" spans="1:5" x14ac:dyDescent="0.35">
      <c r="A15" s="19">
        <v>14</v>
      </c>
      <c r="B15" s="19">
        <v>20.399999999999999</v>
      </c>
      <c r="C15" s="19">
        <v>1.905974455</v>
      </c>
      <c r="D15" s="19">
        <v>4</v>
      </c>
      <c r="E15" s="19">
        <v>4.76</v>
      </c>
    </row>
    <row r="16" spans="1:5" x14ac:dyDescent="0.35">
      <c r="A16" s="19">
        <v>15</v>
      </c>
      <c r="B16" s="19">
        <v>13.2</v>
      </c>
      <c r="C16" s="19">
        <v>1.722621084</v>
      </c>
      <c r="D16" s="19">
        <v>4</v>
      </c>
      <c r="E16" s="19">
        <v>6.86</v>
      </c>
    </row>
    <row r="17" spans="1:5" x14ac:dyDescent="0.35">
      <c r="A17" s="19">
        <v>16</v>
      </c>
      <c r="B17" s="19">
        <v>35.700000000000003</v>
      </c>
      <c r="C17" s="19">
        <v>1.5521543689999999</v>
      </c>
      <c r="D17" s="19">
        <v>2</v>
      </c>
      <c r="E17" s="19">
        <v>10.1</v>
      </c>
    </row>
    <row r="18" spans="1:5" x14ac:dyDescent="0.35">
      <c r="A18" s="19">
        <v>17</v>
      </c>
      <c r="B18" s="19">
        <v>0</v>
      </c>
      <c r="C18" s="19">
        <v>1.385878854</v>
      </c>
      <c r="D18" s="19">
        <v>6</v>
      </c>
      <c r="E18" s="19">
        <v>14.02</v>
      </c>
    </row>
    <row r="19" spans="1:5" x14ac:dyDescent="0.35">
      <c r="A19" s="19">
        <v>18</v>
      </c>
      <c r="B19" s="19">
        <v>17.7</v>
      </c>
      <c r="C19" s="19">
        <v>1.4298445719999999</v>
      </c>
      <c r="D19" s="19">
        <v>1</v>
      </c>
      <c r="E19" s="19">
        <v>7.48</v>
      </c>
    </row>
    <row r="20" spans="1:5" x14ac:dyDescent="0.35">
      <c r="A20" s="19">
        <v>19</v>
      </c>
      <c r="B20" s="19">
        <v>16.899999999999999</v>
      </c>
      <c r="C20" s="19">
        <v>1.4415778889999999</v>
      </c>
      <c r="D20" s="19">
        <v>8</v>
      </c>
      <c r="E20" s="19">
        <v>8.4600000000000009</v>
      </c>
    </row>
    <row r="21" spans="1:5" x14ac:dyDescent="0.35">
      <c r="A21" s="19">
        <v>20</v>
      </c>
      <c r="B21" s="19">
        <v>1.5</v>
      </c>
      <c r="C21" s="19">
        <v>0.76904340299999996</v>
      </c>
      <c r="D21" s="19">
        <v>7</v>
      </c>
      <c r="E21" s="19">
        <v>9.5399999999999991</v>
      </c>
    </row>
    <row r="22" spans="1:5" x14ac:dyDescent="0.35">
      <c r="A22" s="19">
        <v>21</v>
      </c>
      <c r="B22" s="19">
        <v>4.5</v>
      </c>
      <c r="C22" s="19">
        <v>1.8860386440000001</v>
      </c>
      <c r="D22" s="19">
        <v>3</v>
      </c>
      <c r="E22" s="19">
        <v>5.86</v>
      </c>
    </row>
    <row r="23" spans="1:5" x14ac:dyDescent="0.35">
      <c r="A23" s="19">
        <v>22</v>
      </c>
      <c r="B23" s="19">
        <v>10.5</v>
      </c>
      <c r="C23" s="19">
        <v>1.3740858380000001</v>
      </c>
      <c r="D23" s="19">
        <v>7</v>
      </c>
      <c r="E23" s="19">
        <v>10.32</v>
      </c>
    </row>
    <row r="24" spans="1:5" x14ac:dyDescent="0.35">
      <c r="A24" s="19">
        <v>23</v>
      </c>
      <c r="B24" s="19">
        <v>14.7</v>
      </c>
      <c r="C24" s="19">
        <v>1.7604400529999999</v>
      </c>
      <c r="D24" s="19">
        <v>1</v>
      </c>
      <c r="E24" s="19">
        <v>4.92</v>
      </c>
    </row>
    <row r="25" spans="1:5" x14ac:dyDescent="0.35">
      <c r="A25" s="19">
        <v>24</v>
      </c>
      <c r="B25" s="19">
        <v>10.1</v>
      </c>
      <c r="C25" s="19">
        <v>1.3740858380000001</v>
      </c>
      <c r="D25" s="19">
        <v>7</v>
      </c>
      <c r="E25" s="19">
        <v>9.58</v>
      </c>
    </row>
    <row r="26" spans="1:5" x14ac:dyDescent="0.35">
      <c r="A26" s="19">
        <v>25</v>
      </c>
      <c r="B26" s="19">
        <v>39.6</v>
      </c>
      <c r="C26" s="19">
        <v>1.5066696879999999</v>
      </c>
      <c r="D26" s="19">
        <v>4</v>
      </c>
      <c r="E26" s="19">
        <v>7.76</v>
      </c>
    </row>
    <row r="27" spans="1:5" x14ac:dyDescent="0.35">
      <c r="A27" s="19">
        <v>26</v>
      </c>
      <c r="B27" s="19">
        <v>29.3</v>
      </c>
      <c r="C27" s="19">
        <v>1.782339552</v>
      </c>
      <c r="D27" s="19">
        <v>2</v>
      </c>
      <c r="E27" s="19">
        <v>5.4</v>
      </c>
    </row>
    <row r="28" spans="1:5" x14ac:dyDescent="0.35">
      <c r="A28" s="19">
        <v>27</v>
      </c>
      <c r="B28" s="19">
        <v>3.1</v>
      </c>
      <c r="C28" s="19">
        <v>1.45178403</v>
      </c>
      <c r="D28" s="19">
        <v>5</v>
      </c>
      <c r="E28" s="19">
        <v>11.24</v>
      </c>
    </row>
    <row r="29" spans="1:5" x14ac:dyDescent="0.35">
      <c r="A29" s="19">
        <v>28</v>
      </c>
      <c r="B29" s="19">
        <v>10.4</v>
      </c>
      <c r="C29" s="19">
        <v>1.3716938329999999</v>
      </c>
      <c r="D29" s="19">
        <v>5</v>
      </c>
      <c r="E29" s="19">
        <v>6.72</v>
      </c>
    </row>
    <row r="30" spans="1:5" x14ac:dyDescent="0.35">
      <c r="A30" s="19">
        <v>29</v>
      </c>
      <c r="B30" s="19">
        <v>19.2</v>
      </c>
      <c r="C30" s="19">
        <v>1.542824569</v>
      </c>
      <c r="D30" s="19">
        <v>4</v>
      </c>
      <c r="E30" s="19">
        <v>9.4</v>
      </c>
    </row>
    <row r="31" spans="1:5" x14ac:dyDescent="0.35">
      <c r="A31" s="19">
        <v>30</v>
      </c>
      <c r="B31" s="19">
        <v>7.1</v>
      </c>
      <c r="C31" s="19">
        <v>1.491242274</v>
      </c>
      <c r="D31" s="19">
        <v>5</v>
      </c>
      <c r="E31" s="19">
        <v>11.42</v>
      </c>
    </row>
    <row r="32" spans="1:5" x14ac:dyDescent="0.35">
      <c r="A32" s="19">
        <v>31</v>
      </c>
      <c r="B32" s="19">
        <v>25.9</v>
      </c>
      <c r="C32" s="19">
        <v>2.0534318250000001</v>
      </c>
      <c r="D32" s="19">
        <v>0</v>
      </c>
      <c r="E32" s="19">
        <v>4.42</v>
      </c>
    </row>
    <row r="33" spans="1:5" x14ac:dyDescent="0.35">
      <c r="A33" s="19">
        <v>32</v>
      </c>
      <c r="B33" s="19">
        <v>29.6</v>
      </c>
      <c r="C33" s="19">
        <v>1.621434888</v>
      </c>
      <c r="D33" s="19">
        <v>7</v>
      </c>
      <c r="E33" s="19">
        <v>5</v>
      </c>
    </row>
    <row r="34" spans="1:5" x14ac:dyDescent="0.35">
      <c r="A34" s="19">
        <v>33</v>
      </c>
      <c r="B34" s="19">
        <v>37.9</v>
      </c>
      <c r="C34" s="19">
        <v>1.5106343799999999</v>
      </c>
      <c r="D34" s="19">
        <v>1</v>
      </c>
      <c r="E34" s="19">
        <v>6.84</v>
      </c>
    </row>
    <row r="35" spans="1:5" x14ac:dyDescent="0.35">
      <c r="A35" s="19">
        <v>34</v>
      </c>
      <c r="B35" s="19">
        <v>16.5</v>
      </c>
      <c r="C35" s="19">
        <v>1.4101586070000001</v>
      </c>
      <c r="D35" s="19">
        <v>6</v>
      </c>
      <c r="E35" s="19">
        <v>9.86</v>
      </c>
    </row>
    <row r="36" spans="1:5" x14ac:dyDescent="0.35">
      <c r="A36" s="19">
        <v>35</v>
      </c>
      <c r="B36" s="19">
        <v>15.4</v>
      </c>
      <c r="C36" s="19">
        <v>1.299174528</v>
      </c>
      <c r="D36" s="19">
        <v>7</v>
      </c>
      <c r="E36" s="19">
        <v>11.02</v>
      </c>
    </row>
    <row r="37" spans="1:5" x14ac:dyDescent="0.35">
      <c r="A37" s="19">
        <v>36</v>
      </c>
      <c r="B37" s="19">
        <v>13.9</v>
      </c>
      <c r="C37" s="19">
        <v>2.0284259589999998</v>
      </c>
      <c r="D37" s="19">
        <v>0</v>
      </c>
      <c r="E37" s="19">
        <v>5.46</v>
      </c>
    </row>
    <row r="38" spans="1:5" x14ac:dyDescent="0.35">
      <c r="A38" s="19">
        <v>37</v>
      </c>
      <c r="B38" s="19">
        <v>14.7</v>
      </c>
      <c r="C38" s="19">
        <v>1.8464511180000001</v>
      </c>
      <c r="D38" s="19">
        <v>2</v>
      </c>
      <c r="E38" s="19">
        <v>4.58</v>
      </c>
    </row>
    <row r="39" spans="1:5" x14ac:dyDescent="0.35">
      <c r="A39" s="19">
        <v>38</v>
      </c>
      <c r="B39" s="19">
        <v>12</v>
      </c>
      <c r="C39" s="19">
        <v>1.7604400529999999</v>
      </c>
      <c r="D39" s="19">
        <v>1</v>
      </c>
      <c r="E39" s="19">
        <v>5.0599999999999996</v>
      </c>
    </row>
    <row r="40" spans="1:5" x14ac:dyDescent="0.35">
      <c r="A40" s="19">
        <v>39</v>
      </c>
      <c r="B40" s="19">
        <v>3.1</v>
      </c>
      <c r="C40" s="19">
        <v>1.551628601</v>
      </c>
      <c r="D40" s="19">
        <v>6</v>
      </c>
      <c r="E40" s="19">
        <v>9.5399999999999991</v>
      </c>
    </row>
    <row r="41" spans="1:5" x14ac:dyDescent="0.35">
      <c r="A41" s="19">
        <v>40</v>
      </c>
      <c r="B41" s="19">
        <v>16.2</v>
      </c>
      <c r="C41" s="19">
        <v>1.382800933</v>
      </c>
      <c r="D41" s="19">
        <v>5</v>
      </c>
      <c r="E41" s="19">
        <v>9.24</v>
      </c>
    </row>
    <row r="42" spans="1:5" x14ac:dyDescent="0.35">
      <c r="A42" s="19">
        <v>41</v>
      </c>
      <c r="B42" s="19">
        <v>13.6</v>
      </c>
      <c r="C42" s="19">
        <v>2.0285812339999998</v>
      </c>
      <c r="D42" s="19">
        <v>0</v>
      </c>
      <c r="E42" s="19">
        <v>3.18</v>
      </c>
    </row>
    <row r="43" spans="1:5" x14ac:dyDescent="0.35">
      <c r="A43" s="19">
        <v>42</v>
      </c>
      <c r="B43" s="19">
        <v>16.8</v>
      </c>
      <c r="C43" s="19">
        <v>2.0276573419999999</v>
      </c>
      <c r="D43" s="19">
        <v>0</v>
      </c>
      <c r="E43" s="19">
        <v>3.64</v>
      </c>
    </row>
    <row r="44" spans="1:5" x14ac:dyDescent="0.35">
      <c r="A44" s="19">
        <v>43</v>
      </c>
      <c r="B44" s="19">
        <v>36.1</v>
      </c>
      <c r="C44" s="19">
        <v>1.5255918719999999</v>
      </c>
      <c r="D44" s="19">
        <v>5</v>
      </c>
      <c r="E44" s="19">
        <v>6.94</v>
      </c>
    </row>
    <row r="45" spans="1:5" x14ac:dyDescent="0.35">
      <c r="A45" s="19">
        <v>44</v>
      </c>
      <c r="B45" s="19">
        <v>34.4</v>
      </c>
      <c r="C45" s="19">
        <v>1.522436568</v>
      </c>
      <c r="D45" s="19">
        <v>6</v>
      </c>
      <c r="E45" s="19">
        <v>6.82</v>
      </c>
    </row>
    <row r="46" spans="1:5" x14ac:dyDescent="0.35">
      <c r="A46" s="19">
        <v>45</v>
      </c>
      <c r="B46" s="19">
        <v>2.7</v>
      </c>
      <c r="C46" s="19">
        <v>1.5320871060000001</v>
      </c>
      <c r="D46" s="19">
        <v>4</v>
      </c>
      <c r="E46" s="19">
        <v>10.78</v>
      </c>
    </row>
    <row r="47" spans="1:5" x14ac:dyDescent="0.35">
      <c r="A47" s="19">
        <v>46</v>
      </c>
      <c r="B47" s="19">
        <v>36.6</v>
      </c>
      <c r="C47" s="19">
        <v>1.5107574969999999</v>
      </c>
      <c r="D47" s="19">
        <v>8</v>
      </c>
      <c r="E47" s="19">
        <v>7.66</v>
      </c>
    </row>
    <row r="48" spans="1:5" x14ac:dyDescent="0.35">
      <c r="A48" s="19">
        <v>47</v>
      </c>
      <c r="B48" s="19">
        <v>21.7</v>
      </c>
      <c r="C48" s="19">
        <v>1.4980239849999999</v>
      </c>
      <c r="D48" s="19">
        <v>9</v>
      </c>
      <c r="E48" s="19">
        <v>8.4</v>
      </c>
    </row>
    <row r="49" spans="1:5" x14ac:dyDescent="0.35">
      <c r="A49" s="19">
        <v>48</v>
      </c>
      <c r="B49" s="19">
        <v>35.9</v>
      </c>
      <c r="C49" s="19">
        <v>1.5767872060000001</v>
      </c>
      <c r="D49" s="19">
        <v>3</v>
      </c>
      <c r="E49" s="19">
        <v>12.3</v>
      </c>
    </row>
    <row r="50" spans="1:5" x14ac:dyDescent="0.35">
      <c r="A50" s="19">
        <v>49</v>
      </c>
      <c r="B50" s="19">
        <v>24.2</v>
      </c>
      <c r="C50" s="19">
        <v>2.0580338579999999</v>
      </c>
      <c r="D50" s="19">
        <v>0</v>
      </c>
      <c r="E50" s="19">
        <v>2.68</v>
      </c>
    </row>
    <row r="51" spans="1:5" x14ac:dyDescent="0.35">
      <c r="A51" s="19">
        <v>50</v>
      </c>
      <c r="B51" s="19">
        <v>29.4</v>
      </c>
      <c r="C51" s="19">
        <v>2.0529275899999999</v>
      </c>
      <c r="D51" s="19">
        <v>1</v>
      </c>
      <c r="E51" s="19">
        <v>2.64</v>
      </c>
    </row>
    <row r="52" spans="1:5" x14ac:dyDescent="0.35">
      <c r="A52" s="19">
        <v>51</v>
      </c>
      <c r="B52" s="19">
        <v>21.7</v>
      </c>
      <c r="C52" s="19">
        <v>1.5223231100000001</v>
      </c>
      <c r="D52" s="19">
        <v>4</v>
      </c>
      <c r="E52" s="19">
        <v>8.84</v>
      </c>
    </row>
    <row r="53" spans="1:5" x14ac:dyDescent="0.35">
      <c r="A53" s="19">
        <v>52</v>
      </c>
      <c r="B53" s="19">
        <v>31.3</v>
      </c>
      <c r="C53" s="19">
        <v>1.82310065</v>
      </c>
      <c r="D53" s="19">
        <v>1</v>
      </c>
      <c r="E53" s="19">
        <v>4.1399999999999997</v>
      </c>
    </row>
    <row r="54" spans="1:5" x14ac:dyDescent="0.35">
      <c r="A54" s="19">
        <v>53</v>
      </c>
      <c r="B54" s="19">
        <v>32.1</v>
      </c>
      <c r="C54" s="19">
        <v>1.774120065</v>
      </c>
      <c r="D54" s="19">
        <v>3</v>
      </c>
      <c r="E54" s="19">
        <v>5.4</v>
      </c>
    </row>
    <row r="55" spans="1:5" x14ac:dyDescent="0.35">
      <c r="A55" s="19">
        <v>54</v>
      </c>
      <c r="B55" s="19">
        <v>13.3</v>
      </c>
      <c r="C55" s="19">
        <v>1.5124546210000001</v>
      </c>
      <c r="D55" s="19">
        <v>5</v>
      </c>
      <c r="E55" s="19">
        <v>7.78</v>
      </c>
    </row>
    <row r="56" spans="1:5" x14ac:dyDescent="0.35">
      <c r="A56" s="19">
        <v>55</v>
      </c>
      <c r="B56" s="19">
        <v>16.100000000000001</v>
      </c>
      <c r="C56" s="19">
        <v>1.382800933</v>
      </c>
      <c r="D56" s="19">
        <v>5</v>
      </c>
      <c r="E56" s="19">
        <v>10.34</v>
      </c>
    </row>
    <row r="57" spans="1:5" x14ac:dyDescent="0.35">
      <c r="A57" s="19">
        <v>56</v>
      </c>
      <c r="B57" s="19">
        <v>31.7</v>
      </c>
      <c r="C57" s="19">
        <v>1.7217385059999999</v>
      </c>
      <c r="D57" s="19">
        <v>0</v>
      </c>
      <c r="E57" s="19">
        <v>2.74</v>
      </c>
    </row>
    <row r="58" spans="1:5" x14ac:dyDescent="0.35">
      <c r="A58" s="19">
        <v>57</v>
      </c>
      <c r="B58" s="19">
        <v>33.6</v>
      </c>
      <c r="C58" s="19">
        <v>1.443632515</v>
      </c>
      <c r="D58" s="19">
        <v>8</v>
      </c>
      <c r="E58" s="19">
        <v>8.3800000000000008</v>
      </c>
    </row>
    <row r="59" spans="1:5" x14ac:dyDescent="0.35">
      <c r="A59" s="19">
        <v>58</v>
      </c>
      <c r="B59" s="19">
        <v>3.5</v>
      </c>
      <c r="C59" s="19">
        <v>0.98418565800000002</v>
      </c>
      <c r="D59" s="19">
        <v>7</v>
      </c>
      <c r="E59" s="19">
        <v>10.7</v>
      </c>
    </row>
    <row r="60" spans="1:5" x14ac:dyDescent="0.35">
      <c r="A60" s="19">
        <v>59</v>
      </c>
      <c r="B60" s="19">
        <v>30.3</v>
      </c>
      <c r="C60" s="19">
        <v>2.0529275899999999</v>
      </c>
      <c r="D60" s="19">
        <v>1</v>
      </c>
      <c r="E60" s="19">
        <v>4.5199999999999996</v>
      </c>
    </row>
    <row r="61" spans="1:5" x14ac:dyDescent="0.35">
      <c r="A61" s="19">
        <v>60</v>
      </c>
      <c r="B61" s="19">
        <v>13.3</v>
      </c>
      <c r="C61" s="19">
        <v>1.419330357</v>
      </c>
      <c r="D61" s="19">
        <v>5</v>
      </c>
      <c r="E61" s="19">
        <v>8.48</v>
      </c>
    </row>
    <row r="62" spans="1:5" x14ac:dyDescent="0.35">
      <c r="A62" s="19">
        <v>61</v>
      </c>
      <c r="B62" s="19">
        <v>11</v>
      </c>
      <c r="C62" s="19">
        <v>1.8459712509999999</v>
      </c>
      <c r="D62" s="19">
        <v>2</v>
      </c>
      <c r="E62" s="19">
        <v>4.26</v>
      </c>
    </row>
    <row r="63" spans="1:5" x14ac:dyDescent="0.35">
      <c r="A63" s="19">
        <v>62</v>
      </c>
      <c r="B63" s="19">
        <v>5.3</v>
      </c>
      <c r="C63" s="19">
        <v>1.356407991</v>
      </c>
      <c r="D63" s="19">
        <v>6</v>
      </c>
      <c r="E63" s="19">
        <v>12.64</v>
      </c>
    </row>
    <row r="64" spans="1:5" x14ac:dyDescent="0.35">
      <c r="A64" s="19">
        <v>63</v>
      </c>
      <c r="B64" s="19">
        <v>17.2</v>
      </c>
      <c r="C64" s="19">
        <v>1.8750754730000001</v>
      </c>
      <c r="D64" s="19">
        <v>3</v>
      </c>
      <c r="E64" s="19">
        <v>5.54</v>
      </c>
    </row>
    <row r="65" spans="1:5" x14ac:dyDescent="0.35">
      <c r="A65" s="19">
        <v>64</v>
      </c>
      <c r="B65" s="19">
        <v>2.6</v>
      </c>
      <c r="C65" s="19">
        <v>1.5320871060000001</v>
      </c>
      <c r="D65" s="19">
        <v>4</v>
      </c>
      <c r="E65" s="19">
        <v>11</v>
      </c>
    </row>
    <row r="66" spans="1:5" x14ac:dyDescent="0.35">
      <c r="A66" s="19">
        <v>65</v>
      </c>
      <c r="B66" s="19">
        <v>17.5</v>
      </c>
      <c r="C66" s="19">
        <v>1.6843554329999999</v>
      </c>
      <c r="D66" s="19">
        <v>0</v>
      </c>
      <c r="E66" s="19">
        <v>5.0599999999999996</v>
      </c>
    </row>
    <row r="67" spans="1:5" x14ac:dyDescent="0.35">
      <c r="A67" s="19">
        <v>66</v>
      </c>
      <c r="B67" s="19">
        <v>40.1</v>
      </c>
      <c r="C67" s="19">
        <v>1.1755731970000001</v>
      </c>
      <c r="D67" s="19">
        <v>8</v>
      </c>
      <c r="E67" s="19">
        <v>8.86</v>
      </c>
    </row>
    <row r="68" spans="1:5" x14ac:dyDescent="0.35">
      <c r="A68" s="19">
        <v>67</v>
      </c>
      <c r="B68" s="19">
        <v>1</v>
      </c>
      <c r="C68" s="19">
        <v>1.284758753</v>
      </c>
      <c r="D68" s="19">
        <v>6</v>
      </c>
      <c r="E68" s="19">
        <v>10.14</v>
      </c>
    </row>
    <row r="69" spans="1:5" x14ac:dyDescent="0.35">
      <c r="A69" s="19">
        <v>68</v>
      </c>
      <c r="B69" s="19">
        <v>8.5</v>
      </c>
      <c r="C69" s="19">
        <v>1.1350579409999999</v>
      </c>
      <c r="D69" s="19">
        <v>5</v>
      </c>
      <c r="E69" s="19">
        <v>11.36</v>
      </c>
    </row>
    <row r="70" spans="1:5" x14ac:dyDescent="0.35">
      <c r="A70" s="19">
        <v>69</v>
      </c>
      <c r="B70" s="19">
        <v>30.4</v>
      </c>
      <c r="C70" s="19">
        <v>1.4981610409999999</v>
      </c>
      <c r="D70" s="19">
        <v>6</v>
      </c>
      <c r="E70" s="19">
        <v>7.24</v>
      </c>
    </row>
    <row r="71" spans="1:5" x14ac:dyDescent="0.35">
      <c r="A71" s="19">
        <v>70</v>
      </c>
      <c r="B71" s="19">
        <v>12.5</v>
      </c>
      <c r="C71" s="19">
        <v>1.5447889539999999</v>
      </c>
      <c r="D71" s="19">
        <v>5</v>
      </c>
      <c r="E71" s="19">
        <v>8.4</v>
      </c>
    </row>
    <row r="72" spans="1:5" x14ac:dyDescent="0.35">
      <c r="A72" s="19">
        <v>71</v>
      </c>
      <c r="B72" s="19">
        <v>6.6</v>
      </c>
      <c r="C72" s="19">
        <v>1.099122285</v>
      </c>
      <c r="D72" s="19">
        <v>9</v>
      </c>
      <c r="E72" s="19">
        <v>11.8</v>
      </c>
    </row>
    <row r="73" spans="1:5" x14ac:dyDescent="0.35">
      <c r="A73" s="19">
        <v>72</v>
      </c>
      <c r="B73" s="19">
        <v>35.5</v>
      </c>
      <c r="C73" s="19">
        <v>1.5767872060000001</v>
      </c>
      <c r="D73" s="19">
        <v>3</v>
      </c>
      <c r="E73" s="19">
        <v>8.16</v>
      </c>
    </row>
    <row r="74" spans="1:5" x14ac:dyDescent="0.35">
      <c r="A74" s="19">
        <v>73</v>
      </c>
      <c r="B74" s="19">
        <v>32.5</v>
      </c>
      <c r="C74" s="19">
        <v>1.476361187</v>
      </c>
      <c r="D74" s="19">
        <v>8</v>
      </c>
      <c r="E74" s="19">
        <v>7.26</v>
      </c>
    </row>
    <row r="75" spans="1:5" x14ac:dyDescent="0.35">
      <c r="A75" s="19">
        <v>74</v>
      </c>
      <c r="B75" s="19">
        <v>13.8</v>
      </c>
      <c r="C75" s="19">
        <v>2.0285812339999998</v>
      </c>
      <c r="D75" s="19">
        <v>0</v>
      </c>
      <c r="E75" s="19">
        <v>4</v>
      </c>
    </row>
    <row r="76" spans="1:5" x14ac:dyDescent="0.35">
      <c r="A76" s="19">
        <v>75</v>
      </c>
      <c r="B76" s="19">
        <v>6.8</v>
      </c>
      <c r="C76" s="19">
        <v>1.4490323469999999</v>
      </c>
      <c r="D76" s="19">
        <v>10</v>
      </c>
      <c r="E76" s="19">
        <v>10.88</v>
      </c>
    </row>
    <row r="77" spans="1:5" x14ac:dyDescent="0.35">
      <c r="A77" s="19">
        <v>76</v>
      </c>
      <c r="B77" s="19">
        <v>12.3</v>
      </c>
      <c r="C77" s="19">
        <v>1.7604400529999999</v>
      </c>
      <c r="D77" s="19">
        <v>1</v>
      </c>
      <c r="E77" s="19">
        <v>5.9</v>
      </c>
    </row>
    <row r="78" spans="1:5" x14ac:dyDescent="0.35">
      <c r="A78" s="19">
        <v>77</v>
      </c>
      <c r="B78" s="19">
        <v>35.9</v>
      </c>
      <c r="C78" s="19">
        <v>1.567338715</v>
      </c>
      <c r="D78" s="19">
        <v>3</v>
      </c>
      <c r="E78" s="19">
        <v>7.36</v>
      </c>
    </row>
    <row r="79" spans="1:5" x14ac:dyDescent="0.35">
      <c r="A79" s="19">
        <v>78</v>
      </c>
      <c r="B79" s="19">
        <v>20.5</v>
      </c>
      <c r="C79" s="19">
        <v>1.8761106080000001</v>
      </c>
      <c r="D79" s="19">
        <v>3</v>
      </c>
      <c r="E79" s="19">
        <v>5.12</v>
      </c>
    </row>
    <row r="80" spans="1:5" x14ac:dyDescent="0.35">
      <c r="A80" s="19">
        <v>79</v>
      </c>
      <c r="B80" s="19">
        <v>38.200000000000003</v>
      </c>
      <c r="C80" s="19">
        <v>1.5406083349999999</v>
      </c>
      <c r="D80" s="19">
        <v>2</v>
      </c>
      <c r="E80" s="19">
        <v>5.96</v>
      </c>
    </row>
    <row r="81" spans="1:5" x14ac:dyDescent="0.35">
      <c r="A81" s="19">
        <v>80</v>
      </c>
      <c r="B81" s="19">
        <v>18</v>
      </c>
      <c r="C81" s="19">
        <v>1.77005978</v>
      </c>
      <c r="D81" s="19">
        <v>1</v>
      </c>
      <c r="E81" s="19">
        <v>5.3</v>
      </c>
    </row>
    <row r="82" spans="1:5" x14ac:dyDescent="0.35">
      <c r="A82" s="19">
        <v>81</v>
      </c>
      <c r="B82" s="19">
        <v>11.8</v>
      </c>
      <c r="C82" s="19">
        <v>1.5320871060000001</v>
      </c>
      <c r="D82" s="19">
        <v>4</v>
      </c>
      <c r="E82" s="19">
        <v>8.06</v>
      </c>
    </row>
    <row r="83" spans="1:5" x14ac:dyDescent="0.35">
      <c r="A83" s="19">
        <v>82</v>
      </c>
      <c r="B83" s="19">
        <v>30.8</v>
      </c>
      <c r="C83" s="19">
        <v>1.447897132</v>
      </c>
      <c r="D83" s="19">
        <v>6</v>
      </c>
      <c r="E83" s="19">
        <v>7.36</v>
      </c>
    </row>
    <row r="84" spans="1:5" x14ac:dyDescent="0.35">
      <c r="A84" s="19">
        <v>83</v>
      </c>
      <c r="B84" s="19">
        <v>13.2</v>
      </c>
      <c r="C84" s="19">
        <v>1.2240388179999999</v>
      </c>
      <c r="D84" s="19">
        <v>7</v>
      </c>
      <c r="E84" s="19">
        <v>9.6199999999999992</v>
      </c>
    </row>
    <row r="85" spans="1:5" x14ac:dyDescent="0.35">
      <c r="A85" s="19">
        <v>84</v>
      </c>
      <c r="B85" s="19">
        <v>25.3</v>
      </c>
      <c r="C85" s="19">
        <v>1.928399518</v>
      </c>
      <c r="D85" s="19">
        <v>3</v>
      </c>
      <c r="E85" s="19">
        <v>3.54</v>
      </c>
    </row>
    <row r="86" spans="1:5" x14ac:dyDescent="0.35">
      <c r="A86" s="19">
        <v>85</v>
      </c>
      <c r="B86" s="19">
        <v>15.1</v>
      </c>
      <c r="C86" s="19">
        <v>1.45141389</v>
      </c>
      <c r="D86" s="19">
        <v>7</v>
      </c>
      <c r="E86" s="19">
        <v>8.74</v>
      </c>
    </row>
    <row r="87" spans="1:5" x14ac:dyDescent="0.35">
      <c r="A87" s="19">
        <v>86</v>
      </c>
      <c r="B87" s="19">
        <v>0</v>
      </c>
      <c r="C87" s="19">
        <v>1.4214374000000001</v>
      </c>
      <c r="D87" s="19">
        <v>9</v>
      </c>
      <c r="E87" s="19">
        <v>10.16</v>
      </c>
    </row>
    <row r="88" spans="1:5" x14ac:dyDescent="0.35">
      <c r="A88" s="19">
        <v>87</v>
      </c>
      <c r="B88" s="19">
        <v>1.8</v>
      </c>
      <c r="C88" s="19">
        <v>1.7770231000000001</v>
      </c>
      <c r="D88" s="19">
        <v>1</v>
      </c>
      <c r="E88" s="19">
        <v>5.4</v>
      </c>
    </row>
    <row r="89" spans="1:5" x14ac:dyDescent="0.35">
      <c r="A89" s="19">
        <v>88</v>
      </c>
      <c r="B89" s="19">
        <v>16.899999999999999</v>
      </c>
      <c r="C89" s="19">
        <v>2.0276573419999999</v>
      </c>
      <c r="D89" s="19">
        <v>0</v>
      </c>
      <c r="E89" s="19">
        <v>3.66</v>
      </c>
    </row>
    <row r="90" spans="1:5" x14ac:dyDescent="0.35">
      <c r="A90" s="19">
        <v>89</v>
      </c>
      <c r="B90" s="19">
        <v>8.9</v>
      </c>
      <c r="C90" s="19">
        <v>1.7686056859999999</v>
      </c>
      <c r="D90" s="19">
        <v>0</v>
      </c>
      <c r="E90" s="19">
        <v>9.6</v>
      </c>
    </row>
    <row r="91" spans="1:5" x14ac:dyDescent="0.35">
      <c r="A91" s="19">
        <v>90</v>
      </c>
      <c r="B91" s="19">
        <v>23</v>
      </c>
      <c r="C91" s="19">
        <v>2.0204331990000002</v>
      </c>
      <c r="D91" s="19">
        <v>0</v>
      </c>
      <c r="E91" s="19">
        <v>5.0599999999999996</v>
      </c>
    </row>
    <row r="92" spans="1:5" x14ac:dyDescent="0.35">
      <c r="A92" s="19">
        <v>91</v>
      </c>
      <c r="B92" s="19">
        <v>0</v>
      </c>
      <c r="C92" s="19">
        <v>1.36953561</v>
      </c>
      <c r="D92" s="19">
        <v>1</v>
      </c>
      <c r="E92" s="19">
        <v>9.08</v>
      </c>
    </row>
    <row r="93" spans="1:5" x14ac:dyDescent="0.35">
      <c r="A93" s="19">
        <v>92</v>
      </c>
      <c r="B93" s="19">
        <v>9.1</v>
      </c>
      <c r="C93" s="19">
        <v>1.7678387470000001</v>
      </c>
      <c r="D93" s="19">
        <v>0</v>
      </c>
      <c r="E93" s="19">
        <v>8.64</v>
      </c>
    </row>
    <row r="94" spans="1:5" x14ac:dyDescent="0.35">
      <c r="A94" s="19">
        <v>93</v>
      </c>
      <c r="B94" s="19">
        <v>20.6</v>
      </c>
      <c r="C94" s="19">
        <v>1.905974455</v>
      </c>
      <c r="D94" s="19">
        <v>4</v>
      </c>
      <c r="E94" s="19">
        <v>4.3600000000000003</v>
      </c>
    </row>
    <row r="95" spans="1:5" x14ac:dyDescent="0.35">
      <c r="A95" s="19">
        <v>94</v>
      </c>
      <c r="B95" s="19">
        <v>31.9</v>
      </c>
      <c r="C95" s="19">
        <v>1.7187130779999999</v>
      </c>
      <c r="D95" s="19">
        <v>0</v>
      </c>
      <c r="E95" s="19">
        <v>3.22</v>
      </c>
    </row>
    <row r="96" spans="1:5" x14ac:dyDescent="0.35">
      <c r="A96" s="19">
        <v>95</v>
      </c>
      <c r="B96" s="19">
        <v>40.9</v>
      </c>
      <c r="C96" s="19">
        <v>1.249590542</v>
      </c>
      <c r="D96" s="19">
        <v>5</v>
      </c>
      <c r="E96" s="19">
        <v>8.1999999999999993</v>
      </c>
    </row>
    <row r="97" spans="1:5" x14ac:dyDescent="0.35">
      <c r="A97" s="19">
        <v>96</v>
      </c>
      <c r="B97" s="19">
        <v>8</v>
      </c>
      <c r="C97" s="19">
        <v>1.1350579409999999</v>
      </c>
      <c r="D97" s="19">
        <v>5</v>
      </c>
      <c r="E97" s="19">
        <v>10.36</v>
      </c>
    </row>
    <row r="98" spans="1:5" x14ac:dyDescent="0.35">
      <c r="A98" s="19">
        <v>97</v>
      </c>
      <c r="B98" s="19">
        <v>6.4</v>
      </c>
      <c r="C98" s="19">
        <v>1.099122285</v>
      </c>
      <c r="D98" s="19">
        <v>9</v>
      </c>
      <c r="E98" s="19">
        <v>11.9</v>
      </c>
    </row>
    <row r="99" spans="1:5" x14ac:dyDescent="0.35">
      <c r="A99" s="19">
        <v>98</v>
      </c>
      <c r="B99" s="19">
        <v>28.4</v>
      </c>
      <c r="C99" s="19">
        <v>1.567750814</v>
      </c>
      <c r="D99" s="19">
        <v>3</v>
      </c>
      <c r="E99" s="19">
        <v>6.92</v>
      </c>
    </row>
    <row r="100" spans="1:5" x14ac:dyDescent="0.35">
      <c r="A100" s="19">
        <v>99</v>
      </c>
      <c r="B100" s="19">
        <v>16.399999999999999</v>
      </c>
      <c r="C100" s="19">
        <v>1.382800933</v>
      </c>
      <c r="D100" s="19">
        <v>5</v>
      </c>
      <c r="E100" s="19">
        <v>10.199999999999999</v>
      </c>
    </row>
    <row r="101" spans="1:5" x14ac:dyDescent="0.35">
      <c r="A101" s="19">
        <v>100</v>
      </c>
      <c r="B101" s="19">
        <v>6.4</v>
      </c>
      <c r="C101" s="19">
        <v>1.099122285</v>
      </c>
      <c r="D101" s="19">
        <v>9</v>
      </c>
      <c r="E101" s="19">
        <v>12.44</v>
      </c>
    </row>
    <row r="102" spans="1:5" x14ac:dyDescent="0.35">
      <c r="A102" s="19">
        <v>101</v>
      </c>
      <c r="B102" s="19">
        <v>17.5</v>
      </c>
      <c r="C102" s="19">
        <v>1.67663742</v>
      </c>
      <c r="D102" s="19">
        <v>4</v>
      </c>
      <c r="E102" s="19">
        <v>7.64</v>
      </c>
    </row>
    <row r="103" spans="1:5" x14ac:dyDescent="0.35">
      <c r="A103" s="19">
        <v>102</v>
      </c>
      <c r="B103" s="19">
        <v>12.7</v>
      </c>
      <c r="C103" s="19">
        <v>1.25324612</v>
      </c>
      <c r="D103" s="19">
        <v>1</v>
      </c>
      <c r="E103" s="19">
        <v>6.58</v>
      </c>
    </row>
    <row r="104" spans="1:5" x14ac:dyDescent="0.35">
      <c r="A104" s="19">
        <v>103</v>
      </c>
      <c r="B104" s="19">
        <v>1.1000000000000001</v>
      </c>
      <c r="C104" s="19">
        <v>1.284758753</v>
      </c>
      <c r="D104" s="19">
        <v>6</v>
      </c>
      <c r="E104" s="19">
        <v>10.88</v>
      </c>
    </row>
    <row r="105" spans="1:5" x14ac:dyDescent="0.35">
      <c r="A105" s="19">
        <v>104</v>
      </c>
      <c r="B105" s="19">
        <v>0</v>
      </c>
      <c r="C105" s="19">
        <v>1.302740403</v>
      </c>
      <c r="D105" s="19">
        <v>6</v>
      </c>
      <c r="E105" s="19">
        <v>9.14</v>
      </c>
    </row>
    <row r="106" spans="1:5" x14ac:dyDescent="0.35">
      <c r="A106" s="19">
        <v>105</v>
      </c>
      <c r="B106" s="19">
        <v>32.700000000000003</v>
      </c>
      <c r="C106" s="19">
        <v>1.4571796610000001</v>
      </c>
      <c r="D106" s="19">
        <v>6</v>
      </c>
      <c r="E106" s="19">
        <v>6.1</v>
      </c>
    </row>
    <row r="107" spans="1:5" x14ac:dyDescent="0.35">
      <c r="A107" s="19">
        <v>106</v>
      </c>
      <c r="B107" s="19">
        <v>0</v>
      </c>
      <c r="C107" s="19">
        <v>1.385878854</v>
      </c>
      <c r="D107" s="19">
        <v>6</v>
      </c>
      <c r="E107" s="19">
        <v>14.2</v>
      </c>
    </row>
    <row r="108" spans="1:5" x14ac:dyDescent="0.35">
      <c r="A108" s="19">
        <v>107</v>
      </c>
      <c r="B108" s="19">
        <v>17.2</v>
      </c>
      <c r="C108" s="19">
        <v>1.2795790410000001</v>
      </c>
      <c r="D108" s="19">
        <v>8</v>
      </c>
      <c r="E108" s="19">
        <v>9.42</v>
      </c>
    </row>
    <row r="109" spans="1:5" x14ac:dyDescent="0.35">
      <c r="A109" s="19">
        <v>108</v>
      </c>
      <c r="B109" s="19">
        <v>12.2</v>
      </c>
      <c r="C109" s="19">
        <v>1.7604400529999999</v>
      </c>
      <c r="D109" s="19">
        <v>1</v>
      </c>
      <c r="E109" s="19">
        <v>5.32</v>
      </c>
    </row>
    <row r="110" spans="1:5" x14ac:dyDescent="0.35">
      <c r="A110" s="19">
        <v>109</v>
      </c>
      <c r="B110" s="19">
        <v>31.4</v>
      </c>
      <c r="C110" s="19">
        <v>1.5576903339999999</v>
      </c>
      <c r="D110" s="19">
        <v>2</v>
      </c>
      <c r="E110" s="19">
        <v>6.82</v>
      </c>
    </row>
    <row r="111" spans="1:5" x14ac:dyDescent="0.35">
      <c r="A111" s="19">
        <v>110</v>
      </c>
      <c r="B111" s="19">
        <v>4</v>
      </c>
      <c r="C111" s="19">
        <v>1.87185848</v>
      </c>
      <c r="D111" s="19">
        <v>3</v>
      </c>
      <c r="E111" s="19">
        <v>5.68</v>
      </c>
    </row>
    <row r="112" spans="1:5" x14ac:dyDescent="0.35">
      <c r="A112" s="19">
        <v>111</v>
      </c>
      <c r="B112" s="19">
        <v>8.1</v>
      </c>
      <c r="C112" s="19">
        <v>1.1350579409999999</v>
      </c>
      <c r="D112" s="19">
        <v>5</v>
      </c>
      <c r="E112" s="19">
        <v>10.32</v>
      </c>
    </row>
    <row r="113" spans="1:5" x14ac:dyDescent="0.35">
      <c r="A113" s="19">
        <v>112</v>
      </c>
      <c r="B113" s="19">
        <v>33.299999999999997</v>
      </c>
      <c r="C113" s="19">
        <v>1.288551408</v>
      </c>
      <c r="D113" s="19">
        <v>7</v>
      </c>
      <c r="E113" s="19">
        <v>7.88</v>
      </c>
    </row>
    <row r="114" spans="1:5" x14ac:dyDescent="0.35">
      <c r="A114" s="19">
        <v>113</v>
      </c>
      <c r="B114" s="19">
        <v>9.9</v>
      </c>
      <c r="C114" s="19">
        <v>1.8666971489999999</v>
      </c>
      <c r="D114" s="19">
        <v>3</v>
      </c>
      <c r="E114" s="19">
        <v>4.62</v>
      </c>
    </row>
    <row r="115" spans="1:5" x14ac:dyDescent="0.35">
      <c r="A115" s="19">
        <v>114</v>
      </c>
      <c r="B115" s="19">
        <v>14.8</v>
      </c>
      <c r="C115" s="19">
        <v>1.4576856389999999</v>
      </c>
      <c r="D115" s="19">
        <v>6</v>
      </c>
      <c r="E115" s="19">
        <v>1.52</v>
      </c>
    </row>
    <row r="116" spans="1:5" x14ac:dyDescent="0.35">
      <c r="A116" s="19">
        <v>115</v>
      </c>
      <c r="B116" s="19">
        <v>30.6</v>
      </c>
      <c r="C116" s="19">
        <v>1.212289068</v>
      </c>
      <c r="D116" s="19">
        <v>8</v>
      </c>
      <c r="E116" s="19">
        <v>10.66</v>
      </c>
    </row>
    <row r="117" spans="1:5" x14ac:dyDescent="0.35">
      <c r="A117" s="19">
        <v>116</v>
      </c>
      <c r="B117" s="19">
        <v>20.6</v>
      </c>
      <c r="C117" s="19">
        <v>1.6112398800000001</v>
      </c>
      <c r="D117" s="19">
        <v>2</v>
      </c>
      <c r="E117" s="19">
        <v>9.2799999999999994</v>
      </c>
    </row>
    <row r="118" spans="1:5" x14ac:dyDescent="0.35">
      <c r="A118" s="19">
        <v>117</v>
      </c>
      <c r="B118" s="19">
        <v>30.9</v>
      </c>
      <c r="C118" s="19">
        <v>2.1381616129999998</v>
      </c>
      <c r="D118" s="19">
        <v>1</v>
      </c>
      <c r="E118" s="19">
        <v>2.44</v>
      </c>
    </row>
    <row r="119" spans="1:5" x14ac:dyDescent="0.35">
      <c r="A119" s="19">
        <v>118</v>
      </c>
      <c r="B119" s="19">
        <v>13.6</v>
      </c>
      <c r="C119" s="19">
        <v>2.0353792589999999</v>
      </c>
      <c r="D119" s="19">
        <v>0</v>
      </c>
      <c r="E119" s="19">
        <v>2.6</v>
      </c>
    </row>
    <row r="120" spans="1:5" x14ac:dyDescent="0.35">
      <c r="A120" s="19">
        <v>119</v>
      </c>
      <c r="B120" s="19">
        <v>25.3</v>
      </c>
      <c r="C120" s="19">
        <v>1.797572444</v>
      </c>
      <c r="D120" s="19">
        <v>3</v>
      </c>
      <c r="E120" s="19">
        <v>6.12</v>
      </c>
    </row>
    <row r="121" spans="1:5" x14ac:dyDescent="0.35">
      <c r="A121" s="19">
        <v>120</v>
      </c>
      <c r="B121" s="19">
        <v>16.600000000000001</v>
      </c>
      <c r="C121" s="19">
        <v>1.382800933</v>
      </c>
      <c r="D121" s="19">
        <v>5</v>
      </c>
      <c r="E121" s="19">
        <v>11.92</v>
      </c>
    </row>
    <row r="122" spans="1:5" x14ac:dyDescent="0.35">
      <c r="A122" s="19">
        <v>121</v>
      </c>
      <c r="B122" s="19">
        <v>13.3</v>
      </c>
      <c r="C122" s="19">
        <v>1.5124546210000001</v>
      </c>
      <c r="D122" s="19">
        <v>5</v>
      </c>
      <c r="E122" s="19">
        <v>6.26</v>
      </c>
    </row>
    <row r="123" spans="1:5" x14ac:dyDescent="0.35">
      <c r="A123" s="19">
        <v>122</v>
      </c>
      <c r="B123" s="19">
        <v>13.6</v>
      </c>
      <c r="C123" s="19">
        <v>1.5124546210000001</v>
      </c>
      <c r="D123" s="19">
        <v>5</v>
      </c>
      <c r="E123" s="19">
        <v>9.6</v>
      </c>
    </row>
    <row r="124" spans="1:5" x14ac:dyDescent="0.35">
      <c r="A124" s="19">
        <v>123</v>
      </c>
      <c r="B124" s="19">
        <v>31.5</v>
      </c>
      <c r="C124" s="19">
        <v>1.470782729</v>
      </c>
      <c r="D124" s="19">
        <v>4</v>
      </c>
      <c r="E124" s="19">
        <v>6.5</v>
      </c>
    </row>
    <row r="125" spans="1:5" x14ac:dyDescent="0.35">
      <c r="A125" s="19">
        <v>124</v>
      </c>
      <c r="B125" s="19">
        <v>0</v>
      </c>
      <c r="C125" s="19">
        <v>1.2742579000000001</v>
      </c>
      <c r="D125" s="19">
        <v>0</v>
      </c>
      <c r="E125" s="19">
        <v>9.1</v>
      </c>
    </row>
    <row r="126" spans="1:5" x14ac:dyDescent="0.35">
      <c r="A126" s="19">
        <v>125</v>
      </c>
      <c r="B126" s="19">
        <v>9.9</v>
      </c>
      <c r="C126" s="19">
        <v>1.3740858380000001</v>
      </c>
      <c r="D126" s="19">
        <v>7</v>
      </c>
      <c r="E126" s="19">
        <v>11.48</v>
      </c>
    </row>
    <row r="127" spans="1:5" x14ac:dyDescent="0.35">
      <c r="A127" s="19">
        <v>126</v>
      </c>
      <c r="B127" s="19">
        <v>1.1000000000000001</v>
      </c>
      <c r="C127" s="19">
        <v>1.284758753</v>
      </c>
      <c r="D127" s="19">
        <v>6</v>
      </c>
      <c r="E127" s="19">
        <v>9.7200000000000006</v>
      </c>
    </row>
    <row r="128" spans="1:5" x14ac:dyDescent="0.35">
      <c r="A128" s="19">
        <v>127</v>
      </c>
      <c r="B128" s="19">
        <v>38.6</v>
      </c>
      <c r="C128" s="19">
        <v>1.6323755289999999</v>
      </c>
      <c r="D128" s="19">
        <v>4</v>
      </c>
      <c r="E128" s="19">
        <v>12.58</v>
      </c>
    </row>
    <row r="129" spans="1:5" x14ac:dyDescent="0.35">
      <c r="A129" s="19">
        <v>128</v>
      </c>
      <c r="B129" s="19">
        <v>3.8</v>
      </c>
      <c r="C129" s="19">
        <v>1.45178403</v>
      </c>
      <c r="D129" s="19">
        <v>5</v>
      </c>
      <c r="E129" s="19">
        <v>11</v>
      </c>
    </row>
    <row r="130" spans="1:5" x14ac:dyDescent="0.35">
      <c r="A130" s="19">
        <v>129</v>
      </c>
      <c r="B130" s="19">
        <v>41.3</v>
      </c>
      <c r="C130" s="19">
        <v>1.1780221559999999</v>
      </c>
      <c r="D130" s="19">
        <v>6</v>
      </c>
      <c r="E130" s="19">
        <v>12.14</v>
      </c>
    </row>
    <row r="131" spans="1:5" x14ac:dyDescent="0.35">
      <c r="A131" s="19">
        <v>130</v>
      </c>
      <c r="B131" s="19">
        <v>38.5</v>
      </c>
      <c r="C131" s="19">
        <v>1.3124298750000001</v>
      </c>
      <c r="D131" s="19">
        <v>7</v>
      </c>
      <c r="E131" s="19">
        <v>8.1999999999999993</v>
      </c>
    </row>
    <row r="132" spans="1:5" x14ac:dyDescent="0.35">
      <c r="A132" s="19">
        <v>131</v>
      </c>
      <c r="B132" s="19">
        <v>29.6</v>
      </c>
      <c r="C132" s="19">
        <v>1.5330232429999999</v>
      </c>
      <c r="D132" s="19">
        <v>8</v>
      </c>
      <c r="E132" s="19">
        <v>7.5</v>
      </c>
    </row>
    <row r="133" spans="1:5" x14ac:dyDescent="0.35">
      <c r="A133" s="19">
        <v>132</v>
      </c>
      <c r="B133" s="19">
        <v>4</v>
      </c>
      <c r="C133" s="19">
        <v>1.87185848</v>
      </c>
      <c r="D133" s="19">
        <v>3</v>
      </c>
      <c r="E133" s="19">
        <v>6.14</v>
      </c>
    </row>
    <row r="134" spans="1:5" x14ac:dyDescent="0.35">
      <c r="A134" s="19">
        <v>133</v>
      </c>
      <c r="B134" s="19">
        <v>26.6</v>
      </c>
      <c r="C134" s="19">
        <v>1.507713241</v>
      </c>
      <c r="D134" s="19">
        <v>5</v>
      </c>
      <c r="E134" s="19">
        <v>7.5</v>
      </c>
    </row>
    <row r="135" spans="1:5" x14ac:dyDescent="0.35">
      <c r="A135" s="19">
        <v>134</v>
      </c>
      <c r="B135" s="19">
        <v>18</v>
      </c>
      <c r="C135" s="19">
        <v>1.4450376330000001</v>
      </c>
      <c r="D135" s="19">
        <v>8</v>
      </c>
      <c r="E135" s="19">
        <v>7.9</v>
      </c>
    </row>
    <row r="136" spans="1:5" x14ac:dyDescent="0.35">
      <c r="A136" s="19">
        <v>135</v>
      </c>
      <c r="B136" s="19">
        <v>33.4</v>
      </c>
      <c r="C136" s="19">
        <v>1.2762745369999999</v>
      </c>
      <c r="D136" s="19">
        <v>6</v>
      </c>
      <c r="E136" s="19">
        <v>8.44</v>
      </c>
    </row>
    <row r="137" spans="1:5" x14ac:dyDescent="0.35">
      <c r="A137" s="19">
        <v>136</v>
      </c>
      <c r="B137" s="19">
        <v>18.899999999999999</v>
      </c>
      <c r="C137" s="19">
        <v>1.687636125</v>
      </c>
      <c r="D137" s="19">
        <v>0</v>
      </c>
      <c r="E137" s="19">
        <v>4.16</v>
      </c>
    </row>
    <row r="138" spans="1:5" x14ac:dyDescent="0.35">
      <c r="A138" s="19">
        <v>137</v>
      </c>
      <c r="B138" s="19">
        <v>11.4</v>
      </c>
      <c r="C138" s="19">
        <v>1.456009608</v>
      </c>
      <c r="D138" s="19">
        <v>5</v>
      </c>
      <c r="E138" s="19">
        <v>9.36</v>
      </c>
    </row>
    <row r="139" spans="1:5" x14ac:dyDescent="0.35">
      <c r="A139" s="19">
        <v>138</v>
      </c>
      <c r="B139" s="19">
        <v>13.6</v>
      </c>
      <c r="C139" s="19">
        <v>1.4066781239999999</v>
      </c>
      <c r="D139" s="19">
        <v>6</v>
      </c>
      <c r="E139" s="19">
        <v>9.48</v>
      </c>
    </row>
    <row r="140" spans="1:5" x14ac:dyDescent="0.35">
      <c r="A140" s="19">
        <v>139</v>
      </c>
      <c r="B140" s="19">
        <v>10</v>
      </c>
      <c r="C140" s="19">
        <v>1.670935885</v>
      </c>
      <c r="D140" s="19">
        <v>0</v>
      </c>
      <c r="E140" s="19">
        <v>8.6999999999999993</v>
      </c>
    </row>
    <row r="141" spans="1:5" x14ac:dyDescent="0.35">
      <c r="A141" s="19">
        <v>140</v>
      </c>
      <c r="B141" s="19">
        <v>12.9</v>
      </c>
      <c r="C141" s="19">
        <v>1.5124546210000001</v>
      </c>
      <c r="D141" s="19">
        <v>5</v>
      </c>
      <c r="E141" s="19">
        <v>8.5</v>
      </c>
    </row>
    <row r="142" spans="1:5" x14ac:dyDescent="0.35">
      <c r="A142" s="19">
        <v>141</v>
      </c>
      <c r="B142" s="19">
        <v>16.2</v>
      </c>
      <c r="C142" s="19">
        <v>1.382800933</v>
      </c>
      <c r="D142" s="19">
        <v>5</v>
      </c>
      <c r="E142" s="19">
        <v>10.28</v>
      </c>
    </row>
    <row r="143" spans="1:5" x14ac:dyDescent="0.35">
      <c r="A143" s="19">
        <v>142</v>
      </c>
      <c r="B143" s="19">
        <v>5.0999999999999996</v>
      </c>
      <c r="C143" s="19">
        <v>1.7938631650000001</v>
      </c>
      <c r="D143" s="19">
        <v>3</v>
      </c>
      <c r="E143" s="19">
        <v>5.78</v>
      </c>
    </row>
    <row r="144" spans="1:5" x14ac:dyDescent="0.35">
      <c r="A144" s="19">
        <v>143</v>
      </c>
      <c r="B144" s="19">
        <v>19.8</v>
      </c>
      <c r="C144" s="19">
        <v>1.5767369369999999</v>
      </c>
      <c r="D144" s="19">
        <v>5</v>
      </c>
      <c r="E144" s="19">
        <v>7.5</v>
      </c>
    </row>
    <row r="145" spans="1:5" x14ac:dyDescent="0.35">
      <c r="A145" s="19">
        <v>144</v>
      </c>
      <c r="B145" s="19">
        <v>13.6</v>
      </c>
      <c r="C145" s="19">
        <v>1.5124546210000001</v>
      </c>
      <c r="D145" s="19">
        <v>5</v>
      </c>
      <c r="E145" s="19">
        <v>8.02</v>
      </c>
    </row>
    <row r="146" spans="1:5" x14ac:dyDescent="0.35">
      <c r="A146" s="19">
        <v>145</v>
      </c>
      <c r="B146" s="19">
        <v>11.9</v>
      </c>
      <c r="C146" s="19">
        <v>1.7604400529999999</v>
      </c>
      <c r="D146" s="19">
        <v>1</v>
      </c>
      <c r="E146" s="19">
        <v>5.68</v>
      </c>
    </row>
    <row r="147" spans="1:5" x14ac:dyDescent="0.35">
      <c r="A147" s="19">
        <v>146</v>
      </c>
      <c r="B147" s="19">
        <v>2.1</v>
      </c>
      <c r="C147" s="19">
        <v>1.491242274</v>
      </c>
      <c r="D147" s="19">
        <v>5</v>
      </c>
      <c r="E147" s="19">
        <v>9.1</v>
      </c>
    </row>
    <row r="148" spans="1:5" x14ac:dyDescent="0.35">
      <c r="A148" s="19">
        <v>147</v>
      </c>
      <c r="B148" s="19">
        <v>0</v>
      </c>
      <c r="C148" s="19">
        <v>1.2742579000000001</v>
      </c>
      <c r="D148" s="19">
        <v>0</v>
      </c>
      <c r="E148" s="19">
        <v>10.44</v>
      </c>
    </row>
    <row r="149" spans="1:5" x14ac:dyDescent="0.35">
      <c r="A149" s="19">
        <v>148</v>
      </c>
      <c r="B149" s="19">
        <v>3.2</v>
      </c>
      <c r="C149" s="19">
        <v>1.511287399</v>
      </c>
      <c r="D149" s="19">
        <v>8</v>
      </c>
      <c r="E149" s="19">
        <v>8.64</v>
      </c>
    </row>
    <row r="150" spans="1:5" x14ac:dyDescent="0.35">
      <c r="A150" s="19">
        <v>149</v>
      </c>
      <c r="B150" s="19">
        <v>16.399999999999999</v>
      </c>
      <c r="C150" s="19">
        <v>2.0098649329999998</v>
      </c>
      <c r="D150" s="19">
        <v>0</v>
      </c>
      <c r="E150" s="19">
        <v>9.02</v>
      </c>
    </row>
    <row r="151" spans="1:5" x14ac:dyDescent="0.35">
      <c r="A151" s="19">
        <v>150</v>
      </c>
      <c r="B151" s="19">
        <v>34.9</v>
      </c>
      <c r="C151" s="19">
        <v>1.2662655389999999</v>
      </c>
      <c r="D151" s="19">
        <v>8</v>
      </c>
      <c r="E151" s="19">
        <v>7.94</v>
      </c>
    </row>
    <row r="152" spans="1:5" x14ac:dyDescent="0.35">
      <c r="A152" s="19">
        <v>151</v>
      </c>
      <c r="B152" s="19">
        <v>35.799999999999997</v>
      </c>
      <c r="C152" s="19">
        <v>1.2541082240000001</v>
      </c>
      <c r="D152" s="19">
        <v>7</v>
      </c>
      <c r="E152" s="19">
        <v>9.6999999999999993</v>
      </c>
    </row>
    <row r="153" spans="1:5" x14ac:dyDescent="0.35">
      <c r="A153" s="19">
        <v>152</v>
      </c>
      <c r="B153" s="19">
        <v>4.9000000000000004</v>
      </c>
      <c r="C153" s="19">
        <v>1.454256494</v>
      </c>
      <c r="D153" s="19">
        <v>9</v>
      </c>
      <c r="E153" s="19">
        <v>8.94</v>
      </c>
    </row>
    <row r="154" spans="1:5" x14ac:dyDescent="0.35">
      <c r="A154" s="19">
        <v>153</v>
      </c>
      <c r="B154" s="19">
        <v>12</v>
      </c>
      <c r="C154" s="19">
        <v>1.7604400529999999</v>
      </c>
      <c r="D154" s="19">
        <v>1</v>
      </c>
      <c r="E154" s="19">
        <v>5.78</v>
      </c>
    </row>
    <row r="155" spans="1:5" x14ac:dyDescent="0.35">
      <c r="A155" s="19">
        <v>154</v>
      </c>
      <c r="B155" s="19">
        <v>6.5</v>
      </c>
      <c r="C155" s="19">
        <v>1.4468456160000001</v>
      </c>
      <c r="D155" s="19">
        <v>6</v>
      </c>
      <c r="E155" s="19">
        <v>8.18</v>
      </c>
    </row>
    <row r="156" spans="1:5" x14ac:dyDescent="0.35">
      <c r="A156" s="19">
        <v>155</v>
      </c>
      <c r="B156" s="19">
        <v>16.899999999999999</v>
      </c>
      <c r="C156" s="19">
        <v>2.0276573419999999</v>
      </c>
      <c r="D156" s="19">
        <v>0</v>
      </c>
      <c r="E156" s="19">
        <v>4.1399999999999997</v>
      </c>
    </row>
    <row r="157" spans="1:5" x14ac:dyDescent="0.35">
      <c r="A157" s="19">
        <v>156</v>
      </c>
      <c r="B157" s="19">
        <v>13.8</v>
      </c>
      <c r="C157" s="19">
        <v>2.0285812339999998</v>
      </c>
      <c r="D157" s="19">
        <v>0</v>
      </c>
      <c r="E157" s="19">
        <v>3.12</v>
      </c>
    </row>
    <row r="158" spans="1:5" x14ac:dyDescent="0.35">
      <c r="A158" s="19">
        <v>157</v>
      </c>
      <c r="B158" s="19">
        <v>30.7</v>
      </c>
      <c r="C158" s="19">
        <v>1.7426954050000001</v>
      </c>
      <c r="D158" s="19">
        <v>0</v>
      </c>
      <c r="E158" s="19">
        <v>3.66</v>
      </c>
    </row>
    <row r="159" spans="1:5" x14ac:dyDescent="0.35">
      <c r="A159" s="19">
        <v>158</v>
      </c>
      <c r="B159" s="19">
        <v>16.100000000000001</v>
      </c>
      <c r="C159" s="19">
        <v>1.635760476</v>
      </c>
      <c r="D159" s="19">
        <v>4</v>
      </c>
      <c r="E159" s="19">
        <v>7.12</v>
      </c>
    </row>
    <row r="160" spans="1:5" x14ac:dyDescent="0.35">
      <c r="A160" s="19">
        <v>159</v>
      </c>
      <c r="B160" s="19">
        <v>11.6</v>
      </c>
      <c r="C160" s="19">
        <v>1.456009608</v>
      </c>
      <c r="D160" s="19">
        <v>5</v>
      </c>
      <c r="E160" s="19">
        <v>7.88</v>
      </c>
    </row>
    <row r="161" spans="1:5" x14ac:dyDescent="0.35">
      <c r="A161" s="19">
        <v>160</v>
      </c>
      <c r="B161" s="19">
        <v>15.5</v>
      </c>
      <c r="C161" s="19">
        <v>1.635760476</v>
      </c>
      <c r="D161" s="19">
        <v>4</v>
      </c>
      <c r="E161" s="19">
        <v>7.48</v>
      </c>
    </row>
    <row r="162" spans="1:5" x14ac:dyDescent="0.35">
      <c r="A162" s="19">
        <v>161</v>
      </c>
      <c r="B162" s="19">
        <v>3.5</v>
      </c>
      <c r="C162" s="19">
        <v>0.95281791999999998</v>
      </c>
      <c r="D162" s="19">
        <v>8</v>
      </c>
      <c r="E162" s="19">
        <v>11.56</v>
      </c>
    </row>
    <row r="163" spans="1:5" x14ac:dyDescent="0.35">
      <c r="A163" s="19">
        <v>162</v>
      </c>
      <c r="B163" s="19">
        <v>19.2</v>
      </c>
      <c r="C163" s="19">
        <v>1.567338715</v>
      </c>
      <c r="D163" s="19">
        <v>3</v>
      </c>
      <c r="E163" s="19">
        <v>7.92</v>
      </c>
    </row>
    <row r="164" spans="1:5" x14ac:dyDescent="0.35">
      <c r="A164" s="19">
        <v>163</v>
      </c>
      <c r="B164" s="19">
        <v>16</v>
      </c>
      <c r="C164" s="19">
        <v>2.0276573419999999</v>
      </c>
      <c r="D164" s="19">
        <v>0</v>
      </c>
      <c r="E164" s="19">
        <v>2.3199999999999998</v>
      </c>
    </row>
    <row r="165" spans="1:5" x14ac:dyDescent="0.35">
      <c r="A165" s="19">
        <v>164</v>
      </c>
      <c r="B165" s="19">
        <v>8.5</v>
      </c>
      <c r="C165" s="19">
        <v>1.1350579409999999</v>
      </c>
      <c r="D165" s="19">
        <v>5</v>
      </c>
      <c r="E165" s="19">
        <v>11.1</v>
      </c>
    </row>
    <row r="166" spans="1:5" x14ac:dyDescent="0.35">
      <c r="A166" s="19">
        <v>165</v>
      </c>
      <c r="B166" s="19">
        <v>0</v>
      </c>
      <c r="C166" s="19">
        <v>1.2742579000000001</v>
      </c>
      <c r="D166" s="19">
        <v>0</v>
      </c>
      <c r="E166" s="19">
        <v>11.04</v>
      </c>
    </row>
    <row r="167" spans="1:5" x14ac:dyDescent="0.35">
      <c r="A167" s="19">
        <v>166</v>
      </c>
      <c r="B167" s="19">
        <v>13.7</v>
      </c>
      <c r="C167" s="19">
        <v>1.7372003359999999</v>
      </c>
      <c r="D167" s="19">
        <v>1</v>
      </c>
      <c r="E167" s="19">
        <v>6.12</v>
      </c>
    </row>
    <row r="168" spans="1:5" x14ac:dyDescent="0.35">
      <c r="A168" s="19">
        <v>167</v>
      </c>
      <c r="B168" s="19">
        <v>0</v>
      </c>
      <c r="C168" s="19">
        <v>1.385878854</v>
      </c>
      <c r="D168" s="19">
        <v>6</v>
      </c>
      <c r="E168" s="19">
        <v>14.72</v>
      </c>
    </row>
    <row r="169" spans="1:5" x14ac:dyDescent="0.35">
      <c r="A169" s="19">
        <v>168</v>
      </c>
      <c r="B169" s="19">
        <v>28.2</v>
      </c>
      <c r="C169" s="19">
        <v>1.414958604</v>
      </c>
      <c r="D169" s="19">
        <v>8</v>
      </c>
      <c r="E169" s="19">
        <v>8.68</v>
      </c>
    </row>
    <row r="170" spans="1:5" x14ac:dyDescent="0.35">
      <c r="A170" s="19">
        <v>169</v>
      </c>
      <c r="B170" s="19">
        <v>27.6</v>
      </c>
      <c r="C170" s="19">
        <v>1.5235403569999999</v>
      </c>
      <c r="D170" s="19">
        <v>5</v>
      </c>
      <c r="E170" s="19">
        <v>7.48</v>
      </c>
    </row>
    <row r="171" spans="1:5" x14ac:dyDescent="0.35">
      <c r="A171" s="19">
        <v>170</v>
      </c>
      <c r="B171" s="19">
        <v>8.4</v>
      </c>
      <c r="C171" s="19">
        <v>1.849908983</v>
      </c>
      <c r="D171" s="19">
        <v>1</v>
      </c>
      <c r="E171" s="19">
        <v>4.7</v>
      </c>
    </row>
    <row r="172" spans="1:5" x14ac:dyDescent="0.35">
      <c r="A172" s="19">
        <v>171</v>
      </c>
      <c r="B172" s="19">
        <v>24</v>
      </c>
      <c r="C172" s="19">
        <v>2.0538631440000001</v>
      </c>
      <c r="D172" s="19">
        <v>0</v>
      </c>
      <c r="E172" s="19">
        <v>2.88</v>
      </c>
    </row>
    <row r="173" spans="1:5" x14ac:dyDescent="0.35">
      <c r="A173" s="19">
        <v>172</v>
      </c>
      <c r="B173" s="19">
        <v>3.6</v>
      </c>
      <c r="C173" s="19">
        <v>1.45178403</v>
      </c>
      <c r="D173" s="19">
        <v>5</v>
      </c>
      <c r="E173" s="19">
        <v>11.76</v>
      </c>
    </row>
    <row r="174" spans="1:5" x14ac:dyDescent="0.35">
      <c r="A174" s="19">
        <v>173</v>
      </c>
      <c r="B174" s="19">
        <v>6.6</v>
      </c>
      <c r="C174" s="19">
        <v>1.099122285</v>
      </c>
      <c r="D174" s="19">
        <v>9</v>
      </c>
      <c r="E174" s="19">
        <v>11.62</v>
      </c>
    </row>
    <row r="175" spans="1:5" x14ac:dyDescent="0.35">
      <c r="A175" s="19">
        <v>174</v>
      </c>
      <c r="B175" s="19">
        <v>41.3</v>
      </c>
      <c r="C175" s="19">
        <v>1.462975927</v>
      </c>
      <c r="D175" s="19">
        <v>4</v>
      </c>
      <c r="E175" s="19">
        <v>7.02</v>
      </c>
    </row>
    <row r="176" spans="1:5" x14ac:dyDescent="0.35">
      <c r="A176" s="19">
        <v>175</v>
      </c>
      <c r="B176" s="19">
        <v>4.3</v>
      </c>
      <c r="C176" s="19">
        <v>1.4806305900000001</v>
      </c>
      <c r="D176" s="19">
        <v>7</v>
      </c>
      <c r="E176" s="19">
        <v>9.0399999999999991</v>
      </c>
    </row>
    <row r="177" spans="1:5" x14ac:dyDescent="0.35">
      <c r="A177" s="19">
        <v>176</v>
      </c>
      <c r="B177" s="19">
        <v>30.2</v>
      </c>
      <c r="C177" s="19">
        <v>1.5023047919999999</v>
      </c>
      <c r="D177" s="19">
        <v>3</v>
      </c>
      <c r="E177" s="19">
        <v>7.3</v>
      </c>
    </row>
    <row r="178" spans="1:5" x14ac:dyDescent="0.35">
      <c r="A178" s="19">
        <v>177</v>
      </c>
      <c r="B178" s="19">
        <v>13.9</v>
      </c>
      <c r="C178" s="19">
        <v>2.056334369</v>
      </c>
      <c r="D178" s="19">
        <v>0</v>
      </c>
      <c r="E178" s="19">
        <v>3.84</v>
      </c>
    </row>
    <row r="179" spans="1:5" x14ac:dyDescent="0.35">
      <c r="A179" s="19">
        <v>178</v>
      </c>
      <c r="B179" s="19">
        <v>33</v>
      </c>
      <c r="C179" s="19">
        <v>1.268461984</v>
      </c>
      <c r="D179" s="19">
        <v>9</v>
      </c>
      <c r="E179" s="19">
        <v>8.4</v>
      </c>
    </row>
    <row r="180" spans="1:5" x14ac:dyDescent="0.35">
      <c r="A180" s="19">
        <v>179</v>
      </c>
      <c r="B180" s="19">
        <v>13.1</v>
      </c>
      <c r="C180" s="19">
        <v>1.7183098379999999</v>
      </c>
      <c r="D180" s="19">
        <v>4</v>
      </c>
      <c r="E180" s="19">
        <v>7.34</v>
      </c>
    </row>
    <row r="181" spans="1:5" x14ac:dyDescent="0.35">
      <c r="A181" s="19">
        <v>180</v>
      </c>
      <c r="B181" s="19">
        <v>14</v>
      </c>
      <c r="C181" s="19">
        <v>1.484447971</v>
      </c>
      <c r="D181" s="19">
        <v>1</v>
      </c>
      <c r="E181" s="19">
        <v>8.52</v>
      </c>
    </row>
    <row r="182" spans="1:5" x14ac:dyDescent="0.35">
      <c r="A182" s="19">
        <v>181</v>
      </c>
      <c r="B182" s="19">
        <v>26.9</v>
      </c>
      <c r="C182" s="19">
        <v>2.0496004280000002</v>
      </c>
      <c r="D182" s="19">
        <v>0</v>
      </c>
      <c r="E182" s="19">
        <v>3.1</v>
      </c>
    </row>
    <row r="183" spans="1:5" x14ac:dyDescent="0.35">
      <c r="A183" s="19">
        <v>182</v>
      </c>
      <c r="B183" s="19">
        <v>11.6</v>
      </c>
      <c r="C183" s="19">
        <v>1.295013032</v>
      </c>
      <c r="D183" s="19">
        <v>8</v>
      </c>
      <c r="E183" s="19">
        <v>11.18</v>
      </c>
    </row>
    <row r="184" spans="1:5" x14ac:dyDescent="0.35">
      <c r="A184" s="19">
        <v>183</v>
      </c>
      <c r="B184" s="19">
        <v>13.5</v>
      </c>
      <c r="C184" s="19">
        <v>1.87185848</v>
      </c>
      <c r="D184" s="19">
        <v>3</v>
      </c>
      <c r="E184" s="19">
        <v>4.72</v>
      </c>
    </row>
    <row r="185" spans="1:5" x14ac:dyDescent="0.35">
      <c r="A185" s="19">
        <v>184</v>
      </c>
      <c r="B185" s="19">
        <v>17</v>
      </c>
      <c r="C185" s="19">
        <v>2.0285812339999998</v>
      </c>
      <c r="D185" s="19">
        <v>0</v>
      </c>
      <c r="E185" s="19">
        <v>3.76</v>
      </c>
    </row>
    <row r="186" spans="1:5" x14ac:dyDescent="0.35">
      <c r="A186" s="19">
        <v>185</v>
      </c>
      <c r="B186" s="19">
        <v>14.1</v>
      </c>
      <c r="C186" s="19">
        <v>1.919971299</v>
      </c>
      <c r="D186" s="19">
        <v>0</v>
      </c>
      <c r="E186" s="19">
        <v>4.3600000000000003</v>
      </c>
    </row>
    <row r="187" spans="1:5" x14ac:dyDescent="0.35">
      <c r="A187" s="19">
        <v>186</v>
      </c>
      <c r="B187" s="19">
        <v>31.4</v>
      </c>
      <c r="C187" s="19">
        <v>1.775592338</v>
      </c>
      <c r="D187" s="19">
        <v>3</v>
      </c>
      <c r="E187" s="19">
        <v>4.3</v>
      </c>
    </row>
    <row r="188" spans="1:5" x14ac:dyDescent="0.35">
      <c r="A188" s="19">
        <v>187</v>
      </c>
      <c r="B188" s="19">
        <v>20.9</v>
      </c>
      <c r="C188" s="19">
        <v>1.8761106080000001</v>
      </c>
      <c r="D188" s="19">
        <v>3</v>
      </c>
      <c r="E188" s="19">
        <v>5.14</v>
      </c>
    </row>
    <row r="189" spans="1:5" x14ac:dyDescent="0.35">
      <c r="A189" s="19">
        <v>188</v>
      </c>
      <c r="B189" s="19">
        <v>8.9</v>
      </c>
      <c r="C189" s="19">
        <v>1.95971542</v>
      </c>
      <c r="D189" s="19">
        <v>0</v>
      </c>
      <c r="E189" s="19">
        <v>4.4000000000000004</v>
      </c>
    </row>
    <row r="190" spans="1:5" x14ac:dyDescent="0.35">
      <c r="A190" s="19">
        <v>189</v>
      </c>
      <c r="B190" s="19">
        <v>34.799999999999997</v>
      </c>
      <c r="C190" s="19">
        <v>1.2802489850000001</v>
      </c>
      <c r="D190" s="19">
        <v>8</v>
      </c>
      <c r="E190" s="19">
        <v>8.86</v>
      </c>
    </row>
    <row r="191" spans="1:5" x14ac:dyDescent="0.35">
      <c r="A191" s="19">
        <v>190</v>
      </c>
      <c r="B191" s="19">
        <v>16.3</v>
      </c>
      <c r="C191" s="19">
        <v>2.0276573419999999</v>
      </c>
      <c r="D191" s="19">
        <v>0</v>
      </c>
      <c r="E191" s="19">
        <v>4.0999999999999996</v>
      </c>
    </row>
    <row r="192" spans="1:5" x14ac:dyDescent="0.35">
      <c r="A192" s="19">
        <v>191</v>
      </c>
      <c r="B192" s="19">
        <v>35.299999999999997</v>
      </c>
      <c r="C192" s="19">
        <v>1.5674072219999999</v>
      </c>
      <c r="D192" s="19">
        <v>8</v>
      </c>
      <c r="E192" s="19">
        <v>8.4600000000000009</v>
      </c>
    </row>
    <row r="193" spans="1:5" x14ac:dyDescent="0.35">
      <c r="A193" s="19">
        <v>192</v>
      </c>
      <c r="B193" s="19">
        <v>13.2</v>
      </c>
      <c r="C193" s="19">
        <v>1.6152258580000001</v>
      </c>
      <c r="D193" s="19">
        <v>2</v>
      </c>
      <c r="E193" s="19">
        <v>7.56</v>
      </c>
    </row>
    <row r="194" spans="1:5" x14ac:dyDescent="0.35">
      <c r="A194" s="19">
        <v>193</v>
      </c>
      <c r="B194" s="19">
        <v>43.8</v>
      </c>
      <c r="C194" s="19">
        <v>0.98895670300000005</v>
      </c>
      <c r="D194" s="19">
        <v>7</v>
      </c>
      <c r="E194" s="19">
        <v>8.5399999999999991</v>
      </c>
    </row>
    <row r="195" spans="1:5" x14ac:dyDescent="0.35">
      <c r="A195" s="19">
        <v>194</v>
      </c>
      <c r="B195" s="19">
        <v>9.6999999999999993</v>
      </c>
      <c r="C195" s="19">
        <v>1.474593225</v>
      </c>
      <c r="D195" s="19">
        <v>5</v>
      </c>
      <c r="E195" s="19">
        <v>9.86</v>
      </c>
    </row>
    <row r="196" spans="1:5" x14ac:dyDescent="0.35">
      <c r="A196" s="19">
        <v>195</v>
      </c>
      <c r="B196" s="19">
        <v>15.2</v>
      </c>
      <c r="C196" s="19">
        <v>2.0093031429999999</v>
      </c>
      <c r="D196" s="19">
        <v>0</v>
      </c>
      <c r="E196" s="19">
        <v>5.86</v>
      </c>
    </row>
    <row r="197" spans="1:5" x14ac:dyDescent="0.35">
      <c r="A197" s="19">
        <v>196</v>
      </c>
      <c r="B197" s="19">
        <v>15.2</v>
      </c>
      <c r="C197" s="19">
        <v>1.4965149600000001</v>
      </c>
      <c r="D197" s="19">
        <v>5</v>
      </c>
      <c r="E197" s="19">
        <v>6.92</v>
      </c>
    </row>
    <row r="198" spans="1:5" x14ac:dyDescent="0.35">
      <c r="A198" s="19">
        <v>197</v>
      </c>
      <c r="B198" s="19">
        <v>22.8</v>
      </c>
      <c r="C198" s="19">
        <v>1.6011101249999999</v>
      </c>
      <c r="D198" s="19">
        <v>2</v>
      </c>
      <c r="E198" s="19">
        <v>7.32</v>
      </c>
    </row>
    <row r="199" spans="1:5" x14ac:dyDescent="0.35">
      <c r="A199" s="19">
        <v>198</v>
      </c>
      <c r="B199" s="19">
        <v>34.4</v>
      </c>
      <c r="C199" s="19">
        <v>1.1813902460000001</v>
      </c>
      <c r="D199" s="19">
        <v>8</v>
      </c>
      <c r="E199" s="19">
        <v>9.64</v>
      </c>
    </row>
    <row r="200" spans="1:5" x14ac:dyDescent="0.35">
      <c r="A200" s="19">
        <v>199</v>
      </c>
      <c r="B200" s="19">
        <v>34</v>
      </c>
      <c r="C200" s="19">
        <v>1.234590192</v>
      </c>
      <c r="D200" s="19">
        <v>7</v>
      </c>
      <c r="E200" s="19">
        <v>7.82</v>
      </c>
    </row>
    <row r="201" spans="1:5" x14ac:dyDescent="0.35">
      <c r="A201" s="19">
        <v>200</v>
      </c>
      <c r="B201" s="19">
        <v>18.2</v>
      </c>
      <c r="C201" s="19">
        <v>1.4914574300000001</v>
      </c>
      <c r="D201" s="19">
        <v>8</v>
      </c>
      <c r="E201" s="19">
        <v>6.32</v>
      </c>
    </row>
    <row r="202" spans="1:5" x14ac:dyDescent="0.35">
      <c r="A202" s="19">
        <v>201</v>
      </c>
      <c r="B202" s="19">
        <v>17.399999999999999</v>
      </c>
      <c r="C202" s="19">
        <v>1.6843554329999999</v>
      </c>
      <c r="D202" s="19">
        <v>0</v>
      </c>
      <c r="E202" s="19">
        <v>5.0999999999999996</v>
      </c>
    </row>
    <row r="203" spans="1:5" x14ac:dyDescent="0.35">
      <c r="A203" s="19">
        <v>202</v>
      </c>
      <c r="B203" s="19">
        <v>13.1</v>
      </c>
      <c r="C203" s="19">
        <v>1.5447889539999999</v>
      </c>
      <c r="D203" s="19">
        <v>5</v>
      </c>
      <c r="E203" s="19">
        <v>9.18</v>
      </c>
    </row>
    <row r="204" spans="1:5" x14ac:dyDescent="0.35">
      <c r="A204" s="19">
        <v>203</v>
      </c>
      <c r="B204" s="19">
        <v>38.299999999999997</v>
      </c>
      <c r="C204" s="19">
        <v>1.577532183</v>
      </c>
      <c r="D204" s="19">
        <v>3</v>
      </c>
      <c r="E204" s="19">
        <v>6.3</v>
      </c>
    </row>
    <row r="205" spans="1:5" x14ac:dyDescent="0.35">
      <c r="A205" s="19">
        <v>204</v>
      </c>
      <c r="B205" s="19">
        <v>15.6</v>
      </c>
      <c r="C205" s="19">
        <v>1.382800933</v>
      </c>
      <c r="D205" s="19">
        <v>5</v>
      </c>
      <c r="E205" s="19">
        <v>9.2200000000000006</v>
      </c>
    </row>
    <row r="206" spans="1:5" x14ac:dyDescent="0.35">
      <c r="A206" s="19">
        <v>205</v>
      </c>
      <c r="B206" s="19">
        <v>18</v>
      </c>
      <c r="C206" s="19">
        <v>1.77005978</v>
      </c>
      <c r="D206" s="19">
        <v>1</v>
      </c>
      <c r="E206" s="19">
        <v>5.32</v>
      </c>
    </row>
    <row r="207" spans="1:5" x14ac:dyDescent="0.35">
      <c r="A207" s="19">
        <v>206</v>
      </c>
      <c r="B207" s="19">
        <v>12.8</v>
      </c>
      <c r="C207" s="19">
        <v>1.776002657</v>
      </c>
      <c r="D207" s="19">
        <v>3</v>
      </c>
      <c r="E207" s="19">
        <v>4.28</v>
      </c>
    </row>
    <row r="208" spans="1:5" x14ac:dyDescent="0.35">
      <c r="A208" s="19">
        <v>207</v>
      </c>
      <c r="B208" s="19">
        <v>22.2</v>
      </c>
      <c r="C208" s="19">
        <v>1.4490323469999999</v>
      </c>
      <c r="D208" s="19">
        <v>10</v>
      </c>
      <c r="E208" s="19">
        <v>8.8000000000000007</v>
      </c>
    </row>
    <row r="209" spans="1:5" x14ac:dyDescent="0.35">
      <c r="A209" s="19">
        <v>208</v>
      </c>
      <c r="B209" s="19">
        <v>38.5</v>
      </c>
      <c r="C209" s="19">
        <v>1.5858781900000001</v>
      </c>
      <c r="D209" s="19">
        <v>3</v>
      </c>
      <c r="E209" s="19">
        <v>6.84</v>
      </c>
    </row>
    <row r="210" spans="1:5" x14ac:dyDescent="0.35">
      <c r="A210" s="19">
        <v>209</v>
      </c>
      <c r="B210" s="19">
        <v>11.5</v>
      </c>
      <c r="C210" s="19">
        <v>1.7604400529999999</v>
      </c>
      <c r="D210" s="19">
        <v>1</v>
      </c>
      <c r="E210" s="19">
        <v>5.24</v>
      </c>
    </row>
    <row r="211" spans="1:5" x14ac:dyDescent="0.35">
      <c r="A211" s="19">
        <v>210</v>
      </c>
      <c r="B211" s="19">
        <v>34.799999999999997</v>
      </c>
      <c r="C211" s="19">
        <v>1.261009673</v>
      </c>
      <c r="D211" s="19">
        <v>8</v>
      </c>
      <c r="E211" s="19">
        <v>8.18</v>
      </c>
    </row>
    <row r="212" spans="1:5" x14ac:dyDescent="0.35">
      <c r="A212" s="19">
        <v>211</v>
      </c>
      <c r="B212" s="19">
        <v>5.2</v>
      </c>
      <c r="C212" s="19">
        <v>1.456009608</v>
      </c>
      <c r="D212" s="19">
        <v>5</v>
      </c>
      <c r="E212" s="19">
        <v>10.44</v>
      </c>
    </row>
    <row r="213" spans="1:5" x14ac:dyDescent="0.35">
      <c r="A213" s="19">
        <v>212</v>
      </c>
      <c r="B213" s="19">
        <v>0</v>
      </c>
      <c r="C213" s="19">
        <v>1.36953561</v>
      </c>
      <c r="D213" s="19">
        <v>1</v>
      </c>
      <c r="E213" s="19">
        <v>8.6999999999999993</v>
      </c>
    </row>
    <row r="214" spans="1:5" x14ac:dyDescent="0.35">
      <c r="A214" s="19">
        <v>213</v>
      </c>
      <c r="B214" s="19">
        <v>17.600000000000001</v>
      </c>
      <c r="C214" s="19">
        <v>1.8295714489999999</v>
      </c>
      <c r="D214" s="19">
        <v>2</v>
      </c>
      <c r="E214" s="19">
        <v>6.22</v>
      </c>
    </row>
    <row r="215" spans="1:5" x14ac:dyDescent="0.35">
      <c r="A215" s="19">
        <v>214</v>
      </c>
      <c r="B215" s="19">
        <v>6.2</v>
      </c>
      <c r="C215" s="19">
        <v>1.099122285</v>
      </c>
      <c r="D215" s="19">
        <v>9</v>
      </c>
      <c r="E215" s="19">
        <v>11.6</v>
      </c>
    </row>
    <row r="216" spans="1:5" x14ac:dyDescent="0.35">
      <c r="A216" s="19">
        <v>215</v>
      </c>
      <c r="B216" s="19">
        <v>18.100000000000001</v>
      </c>
      <c r="C216" s="19">
        <v>1.8265141490000001</v>
      </c>
      <c r="D216" s="19">
        <v>3</v>
      </c>
      <c r="E216" s="19">
        <v>4.18</v>
      </c>
    </row>
    <row r="217" spans="1:5" x14ac:dyDescent="0.35">
      <c r="A217" s="19">
        <v>216</v>
      </c>
      <c r="B217" s="19">
        <v>19.2</v>
      </c>
      <c r="C217" s="19">
        <v>1.451688989</v>
      </c>
      <c r="D217" s="19">
        <v>8</v>
      </c>
      <c r="E217" s="19">
        <v>9.6199999999999992</v>
      </c>
    </row>
    <row r="218" spans="1:5" x14ac:dyDescent="0.35">
      <c r="A218" s="19">
        <v>217</v>
      </c>
      <c r="B218" s="19">
        <v>37.799999999999997</v>
      </c>
      <c r="C218" s="19">
        <v>1.5570423879999999</v>
      </c>
      <c r="D218" s="19">
        <v>1</v>
      </c>
      <c r="E218" s="19">
        <v>7.94</v>
      </c>
    </row>
    <row r="219" spans="1:5" x14ac:dyDescent="0.35">
      <c r="A219" s="19">
        <v>218</v>
      </c>
      <c r="B219" s="19">
        <v>28</v>
      </c>
      <c r="C219" s="19">
        <v>1.444534301</v>
      </c>
      <c r="D219" s="19">
        <v>6</v>
      </c>
      <c r="E219" s="19">
        <v>8.16</v>
      </c>
    </row>
    <row r="220" spans="1:5" x14ac:dyDescent="0.35">
      <c r="A220" s="19">
        <v>219</v>
      </c>
      <c r="B220" s="19">
        <v>13.6</v>
      </c>
      <c r="C220" s="19">
        <v>1.5124546210000001</v>
      </c>
      <c r="D220" s="19">
        <v>5</v>
      </c>
      <c r="E220" s="19">
        <v>8.76</v>
      </c>
    </row>
    <row r="221" spans="1:5" x14ac:dyDescent="0.35">
      <c r="A221" s="19">
        <v>220</v>
      </c>
      <c r="B221" s="19">
        <v>29.3</v>
      </c>
      <c r="C221" s="19">
        <v>1.5303894280000001</v>
      </c>
      <c r="D221" s="19">
        <v>8</v>
      </c>
      <c r="E221" s="19">
        <v>8.0399999999999991</v>
      </c>
    </row>
    <row r="222" spans="1:5" x14ac:dyDescent="0.35">
      <c r="A222" s="19">
        <v>221</v>
      </c>
      <c r="B222" s="19">
        <v>37.200000000000003</v>
      </c>
      <c r="C222" s="19">
        <v>1.2756754800000001</v>
      </c>
      <c r="D222" s="19">
        <v>9</v>
      </c>
      <c r="E222" s="19">
        <v>15.66</v>
      </c>
    </row>
    <row r="223" spans="1:5" x14ac:dyDescent="0.35">
      <c r="A223" s="19">
        <v>222</v>
      </c>
      <c r="B223" s="19">
        <v>9</v>
      </c>
      <c r="C223" s="19">
        <v>1.7678387470000001</v>
      </c>
      <c r="D223" s="19">
        <v>0</v>
      </c>
      <c r="E223" s="19">
        <v>7.7</v>
      </c>
    </row>
    <row r="224" spans="1:5" x14ac:dyDescent="0.35">
      <c r="A224" s="19">
        <v>223</v>
      </c>
      <c r="B224" s="19">
        <v>30.6</v>
      </c>
      <c r="C224" s="19">
        <v>1.480106465</v>
      </c>
      <c r="D224" s="19">
        <v>10</v>
      </c>
      <c r="E224" s="19">
        <v>9.6999999999999993</v>
      </c>
    </row>
    <row r="225" spans="1:5" x14ac:dyDescent="0.35">
      <c r="A225" s="19">
        <v>224</v>
      </c>
      <c r="B225" s="19">
        <v>9.1</v>
      </c>
      <c r="C225" s="19">
        <v>1.7678387470000001</v>
      </c>
      <c r="D225" s="19">
        <v>0</v>
      </c>
      <c r="E225" s="19">
        <v>8.4600000000000009</v>
      </c>
    </row>
    <row r="226" spans="1:5" x14ac:dyDescent="0.35">
      <c r="A226" s="19">
        <v>225</v>
      </c>
      <c r="B226" s="19">
        <v>34.5</v>
      </c>
      <c r="C226" s="19">
        <v>1.411126806</v>
      </c>
      <c r="D226" s="19">
        <v>6</v>
      </c>
      <c r="E226" s="19">
        <v>9.1999999999999993</v>
      </c>
    </row>
    <row r="227" spans="1:5" x14ac:dyDescent="0.35">
      <c r="A227" s="19">
        <v>226</v>
      </c>
      <c r="B227" s="19">
        <v>1.1000000000000001</v>
      </c>
      <c r="C227" s="19">
        <v>1.284758753</v>
      </c>
      <c r="D227" s="19">
        <v>6</v>
      </c>
      <c r="E227" s="19">
        <v>9.8000000000000007</v>
      </c>
    </row>
    <row r="228" spans="1:5" x14ac:dyDescent="0.35">
      <c r="A228" s="19">
        <v>227</v>
      </c>
      <c r="B228" s="19">
        <v>16.5</v>
      </c>
      <c r="C228" s="19">
        <v>2.0285812339999998</v>
      </c>
      <c r="D228" s="19">
        <v>0</v>
      </c>
      <c r="E228" s="19">
        <v>2.56</v>
      </c>
    </row>
    <row r="229" spans="1:5" x14ac:dyDescent="0.35">
      <c r="A229" s="19">
        <v>228</v>
      </c>
      <c r="B229" s="19">
        <v>32.4</v>
      </c>
      <c r="C229" s="19">
        <v>1.361430151</v>
      </c>
      <c r="D229" s="19">
        <v>8</v>
      </c>
      <c r="E229" s="19">
        <v>8.0399999999999991</v>
      </c>
    </row>
    <row r="230" spans="1:5" x14ac:dyDescent="0.35">
      <c r="A230" s="19">
        <v>229</v>
      </c>
      <c r="B230" s="19">
        <v>11.9</v>
      </c>
      <c r="C230" s="19">
        <v>1.9669894939999999</v>
      </c>
      <c r="D230" s="19">
        <v>0</v>
      </c>
      <c r="E230" s="19">
        <v>9.32</v>
      </c>
    </row>
    <row r="231" spans="1:5" x14ac:dyDescent="0.35">
      <c r="A231" s="19">
        <v>230</v>
      </c>
      <c r="B231" s="19">
        <v>31</v>
      </c>
      <c r="C231" s="19">
        <v>1.720849769</v>
      </c>
      <c r="D231" s="19">
        <v>0</v>
      </c>
      <c r="E231" s="19">
        <v>3.8</v>
      </c>
    </row>
    <row r="232" spans="1:5" x14ac:dyDescent="0.35">
      <c r="A232" s="19">
        <v>231</v>
      </c>
      <c r="B232" s="19">
        <v>4</v>
      </c>
      <c r="C232" s="19">
        <v>1.87185848</v>
      </c>
      <c r="D232" s="19">
        <v>3</v>
      </c>
      <c r="E232" s="19">
        <v>6.68</v>
      </c>
    </row>
    <row r="233" spans="1:5" x14ac:dyDescent="0.35">
      <c r="A233" s="19">
        <v>232</v>
      </c>
      <c r="B233" s="19">
        <v>16.2</v>
      </c>
      <c r="C233" s="19">
        <v>2.0281457729999999</v>
      </c>
      <c r="D233" s="19">
        <v>0</v>
      </c>
      <c r="E233" s="19">
        <v>2.94</v>
      </c>
    </row>
    <row r="234" spans="1:5" x14ac:dyDescent="0.35">
      <c r="A234" s="19">
        <v>233</v>
      </c>
      <c r="B234" s="19">
        <v>27.1</v>
      </c>
      <c r="C234" s="19">
        <v>2.0475903369999999</v>
      </c>
      <c r="D234" s="19">
        <v>1</v>
      </c>
      <c r="E234" s="19">
        <v>3.48</v>
      </c>
    </row>
    <row r="235" spans="1:5" x14ac:dyDescent="0.35">
      <c r="A235" s="19">
        <v>234</v>
      </c>
      <c r="B235" s="19">
        <v>39.700000000000003</v>
      </c>
      <c r="C235" s="19">
        <v>1.4173729100000001</v>
      </c>
      <c r="D235" s="19">
        <v>9</v>
      </c>
      <c r="E235" s="19">
        <v>6.48</v>
      </c>
    </row>
    <row r="236" spans="1:5" x14ac:dyDescent="0.35">
      <c r="A236" s="19">
        <v>235</v>
      </c>
      <c r="B236" s="19">
        <v>8</v>
      </c>
      <c r="C236" s="19">
        <v>1.8796009440000001</v>
      </c>
      <c r="D236" s="19">
        <v>4</v>
      </c>
      <c r="E236" s="19">
        <v>4.78</v>
      </c>
    </row>
    <row r="237" spans="1:5" x14ac:dyDescent="0.35">
      <c r="A237" s="19">
        <v>236</v>
      </c>
      <c r="B237" s="19">
        <v>12.9</v>
      </c>
      <c r="C237" s="19">
        <v>1.347772352</v>
      </c>
      <c r="D237" s="19">
        <v>7</v>
      </c>
      <c r="E237" s="19">
        <v>7.86</v>
      </c>
    </row>
    <row r="238" spans="1:5" x14ac:dyDescent="0.35">
      <c r="A238" s="19">
        <v>237</v>
      </c>
      <c r="B238" s="19">
        <v>3.6</v>
      </c>
      <c r="C238" s="19">
        <v>1.4453283649999999</v>
      </c>
      <c r="D238" s="19">
        <v>10</v>
      </c>
      <c r="E238" s="19">
        <v>12.38</v>
      </c>
    </row>
    <row r="239" spans="1:5" x14ac:dyDescent="0.35">
      <c r="A239" s="19">
        <v>238</v>
      </c>
      <c r="B239" s="19">
        <v>13</v>
      </c>
      <c r="C239" s="19">
        <v>1.6095599730000001</v>
      </c>
      <c r="D239" s="19">
        <v>0</v>
      </c>
      <c r="E239" s="19">
        <v>7.8</v>
      </c>
    </row>
    <row r="240" spans="1:5" x14ac:dyDescent="0.35">
      <c r="A240" s="19">
        <v>239</v>
      </c>
      <c r="B240" s="19">
        <v>12.8</v>
      </c>
      <c r="C240" s="19">
        <v>1.6095599730000001</v>
      </c>
      <c r="D240" s="19">
        <v>0</v>
      </c>
      <c r="E240" s="19">
        <v>8.1199999999999992</v>
      </c>
    </row>
    <row r="241" spans="1:5" x14ac:dyDescent="0.35">
      <c r="A241" s="19">
        <v>240</v>
      </c>
      <c r="B241" s="19">
        <v>18.100000000000001</v>
      </c>
      <c r="C241" s="19">
        <v>1.6421913450000001</v>
      </c>
      <c r="D241" s="19">
        <v>0</v>
      </c>
      <c r="E241" s="19">
        <v>5.94</v>
      </c>
    </row>
    <row r="242" spans="1:5" x14ac:dyDescent="0.35">
      <c r="A242" s="19">
        <v>241</v>
      </c>
      <c r="B242" s="19">
        <v>11</v>
      </c>
      <c r="C242" s="19">
        <v>1.816665199</v>
      </c>
      <c r="D242" s="19">
        <v>2</v>
      </c>
      <c r="E242" s="19">
        <v>5.76</v>
      </c>
    </row>
    <row r="243" spans="1:5" x14ac:dyDescent="0.35">
      <c r="A243" s="19">
        <v>242</v>
      </c>
      <c r="B243" s="19">
        <v>13.7</v>
      </c>
      <c r="C243" s="19">
        <v>1.347772352</v>
      </c>
      <c r="D243" s="19">
        <v>7</v>
      </c>
      <c r="E243" s="19">
        <v>8.2799999999999994</v>
      </c>
    </row>
    <row r="244" spans="1:5" x14ac:dyDescent="0.35">
      <c r="A244" s="19">
        <v>243</v>
      </c>
      <c r="B244" s="19">
        <v>2</v>
      </c>
      <c r="C244" s="19">
        <v>1.8637741779999999</v>
      </c>
      <c r="D244" s="19">
        <v>3</v>
      </c>
      <c r="E244" s="19">
        <v>6.68</v>
      </c>
    </row>
    <row r="245" spans="1:5" x14ac:dyDescent="0.35">
      <c r="A245" s="19">
        <v>244</v>
      </c>
      <c r="B245" s="19">
        <v>32.799999999999997</v>
      </c>
      <c r="C245" s="19">
        <v>1.2977488720000001</v>
      </c>
      <c r="D245" s="19">
        <v>8</v>
      </c>
      <c r="E245" s="19">
        <v>9.64</v>
      </c>
    </row>
    <row r="246" spans="1:5" x14ac:dyDescent="0.35">
      <c r="A246" s="19">
        <v>245</v>
      </c>
      <c r="B246" s="19">
        <v>4.8</v>
      </c>
      <c r="C246" s="19">
        <v>1.7938631650000001</v>
      </c>
      <c r="D246" s="19">
        <v>3</v>
      </c>
      <c r="E246" s="19">
        <v>4.34</v>
      </c>
    </row>
    <row r="247" spans="1:5" x14ac:dyDescent="0.35">
      <c r="A247" s="19">
        <v>246</v>
      </c>
      <c r="B247" s="19">
        <v>7.5</v>
      </c>
      <c r="C247" s="19">
        <v>1.576360618</v>
      </c>
      <c r="D247" s="19">
        <v>5</v>
      </c>
      <c r="E247" s="19">
        <v>8.16</v>
      </c>
    </row>
    <row r="248" spans="1:5" x14ac:dyDescent="0.35">
      <c r="A248" s="19">
        <v>247</v>
      </c>
      <c r="B248" s="19">
        <v>16.399999999999999</v>
      </c>
      <c r="C248" s="19">
        <v>1.455542828</v>
      </c>
      <c r="D248" s="19">
        <v>6</v>
      </c>
      <c r="E248" s="19">
        <v>8.1199999999999992</v>
      </c>
    </row>
    <row r="249" spans="1:5" x14ac:dyDescent="0.35">
      <c r="A249" s="19">
        <v>248</v>
      </c>
      <c r="B249" s="19">
        <v>21.7</v>
      </c>
      <c r="C249" s="19">
        <v>1.6984719319999999</v>
      </c>
      <c r="D249" s="19">
        <v>0</v>
      </c>
      <c r="E249" s="19">
        <v>4.62</v>
      </c>
    </row>
    <row r="250" spans="1:5" x14ac:dyDescent="0.35">
      <c r="A250" s="19">
        <v>249</v>
      </c>
      <c r="B250" s="19">
        <v>19</v>
      </c>
      <c r="C250" s="19">
        <v>1.687636125</v>
      </c>
      <c r="D250" s="19">
        <v>0</v>
      </c>
      <c r="E250" s="19">
        <v>4.46</v>
      </c>
    </row>
    <row r="251" spans="1:5" x14ac:dyDescent="0.35">
      <c r="A251" s="19">
        <v>250</v>
      </c>
      <c r="B251" s="19">
        <v>18</v>
      </c>
      <c r="C251" s="19">
        <v>2.1346991590000002</v>
      </c>
      <c r="D251" s="19">
        <v>1</v>
      </c>
      <c r="E251" s="19">
        <v>3</v>
      </c>
    </row>
    <row r="252" spans="1:5" x14ac:dyDescent="0.35">
      <c r="A252" s="19">
        <v>251</v>
      </c>
      <c r="B252" s="19">
        <v>39.200000000000003</v>
      </c>
      <c r="C252" s="19">
        <v>1.476458292</v>
      </c>
      <c r="D252" s="19">
        <v>7</v>
      </c>
      <c r="E252" s="19">
        <v>6</v>
      </c>
    </row>
    <row r="253" spans="1:5" x14ac:dyDescent="0.35">
      <c r="A253" s="19">
        <v>252</v>
      </c>
      <c r="B253" s="19">
        <v>31.7</v>
      </c>
      <c r="C253" s="19">
        <v>1.7214907429999999</v>
      </c>
      <c r="D253" s="19">
        <v>0</v>
      </c>
      <c r="E253" s="19">
        <v>2.76</v>
      </c>
    </row>
    <row r="254" spans="1:5" x14ac:dyDescent="0.35">
      <c r="A254" s="19">
        <v>253</v>
      </c>
      <c r="B254" s="19">
        <v>5.9</v>
      </c>
      <c r="C254" s="19">
        <v>1.099122285</v>
      </c>
      <c r="D254" s="19">
        <v>9</v>
      </c>
      <c r="E254" s="19">
        <v>10.54</v>
      </c>
    </row>
    <row r="255" spans="1:5" x14ac:dyDescent="0.35">
      <c r="A255" s="19">
        <v>254</v>
      </c>
      <c r="B255" s="19">
        <v>30.4</v>
      </c>
      <c r="C255" s="19">
        <v>1.819914826</v>
      </c>
      <c r="D255" s="19">
        <v>2</v>
      </c>
      <c r="E255" s="19">
        <v>5.18</v>
      </c>
    </row>
    <row r="256" spans="1:5" x14ac:dyDescent="0.35">
      <c r="A256" s="19">
        <v>255</v>
      </c>
      <c r="B256" s="19">
        <v>1.1000000000000001</v>
      </c>
      <c r="C256" s="19">
        <v>1.4148767659999999</v>
      </c>
      <c r="D256" s="19">
        <v>5</v>
      </c>
      <c r="E256" s="19">
        <v>10.36</v>
      </c>
    </row>
    <row r="257" spans="1:5" x14ac:dyDescent="0.35">
      <c r="A257" s="19">
        <v>256</v>
      </c>
      <c r="B257" s="19">
        <v>31.5</v>
      </c>
      <c r="C257" s="19">
        <v>2.1018607880000002</v>
      </c>
      <c r="D257" s="19">
        <v>1</v>
      </c>
      <c r="E257" s="19">
        <v>3.48</v>
      </c>
    </row>
    <row r="258" spans="1:5" x14ac:dyDescent="0.35">
      <c r="A258" s="19">
        <v>257</v>
      </c>
      <c r="B258" s="19">
        <v>14.6</v>
      </c>
      <c r="C258" s="19">
        <v>1.4216251929999999</v>
      </c>
      <c r="D258" s="19">
        <v>1</v>
      </c>
      <c r="E258" s="19">
        <v>5.3</v>
      </c>
    </row>
    <row r="259" spans="1:5" x14ac:dyDescent="0.35">
      <c r="A259" s="19">
        <v>258</v>
      </c>
      <c r="B259" s="19">
        <v>17.3</v>
      </c>
      <c r="C259" s="19">
        <v>1.487367098</v>
      </c>
      <c r="D259" s="19">
        <v>1</v>
      </c>
      <c r="E259" s="19">
        <v>8.7799999999999994</v>
      </c>
    </row>
    <row r="260" spans="1:5" x14ac:dyDescent="0.35">
      <c r="A260" s="19">
        <v>259</v>
      </c>
      <c r="B260" s="19">
        <v>0</v>
      </c>
      <c r="C260" s="19">
        <v>1.385878854</v>
      </c>
      <c r="D260" s="19">
        <v>6</v>
      </c>
      <c r="E260" s="19">
        <v>12.66</v>
      </c>
    </row>
    <row r="261" spans="1:5" x14ac:dyDescent="0.35">
      <c r="A261" s="19">
        <v>260</v>
      </c>
      <c r="B261" s="19">
        <v>17.7</v>
      </c>
      <c r="C261" s="19">
        <v>1.6421913450000001</v>
      </c>
      <c r="D261" s="19">
        <v>0</v>
      </c>
      <c r="E261" s="19">
        <v>5.76</v>
      </c>
    </row>
    <row r="262" spans="1:5" x14ac:dyDescent="0.35">
      <c r="A262" s="19">
        <v>261</v>
      </c>
      <c r="B262" s="19">
        <v>17</v>
      </c>
      <c r="C262" s="19">
        <v>1.7818847310000001</v>
      </c>
      <c r="D262" s="19">
        <v>4</v>
      </c>
      <c r="E262" s="19">
        <v>6.14</v>
      </c>
    </row>
    <row r="263" spans="1:5" x14ac:dyDescent="0.35">
      <c r="A263" s="19">
        <v>262</v>
      </c>
      <c r="B263" s="19">
        <v>16.2</v>
      </c>
      <c r="C263" s="19">
        <v>1.8873360159999999</v>
      </c>
      <c r="D263" s="19">
        <v>3</v>
      </c>
      <c r="E263" s="19">
        <v>4.88</v>
      </c>
    </row>
    <row r="264" spans="1:5" x14ac:dyDescent="0.35">
      <c r="A264" s="19">
        <v>263</v>
      </c>
      <c r="B264" s="19">
        <v>15.9</v>
      </c>
      <c r="C264" s="19">
        <v>1.382800933</v>
      </c>
      <c r="D264" s="19">
        <v>5</v>
      </c>
      <c r="E264" s="19">
        <v>10.6</v>
      </c>
    </row>
    <row r="265" spans="1:5" x14ac:dyDescent="0.35">
      <c r="A265" s="19">
        <v>264</v>
      </c>
      <c r="B265" s="19">
        <v>3.9</v>
      </c>
      <c r="C265" s="19">
        <v>1.87185848</v>
      </c>
      <c r="D265" s="19">
        <v>3</v>
      </c>
      <c r="E265" s="19">
        <v>6.34</v>
      </c>
    </row>
    <row r="266" spans="1:5" x14ac:dyDescent="0.35">
      <c r="A266" s="19">
        <v>265</v>
      </c>
      <c r="B266" s="19">
        <v>32.6</v>
      </c>
      <c r="C266" s="19">
        <v>1.513160281</v>
      </c>
      <c r="D266" s="19">
        <v>7</v>
      </c>
      <c r="E266" s="19">
        <v>8.1199999999999992</v>
      </c>
    </row>
    <row r="267" spans="1:5" x14ac:dyDescent="0.35">
      <c r="A267" s="19">
        <v>266</v>
      </c>
      <c r="B267" s="19">
        <v>15.7</v>
      </c>
      <c r="C267" s="19">
        <v>1.635760476</v>
      </c>
      <c r="D267" s="19">
        <v>4</v>
      </c>
      <c r="E267" s="19">
        <v>7.62</v>
      </c>
    </row>
    <row r="268" spans="1:5" x14ac:dyDescent="0.35">
      <c r="A268" s="19">
        <v>267</v>
      </c>
      <c r="B268" s="19">
        <v>17.8</v>
      </c>
      <c r="C268" s="19">
        <v>1.8265141490000001</v>
      </c>
      <c r="D268" s="19">
        <v>3</v>
      </c>
      <c r="E268" s="19">
        <v>4.74</v>
      </c>
    </row>
    <row r="269" spans="1:5" x14ac:dyDescent="0.35">
      <c r="A269" s="19">
        <v>268</v>
      </c>
      <c r="B269" s="19">
        <v>34.700000000000003</v>
      </c>
      <c r="C269" s="19">
        <v>1.507713241</v>
      </c>
      <c r="D269" s="19">
        <v>5</v>
      </c>
      <c r="E269" s="19">
        <v>8.2200000000000006</v>
      </c>
    </row>
    <row r="270" spans="1:5" x14ac:dyDescent="0.35">
      <c r="A270" s="19">
        <v>269</v>
      </c>
      <c r="B270" s="19">
        <v>17.2</v>
      </c>
      <c r="C270" s="19">
        <v>1.456009608</v>
      </c>
      <c r="D270" s="19">
        <v>5</v>
      </c>
      <c r="E270" s="19">
        <v>8.02</v>
      </c>
    </row>
    <row r="271" spans="1:5" x14ac:dyDescent="0.35">
      <c r="A271" s="19">
        <v>270</v>
      </c>
      <c r="B271" s="19">
        <v>17.600000000000001</v>
      </c>
      <c r="C271" s="19">
        <v>1.6421913450000001</v>
      </c>
      <c r="D271" s="19">
        <v>0</v>
      </c>
      <c r="E271" s="19">
        <v>4.5999999999999996</v>
      </c>
    </row>
    <row r="272" spans="1:5" x14ac:dyDescent="0.35">
      <c r="A272" s="19">
        <v>271</v>
      </c>
      <c r="B272" s="19">
        <v>17.7</v>
      </c>
      <c r="C272" s="19">
        <v>1.4914574300000001</v>
      </c>
      <c r="D272" s="19">
        <v>8</v>
      </c>
      <c r="E272" s="19">
        <v>5.3</v>
      </c>
    </row>
    <row r="273" spans="1:5" x14ac:dyDescent="0.35">
      <c r="A273" s="19">
        <v>272</v>
      </c>
      <c r="B273" s="19">
        <v>13</v>
      </c>
      <c r="C273" s="19">
        <v>1.5124546210000001</v>
      </c>
      <c r="D273" s="19">
        <v>5</v>
      </c>
      <c r="E273" s="19">
        <v>8.1</v>
      </c>
    </row>
    <row r="274" spans="1:5" x14ac:dyDescent="0.35">
      <c r="A274" s="19">
        <v>273</v>
      </c>
      <c r="B274" s="19">
        <v>13.2</v>
      </c>
      <c r="C274" s="19">
        <v>1.25324612</v>
      </c>
      <c r="D274" s="19">
        <v>1</v>
      </c>
      <c r="E274" s="19">
        <v>5.86</v>
      </c>
    </row>
    <row r="275" spans="1:5" x14ac:dyDescent="0.35">
      <c r="A275" s="19">
        <v>274</v>
      </c>
      <c r="B275" s="19">
        <v>27.5</v>
      </c>
      <c r="C275" s="19">
        <v>1.458154658</v>
      </c>
      <c r="D275" s="19">
        <v>7</v>
      </c>
      <c r="E275" s="19">
        <v>8.1999999999999993</v>
      </c>
    </row>
    <row r="276" spans="1:5" x14ac:dyDescent="0.35">
      <c r="A276" s="19">
        <v>275</v>
      </c>
      <c r="B276" s="19">
        <v>1.5</v>
      </c>
      <c r="C276" s="19">
        <v>0.76904340299999996</v>
      </c>
      <c r="D276" s="19">
        <v>7</v>
      </c>
      <c r="E276" s="19">
        <v>9.94</v>
      </c>
    </row>
    <row r="277" spans="1:5" x14ac:dyDescent="0.35">
      <c r="A277" s="19">
        <v>276</v>
      </c>
      <c r="B277" s="19">
        <v>19.100000000000001</v>
      </c>
      <c r="C277" s="19">
        <v>1.4965149600000001</v>
      </c>
      <c r="D277" s="19">
        <v>5</v>
      </c>
      <c r="E277" s="19">
        <v>6.8</v>
      </c>
    </row>
    <row r="278" spans="1:5" x14ac:dyDescent="0.35">
      <c r="A278" s="19">
        <v>277</v>
      </c>
      <c r="B278" s="19">
        <v>21.2</v>
      </c>
      <c r="C278" s="19">
        <v>1.8761106080000001</v>
      </c>
      <c r="D278" s="19">
        <v>3</v>
      </c>
      <c r="E278" s="19">
        <v>5.54</v>
      </c>
    </row>
    <row r="279" spans="1:5" x14ac:dyDescent="0.35">
      <c r="A279" s="19">
        <v>278</v>
      </c>
      <c r="B279" s="19">
        <v>0</v>
      </c>
      <c r="C279" s="19">
        <v>1.302740403</v>
      </c>
      <c r="D279" s="19">
        <v>6</v>
      </c>
      <c r="E279" s="19">
        <v>8.8000000000000007</v>
      </c>
    </row>
    <row r="280" spans="1:5" x14ac:dyDescent="0.35">
      <c r="A280" s="19">
        <v>279</v>
      </c>
      <c r="B280" s="19">
        <v>2.6</v>
      </c>
      <c r="C280" s="19">
        <v>1.792989256</v>
      </c>
      <c r="D280" s="19">
        <v>3</v>
      </c>
      <c r="E280" s="19">
        <v>6.22</v>
      </c>
    </row>
    <row r="281" spans="1:5" x14ac:dyDescent="0.35">
      <c r="A281" s="19">
        <v>280</v>
      </c>
      <c r="B281" s="19">
        <v>2.2999999999999998</v>
      </c>
      <c r="C281" s="19">
        <v>1.272807019</v>
      </c>
      <c r="D281" s="19">
        <v>6</v>
      </c>
      <c r="E281" s="19">
        <v>9.08</v>
      </c>
    </row>
    <row r="282" spans="1:5" x14ac:dyDescent="0.35">
      <c r="A282" s="19">
        <v>281</v>
      </c>
      <c r="B282" s="19">
        <v>4.7</v>
      </c>
      <c r="C282" s="19">
        <v>1.454256494</v>
      </c>
      <c r="D282" s="19">
        <v>9</v>
      </c>
      <c r="E282" s="19">
        <v>8.9600000000000009</v>
      </c>
    </row>
    <row r="283" spans="1:5" x14ac:dyDescent="0.35">
      <c r="A283" s="19">
        <v>282</v>
      </c>
      <c r="B283" s="19">
        <v>2</v>
      </c>
      <c r="C283" s="19">
        <v>1.7770231000000001</v>
      </c>
      <c r="D283" s="19">
        <v>1</v>
      </c>
      <c r="E283" s="19">
        <v>5.12</v>
      </c>
    </row>
    <row r="284" spans="1:5" x14ac:dyDescent="0.35">
      <c r="A284" s="19">
        <v>283</v>
      </c>
      <c r="B284" s="19">
        <v>33.5</v>
      </c>
      <c r="C284" s="19">
        <v>1.851895275</v>
      </c>
      <c r="D284" s="19">
        <v>2</v>
      </c>
      <c r="E284" s="19">
        <v>4.7</v>
      </c>
    </row>
    <row r="285" spans="1:5" x14ac:dyDescent="0.35">
      <c r="A285" s="19">
        <v>284</v>
      </c>
      <c r="B285" s="19">
        <v>15</v>
      </c>
      <c r="C285" s="19">
        <v>1.45141389</v>
      </c>
      <c r="D285" s="19">
        <v>7</v>
      </c>
      <c r="E285" s="19">
        <v>6.88</v>
      </c>
    </row>
    <row r="286" spans="1:5" x14ac:dyDescent="0.35">
      <c r="A286" s="19">
        <v>285</v>
      </c>
      <c r="B286" s="19">
        <v>30.1</v>
      </c>
      <c r="C286" s="19">
        <v>1.604664077</v>
      </c>
      <c r="D286" s="19">
        <v>3</v>
      </c>
      <c r="E286" s="19">
        <v>11.06</v>
      </c>
    </row>
    <row r="287" spans="1:5" x14ac:dyDescent="0.35">
      <c r="A287" s="19">
        <v>286</v>
      </c>
      <c r="B287" s="19">
        <v>5.9</v>
      </c>
      <c r="C287" s="19">
        <v>1.099122285</v>
      </c>
      <c r="D287" s="19">
        <v>9</v>
      </c>
      <c r="E287" s="19">
        <v>11.26</v>
      </c>
    </row>
    <row r="288" spans="1:5" x14ac:dyDescent="0.35">
      <c r="A288" s="19">
        <v>287</v>
      </c>
      <c r="B288" s="19">
        <v>19.2</v>
      </c>
      <c r="C288" s="19">
        <v>1.4965149600000001</v>
      </c>
      <c r="D288" s="19">
        <v>5</v>
      </c>
      <c r="E288" s="19">
        <v>6.58</v>
      </c>
    </row>
    <row r="289" spans="1:5" x14ac:dyDescent="0.35">
      <c r="A289" s="19">
        <v>288</v>
      </c>
      <c r="B289" s="19">
        <v>16.600000000000001</v>
      </c>
      <c r="C289" s="19">
        <v>1.4101858949999999</v>
      </c>
      <c r="D289" s="19">
        <v>6</v>
      </c>
      <c r="E289" s="19">
        <v>10.199999999999999</v>
      </c>
    </row>
    <row r="290" spans="1:5" x14ac:dyDescent="0.35">
      <c r="A290" s="19">
        <v>289</v>
      </c>
      <c r="B290" s="19">
        <v>13.9</v>
      </c>
      <c r="C290" s="19">
        <v>1.382800933</v>
      </c>
      <c r="D290" s="19">
        <v>5</v>
      </c>
      <c r="E290" s="19">
        <v>8.9</v>
      </c>
    </row>
    <row r="291" spans="1:5" x14ac:dyDescent="0.35">
      <c r="A291" s="19">
        <v>290</v>
      </c>
      <c r="B291" s="19">
        <v>37.700000000000003</v>
      </c>
      <c r="C291" s="19">
        <v>1.511517639</v>
      </c>
      <c r="D291" s="19">
        <v>0</v>
      </c>
      <c r="E291" s="19">
        <v>7.4</v>
      </c>
    </row>
    <row r="292" spans="1:5" x14ac:dyDescent="0.35">
      <c r="A292" s="19">
        <v>291</v>
      </c>
      <c r="B292" s="19">
        <v>3.4</v>
      </c>
      <c r="C292" s="19">
        <v>0.98418565800000002</v>
      </c>
      <c r="D292" s="19">
        <v>7</v>
      </c>
      <c r="E292" s="19">
        <v>10.88</v>
      </c>
    </row>
    <row r="293" spans="1:5" x14ac:dyDescent="0.35">
      <c r="A293" s="19">
        <v>292</v>
      </c>
      <c r="B293" s="19">
        <v>17.5</v>
      </c>
      <c r="C293" s="19">
        <v>1.45917881</v>
      </c>
      <c r="D293" s="19">
        <v>5</v>
      </c>
      <c r="E293" s="19">
        <v>4.9000000000000004</v>
      </c>
    </row>
    <row r="294" spans="1:5" x14ac:dyDescent="0.35">
      <c r="A294" s="19">
        <v>293</v>
      </c>
      <c r="B294" s="19">
        <v>12.6</v>
      </c>
      <c r="C294" s="19">
        <v>1.45141389</v>
      </c>
      <c r="D294" s="19">
        <v>7</v>
      </c>
      <c r="E294" s="19">
        <v>8.5</v>
      </c>
    </row>
    <row r="295" spans="1:5" x14ac:dyDescent="0.35">
      <c r="A295" s="19">
        <v>294</v>
      </c>
      <c r="B295" s="19">
        <v>26.4</v>
      </c>
      <c r="C295" s="19">
        <v>1.4189482369999999</v>
      </c>
      <c r="D295" s="19">
        <v>6</v>
      </c>
      <c r="E295" s="19">
        <v>7.62</v>
      </c>
    </row>
    <row r="296" spans="1:5" x14ac:dyDescent="0.35">
      <c r="A296" s="19">
        <v>295</v>
      </c>
      <c r="B296" s="19">
        <v>18.2</v>
      </c>
      <c r="C296" s="19">
        <v>1.875491464</v>
      </c>
      <c r="D296" s="19">
        <v>3</v>
      </c>
      <c r="E296" s="19">
        <v>4.3600000000000003</v>
      </c>
    </row>
    <row r="297" spans="1:5" x14ac:dyDescent="0.35">
      <c r="A297" s="19">
        <v>296</v>
      </c>
      <c r="B297" s="19">
        <v>12.5</v>
      </c>
      <c r="C297" s="19">
        <v>1.7183098379999999</v>
      </c>
      <c r="D297" s="19">
        <v>4</v>
      </c>
      <c r="E297" s="19">
        <v>6.82</v>
      </c>
    </row>
    <row r="298" spans="1:5" x14ac:dyDescent="0.35">
      <c r="A298" s="19">
        <v>297</v>
      </c>
      <c r="B298" s="19">
        <v>34.9</v>
      </c>
      <c r="C298" s="19">
        <v>1.5469717919999999</v>
      </c>
      <c r="D298" s="19">
        <v>4</v>
      </c>
      <c r="E298" s="19">
        <v>5.7</v>
      </c>
    </row>
    <row r="299" spans="1:5" x14ac:dyDescent="0.35">
      <c r="A299" s="19">
        <v>298</v>
      </c>
      <c r="B299" s="19">
        <v>16.7</v>
      </c>
      <c r="C299" s="19">
        <v>2.0285812339999998</v>
      </c>
      <c r="D299" s="19">
        <v>0</v>
      </c>
      <c r="E299" s="19">
        <v>3.34</v>
      </c>
    </row>
    <row r="300" spans="1:5" x14ac:dyDescent="0.35">
      <c r="A300" s="19">
        <v>299</v>
      </c>
      <c r="B300" s="19">
        <v>33.200000000000003</v>
      </c>
      <c r="C300" s="19">
        <v>1.1715640810000001</v>
      </c>
      <c r="D300" s="19">
        <v>10</v>
      </c>
      <c r="E300" s="19">
        <v>9.2200000000000006</v>
      </c>
    </row>
    <row r="301" spans="1:5" x14ac:dyDescent="0.35">
      <c r="A301" s="19">
        <v>300</v>
      </c>
      <c r="B301" s="19">
        <v>2.5</v>
      </c>
      <c r="C301" s="19">
        <v>1.232474104</v>
      </c>
      <c r="D301" s="19">
        <v>4</v>
      </c>
      <c r="E301" s="19">
        <v>7.38</v>
      </c>
    </row>
    <row r="302" spans="1:5" x14ac:dyDescent="0.35">
      <c r="A302" s="19">
        <v>301</v>
      </c>
      <c r="B302" s="19">
        <v>38</v>
      </c>
      <c r="C302" s="19">
        <v>1.4968761989999999</v>
      </c>
      <c r="D302" s="19">
        <v>0</v>
      </c>
      <c r="E302" s="19">
        <v>7.14</v>
      </c>
    </row>
    <row r="303" spans="1:5" x14ac:dyDescent="0.35">
      <c r="A303" s="19">
        <v>302</v>
      </c>
      <c r="B303" s="19">
        <v>16.5</v>
      </c>
      <c r="C303" s="19">
        <v>1.8873360159999999</v>
      </c>
      <c r="D303" s="19">
        <v>3</v>
      </c>
      <c r="E303" s="19">
        <v>4.6399999999999997</v>
      </c>
    </row>
    <row r="304" spans="1:5" x14ac:dyDescent="0.35">
      <c r="A304" s="19">
        <v>303</v>
      </c>
      <c r="B304" s="19">
        <v>38.299999999999997</v>
      </c>
      <c r="C304" s="19">
        <v>1.4849251889999999</v>
      </c>
      <c r="D304" s="19">
        <v>0</v>
      </c>
      <c r="E304" s="19">
        <v>7.68</v>
      </c>
    </row>
    <row r="305" spans="1:5" x14ac:dyDescent="0.35">
      <c r="A305" s="19">
        <v>304</v>
      </c>
      <c r="B305" s="19">
        <v>20</v>
      </c>
      <c r="C305" s="19">
        <v>1.804012758</v>
      </c>
      <c r="D305" s="19">
        <v>3</v>
      </c>
      <c r="E305" s="19">
        <v>5.88</v>
      </c>
    </row>
    <row r="306" spans="1:5" x14ac:dyDescent="0.35">
      <c r="A306" s="19">
        <v>305</v>
      </c>
      <c r="B306" s="19">
        <v>16.2</v>
      </c>
      <c r="C306" s="19">
        <v>1.382800933</v>
      </c>
      <c r="D306" s="19">
        <v>5</v>
      </c>
      <c r="E306" s="19">
        <v>11</v>
      </c>
    </row>
    <row r="307" spans="1:5" x14ac:dyDescent="0.35">
      <c r="A307" s="19">
        <v>306</v>
      </c>
      <c r="B307" s="19">
        <v>14.4</v>
      </c>
      <c r="C307" s="19">
        <v>1.2530329170000001</v>
      </c>
      <c r="D307" s="19">
        <v>1</v>
      </c>
      <c r="E307" s="19">
        <v>10.039999999999999</v>
      </c>
    </row>
    <row r="308" spans="1:5" x14ac:dyDescent="0.35">
      <c r="A308" s="19">
        <v>307</v>
      </c>
      <c r="B308" s="19">
        <v>10.3</v>
      </c>
      <c r="C308" s="19">
        <v>1.959851239</v>
      </c>
      <c r="D308" s="19">
        <v>0</v>
      </c>
      <c r="E308" s="19">
        <v>4.9400000000000004</v>
      </c>
    </row>
    <row r="309" spans="1:5" x14ac:dyDescent="0.35">
      <c r="A309" s="19">
        <v>308</v>
      </c>
      <c r="B309" s="19">
        <v>16.399999999999999</v>
      </c>
      <c r="C309" s="19">
        <v>1.382800933</v>
      </c>
      <c r="D309" s="19">
        <v>5</v>
      </c>
      <c r="E309" s="19">
        <v>10.6</v>
      </c>
    </row>
    <row r="310" spans="1:5" x14ac:dyDescent="0.35">
      <c r="A310" s="19">
        <v>309</v>
      </c>
      <c r="B310" s="19">
        <v>30.3</v>
      </c>
      <c r="C310" s="19">
        <v>1.7426954050000001</v>
      </c>
      <c r="D310" s="19">
        <v>0</v>
      </c>
      <c r="E310" s="19">
        <v>3.82</v>
      </c>
    </row>
    <row r="311" spans="1:5" x14ac:dyDescent="0.35">
      <c r="A311" s="19">
        <v>310</v>
      </c>
      <c r="B311" s="19">
        <v>16.399999999999999</v>
      </c>
      <c r="C311" s="19">
        <v>1.806612047</v>
      </c>
      <c r="D311" s="19">
        <v>2</v>
      </c>
      <c r="E311" s="19">
        <v>4.9400000000000004</v>
      </c>
    </row>
    <row r="312" spans="1:5" x14ac:dyDescent="0.35">
      <c r="A312" s="19">
        <v>311</v>
      </c>
      <c r="B312" s="19">
        <v>21.3</v>
      </c>
      <c r="C312" s="19">
        <v>1.534055312</v>
      </c>
      <c r="D312" s="19">
        <v>4</v>
      </c>
      <c r="E312" s="19">
        <v>8.44</v>
      </c>
    </row>
    <row r="313" spans="1:5" x14ac:dyDescent="0.35">
      <c r="A313" s="19">
        <v>312</v>
      </c>
      <c r="B313" s="19">
        <v>35.4</v>
      </c>
      <c r="C313" s="19">
        <v>1.4062636239999999</v>
      </c>
      <c r="D313" s="19">
        <v>9</v>
      </c>
      <c r="E313" s="19">
        <v>15.6</v>
      </c>
    </row>
    <row r="314" spans="1:5" x14ac:dyDescent="0.35">
      <c r="A314" s="19">
        <v>313</v>
      </c>
      <c r="B314" s="19">
        <v>8.3000000000000007</v>
      </c>
      <c r="C314" s="19">
        <v>1.1350579409999999</v>
      </c>
      <c r="D314" s="19">
        <v>5</v>
      </c>
      <c r="E314" s="19">
        <v>8.56</v>
      </c>
    </row>
    <row r="315" spans="1:5" x14ac:dyDescent="0.35">
      <c r="A315" s="19">
        <v>314</v>
      </c>
      <c r="B315" s="19">
        <v>3.7</v>
      </c>
      <c r="C315" s="19">
        <v>1.551628601</v>
      </c>
      <c r="D315" s="19">
        <v>6</v>
      </c>
      <c r="E315" s="19">
        <v>8.32</v>
      </c>
    </row>
    <row r="316" spans="1:5" x14ac:dyDescent="0.35">
      <c r="A316" s="19">
        <v>315</v>
      </c>
      <c r="B316" s="19">
        <v>15.6</v>
      </c>
      <c r="C316" s="19">
        <v>1.8228236790000001</v>
      </c>
      <c r="D316" s="19">
        <v>2</v>
      </c>
      <c r="E316" s="19">
        <v>5.46</v>
      </c>
    </row>
    <row r="317" spans="1:5" x14ac:dyDescent="0.35">
      <c r="A317" s="19">
        <v>316</v>
      </c>
      <c r="B317" s="19">
        <v>13.3</v>
      </c>
      <c r="C317" s="19">
        <v>1.347772352</v>
      </c>
      <c r="D317" s="19">
        <v>7</v>
      </c>
      <c r="E317" s="19">
        <v>8.4</v>
      </c>
    </row>
    <row r="318" spans="1:5" x14ac:dyDescent="0.35">
      <c r="A318" s="19">
        <v>317</v>
      </c>
      <c r="B318" s="19">
        <v>15.6</v>
      </c>
      <c r="C318" s="19">
        <v>1.616101413</v>
      </c>
      <c r="D318" s="19">
        <v>2</v>
      </c>
      <c r="E318" s="19">
        <v>7.5</v>
      </c>
    </row>
    <row r="319" spans="1:5" x14ac:dyDescent="0.35">
      <c r="A319" s="19">
        <v>318</v>
      </c>
      <c r="B319" s="19">
        <v>7.1</v>
      </c>
      <c r="C319" s="19">
        <v>1.4490323469999999</v>
      </c>
      <c r="D319" s="19">
        <v>10</v>
      </c>
      <c r="E319" s="19">
        <v>9.9600000000000009</v>
      </c>
    </row>
    <row r="320" spans="1:5" x14ac:dyDescent="0.35">
      <c r="A320" s="19">
        <v>319</v>
      </c>
      <c r="B320" s="19">
        <v>34.6</v>
      </c>
      <c r="C320" s="19">
        <v>1.368343021</v>
      </c>
      <c r="D320" s="19">
        <v>5</v>
      </c>
      <c r="E320" s="19">
        <v>5.38</v>
      </c>
    </row>
    <row r="321" spans="1:5" x14ac:dyDescent="0.35">
      <c r="A321" s="19">
        <v>320</v>
      </c>
      <c r="B321" s="19">
        <v>13.5</v>
      </c>
      <c r="C321" s="19">
        <v>2.0353792589999999</v>
      </c>
      <c r="D321" s="19">
        <v>0</v>
      </c>
      <c r="E321" s="19">
        <v>3.72</v>
      </c>
    </row>
    <row r="322" spans="1:5" x14ac:dyDescent="0.35">
      <c r="A322" s="19">
        <v>321</v>
      </c>
      <c r="B322" s="19">
        <v>16.899999999999999</v>
      </c>
      <c r="C322" s="19">
        <v>1.67663742</v>
      </c>
      <c r="D322" s="19">
        <v>4</v>
      </c>
      <c r="E322" s="19">
        <v>7.54</v>
      </c>
    </row>
    <row r="323" spans="1:5" x14ac:dyDescent="0.35">
      <c r="A323" s="19">
        <v>322</v>
      </c>
      <c r="B323" s="19">
        <v>12.9</v>
      </c>
      <c r="C323" s="19">
        <v>1.2769439730000001</v>
      </c>
      <c r="D323" s="19">
        <v>1</v>
      </c>
      <c r="E323" s="19">
        <v>6.62</v>
      </c>
    </row>
    <row r="324" spans="1:5" x14ac:dyDescent="0.35">
      <c r="A324" s="19">
        <v>323</v>
      </c>
      <c r="B324" s="19">
        <v>28.6</v>
      </c>
      <c r="C324" s="19">
        <v>1.289191626</v>
      </c>
      <c r="D324" s="19">
        <v>6</v>
      </c>
      <c r="E324" s="19">
        <v>8.5</v>
      </c>
    </row>
    <row r="325" spans="1:5" x14ac:dyDescent="0.35">
      <c r="A325" s="19">
        <v>324</v>
      </c>
      <c r="B325" s="19">
        <v>12.4</v>
      </c>
      <c r="C325" s="19">
        <v>1.816665199</v>
      </c>
      <c r="D325" s="19">
        <v>2</v>
      </c>
      <c r="E325" s="19">
        <v>6.26</v>
      </c>
    </row>
    <row r="326" spans="1:5" x14ac:dyDescent="0.35">
      <c r="A326" s="19">
        <v>325</v>
      </c>
      <c r="B326" s="19">
        <v>36.6</v>
      </c>
      <c r="C326" s="19">
        <v>1.5107574969999999</v>
      </c>
      <c r="D326" s="19">
        <v>8</v>
      </c>
      <c r="E326" s="19">
        <v>7.62</v>
      </c>
    </row>
    <row r="327" spans="1:5" x14ac:dyDescent="0.35">
      <c r="A327" s="19">
        <v>326</v>
      </c>
      <c r="B327" s="19">
        <v>4.0999999999999996</v>
      </c>
      <c r="C327" s="19">
        <v>0.98418565800000002</v>
      </c>
      <c r="D327" s="19">
        <v>7</v>
      </c>
      <c r="E327" s="19">
        <v>12.42</v>
      </c>
    </row>
    <row r="328" spans="1:5" x14ac:dyDescent="0.35">
      <c r="A328" s="19">
        <v>327</v>
      </c>
      <c r="B328" s="19">
        <v>3.5</v>
      </c>
      <c r="C328" s="19">
        <v>1.617578414</v>
      </c>
      <c r="D328" s="19">
        <v>3</v>
      </c>
      <c r="E328" s="19">
        <v>7.34</v>
      </c>
    </row>
    <row r="329" spans="1:5" x14ac:dyDescent="0.35">
      <c r="A329" s="19">
        <v>328</v>
      </c>
      <c r="B329" s="19">
        <v>15.9</v>
      </c>
      <c r="C329" s="19">
        <v>1.783948651</v>
      </c>
      <c r="D329" s="19">
        <v>3</v>
      </c>
      <c r="E329" s="19">
        <v>4.72</v>
      </c>
    </row>
    <row r="330" spans="1:5" x14ac:dyDescent="0.35">
      <c r="A330" s="19">
        <v>329</v>
      </c>
      <c r="B330" s="19">
        <v>13.6</v>
      </c>
      <c r="C330" s="19">
        <v>2.0353792589999999</v>
      </c>
      <c r="D330" s="19">
        <v>0</v>
      </c>
      <c r="E330" s="19">
        <v>3.84</v>
      </c>
    </row>
    <row r="331" spans="1:5" x14ac:dyDescent="0.35">
      <c r="A331" s="19">
        <v>330</v>
      </c>
      <c r="B331" s="19">
        <v>32</v>
      </c>
      <c r="C331" s="19">
        <v>1.7209267669999999</v>
      </c>
      <c r="D331" s="19">
        <v>0</v>
      </c>
      <c r="E331" s="19">
        <v>2.56</v>
      </c>
    </row>
    <row r="332" spans="1:5" x14ac:dyDescent="0.35">
      <c r="A332" s="19">
        <v>331</v>
      </c>
      <c r="B332" s="19">
        <v>25.6</v>
      </c>
      <c r="C332" s="19">
        <v>2.0534318250000001</v>
      </c>
      <c r="D332" s="19">
        <v>0</v>
      </c>
      <c r="E332" s="19">
        <v>3.12</v>
      </c>
    </row>
    <row r="333" spans="1:5" x14ac:dyDescent="0.35">
      <c r="A333" s="19">
        <v>332</v>
      </c>
      <c r="B333" s="19">
        <v>39.799999999999997</v>
      </c>
      <c r="C333" s="19">
        <v>1.5678578780000001</v>
      </c>
      <c r="D333" s="19">
        <v>2</v>
      </c>
      <c r="E333" s="19">
        <v>7.92</v>
      </c>
    </row>
    <row r="334" spans="1:5" x14ac:dyDescent="0.35">
      <c r="A334" s="19">
        <v>333</v>
      </c>
      <c r="B334" s="19">
        <v>7.8</v>
      </c>
      <c r="C334" s="19">
        <v>1.1350579409999999</v>
      </c>
      <c r="D334" s="19">
        <v>5</v>
      </c>
      <c r="E334" s="19">
        <v>7.68</v>
      </c>
    </row>
    <row r="335" spans="1:5" x14ac:dyDescent="0.35">
      <c r="A335" s="19">
        <v>334</v>
      </c>
      <c r="B335" s="19">
        <v>30</v>
      </c>
      <c r="C335" s="19">
        <v>1.6886267500000001</v>
      </c>
      <c r="D335" s="19">
        <v>5</v>
      </c>
      <c r="E335" s="19">
        <v>4.5599999999999996</v>
      </c>
    </row>
    <row r="336" spans="1:5" x14ac:dyDescent="0.35">
      <c r="A336" s="19">
        <v>335</v>
      </c>
      <c r="B336" s="19">
        <v>27.3</v>
      </c>
      <c r="C336" s="19">
        <v>1.420451964</v>
      </c>
      <c r="D336" s="19">
        <v>6</v>
      </c>
      <c r="E336" s="19">
        <v>7.3</v>
      </c>
    </row>
    <row r="337" spans="1:5" x14ac:dyDescent="0.35">
      <c r="A337" s="19">
        <v>336</v>
      </c>
      <c r="B337" s="19">
        <v>5.0999999999999996</v>
      </c>
      <c r="C337" s="19">
        <v>1.8377519739999999</v>
      </c>
      <c r="D337" s="19">
        <v>2</v>
      </c>
      <c r="E337" s="19">
        <v>7.12</v>
      </c>
    </row>
    <row r="338" spans="1:5" x14ac:dyDescent="0.35">
      <c r="A338" s="19">
        <v>337</v>
      </c>
      <c r="B338" s="19">
        <v>31.3</v>
      </c>
      <c r="C338" s="19">
        <v>1.5611087539999999</v>
      </c>
      <c r="D338" s="19">
        <v>5</v>
      </c>
      <c r="E338" s="19">
        <v>6.18</v>
      </c>
    </row>
    <row r="339" spans="1:5" x14ac:dyDescent="0.35">
      <c r="A339" s="19">
        <v>338</v>
      </c>
      <c r="B339" s="19">
        <v>31.5</v>
      </c>
      <c r="C339" s="19">
        <v>1.3550183650000001</v>
      </c>
      <c r="D339" s="19">
        <v>9</v>
      </c>
      <c r="E339" s="19">
        <v>7.26</v>
      </c>
    </row>
    <row r="340" spans="1:5" x14ac:dyDescent="0.35">
      <c r="A340" s="19">
        <v>339</v>
      </c>
      <c r="B340" s="19">
        <v>1.7</v>
      </c>
      <c r="C340" s="19">
        <v>1.4148767659999999</v>
      </c>
      <c r="D340" s="19">
        <v>5</v>
      </c>
      <c r="E340" s="19">
        <v>10.08</v>
      </c>
    </row>
    <row r="341" spans="1:5" x14ac:dyDescent="0.35">
      <c r="A341" s="19">
        <v>340</v>
      </c>
      <c r="B341" s="19">
        <v>33.6</v>
      </c>
      <c r="C341" s="19">
        <v>1.3667371749999999</v>
      </c>
      <c r="D341" s="19">
        <v>0</v>
      </c>
      <c r="E341" s="19">
        <v>8.58</v>
      </c>
    </row>
    <row r="342" spans="1:5" x14ac:dyDescent="0.35">
      <c r="A342" s="19">
        <v>341</v>
      </c>
      <c r="B342" s="19">
        <v>13</v>
      </c>
      <c r="C342" s="19">
        <v>1.6152258580000001</v>
      </c>
      <c r="D342" s="19">
        <v>2</v>
      </c>
      <c r="E342" s="19">
        <v>7.4</v>
      </c>
    </row>
    <row r="343" spans="1:5" x14ac:dyDescent="0.35">
      <c r="A343" s="19">
        <v>342</v>
      </c>
      <c r="B343" s="19">
        <v>5.7</v>
      </c>
      <c r="C343" s="19">
        <v>1.099122285</v>
      </c>
      <c r="D343" s="19">
        <v>9</v>
      </c>
      <c r="E343" s="19">
        <v>10.7</v>
      </c>
    </row>
    <row r="344" spans="1:5" x14ac:dyDescent="0.35">
      <c r="A344" s="19">
        <v>343</v>
      </c>
      <c r="B344" s="19">
        <v>33.5</v>
      </c>
      <c r="C344" s="19">
        <v>1.5453530870000001</v>
      </c>
      <c r="D344" s="19">
        <v>8</v>
      </c>
      <c r="E344" s="19">
        <v>9.32</v>
      </c>
    </row>
    <row r="345" spans="1:5" x14ac:dyDescent="0.35">
      <c r="A345" s="19">
        <v>344</v>
      </c>
      <c r="B345" s="19">
        <v>34.6</v>
      </c>
      <c r="C345" s="19">
        <v>1.9602691569999999</v>
      </c>
      <c r="D345" s="19">
        <v>0</v>
      </c>
      <c r="E345" s="19">
        <v>8.24</v>
      </c>
    </row>
    <row r="346" spans="1:5" x14ac:dyDescent="0.35">
      <c r="A346" s="19">
        <v>345</v>
      </c>
      <c r="B346" s="19">
        <v>0</v>
      </c>
      <c r="C346" s="19">
        <v>1.2742579000000001</v>
      </c>
      <c r="D346" s="19">
        <v>0</v>
      </c>
      <c r="E346" s="19">
        <v>7.58</v>
      </c>
    </row>
    <row r="347" spans="1:5" x14ac:dyDescent="0.35">
      <c r="A347" s="19">
        <v>346</v>
      </c>
      <c r="B347" s="19">
        <v>13.2</v>
      </c>
      <c r="C347" s="19">
        <v>1.816665199</v>
      </c>
      <c r="D347" s="19">
        <v>2</v>
      </c>
      <c r="E347" s="19">
        <v>6.16</v>
      </c>
    </row>
    <row r="348" spans="1:5" x14ac:dyDescent="0.35">
      <c r="A348" s="19">
        <v>347</v>
      </c>
      <c r="B348" s="19">
        <v>17.399999999999999</v>
      </c>
      <c r="C348" s="19">
        <v>2.1416360939999999</v>
      </c>
      <c r="D348" s="19">
        <v>1</v>
      </c>
      <c r="E348" s="19">
        <v>2.2400000000000002</v>
      </c>
    </row>
    <row r="349" spans="1:5" x14ac:dyDescent="0.35">
      <c r="A349" s="19">
        <v>348</v>
      </c>
      <c r="B349" s="19">
        <v>4.5999999999999996</v>
      </c>
      <c r="C349" s="19">
        <v>1.356407991</v>
      </c>
      <c r="D349" s="19">
        <v>6</v>
      </c>
      <c r="E349" s="19">
        <v>10.74</v>
      </c>
    </row>
    <row r="350" spans="1:5" x14ac:dyDescent="0.35">
      <c r="A350" s="19">
        <v>349</v>
      </c>
      <c r="B350" s="19">
        <v>7.8</v>
      </c>
      <c r="C350" s="19">
        <v>1.1350579409999999</v>
      </c>
      <c r="D350" s="19">
        <v>5</v>
      </c>
      <c r="E350" s="19">
        <v>9.4</v>
      </c>
    </row>
    <row r="351" spans="1:5" x14ac:dyDescent="0.35">
      <c r="A351" s="19">
        <v>350</v>
      </c>
      <c r="B351" s="19">
        <v>13.2</v>
      </c>
      <c r="C351" s="19">
        <v>1.5124546210000001</v>
      </c>
      <c r="D351" s="19">
        <v>5</v>
      </c>
      <c r="E351" s="19">
        <v>8.4600000000000009</v>
      </c>
    </row>
    <row r="352" spans="1:5" x14ac:dyDescent="0.35">
      <c r="A352" s="19">
        <v>351</v>
      </c>
      <c r="B352" s="19">
        <v>4</v>
      </c>
      <c r="C352" s="19">
        <v>1.875564775</v>
      </c>
      <c r="D352" s="19">
        <v>3</v>
      </c>
      <c r="E352" s="19">
        <v>5.72</v>
      </c>
    </row>
    <row r="353" spans="1:5" x14ac:dyDescent="0.35">
      <c r="A353" s="19">
        <v>352</v>
      </c>
      <c r="B353" s="19">
        <v>18.399999999999999</v>
      </c>
      <c r="C353" s="19">
        <v>1.925459244</v>
      </c>
      <c r="D353" s="19">
        <v>3</v>
      </c>
      <c r="E353" s="19">
        <v>5.14</v>
      </c>
    </row>
    <row r="354" spans="1:5" x14ac:dyDescent="0.35">
      <c r="A354" s="19">
        <v>353</v>
      </c>
      <c r="B354" s="19">
        <v>4.0999999999999996</v>
      </c>
      <c r="C354" s="19">
        <v>1.87185848</v>
      </c>
      <c r="D354" s="19">
        <v>3</v>
      </c>
      <c r="E354" s="19">
        <v>6.26</v>
      </c>
    </row>
    <row r="355" spans="1:5" x14ac:dyDescent="0.35">
      <c r="A355" s="19">
        <v>354</v>
      </c>
      <c r="B355" s="19">
        <v>12.2</v>
      </c>
      <c r="C355" s="19">
        <v>1.7604400529999999</v>
      </c>
      <c r="D355" s="19">
        <v>1</v>
      </c>
      <c r="E355" s="19">
        <v>6.02</v>
      </c>
    </row>
    <row r="356" spans="1:5" x14ac:dyDescent="0.35">
      <c r="A356" s="19">
        <v>355</v>
      </c>
      <c r="B356" s="19">
        <v>3.8</v>
      </c>
      <c r="C356" s="19">
        <v>1.45178403</v>
      </c>
      <c r="D356" s="19">
        <v>5</v>
      </c>
      <c r="E356" s="19">
        <v>12.14</v>
      </c>
    </row>
    <row r="357" spans="1:5" x14ac:dyDescent="0.35">
      <c r="A357" s="19">
        <v>356</v>
      </c>
      <c r="B357" s="19">
        <v>10.3</v>
      </c>
      <c r="C357" s="19">
        <v>1.306293339</v>
      </c>
      <c r="D357" s="19">
        <v>1</v>
      </c>
      <c r="E357" s="19">
        <v>9.06</v>
      </c>
    </row>
    <row r="358" spans="1:5" x14ac:dyDescent="0.35">
      <c r="A358" s="19">
        <v>357</v>
      </c>
      <c r="B358" s="19">
        <v>0</v>
      </c>
      <c r="C358" s="19">
        <v>1.4214374000000001</v>
      </c>
      <c r="D358" s="19">
        <v>9</v>
      </c>
      <c r="E358" s="19">
        <v>8.98</v>
      </c>
    </row>
    <row r="359" spans="1:5" x14ac:dyDescent="0.35">
      <c r="A359" s="19">
        <v>358</v>
      </c>
      <c r="B359" s="19">
        <v>1.1000000000000001</v>
      </c>
      <c r="C359" s="19">
        <v>1.284758753</v>
      </c>
      <c r="D359" s="19">
        <v>6</v>
      </c>
      <c r="E359" s="19">
        <v>9.02</v>
      </c>
    </row>
    <row r="360" spans="1:5" x14ac:dyDescent="0.35">
      <c r="A360" s="19">
        <v>359</v>
      </c>
      <c r="B360" s="19">
        <v>5.6</v>
      </c>
      <c r="C360" s="19">
        <v>1.899907606</v>
      </c>
      <c r="D360" s="19">
        <v>0</v>
      </c>
      <c r="E360" s="19">
        <v>4.9400000000000004</v>
      </c>
    </row>
    <row r="361" spans="1:5" x14ac:dyDescent="0.35">
      <c r="A361" s="19">
        <v>360</v>
      </c>
      <c r="B361" s="19">
        <v>32.9</v>
      </c>
      <c r="C361" s="19">
        <v>1.090463645</v>
      </c>
      <c r="D361" s="19">
        <v>10</v>
      </c>
      <c r="E361" s="19">
        <v>9.42</v>
      </c>
    </row>
    <row r="362" spans="1:5" x14ac:dyDescent="0.35">
      <c r="A362" s="19">
        <v>361</v>
      </c>
      <c r="B362" s="19">
        <v>41.4</v>
      </c>
      <c r="C362" s="19">
        <v>1.3758556399999999</v>
      </c>
      <c r="D362" s="19">
        <v>8</v>
      </c>
      <c r="E362" s="19">
        <v>12.66</v>
      </c>
    </row>
    <row r="363" spans="1:5" x14ac:dyDescent="0.35">
      <c r="A363" s="19">
        <v>362</v>
      </c>
      <c r="B363" s="19">
        <v>17.100000000000001</v>
      </c>
      <c r="C363" s="19">
        <v>1.6773067880000001</v>
      </c>
      <c r="D363" s="19">
        <v>4</v>
      </c>
      <c r="E363" s="19">
        <v>8</v>
      </c>
    </row>
    <row r="364" spans="1:5" x14ac:dyDescent="0.35">
      <c r="A364" s="19">
        <v>363</v>
      </c>
      <c r="B364" s="19">
        <v>32.299999999999997</v>
      </c>
      <c r="C364" s="19">
        <v>1.1467289089999999</v>
      </c>
      <c r="D364" s="19">
        <v>10</v>
      </c>
      <c r="E364" s="19">
        <v>9.6</v>
      </c>
    </row>
    <row r="365" spans="1:5" x14ac:dyDescent="0.35">
      <c r="A365" s="19">
        <v>364</v>
      </c>
      <c r="B365" s="19">
        <v>35.299999999999997</v>
      </c>
      <c r="C365" s="19">
        <v>1.5664421129999999</v>
      </c>
      <c r="D365" s="19">
        <v>7</v>
      </c>
      <c r="E365" s="19">
        <v>6.62</v>
      </c>
    </row>
    <row r="366" spans="1:5" x14ac:dyDescent="0.35">
      <c r="A366" s="19">
        <v>365</v>
      </c>
      <c r="B366" s="19">
        <v>17.3</v>
      </c>
      <c r="C366" s="19">
        <v>1.8844851309999999</v>
      </c>
      <c r="D366" s="19">
        <v>4</v>
      </c>
      <c r="E366" s="19">
        <v>5.9</v>
      </c>
    </row>
    <row r="367" spans="1:5" x14ac:dyDescent="0.35">
      <c r="A367" s="19">
        <v>366</v>
      </c>
      <c r="B367" s="19">
        <v>14.2</v>
      </c>
      <c r="C367" s="19">
        <v>1.829013974</v>
      </c>
      <c r="D367" s="19">
        <v>1</v>
      </c>
      <c r="E367" s="19">
        <v>4.96</v>
      </c>
    </row>
    <row r="368" spans="1:5" x14ac:dyDescent="0.35">
      <c r="A368" s="19">
        <v>367</v>
      </c>
      <c r="B368" s="19">
        <v>15</v>
      </c>
      <c r="C368" s="19">
        <v>1.8326134679999999</v>
      </c>
      <c r="D368" s="19">
        <v>2</v>
      </c>
      <c r="E368" s="19">
        <v>4.18</v>
      </c>
    </row>
    <row r="369" spans="1:5" x14ac:dyDescent="0.35">
      <c r="A369" s="19">
        <v>368</v>
      </c>
      <c r="B369" s="19">
        <v>18.2</v>
      </c>
      <c r="C369" s="19">
        <v>1.4298445719999999</v>
      </c>
      <c r="D369" s="19">
        <v>1</v>
      </c>
      <c r="E369" s="19">
        <v>8.6199999999999992</v>
      </c>
    </row>
    <row r="370" spans="1:5" x14ac:dyDescent="0.35">
      <c r="A370" s="19">
        <v>369</v>
      </c>
      <c r="B370" s="19">
        <v>20.2</v>
      </c>
      <c r="C370" s="19">
        <v>1.8761106080000001</v>
      </c>
      <c r="D370" s="19">
        <v>3</v>
      </c>
      <c r="E370" s="19">
        <v>4.5599999999999996</v>
      </c>
    </row>
    <row r="371" spans="1:5" x14ac:dyDescent="0.35">
      <c r="A371" s="19">
        <v>370</v>
      </c>
      <c r="B371" s="19">
        <v>15.9</v>
      </c>
      <c r="C371" s="19">
        <v>1.382800933</v>
      </c>
      <c r="D371" s="19">
        <v>5</v>
      </c>
      <c r="E371" s="19">
        <v>8.42</v>
      </c>
    </row>
    <row r="372" spans="1:5" x14ac:dyDescent="0.35">
      <c r="A372" s="19">
        <v>371</v>
      </c>
      <c r="B372" s="19">
        <v>4.0999999999999996</v>
      </c>
      <c r="C372" s="19">
        <v>1.4019103530000001</v>
      </c>
      <c r="D372" s="19">
        <v>5</v>
      </c>
      <c r="E372" s="19">
        <v>10.34</v>
      </c>
    </row>
    <row r="373" spans="1:5" x14ac:dyDescent="0.35">
      <c r="A373" s="19">
        <v>372</v>
      </c>
      <c r="B373" s="19">
        <v>33.9</v>
      </c>
      <c r="C373" s="19">
        <v>1.234590192</v>
      </c>
      <c r="D373" s="19">
        <v>7</v>
      </c>
      <c r="E373" s="19">
        <v>8.3000000000000007</v>
      </c>
    </row>
    <row r="374" spans="1:5" x14ac:dyDescent="0.35">
      <c r="A374" s="19">
        <v>373</v>
      </c>
      <c r="B374" s="19">
        <v>0</v>
      </c>
      <c r="C374" s="19">
        <v>1.36953561</v>
      </c>
      <c r="D374" s="19">
        <v>1</v>
      </c>
      <c r="E374" s="19">
        <v>10.44</v>
      </c>
    </row>
    <row r="375" spans="1:5" x14ac:dyDescent="0.35">
      <c r="A375" s="19">
        <v>374</v>
      </c>
      <c r="B375" s="19">
        <v>5.4</v>
      </c>
      <c r="C375" s="19">
        <v>1.456009608</v>
      </c>
      <c r="D375" s="19">
        <v>5</v>
      </c>
      <c r="E375" s="19">
        <v>9.9</v>
      </c>
    </row>
    <row r="376" spans="1:5" x14ac:dyDescent="0.35">
      <c r="A376" s="19">
        <v>375</v>
      </c>
      <c r="B376" s="19">
        <v>21.7</v>
      </c>
      <c r="C376" s="19">
        <v>1.721182056</v>
      </c>
      <c r="D376" s="19">
        <v>0</v>
      </c>
      <c r="E376" s="19">
        <v>4.76</v>
      </c>
    </row>
    <row r="377" spans="1:5" x14ac:dyDescent="0.35">
      <c r="A377" s="19">
        <v>376</v>
      </c>
      <c r="B377" s="19">
        <v>14.7</v>
      </c>
      <c r="C377" s="19">
        <v>1.817314106</v>
      </c>
      <c r="D377" s="19">
        <v>2</v>
      </c>
      <c r="E377" s="19">
        <v>6.1</v>
      </c>
    </row>
    <row r="378" spans="1:5" x14ac:dyDescent="0.35">
      <c r="A378" s="19">
        <v>377</v>
      </c>
      <c r="B378" s="19">
        <v>3.9</v>
      </c>
      <c r="C378" s="19">
        <v>0.95281791999999998</v>
      </c>
      <c r="D378" s="19">
        <v>8</v>
      </c>
      <c r="E378" s="19">
        <v>11.36</v>
      </c>
    </row>
    <row r="379" spans="1:5" x14ac:dyDescent="0.35">
      <c r="A379" s="19">
        <v>378</v>
      </c>
      <c r="B379" s="19">
        <v>37.299999999999997</v>
      </c>
      <c r="C379" s="19">
        <v>1.5557833560000001</v>
      </c>
      <c r="D379" s="19">
        <v>8</v>
      </c>
      <c r="E379" s="19">
        <v>7.48</v>
      </c>
    </row>
    <row r="380" spans="1:5" x14ac:dyDescent="0.35">
      <c r="A380" s="19">
        <v>379</v>
      </c>
      <c r="B380" s="19">
        <v>0</v>
      </c>
      <c r="C380" s="19">
        <v>1.385878854</v>
      </c>
      <c r="D380" s="19">
        <v>6</v>
      </c>
      <c r="E380" s="19">
        <v>13.94</v>
      </c>
    </row>
    <row r="381" spans="1:5" x14ac:dyDescent="0.35">
      <c r="A381" s="19">
        <v>380</v>
      </c>
      <c r="B381" s="19">
        <v>14.1</v>
      </c>
      <c r="C381" s="19">
        <v>1.382800933</v>
      </c>
      <c r="D381" s="19">
        <v>5</v>
      </c>
      <c r="E381" s="19">
        <v>10.66</v>
      </c>
    </row>
    <row r="382" spans="1:5" x14ac:dyDescent="0.35">
      <c r="A382" s="19">
        <v>381</v>
      </c>
      <c r="B382" s="19">
        <v>8</v>
      </c>
      <c r="C382" s="19">
        <v>1.1923424579999999</v>
      </c>
      <c r="D382" s="19">
        <v>9</v>
      </c>
      <c r="E382" s="19">
        <v>9.4600000000000009</v>
      </c>
    </row>
    <row r="383" spans="1:5" x14ac:dyDescent="0.35">
      <c r="A383" s="19">
        <v>382</v>
      </c>
      <c r="B383" s="19">
        <v>16.3</v>
      </c>
      <c r="C383" s="19">
        <v>1.9931017200000001</v>
      </c>
      <c r="D383" s="19">
        <v>0</v>
      </c>
      <c r="E383" s="19">
        <v>5.86</v>
      </c>
    </row>
    <row r="384" spans="1:5" x14ac:dyDescent="0.35">
      <c r="A384" s="19">
        <v>383</v>
      </c>
      <c r="B384" s="19">
        <v>29.1</v>
      </c>
      <c r="C384" s="19">
        <v>1.5192408390000001</v>
      </c>
      <c r="D384" s="19">
        <v>4</v>
      </c>
      <c r="E384" s="19">
        <v>8.06</v>
      </c>
    </row>
    <row r="385" spans="1:5" x14ac:dyDescent="0.35">
      <c r="A385" s="19">
        <v>384</v>
      </c>
      <c r="B385" s="19">
        <v>16.100000000000001</v>
      </c>
      <c r="C385" s="19">
        <v>2.0276573419999999</v>
      </c>
      <c r="D385" s="19">
        <v>0</v>
      </c>
      <c r="E385" s="19">
        <v>2.58</v>
      </c>
    </row>
    <row r="386" spans="1:5" x14ac:dyDescent="0.35">
      <c r="A386" s="19">
        <v>385</v>
      </c>
      <c r="B386" s="19">
        <v>18.3</v>
      </c>
      <c r="C386" s="19">
        <v>1.077799682</v>
      </c>
      <c r="D386" s="19">
        <v>10</v>
      </c>
      <c r="E386" s="19">
        <v>9.32</v>
      </c>
    </row>
    <row r="387" spans="1:5" x14ac:dyDescent="0.35">
      <c r="A387" s="19">
        <v>386</v>
      </c>
      <c r="B387" s="19">
        <v>0</v>
      </c>
      <c r="C387" s="19">
        <v>1.2742579000000001</v>
      </c>
      <c r="D387" s="19">
        <v>0</v>
      </c>
      <c r="E387" s="19">
        <v>11.06</v>
      </c>
    </row>
    <row r="388" spans="1:5" x14ac:dyDescent="0.35">
      <c r="A388" s="19">
        <v>387</v>
      </c>
      <c r="B388" s="19">
        <v>16.2</v>
      </c>
      <c r="C388" s="19">
        <v>1.8668280180000001</v>
      </c>
      <c r="D388" s="19">
        <v>3</v>
      </c>
      <c r="E388" s="19">
        <v>5.12</v>
      </c>
    </row>
    <row r="389" spans="1:5" x14ac:dyDescent="0.35">
      <c r="A389" s="19">
        <v>388</v>
      </c>
      <c r="B389" s="19">
        <v>10.4</v>
      </c>
      <c r="C389" s="19">
        <v>1.8834586680000001</v>
      </c>
      <c r="D389" s="19">
        <v>4</v>
      </c>
      <c r="E389" s="19">
        <v>5.46</v>
      </c>
    </row>
    <row r="390" spans="1:5" x14ac:dyDescent="0.35">
      <c r="A390" s="19">
        <v>389</v>
      </c>
      <c r="B390" s="19">
        <v>40.9</v>
      </c>
      <c r="C390" s="19">
        <v>1.172834951</v>
      </c>
      <c r="D390" s="19">
        <v>8</v>
      </c>
      <c r="E390" s="19">
        <v>13.54</v>
      </c>
    </row>
    <row r="391" spans="1:5" x14ac:dyDescent="0.35">
      <c r="A391" s="19">
        <v>390</v>
      </c>
      <c r="B391" s="19">
        <v>32.799999999999997</v>
      </c>
      <c r="C391" s="19">
        <v>1.447919476</v>
      </c>
      <c r="D391" s="19">
        <v>9</v>
      </c>
      <c r="E391" s="19">
        <v>7.72</v>
      </c>
    </row>
    <row r="392" spans="1:5" x14ac:dyDescent="0.35">
      <c r="A392" s="19">
        <v>391</v>
      </c>
      <c r="B392" s="19">
        <v>6.2</v>
      </c>
      <c r="C392" s="19">
        <v>1.8470480540000001</v>
      </c>
      <c r="D392" s="19">
        <v>1</v>
      </c>
      <c r="E392" s="19">
        <v>6.26</v>
      </c>
    </row>
    <row r="393" spans="1:5" x14ac:dyDescent="0.35">
      <c r="A393" s="19">
        <v>392</v>
      </c>
      <c r="B393" s="19">
        <v>42.7</v>
      </c>
      <c r="C393" s="19">
        <v>1.4871849749999999</v>
      </c>
      <c r="D393" s="19">
        <v>6</v>
      </c>
      <c r="E393" s="19">
        <v>7.06</v>
      </c>
    </row>
    <row r="394" spans="1:5" x14ac:dyDescent="0.35">
      <c r="A394" s="19">
        <v>393</v>
      </c>
      <c r="B394" s="19">
        <v>16.899999999999999</v>
      </c>
      <c r="C394" s="19">
        <v>1.6773067880000001</v>
      </c>
      <c r="D394" s="19">
        <v>4</v>
      </c>
      <c r="E394" s="19">
        <v>8.06</v>
      </c>
    </row>
    <row r="395" spans="1:5" x14ac:dyDescent="0.35">
      <c r="A395" s="19">
        <v>394</v>
      </c>
      <c r="B395" s="19">
        <v>32.6</v>
      </c>
      <c r="C395" s="19">
        <v>2.031802801</v>
      </c>
      <c r="D395" s="19">
        <v>1</v>
      </c>
      <c r="E395" s="19">
        <v>4.9400000000000004</v>
      </c>
    </row>
    <row r="396" spans="1:5" x14ac:dyDescent="0.35">
      <c r="A396" s="19">
        <v>395</v>
      </c>
      <c r="B396" s="19">
        <v>21.2</v>
      </c>
      <c r="C396" s="19">
        <v>1.5223231100000001</v>
      </c>
      <c r="D396" s="19">
        <v>4</v>
      </c>
      <c r="E396" s="19">
        <v>8.5</v>
      </c>
    </row>
    <row r="397" spans="1:5" x14ac:dyDescent="0.35">
      <c r="A397" s="19">
        <v>396</v>
      </c>
      <c r="B397" s="19">
        <v>37.1</v>
      </c>
      <c r="C397" s="19">
        <v>1.6646872580000001</v>
      </c>
      <c r="D397" s="19">
        <v>1</v>
      </c>
      <c r="E397" s="19">
        <v>6.38</v>
      </c>
    </row>
    <row r="398" spans="1:5" x14ac:dyDescent="0.35">
      <c r="A398" s="19">
        <v>397</v>
      </c>
      <c r="B398" s="19">
        <v>13.1</v>
      </c>
      <c r="C398" s="19">
        <v>1.722621084</v>
      </c>
      <c r="D398" s="19">
        <v>4</v>
      </c>
      <c r="E398" s="19">
        <v>6.44</v>
      </c>
    </row>
    <row r="399" spans="1:5" x14ac:dyDescent="0.35">
      <c r="A399" s="19">
        <v>398</v>
      </c>
      <c r="B399" s="19">
        <v>14.7</v>
      </c>
      <c r="C399" s="19">
        <v>1.817314106</v>
      </c>
      <c r="D399" s="19">
        <v>2</v>
      </c>
      <c r="E399" s="19">
        <v>4.5999999999999996</v>
      </c>
    </row>
    <row r="400" spans="1:5" x14ac:dyDescent="0.35">
      <c r="A400" s="19">
        <v>399</v>
      </c>
      <c r="B400" s="19">
        <v>12.7</v>
      </c>
      <c r="C400" s="19">
        <v>1.25324612</v>
      </c>
      <c r="D400" s="19">
        <v>1</v>
      </c>
      <c r="E400" s="19">
        <v>7.46</v>
      </c>
    </row>
    <row r="401" spans="1:5" x14ac:dyDescent="0.35">
      <c r="A401" s="19">
        <v>400</v>
      </c>
      <c r="B401" s="19">
        <v>26.8</v>
      </c>
      <c r="C401" s="19">
        <v>1.507713241</v>
      </c>
      <c r="D401" s="19">
        <v>5</v>
      </c>
      <c r="E401" s="19">
        <v>7.1</v>
      </c>
    </row>
    <row r="402" spans="1:5" x14ac:dyDescent="0.35">
      <c r="A402" s="19">
        <v>401</v>
      </c>
      <c r="B402" s="19">
        <v>7.6</v>
      </c>
      <c r="C402" s="19">
        <v>1.8749804779999999</v>
      </c>
      <c r="D402" s="19">
        <v>3</v>
      </c>
      <c r="E402" s="19">
        <v>5.54</v>
      </c>
    </row>
    <row r="403" spans="1:5" x14ac:dyDescent="0.35">
      <c r="A403" s="19">
        <v>402</v>
      </c>
      <c r="B403" s="19">
        <v>12.7</v>
      </c>
      <c r="C403" s="19">
        <v>1.2769439730000001</v>
      </c>
      <c r="D403" s="19">
        <v>1</v>
      </c>
      <c r="E403" s="19">
        <v>5.7</v>
      </c>
    </row>
    <row r="404" spans="1:5" x14ac:dyDescent="0.35">
      <c r="A404" s="19">
        <v>403</v>
      </c>
      <c r="B404" s="19">
        <v>30.9</v>
      </c>
      <c r="C404" s="19">
        <v>1.2412132010000001</v>
      </c>
      <c r="D404" s="19">
        <v>9</v>
      </c>
      <c r="E404" s="19">
        <v>7.94</v>
      </c>
    </row>
    <row r="405" spans="1:5" x14ac:dyDescent="0.35">
      <c r="A405" s="19">
        <v>404</v>
      </c>
      <c r="B405" s="19">
        <v>16.399999999999999</v>
      </c>
      <c r="C405" s="19">
        <v>1.382800933</v>
      </c>
      <c r="D405" s="19">
        <v>5</v>
      </c>
      <c r="E405" s="19">
        <v>8.24</v>
      </c>
    </row>
    <row r="406" spans="1:5" x14ac:dyDescent="0.35">
      <c r="A406" s="19">
        <v>405</v>
      </c>
      <c r="B406" s="19">
        <v>23</v>
      </c>
      <c r="C406" s="19">
        <v>1.1894680120000001</v>
      </c>
      <c r="D406" s="19">
        <v>6</v>
      </c>
      <c r="E406" s="19">
        <v>7.44</v>
      </c>
    </row>
    <row r="407" spans="1:5" x14ac:dyDescent="0.35">
      <c r="A407" s="19">
        <v>406</v>
      </c>
      <c r="B407" s="19">
        <v>1.9</v>
      </c>
      <c r="C407" s="19">
        <v>1.444216135</v>
      </c>
      <c r="D407" s="19">
        <v>7</v>
      </c>
      <c r="E407" s="19">
        <v>8.1</v>
      </c>
    </row>
    <row r="408" spans="1:5" x14ac:dyDescent="0.35">
      <c r="A408" s="19">
        <v>407</v>
      </c>
      <c r="B408" s="19">
        <v>5.2</v>
      </c>
      <c r="C408" s="19">
        <v>1.899907606</v>
      </c>
      <c r="D408" s="19">
        <v>0</v>
      </c>
      <c r="E408" s="19">
        <v>4.46</v>
      </c>
    </row>
    <row r="409" spans="1:5" x14ac:dyDescent="0.35">
      <c r="A409" s="19">
        <v>408</v>
      </c>
      <c r="B409" s="19">
        <v>18.5</v>
      </c>
      <c r="C409" s="19">
        <v>1.875060559</v>
      </c>
      <c r="D409" s="19">
        <v>3</v>
      </c>
      <c r="E409" s="19">
        <v>5.62</v>
      </c>
    </row>
    <row r="410" spans="1:5" x14ac:dyDescent="0.35">
      <c r="A410" s="19">
        <v>409</v>
      </c>
      <c r="B410" s="19">
        <v>13.7</v>
      </c>
      <c r="C410" s="19">
        <v>2.0285812339999998</v>
      </c>
      <c r="D410" s="19">
        <v>0</v>
      </c>
      <c r="E410" s="19">
        <v>3.08</v>
      </c>
    </row>
    <row r="411" spans="1:5" x14ac:dyDescent="0.35">
      <c r="A411" s="19">
        <v>410</v>
      </c>
      <c r="B411" s="19">
        <v>5.6</v>
      </c>
      <c r="C411" s="19">
        <v>1.099122285</v>
      </c>
      <c r="D411" s="19">
        <v>9</v>
      </c>
      <c r="E411" s="19">
        <v>10</v>
      </c>
    </row>
    <row r="412" spans="1:5" x14ac:dyDescent="0.35">
      <c r="A412" s="19">
        <v>411</v>
      </c>
      <c r="B412" s="19">
        <v>18.8</v>
      </c>
      <c r="C412" s="19">
        <v>1.4562601070000001</v>
      </c>
      <c r="D412" s="19">
        <v>7</v>
      </c>
      <c r="E412" s="19">
        <v>8.1199999999999992</v>
      </c>
    </row>
    <row r="413" spans="1:5" x14ac:dyDescent="0.35">
      <c r="A413" s="19">
        <v>412</v>
      </c>
      <c r="B413" s="19">
        <v>8.1</v>
      </c>
      <c r="C413" s="19">
        <v>1.1350579409999999</v>
      </c>
      <c r="D413" s="19">
        <v>5</v>
      </c>
      <c r="E413" s="19">
        <v>10.5</v>
      </c>
    </row>
    <row r="414" spans="1:5" x14ac:dyDescent="0.35">
      <c r="A414" s="19">
        <v>413</v>
      </c>
      <c r="B414" s="19">
        <v>6.5</v>
      </c>
      <c r="C414" s="19">
        <v>1.099122285</v>
      </c>
      <c r="D414" s="19">
        <v>9</v>
      </c>
      <c r="E414" s="19">
        <v>12.78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6" tint="0.59999389629810485"/>
  </sheetPr>
  <dimension ref="A1:IV28"/>
  <sheetViews>
    <sheetView showGridLines="0" showRowColHeaders="0" workbookViewId="0"/>
  </sheetViews>
  <sheetFormatPr defaultRowHeight="15" x14ac:dyDescent="0.3"/>
  <cols>
    <col min="1" max="1" width="9.140625" style="21"/>
  </cols>
  <sheetData>
    <row r="1" spans="1:256" x14ac:dyDescent="0.3">
      <c r="A1" s="20" t="s">
        <v>31</v>
      </c>
      <c r="B1" s="5"/>
      <c r="C1" s="5"/>
      <c r="D1" s="5"/>
      <c r="E1" s="5"/>
      <c r="F1" s="5"/>
      <c r="G1" s="5"/>
      <c r="H1" s="5"/>
      <c r="I1" s="5"/>
      <c r="J1" s="5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pans="1:256" x14ac:dyDescent="0.3">
      <c r="A2" s="21" t="s">
        <v>45</v>
      </c>
    </row>
    <row r="3" spans="1:256" x14ac:dyDescent="0.3">
      <c r="A3" s="21" t="s">
        <v>46</v>
      </c>
    </row>
    <row r="4" spans="1:256" x14ac:dyDescent="0.3">
      <c r="A4" s="21" t="s">
        <v>90</v>
      </c>
    </row>
    <row r="6" spans="1:256" x14ac:dyDescent="0.3">
      <c r="A6" s="21" t="s">
        <v>47</v>
      </c>
    </row>
    <row r="7" spans="1:256" x14ac:dyDescent="0.3">
      <c r="A7" s="21" t="s">
        <v>48</v>
      </c>
    </row>
    <row r="8" spans="1:256" x14ac:dyDescent="0.3">
      <c r="A8" s="21" t="s">
        <v>49</v>
      </c>
    </row>
    <row r="10" spans="1:256" x14ac:dyDescent="0.3">
      <c r="A10" s="21" t="s">
        <v>27</v>
      </c>
    </row>
    <row r="11" spans="1:256" x14ac:dyDescent="0.3">
      <c r="A11" s="21" t="s">
        <v>91</v>
      </c>
    </row>
    <row r="12" spans="1:256" x14ac:dyDescent="0.3">
      <c r="A12" s="21" t="s">
        <v>28</v>
      </c>
    </row>
    <row r="13" spans="1:256" x14ac:dyDescent="0.3">
      <c r="A13" s="21" t="s">
        <v>32</v>
      </c>
    </row>
    <row r="15" spans="1:256" x14ac:dyDescent="0.3">
      <c r="A15" s="21" t="s">
        <v>33</v>
      </c>
    </row>
    <row r="16" spans="1:256" x14ac:dyDescent="0.3">
      <c r="A16" s="21" t="s">
        <v>34</v>
      </c>
    </row>
    <row r="18" spans="1:1" x14ac:dyDescent="0.3">
      <c r="A18" s="21" t="s">
        <v>35</v>
      </c>
    </row>
    <row r="19" spans="1:1" x14ac:dyDescent="0.3">
      <c r="A19" s="21" t="s">
        <v>36</v>
      </c>
    </row>
    <row r="20" spans="1:1" x14ac:dyDescent="0.3">
      <c r="A20" s="21" t="s">
        <v>37</v>
      </c>
    </row>
    <row r="21" spans="1:1" x14ac:dyDescent="0.3">
      <c r="A21" s="21" t="s">
        <v>38</v>
      </c>
    </row>
    <row r="23" spans="1:1" x14ac:dyDescent="0.3">
      <c r="A23" s="21" t="s">
        <v>39</v>
      </c>
    </row>
    <row r="24" spans="1:1" x14ac:dyDescent="0.3">
      <c r="A24" s="21" t="s">
        <v>40</v>
      </c>
    </row>
    <row r="26" spans="1:1" x14ac:dyDescent="0.3">
      <c r="A26" s="21" t="s">
        <v>41</v>
      </c>
    </row>
    <row r="27" spans="1:1" x14ac:dyDescent="0.3">
      <c r="A27" s="21" t="s">
        <v>42</v>
      </c>
    </row>
    <row r="28" spans="1:1" x14ac:dyDescent="0.3">
      <c r="A28" s="21" t="s">
        <v>30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A1"/>
  <sheetViews>
    <sheetView showGridLines="0" showRowColHeaders="0" zoomScale="85" zoomScaleNormal="85" workbookViewId="0"/>
  </sheetViews>
  <sheetFormatPr defaultRowHeight="12.75" x14ac:dyDescent="0.2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17</vt:i4>
      </vt:variant>
      <vt:variant>
        <vt:lpstr>Intervalos Nomeados</vt:lpstr>
      </vt:variant>
      <vt:variant>
        <vt:i4>3</vt:i4>
      </vt:variant>
    </vt:vector>
  </HeadingPairs>
  <TitlesOfParts>
    <vt:vector size="20" baseType="lpstr">
      <vt:lpstr>Case Cia Aérea</vt:lpstr>
      <vt:lpstr>cia_aerea</vt:lpstr>
      <vt:lpstr>Case Captação Alunos</vt:lpstr>
      <vt:lpstr>captação_alunos</vt:lpstr>
      <vt:lpstr>captação_alunos - R</vt:lpstr>
      <vt:lpstr>Case Imobiliario</vt:lpstr>
      <vt:lpstr>Imobiliario</vt:lpstr>
      <vt:lpstr>Imobilliario - R</vt:lpstr>
      <vt:lpstr>Case Rentabilidade</vt:lpstr>
      <vt:lpstr>Rentabilidade</vt:lpstr>
      <vt:lpstr>Rentabilidade - R</vt:lpstr>
      <vt:lpstr>Case Faturamento</vt:lpstr>
      <vt:lpstr>Faturamento</vt:lpstr>
      <vt:lpstr>Faturamento - R</vt:lpstr>
      <vt:lpstr>Case Salario</vt:lpstr>
      <vt:lpstr>Salario</vt:lpstr>
      <vt:lpstr>Salario - R</vt:lpstr>
      <vt:lpstr>Imobiliario!Imobiliario</vt:lpstr>
      <vt:lpstr>X</vt:lpstr>
      <vt:lpstr>Y</vt:lpstr>
    </vt:vector>
  </TitlesOfParts>
  <Company>Casa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Gilberto Araujo Ventura</dc:creator>
  <cp:lastModifiedBy>Ângelo Chiode</cp:lastModifiedBy>
  <dcterms:created xsi:type="dcterms:W3CDTF">2004-01-25T15:26:59Z</dcterms:created>
  <dcterms:modified xsi:type="dcterms:W3CDTF">2021-04-16T02:33:46Z</dcterms:modified>
</cp:coreProperties>
</file>