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0" i="1" l="1"/>
  <c r="H3" i="1"/>
  <c r="G27" i="1" s="1"/>
  <c r="G41" i="1" l="1"/>
  <c r="G23" i="1"/>
  <c r="G4" i="1"/>
  <c r="G15" i="1"/>
  <c r="G38" i="1"/>
  <c r="G34" i="1"/>
  <c r="G30" i="1"/>
  <c r="G25" i="1"/>
  <c r="G21" i="1"/>
  <c r="G12" i="1"/>
  <c r="G8" i="1"/>
  <c r="G37" i="1"/>
  <c r="G33" i="1"/>
  <c r="G29" i="1"/>
  <c r="G24" i="1"/>
  <c r="G20" i="1"/>
  <c r="G16" i="1"/>
  <c r="G11" i="1"/>
  <c r="G7" i="1"/>
  <c r="G32" i="1"/>
  <c r="G19" i="1"/>
  <c r="G14" i="1"/>
  <c r="G10" i="1"/>
  <c r="G6" i="1"/>
  <c r="G39" i="1"/>
  <c r="G35" i="1"/>
  <c r="G31" i="1"/>
  <c r="G26" i="1"/>
  <c r="G22" i="1"/>
  <c r="G18" i="1"/>
  <c r="G13" i="1"/>
  <c r="G9" i="1"/>
  <c r="G5" i="1"/>
  <c r="D42" i="1"/>
</calcChain>
</file>

<file path=xl/sharedStrings.xml><?xml version="1.0" encoding="utf-8"?>
<sst xmlns="http://schemas.openxmlformats.org/spreadsheetml/2006/main" count="78" uniqueCount="46">
  <si>
    <t>Duração</t>
  </si>
  <si>
    <t>Identificador</t>
  </si>
  <si>
    <t>Nome da tarefa</t>
  </si>
  <si>
    <t>Data Final</t>
  </si>
  <si>
    <t>Status</t>
  </si>
  <si>
    <t>Grand Total (horas)</t>
  </si>
  <si>
    <t>Dead line</t>
  </si>
  <si>
    <t>Data Atual</t>
  </si>
  <si>
    <t>Entregue</t>
  </si>
  <si>
    <t>Cronograma das atividades</t>
  </si>
  <si>
    <t>Iteração</t>
  </si>
  <si>
    <t>Desenvolvimento do APP</t>
  </si>
  <si>
    <t>Capturar os pontos</t>
  </si>
  <si>
    <t>Desenhar o mapa</t>
  </si>
  <si>
    <t>Desenhar os pontos no mapa</t>
  </si>
  <si>
    <t>Desenhar o caminho no mapa</t>
  </si>
  <si>
    <t>Calcular as métricas de controle</t>
  </si>
  <si>
    <t>Conectar ao serviço</t>
  </si>
  <si>
    <t>Autenticar o usuário</t>
  </si>
  <si>
    <t>Desenvolver a interface do site</t>
  </si>
  <si>
    <t>Desenhar interface do site</t>
  </si>
  <si>
    <t>Conectar site ao banco de dados</t>
  </si>
  <si>
    <t>Autenticar o treinador no site</t>
  </si>
  <si>
    <t>Desenhar os pontos oriundos da base no mapa</t>
  </si>
  <si>
    <t>Exibir as métricas em histórico</t>
  </si>
  <si>
    <t>Desenhar em "tempo real" os pontos</t>
  </si>
  <si>
    <t>Conectar serviço ao banco</t>
  </si>
  <si>
    <t>Receber pontos de localização do APP</t>
  </si>
  <si>
    <t>Escrever pontos no banco</t>
  </si>
  <si>
    <t>Escrever as métricas no banco</t>
  </si>
  <si>
    <t>Receber as métricas do APP</t>
  </si>
  <si>
    <t>Compartilhar para redes sociais</t>
  </si>
  <si>
    <t>Enviar os dados das métricas por serviço</t>
  </si>
  <si>
    <t>Enviar os dados dos pontos por serviço</t>
  </si>
  <si>
    <t>Configurar opções de métricas</t>
  </si>
  <si>
    <t>Autenticar usuário oriundo do APP</t>
  </si>
  <si>
    <t>Disponibilizar consulta aos percursos e métricas para o APP</t>
  </si>
  <si>
    <t>Deploy do serviço para o host Amazon</t>
  </si>
  <si>
    <t>Deploy do site para o host Amazon</t>
  </si>
  <si>
    <t>Contratar serviço FREE Amazon AWS</t>
  </si>
  <si>
    <t>Infra</t>
  </si>
  <si>
    <t>Webservice</t>
  </si>
  <si>
    <t>Desenvolvimento Website</t>
  </si>
  <si>
    <t>Dead line - projeto Total</t>
  </si>
  <si>
    <t>Desenhar a interface gráfica</t>
  </si>
  <si>
    <t>Desenvolver a interface gráfica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</si>
</sst>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1" applyBorder="1"/>
    <xf numFmtId="0" fontId="1" fillId="0" borderId="1" xfId="1" applyBorder="1" applyAlignment="1">
      <alignment vertical="center"/>
    </xf>
    <xf numFmtId="0" fontId="1" fillId="0" borderId="1" xfId="1" applyNumberFormat="1" applyBorder="1"/>
    <xf numFmtId="14" fontId="1" fillId="0" borderId="1" xfId="1" applyNumberFormat="1" applyBorder="1"/>
    <xf numFmtId="0" fontId="3" fillId="0" borderId="1" xfId="2" applyFont="1" applyBorder="1"/>
    <xf numFmtId="0" fontId="3" fillId="0" borderId="1" xfId="2" applyFont="1" applyBorder="1" applyAlignment="1">
      <alignment vertical="center"/>
    </xf>
    <xf numFmtId="0" fontId="3" fillId="0" borderId="1" xfId="2" applyNumberFormat="1" applyFont="1" applyBorder="1"/>
    <xf numFmtId="0" fontId="3" fillId="0" borderId="0" xfId="0" applyFont="1" applyAlignment="1">
      <alignment vertical="center"/>
    </xf>
    <xf numFmtId="0" fontId="3" fillId="0" borderId="1" xfId="2" applyNumberFormat="1" applyFont="1" applyBorder="1" applyAlignment="1">
      <alignment vertical="center"/>
    </xf>
    <xf numFmtId="14" fontId="3" fillId="0" borderId="1" xfId="2" applyNumberFormat="1" applyFont="1" applyBorder="1"/>
    <xf numFmtId="0" fontId="0" fillId="0" borderId="1" xfId="0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2" applyFont="1" applyBorder="1"/>
    <xf numFmtId="0" fontId="5" fillId="0" borderId="1" xfId="2" applyFont="1" applyBorder="1"/>
    <xf numFmtId="0" fontId="5" fillId="0" borderId="1" xfId="2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4" fontId="6" fillId="0" borderId="1" xfId="2" applyNumberFormat="1" applyFont="1" applyBorder="1"/>
    <xf numFmtId="14" fontId="0" fillId="0" borderId="1" xfId="0" applyNumberFormat="1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RowLevel_1" xfId="1" builtinId="1" iLevel="0"/>
    <cellStyle name="RowLevel_2" xfId="2" builtinId="1" iLevel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zoomScaleNormal="100" workbookViewId="0">
      <selection activeCell="E16" sqref="E16"/>
    </sheetView>
  </sheetViews>
  <sheetFormatPr defaultRowHeight="15" x14ac:dyDescent="0.25"/>
  <cols>
    <col min="1" max="1" width="8.28515625" style="3" bestFit="1" customWidth="1"/>
    <col min="2" max="2" width="32.42578125" style="5" bestFit="1" customWidth="1"/>
    <col min="3" max="3" width="54.28515625" style="4" bestFit="1" customWidth="1"/>
    <col min="4" max="4" width="8.5703125" style="6" bestFit="1" customWidth="1"/>
    <col min="5" max="5" width="13" style="4" bestFit="1" customWidth="1"/>
    <col min="6" max="6" width="9" style="3" bestFit="1" customWidth="1"/>
    <col min="7" max="7" width="10.7109375" bestFit="1" customWidth="1"/>
    <col min="8" max="9" width="15.85546875" style="4" bestFit="1" customWidth="1"/>
    <col min="10" max="10" width="14" style="4" bestFit="1" customWidth="1"/>
    <col min="11" max="16384" width="9.140625" style="4"/>
  </cols>
  <sheetData>
    <row r="1" spans="1:8" x14ac:dyDescent="0.25">
      <c r="A1" s="1" t="s">
        <v>9</v>
      </c>
      <c r="B1" s="1"/>
      <c r="C1" s="1"/>
      <c r="D1" s="1"/>
      <c r="E1" s="1"/>
      <c r="F1" s="1"/>
      <c r="G1" s="1"/>
      <c r="H1" s="1"/>
    </row>
    <row r="2" spans="1:8" x14ac:dyDescent="0.25">
      <c r="A2" s="39" t="s">
        <v>10</v>
      </c>
      <c r="B2" s="2" t="s">
        <v>1</v>
      </c>
      <c r="C2" s="2" t="s">
        <v>2</v>
      </c>
      <c r="D2" s="41" t="s">
        <v>0</v>
      </c>
      <c r="E2" s="2" t="s">
        <v>3</v>
      </c>
      <c r="F2" s="2" t="s">
        <v>8</v>
      </c>
      <c r="G2" s="2" t="s">
        <v>4</v>
      </c>
      <c r="H2" s="31" t="s">
        <v>7</v>
      </c>
    </row>
    <row r="3" spans="1:8" s="7" customFormat="1" x14ac:dyDescent="0.25">
      <c r="A3" s="40"/>
      <c r="B3" s="2"/>
      <c r="C3" s="2"/>
      <c r="D3" s="41"/>
      <c r="E3" s="2"/>
      <c r="F3" s="2"/>
      <c r="G3" s="2"/>
      <c r="H3" s="27">
        <f ca="1">NOW()</f>
        <v>41153.738611805558</v>
      </c>
    </row>
    <row r="4" spans="1:8" x14ac:dyDescent="0.25">
      <c r="A4" s="28"/>
      <c r="B4" s="9" t="s">
        <v>11</v>
      </c>
      <c r="C4" s="8" t="s">
        <v>12</v>
      </c>
      <c r="D4" s="10"/>
      <c r="E4" s="38">
        <v>41161</v>
      </c>
      <c r="F4" s="24"/>
      <c r="G4" s="24" t="str">
        <f t="shared" ref="G4:G41" ca="1" si="0">IF(AND(E4&lt;$H$3,F4&lt;&gt;"sim"),"ATRASADO","OK")</f>
        <v>OK</v>
      </c>
    </row>
    <row r="5" spans="1:8" x14ac:dyDescent="0.25">
      <c r="A5" s="28"/>
      <c r="B5" s="9" t="s">
        <v>11</v>
      </c>
      <c r="C5" s="8" t="s">
        <v>16</v>
      </c>
      <c r="D5" s="10"/>
      <c r="E5" s="38">
        <v>41161</v>
      </c>
      <c r="F5" s="24"/>
      <c r="G5" s="24" t="str">
        <f t="shared" ca="1" si="0"/>
        <v>OK</v>
      </c>
    </row>
    <row r="6" spans="1:8" x14ac:dyDescent="0.25">
      <c r="A6" s="28"/>
      <c r="B6" s="9" t="s">
        <v>11</v>
      </c>
      <c r="C6" s="8" t="s">
        <v>13</v>
      </c>
      <c r="D6" s="10"/>
      <c r="E6" s="38">
        <v>41161</v>
      </c>
      <c r="F6" s="24"/>
      <c r="G6" s="24" t="str">
        <f t="shared" ca="1" si="0"/>
        <v>OK</v>
      </c>
    </row>
    <row r="7" spans="1:8" x14ac:dyDescent="0.25">
      <c r="A7" s="28"/>
      <c r="B7" s="9" t="s">
        <v>11</v>
      </c>
      <c r="C7" s="8" t="s">
        <v>14</v>
      </c>
      <c r="D7" s="10"/>
      <c r="E7" s="38">
        <v>41174</v>
      </c>
      <c r="F7" s="24"/>
      <c r="G7" s="24" t="str">
        <f t="shared" ca="1" si="0"/>
        <v>OK</v>
      </c>
    </row>
    <row r="8" spans="1:8" x14ac:dyDescent="0.25">
      <c r="A8" s="28"/>
      <c r="B8" s="9" t="s">
        <v>11</v>
      </c>
      <c r="C8" s="8" t="s">
        <v>15</v>
      </c>
      <c r="D8" s="10"/>
      <c r="E8" s="38">
        <v>41176</v>
      </c>
      <c r="F8" s="24"/>
      <c r="G8" s="24" t="str">
        <f t="shared" ca="1" si="0"/>
        <v>OK</v>
      </c>
    </row>
    <row r="9" spans="1:8" x14ac:dyDescent="0.25">
      <c r="A9" s="28"/>
      <c r="B9" s="9" t="s">
        <v>11</v>
      </c>
      <c r="C9" s="11" t="s">
        <v>44</v>
      </c>
      <c r="D9" s="10"/>
      <c r="E9" s="38">
        <v>41169</v>
      </c>
      <c r="F9" s="24"/>
      <c r="G9" s="24" t="str">
        <f t="shared" ca="1" si="0"/>
        <v>OK</v>
      </c>
    </row>
    <row r="10" spans="1:8" s="21" customFormat="1" ht="15.75" x14ac:dyDescent="0.25">
      <c r="A10" s="29"/>
      <c r="B10" s="9" t="s">
        <v>11</v>
      </c>
      <c r="C10" s="33" t="s">
        <v>45</v>
      </c>
      <c r="D10" s="20"/>
      <c r="E10" s="37">
        <v>41179</v>
      </c>
      <c r="F10" s="25"/>
      <c r="G10" s="24" t="str">
        <f t="shared" ca="1" si="0"/>
        <v>OK</v>
      </c>
    </row>
    <row r="11" spans="1:8" x14ac:dyDescent="0.25">
      <c r="A11" s="28"/>
      <c r="B11" s="9" t="s">
        <v>11</v>
      </c>
      <c r="C11" s="8" t="s">
        <v>32</v>
      </c>
      <c r="D11" s="10"/>
      <c r="E11" s="38">
        <v>41167</v>
      </c>
      <c r="F11" s="24"/>
      <c r="G11" s="24" t="str">
        <f t="shared" ca="1" si="0"/>
        <v>OK</v>
      </c>
    </row>
    <row r="12" spans="1:8" x14ac:dyDescent="0.25">
      <c r="A12" s="28"/>
      <c r="B12" s="9" t="s">
        <v>11</v>
      </c>
      <c r="C12" s="8" t="s">
        <v>17</v>
      </c>
      <c r="D12" s="10"/>
      <c r="E12" s="38">
        <v>41167</v>
      </c>
      <c r="F12" s="24"/>
      <c r="G12" s="24" t="str">
        <f t="shared" ca="1" si="0"/>
        <v>OK</v>
      </c>
    </row>
    <row r="13" spans="1:8" x14ac:dyDescent="0.25">
      <c r="A13" s="28"/>
      <c r="B13" s="9" t="s">
        <v>11</v>
      </c>
      <c r="C13" s="8" t="s">
        <v>18</v>
      </c>
      <c r="D13" s="10"/>
      <c r="E13" s="38">
        <v>41167</v>
      </c>
      <c r="F13" s="24"/>
      <c r="G13" s="24" t="str">
        <f t="shared" ca="1" si="0"/>
        <v>OK</v>
      </c>
    </row>
    <row r="14" spans="1:8" x14ac:dyDescent="0.25">
      <c r="A14" s="28"/>
      <c r="B14" s="9" t="s">
        <v>11</v>
      </c>
      <c r="C14" s="8" t="s">
        <v>31</v>
      </c>
      <c r="D14" s="10"/>
      <c r="E14" s="38">
        <v>41174</v>
      </c>
      <c r="F14" s="24"/>
      <c r="G14" s="24" t="str">
        <f t="shared" ca="1" si="0"/>
        <v>OK</v>
      </c>
    </row>
    <row r="15" spans="1:8" x14ac:dyDescent="0.25">
      <c r="A15" s="28"/>
      <c r="B15" s="9" t="s">
        <v>11</v>
      </c>
      <c r="C15" s="8" t="s">
        <v>33</v>
      </c>
      <c r="D15" s="10"/>
      <c r="E15" s="38">
        <v>41174</v>
      </c>
      <c r="F15" s="24"/>
      <c r="G15" s="24" t="str">
        <f t="shared" ca="1" si="0"/>
        <v>OK</v>
      </c>
    </row>
    <row r="16" spans="1:8" x14ac:dyDescent="0.25">
      <c r="A16" s="28"/>
      <c r="B16" s="9" t="s">
        <v>11</v>
      </c>
      <c r="C16" s="11" t="s">
        <v>34</v>
      </c>
      <c r="D16" s="10"/>
      <c r="E16" s="38">
        <v>41161</v>
      </c>
      <c r="F16" s="24"/>
      <c r="G16" s="24" t="str">
        <f t="shared" ca="1" si="0"/>
        <v>OK</v>
      </c>
    </row>
    <row r="17" spans="1:7" s="21" customFormat="1" ht="15.75" x14ac:dyDescent="0.25">
      <c r="A17" s="29"/>
      <c r="B17" s="18"/>
      <c r="C17" s="35"/>
      <c r="D17" s="20"/>
      <c r="E17" s="37"/>
      <c r="F17" s="25"/>
      <c r="G17" s="24"/>
    </row>
    <row r="18" spans="1:7" x14ac:dyDescent="0.25">
      <c r="A18" s="28"/>
      <c r="B18" s="9" t="s">
        <v>42</v>
      </c>
      <c r="C18" s="8" t="s">
        <v>20</v>
      </c>
      <c r="D18" s="10"/>
      <c r="E18" s="38">
        <v>41160</v>
      </c>
      <c r="F18" s="24"/>
      <c r="G18" s="24" t="str">
        <f t="shared" ca="1" si="0"/>
        <v>OK</v>
      </c>
    </row>
    <row r="19" spans="1:7" x14ac:dyDescent="0.25">
      <c r="A19" s="28"/>
      <c r="B19" s="9" t="s">
        <v>42</v>
      </c>
      <c r="C19" s="8" t="s">
        <v>19</v>
      </c>
      <c r="D19" s="10"/>
      <c r="E19" s="38">
        <v>41162</v>
      </c>
      <c r="F19" s="24"/>
      <c r="G19" s="24" t="str">
        <f t="shared" ca="1" si="0"/>
        <v>OK</v>
      </c>
    </row>
    <row r="20" spans="1:7" x14ac:dyDescent="0.25">
      <c r="A20" s="28"/>
      <c r="B20" s="9" t="s">
        <v>42</v>
      </c>
      <c r="C20" s="8" t="s">
        <v>21</v>
      </c>
      <c r="D20" s="10"/>
      <c r="E20" s="38">
        <v>41154</v>
      </c>
      <c r="F20" s="24"/>
      <c r="G20" s="24" t="str">
        <f t="shared" ca="1" si="0"/>
        <v>OK</v>
      </c>
    </row>
    <row r="21" spans="1:7" s="21" customFormat="1" ht="15.75" x14ac:dyDescent="0.25">
      <c r="A21" s="29"/>
      <c r="B21" s="9" t="s">
        <v>42</v>
      </c>
      <c r="C21" s="8" t="s">
        <v>13</v>
      </c>
      <c r="D21" s="20"/>
      <c r="E21" s="37">
        <v>41157</v>
      </c>
      <c r="F21" s="25"/>
      <c r="G21" s="24" t="str">
        <f t="shared" ca="1" si="0"/>
        <v>OK</v>
      </c>
    </row>
    <row r="22" spans="1:7" x14ac:dyDescent="0.25">
      <c r="A22" s="28"/>
      <c r="B22" s="9" t="s">
        <v>42</v>
      </c>
      <c r="C22" s="8" t="s">
        <v>23</v>
      </c>
      <c r="D22" s="10"/>
      <c r="E22" s="38">
        <v>41160</v>
      </c>
      <c r="F22" s="24"/>
      <c r="G22" s="24" t="str">
        <f t="shared" ca="1" si="0"/>
        <v>OK</v>
      </c>
    </row>
    <row r="23" spans="1:7" ht="15.75" x14ac:dyDescent="0.25">
      <c r="A23" s="28"/>
      <c r="B23" s="9" t="s">
        <v>42</v>
      </c>
      <c r="C23" s="33" t="s">
        <v>15</v>
      </c>
      <c r="D23" s="10"/>
      <c r="E23" s="38">
        <v>41160</v>
      </c>
      <c r="F23" s="24"/>
      <c r="G23" s="24" t="str">
        <f ca="1">IF(AND(E23&lt;$H$3,F23&lt;&gt;"sim"),"ATRASADO","OK")</f>
        <v>OK</v>
      </c>
    </row>
    <row r="24" spans="1:7" x14ac:dyDescent="0.25">
      <c r="A24" s="28"/>
      <c r="B24" s="9" t="s">
        <v>42</v>
      </c>
      <c r="C24" s="8" t="s">
        <v>22</v>
      </c>
      <c r="D24" s="10"/>
      <c r="E24" s="38">
        <v>41154</v>
      </c>
      <c r="F24" s="24"/>
      <c r="G24" s="24" t="str">
        <f t="shared" ca="1" si="0"/>
        <v>OK</v>
      </c>
    </row>
    <row r="25" spans="1:7" s="21" customFormat="1" ht="15.75" x14ac:dyDescent="0.25">
      <c r="A25" s="29"/>
      <c r="B25" s="9" t="s">
        <v>42</v>
      </c>
      <c r="C25" s="11" t="s">
        <v>24</v>
      </c>
      <c r="D25" s="20"/>
      <c r="E25" s="37">
        <v>41167</v>
      </c>
      <c r="F25" s="25"/>
      <c r="G25" s="24" t="str">
        <f t="shared" ca="1" si="0"/>
        <v>OK</v>
      </c>
    </row>
    <row r="26" spans="1:7" x14ac:dyDescent="0.25">
      <c r="A26" s="28"/>
      <c r="B26" s="9" t="s">
        <v>42</v>
      </c>
      <c r="C26" s="8" t="s">
        <v>25</v>
      </c>
      <c r="D26" s="10"/>
      <c r="E26" s="38">
        <v>41174</v>
      </c>
      <c r="F26" s="24"/>
      <c r="G26" s="24" t="str">
        <f t="shared" ca="1" si="0"/>
        <v>OK</v>
      </c>
    </row>
    <row r="27" spans="1:7" x14ac:dyDescent="0.25">
      <c r="A27" s="28"/>
      <c r="B27" s="9" t="s">
        <v>42</v>
      </c>
      <c r="C27" s="11" t="s">
        <v>34</v>
      </c>
      <c r="D27" s="10"/>
      <c r="E27" s="38">
        <v>41157</v>
      </c>
      <c r="F27" s="24"/>
      <c r="G27" s="24" t="str">
        <f t="shared" ca="1" si="0"/>
        <v>OK</v>
      </c>
    </row>
    <row r="28" spans="1:7" x14ac:dyDescent="0.25">
      <c r="A28" s="28"/>
      <c r="B28" s="13"/>
      <c r="C28" s="11"/>
      <c r="D28" s="10"/>
      <c r="E28" s="38"/>
      <c r="F28" s="24"/>
      <c r="G28" s="24"/>
    </row>
    <row r="29" spans="1:7" ht="15.75" x14ac:dyDescent="0.25">
      <c r="A29" s="28"/>
      <c r="B29" s="9" t="s">
        <v>41</v>
      </c>
      <c r="C29" s="33" t="s">
        <v>26</v>
      </c>
      <c r="D29" s="10"/>
      <c r="E29" s="38">
        <v>41175</v>
      </c>
      <c r="F29" s="24"/>
      <c r="G29" s="24" t="str">
        <f t="shared" ca="1" si="0"/>
        <v>OK</v>
      </c>
    </row>
    <row r="30" spans="1:7" x14ac:dyDescent="0.25">
      <c r="A30" s="28"/>
      <c r="B30" s="9" t="s">
        <v>41</v>
      </c>
      <c r="C30" s="8" t="s">
        <v>27</v>
      </c>
      <c r="D30" s="10"/>
      <c r="E30" s="38">
        <v>41181</v>
      </c>
      <c r="F30" s="24"/>
      <c r="G30" s="24" t="str">
        <f t="shared" ca="1" si="0"/>
        <v>OK</v>
      </c>
    </row>
    <row r="31" spans="1:7" x14ac:dyDescent="0.25">
      <c r="A31" s="28"/>
      <c r="B31" s="9" t="s">
        <v>41</v>
      </c>
      <c r="C31" s="8" t="s">
        <v>30</v>
      </c>
      <c r="D31" s="10"/>
      <c r="E31" s="38">
        <v>41181</v>
      </c>
      <c r="F31" s="24"/>
      <c r="G31" s="24" t="str">
        <f t="shared" ca="1" si="0"/>
        <v>OK</v>
      </c>
    </row>
    <row r="32" spans="1:7" s="21" customFormat="1" ht="15.75" x14ac:dyDescent="0.25">
      <c r="A32" s="29"/>
      <c r="B32" s="9" t="s">
        <v>41</v>
      </c>
      <c r="C32" s="8" t="s">
        <v>28</v>
      </c>
      <c r="D32" s="20"/>
      <c r="E32" s="37">
        <v>41183</v>
      </c>
      <c r="F32" s="25"/>
      <c r="G32" s="24" t="str">
        <f t="shared" ca="1" si="0"/>
        <v>OK</v>
      </c>
    </row>
    <row r="33" spans="1:7" x14ac:dyDescent="0.25">
      <c r="A33" s="28"/>
      <c r="B33" s="9" t="s">
        <v>41</v>
      </c>
      <c r="C33" s="8" t="s">
        <v>29</v>
      </c>
      <c r="D33" s="10"/>
      <c r="E33" s="38">
        <v>41183</v>
      </c>
      <c r="F33" s="24"/>
      <c r="G33" s="24" t="str">
        <f t="shared" ca="1" si="0"/>
        <v>OK</v>
      </c>
    </row>
    <row r="34" spans="1:7" s="21" customFormat="1" ht="15.75" x14ac:dyDescent="0.25">
      <c r="A34" s="29"/>
      <c r="B34" s="9" t="s">
        <v>41</v>
      </c>
      <c r="C34" s="36" t="s">
        <v>35</v>
      </c>
      <c r="D34" s="20"/>
      <c r="E34" s="38">
        <v>41175</v>
      </c>
      <c r="F34" s="25"/>
      <c r="G34" s="24" t="str">
        <f t="shared" ca="1" si="0"/>
        <v>OK</v>
      </c>
    </row>
    <row r="35" spans="1:7" x14ac:dyDescent="0.25">
      <c r="A35" s="28"/>
      <c r="B35" s="9" t="s">
        <v>41</v>
      </c>
      <c r="C35" s="11" t="s">
        <v>36</v>
      </c>
      <c r="D35" s="10"/>
      <c r="E35" s="38">
        <v>41183</v>
      </c>
      <c r="F35" s="24"/>
      <c r="G35" s="24" t="str">
        <f t="shared" ca="1" si="0"/>
        <v>OK</v>
      </c>
    </row>
    <row r="36" spans="1:7" s="21" customFormat="1" ht="15.75" x14ac:dyDescent="0.25">
      <c r="A36" s="29"/>
      <c r="B36" s="35"/>
      <c r="C36" s="35"/>
      <c r="D36" s="20"/>
      <c r="E36" s="38"/>
      <c r="F36" s="25"/>
      <c r="G36" s="24"/>
    </row>
    <row r="37" spans="1:7" ht="15.75" x14ac:dyDescent="0.25">
      <c r="A37" s="28"/>
      <c r="B37" s="32" t="s">
        <v>40</v>
      </c>
      <c r="C37" s="34" t="s">
        <v>39</v>
      </c>
      <c r="D37" s="10"/>
      <c r="E37" s="38">
        <v>41154</v>
      </c>
      <c r="F37" s="24"/>
      <c r="G37" s="24" t="str">
        <f t="shared" ca="1" si="0"/>
        <v>OK</v>
      </c>
    </row>
    <row r="38" spans="1:7" ht="15.75" x14ac:dyDescent="0.25">
      <c r="A38" s="28"/>
      <c r="B38" s="32" t="s">
        <v>40</v>
      </c>
      <c r="C38" s="11" t="s">
        <v>37</v>
      </c>
      <c r="D38" s="12"/>
      <c r="E38" s="38">
        <v>41181</v>
      </c>
      <c r="F38" s="24"/>
      <c r="G38" s="24" t="str">
        <f t="shared" ca="1" si="0"/>
        <v>OK</v>
      </c>
    </row>
    <row r="39" spans="1:7" s="21" customFormat="1" ht="15.75" x14ac:dyDescent="0.25">
      <c r="A39" s="29"/>
      <c r="B39" s="32" t="s">
        <v>40</v>
      </c>
      <c r="C39" s="11" t="s">
        <v>38</v>
      </c>
      <c r="D39" s="22"/>
      <c r="E39" s="37">
        <v>41157</v>
      </c>
      <c r="F39" s="25"/>
      <c r="G39" s="24" t="str">
        <f t="shared" ca="1" si="0"/>
        <v>OK</v>
      </c>
    </row>
    <row r="40" spans="1:7" s="21" customFormat="1" ht="15.75" x14ac:dyDescent="0.25">
      <c r="A40" s="29"/>
      <c r="B40" s="32"/>
      <c r="C40" s="11"/>
      <c r="D40" s="22"/>
      <c r="E40" s="37">
        <f>LARGE(E4:E39,1)</f>
        <v>41183</v>
      </c>
      <c r="F40" s="25"/>
      <c r="G40" s="24"/>
    </row>
    <row r="41" spans="1:7" s="21" customFormat="1" ht="15.75" x14ac:dyDescent="0.25">
      <c r="A41" s="29"/>
      <c r="B41" s="19" t="s">
        <v>43</v>
      </c>
      <c r="C41" s="18" t="s">
        <v>6</v>
      </c>
      <c r="D41" s="35"/>
      <c r="E41" s="23">
        <v>41236</v>
      </c>
      <c r="F41" s="25"/>
      <c r="G41" s="24" t="str">
        <f t="shared" ca="1" si="0"/>
        <v>OK</v>
      </c>
    </row>
    <row r="42" spans="1:7" x14ac:dyDescent="0.25">
      <c r="A42" s="30"/>
      <c r="B42" s="15" t="s">
        <v>5</v>
      </c>
      <c r="C42" s="14"/>
      <c r="D42" s="16">
        <f>SUBTOTAL(9,D4:D39)</f>
        <v>0</v>
      </c>
      <c r="E42" s="17"/>
      <c r="F42" s="26"/>
      <c r="G42" s="24"/>
    </row>
  </sheetData>
  <dataConsolidate/>
  <mergeCells count="8">
    <mergeCell ref="F2:F3"/>
    <mergeCell ref="G2:G3"/>
    <mergeCell ref="A1:H1"/>
    <mergeCell ref="A2:A3"/>
    <mergeCell ref="B2:B3"/>
    <mergeCell ref="C2:C3"/>
    <mergeCell ref="D2:D3"/>
    <mergeCell ref="E2:E3"/>
  </mergeCells>
  <conditionalFormatting sqref="G4:G42">
    <cfRule type="cellIs" dxfId="0" priority="1" operator="equal">
      <formula>"ATRASADO"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</dc:creator>
  <cp:lastModifiedBy>Marcio</cp:lastModifiedBy>
  <cp:lastPrinted>2012-08-31T21:02:17Z</cp:lastPrinted>
  <dcterms:created xsi:type="dcterms:W3CDTF">2012-05-27T23:56:45Z</dcterms:created>
  <dcterms:modified xsi:type="dcterms:W3CDTF">2012-09-01T20:43:38Z</dcterms:modified>
</cp:coreProperties>
</file>