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Sheet1!$A$1:$J$34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4" i="1"/>
  <c r="I34" i="1" s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<sst xmlns="http://schemas.openxmlformats.org/spreadsheetml/2006/main" count="236" uniqueCount="181">
  <si>
    <t>https://www.digikey.de/product-detail/de/macronix/MX25R8035FM2IL0/1092-1205-ND/6558609</t>
  </si>
  <si>
    <t>Flash Memory</t>
  </si>
  <si>
    <t>Connector USB</t>
  </si>
  <si>
    <t>1175-1008-ND</t>
  </si>
  <si>
    <t>SMA connector</t>
  </si>
  <si>
    <t>SMA connector 90</t>
  </si>
  <si>
    <t>CONSMA001-SMD-G</t>
  </si>
  <si>
    <t>CONSMA002-SMD-G</t>
  </si>
  <si>
    <t>USB Protection</t>
  </si>
  <si>
    <t>Switch</t>
  </si>
  <si>
    <t>CKN9112CT-ND</t>
  </si>
  <si>
    <t>Inductor</t>
  </si>
  <si>
    <t>NR4018T100M</t>
  </si>
  <si>
    <t>CSTCR4M00G15L99</t>
  </si>
  <si>
    <t>4MHz Crystal</t>
  </si>
  <si>
    <t>32768 Crystal</t>
  </si>
  <si>
    <t>AB26TRQ-32.768KHZ-T</t>
  </si>
  <si>
    <t>RGB LED</t>
  </si>
  <si>
    <t>CLX6C-FKB-CGJKNCFBB789363</t>
  </si>
  <si>
    <t>Digikey PN</t>
  </si>
  <si>
    <t>Manufacturer PN</t>
  </si>
  <si>
    <t>Comment</t>
  </si>
  <si>
    <t>Element</t>
  </si>
  <si>
    <t>Qty</t>
  </si>
  <si>
    <t>Price</t>
  </si>
  <si>
    <t>Total</t>
  </si>
  <si>
    <t>1092-1203-ND</t>
  </si>
  <si>
    <t>MX25R1635FM2IL0</t>
  </si>
  <si>
    <t>U5</t>
  </si>
  <si>
    <t>1001-011-01101</t>
  </si>
  <si>
    <t>CONSMA001-SMD-G-ND</t>
  </si>
  <si>
    <t>USB</t>
  </si>
  <si>
    <t>ANT</t>
  </si>
  <si>
    <t>CONSMA002-SMD-G-ND</t>
  </si>
  <si>
    <t>296-21883-1-ND</t>
  </si>
  <si>
    <t>TPD2E001DRLR</t>
  </si>
  <si>
    <t>U4</t>
  </si>
  <si>
    <t>PTS645SM43SMTR92</t>
  </si>
  <si>
    <t>USR, BSL, RST</t>
  </si>
  <si>
    <t>587-1664-1-ND</t>
  </si>
  <si>
    <t>L1</t>
  </si>
  <si>
    <t>490-7861-1-ND</t>
  </si>
  <si>
    <t>Q2</t>
  </si>
  <si>
    <t>Q1</t>
  </si>
  <si>
    <t>535-12051-1-ND</t>
  </si>
  <si>
    <t>RGB</t>
  </si>
  <si>
    <t>U1</t>
  </si>
  <si>
    <t>CLX6C-FKB-CGJKNCFBB789363CT-ND</t>
  </si>
  <si>
    <t>296-27306-1-ND</t>
  </si>
  <si>
    <t>MSP430F5529IPNR</t>
  </si>
  <si>
    <t>MCU</t>
  </si>
  <si>
    <t>U2</t>
  </si>
  <si>
    <t>RF Transceiver</t>
  </si>
  <si>
    <t>http://www.pollin.de/shop/dt/Nzk2OTgxOTk-/Bauelemente_Bauteile/Bausaetze_Module/Module/Funkmodul_HOPERF_RFM69CW_433_MHz_TX_RX.html</t>
  </si>
  <si>
    <t>RFM69CW</t>
  </si>
  <si>
    <t>pollin</t>
  </si>
  <si>
    <t>490-5418-1-ND</t>
  </si>
  <si>
    <t>Package</t>
  </si>
  <si>
    <t>0402</t>
  </si>
  <si>
    <t>80LQFP</t>
  </si>
  <si>
    <t>6PLCC</t>
  </si>
  <si>
    <t xml:space="preserve"> SOT-553</t>
  </si>
  <si>
    <t>-</t>
  </si>
  <si>
    <t>8-SOP(200mil)</t>
  </si>
  <si>
    <t>Value</t>
  </si>
  <si>
    <t>C1, C2</t>
  </si>
  <si>
    <t>220nF</t>
  </si>
  <si>
    <t>Capacitor</t>
  </si>
  <si>
    <t>GRM155R71C224KA12D</t>
  </si>
  <si>
    <t>C7, C8, C11</t>
  </si>
  <si>
    <t>10uF</t>
  </si>
  <si>
    <t>0805</t>
  </si>
  <si>
    <t>399-4925-1-ND</t>
  </si>
  <si>
    <t>C0805C106K8PACTU</t>
  </si>
  <si>
    <t>399-3684-1-ND</t>
  </si>
  <si>
    <t>T491A106K010AT</t>
  </si>
  <si>
    <t>https://www.digikey.de/product-detail/de/kemet/T491A106K010AT/399-3684-1-ND/819009</t>
  </si>
  <si>
    <t>C3</t>
  </si>
  <si>
    <t>https://www.digikey.de/products/de?keywords=1175-1008-ND</t>
  </si>
  <si>
    <t>https://www.digikey.de/products/de?keywords=CONSMA001-SMD-G-ND</t>
  </si>
  <si>
    <t>https://www.digikey.de/products/de?keywords=CONSMA002-SMD-G-ND</t>
  </si>
  <si>
    <t>https://www.digikey.de/products/de?keywords=296-21883-1-ND</t>
  </si>
  <si>
    <t>https://www.digikey.de/products/de?keywords=CKN9112CT-ND</t>
  </si>
  <si>
    <t>https://www.digikey.de/products/de?keywords=587-1664-1-ND</t>
  </si>
  <si>
    <t>https://www.digikey.de/products/de?keywords=490-7861-1-ND</t>
  </si>
  <si>
    <t>https://www.digikey.de/products/de?keywords=535-12051-1-ND</t>
  </si>
  <si>
    <t>https://www.digikey.de/products/de?keywords=CLX6C-FKB-CGJKNCFBB789363CT-ND</t>
  </si>
  <si>
    <t>https://www.digikey.de/products/de?keywords=296-27306-1-ND</t>
  </si>
  <si>
    <t>https://www.digikey.de/products/de?keywords=490-5418-1-ND</t>
  </si>
  <si>
    <t>https://www.digikey.de/products/de?keywords=399-4925-1-ND</t>
  </si>
  <si>
    <t>C4, C12, C13, C14, C17, C18</t>
  </si>
  <si>
    <t>https://www.digikey.de/product-detail/de/samsung-electro-mechanics-america-inc/CL05B104KO5NNNC/1276-1001-1-ND/3889087</t>
  </si>
  <si>
    <t>1276-1001-1-ND</t>
  </si>
  <si>
    <t>CL05B104KO5NNNC</t>
  </si>
  <si>
    <t>100nF</t>
  </si>
  <si>
    <t>C5, C6</t>
  </si>
  <si>
    <t>10pF</t>
  </si>
  <si>
    <t>1276-1027-1-ND</t>
  </si>
  <si>
    <t>https://www.digikey.de/product-detail/de/samsung-electro-mechanics-america-inc/CL10C100JB8NNNC/1276-1027-1-ND/3889113</t>
  </si>
  <si>
    <t>CL10C100JB8NNNC</t>
  </si>
  <si>
    <t>0603</t>
  </si>
  <si>
    <t>399-1082-1-ND</t>
  </si>
  <si>
    <t>C0603C102K5RACTU</t>
  </si>
  <si>
    <t>https://www.digikey.de/product-detail/de/kemet/C0603C102K5RACTU/399-1082-1-ND/411357</t>
  </si>
  <si>
    <t>1nF</t>
  </si>
  <si>
    <t>C9</t>
  </si>
  <si>
    <t>1276-2377-1-ND</t>
  </si>
  <si>
    <t>CL10F474ZB8NNNC</t>
  </si>
  <si>
    <t>https://www.digikey.de/product-detail/de/samsung-electro-mechanics-america-inc/CL10F474ZB8NNNC/1276-2377-1-ND/3890463</t>
  </si>
  <si>
    <t>470nF</t>
  </si>
  <si>
    <t>C10</t>
  </si>
  <si>
    <t>C15, C16</t>
  </si>
  <si>
    <t>12pF</t>
  </si>
  <si>
    <t>1276-1254-1-ND</t>
  </si>
  <si>
    <t>CL10C120JB8NNNC</t>
  </si>
  <si>
    <t>https://www.digikey.de/product-detail/de/samsung-electro-mechanics-america-inc/CL10C120JB8NNNC/1276-1254-1-ND/3889340</t>
  </si>
  <si>
    <t>R1, R2</t>
  </si>
  <si>
    <t>27R</t>
  </si>
  <si>
    <t>Resistor</t>
  </si>
  <si>
    <t>311-27.0HRCT-ND</t>
  </si>
  <si>
    <t>RC0603FR-0727RL</t>
  </si>
  <si>
    <t>https://www.digikey.de/product-detail/de/yageo/RC0603FR-0727RL/311-27.0HRCT-ND/730046</t>
  </si>
  <si>
    <t>R3</t>
  </si>
  <si>
    <t>1.4K</t>
  </si>
  <si>
    <t>311-1.40KHRCT-ND</t>
  </si>
  <si>
    <t>RC0603FR-071K4L</t>
  </si>
  <si>
    <t>https://www.digikey.de/product-detail/de/yageo/RC0603FR-071K4L/311-1.40KHRCT-ND/729808</t>
  </si>
  <si>
    <t>R4</t>
  </si>
  <si>
    <t>1M</t>
  </si>
  <si>
    <t>311-1.00MHRCT-ND</t>
  </si>
  <si>
    <t>RC0603FR-071ML</t>
  </si>
  <si>
    <t>https://www.digikey.de/product-detail/de/yageo/RC0603FR-071ML/311-1.00MHRCT-ND/729791</t>
  </si>
  <si>
    <t>311-100HRCT-ND</t>
  </si>
  <si>
    <t>https://www.digikey.de/product-detail/de/yageo/RC0603FR-07100RL/311-100HRCT-ND/729835</t>
  </si>
  <si>
    <t>RC0603FR-07100RL</t>
  </si>
  <si>
    <t>R5</t>
  </si>
  <si>
    <t>100R</t>
  </si>
  <si>
    <t>R6</t>
  </si>
  <si>
    <t>47K</t>
  </si>
  <si>
    <t>311-47.0KHRCT-ND</t>
  </si>
  <si>
    <t>RC0603FR-0747KL</t>
  </si>
  <si>
    <t>https://www.digikey.de/product-detail/de/yageo/RC0603FR-0747KL/311-47.0KHRCT-ND/730200</t>
  </si>
  <si>
    <t>R7</t>
  </si>
  <si>
    <t>R8</t>
  </si>
  <si>
    <t>R9</t>
  </si>
  <si>
    <t>470R</t>
  </si>
  <si>
    <t>390R</t>
  </si>
  <si>
    <t>2.2K</t>
  </si>
  <si>
    <t>https://www.digikey.de/product-detail/de/yageo/RC0603FR-07470RL/311-470HRCT-ND/730203</t>
  </si>
  <si>
    <t>311-470HRCT-ND</t>
  </si>
  <si>
    <t>RC0603FR-07470RL</t>
  </si>
  <si>
    <t>Oven</t>
  </si>
  <si>
    <t>https://www.digikey.de/product-detail/de/yageo/RC0603FR-07390RL/311-390HRCT-ND/730145</t>
  </si>
  <si>
    <t>311-390HRCT-ND</t>
  </si>
  <si>
    <t>RC0603FR-07390RL</t>
  </si>
  <si>
    <t>https://www.digikey.de/product-detail/de/yageo/RC0603FR-072K2L/311-2.20KHRCT-ND/729963</t>
  </si>
  <si>
    <t>311-2.20KHRCT-ND</t>
  </si>
  <si>
    <t>RC0603FR-072K2L</t>
  </si>
  <si>
    <t>0R</t>
  </si>
  <si>
    <t>https://www.digikey.de/product-detail/de/yageo/RC0603JR-070RL/311-0.0GRCT-ND/729622</t>
  </si>
  <si>
    <t>311-0.0GRCT-ND</t>
  </si>
  <si>
    <t>RC0603JR-070RL</t>
  </si>
  <si>
    <t>R13</t>
  </si>
  <si>
    <t>174R</t>
  </si>
  <si>
    <t>https://www.digikey.de/product-detail/de/yageo/RC0603FR-07174RL/311-174HRCT-ND/729931</t>
  </si>
  <si>
    <t>311-174HRCT-ND</t>
  </si>
  <si>
    <t>RC0603FR-07174RL</t>
  </si>
  <si>
    <t>R11</t>
  </si>
  <si>
    <t>R10, R12</t>
  </si>
  <si>
    <t>37R4</t>
  </si>
  <si>
    <t>https://www.digikey.de/product-detail/de/yageo/RC0603FR-0737R4L/311-37.4HRCT-ND/730133</t>
  </si>
  <si>
    <t>311-37.4HRCT-ND</t>
  </si>
  <si>
    <t>RC0603FR-0737R4L</t>
  </si>
  <si>
    <t>Stencil + PCB SEEDSTUDIO</t>
  </si>
  <si>
    <t>Solder Paste + Flux</t>
  </si>
  <si>
    <t>U3</t>
  </si>
  <si>
    <t>SOT23</t>
  </si>
  <si>
    <t>DCDC Converter</t>
  </si>
  <si>
    <t>LM3670MF-3.3/NOPB</t>
  </si>
  <si>
    <t>LM3670MF-3.3/NOPBCT-ND</t>
  </si>
  <si>
    <t>https://www.digikey.de/product-detail/de/texas-instruments/LM3670MF-3.3-NOPB/LM3670MF-3.3-NOPBCT-ND/808017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</si>
</sst>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_-* #,##0.00\ [$€-407]_-;\-* #,##0.00\ [$€-407]_-;_-* &quot;-&quot;??\ [$€-407]_-;_-@_-"/>
    <numFmt numFmtId="166" formatCode="_-* #,##0.000\ [$€-407]_-;\-* #,##0.0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165" fontId="0" fillId="0" borderId="0" xfId="0" applyNumberFormat="1"/>
    <xf numFmtId="49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5" x14ac:dyDescent="0.25"/>
  <cols>
    <col min="1" max="1" width="24.28515625" bestFit="1" customWidth="1"/>
    <col min="2" max="2" width="9.42578125" bestFit="1" customWidth="1"/>
    <col min="3" max="3" width="13.7109375" bestFit="1" customWidth="1"/>
    <col min="4" max="4" width="16.85546875" bestFit="1" customWidth="1"/>
    <col min="5" max="5" width="27.7109375" bestFit="1" customWidth="1"/>
    <col min="6" max="6" width="33.42578125" bestFit="1" customWidth="1"/>
    <col min="7" max="7" width="6.42578125" customWidth="1"/>
    <col min="8" max="9" width="8.42578125" bestFit="1" customWidth="1"/>
    <col min="10" max="10" width="141.85546875" bestFit="1" customWidth="1"/>
  </cols>
  <sheetData>
    <row r="1" spans="1:10" x14ac:dyDescent="0.25">
      <c r="A1" t="s">
        <v>22</v>
      </c>
      <c r="B1" t="s">
        <v>64</v>
      </c>
      <c r="C1" t="s">
        <v>57</v>
      </c>
      <c r="D1" t="s">
        <v>21</v>
      </c>
      <c r="E1" t="s">
        <v>20</v>
      </c>
      <c r="F1" t="s">
        <v>19</v>
      </c>
      <c r="G1" t="s">
        <v>23</v>
      </c>
      <c r="H1" t="s">
        <v>24</v>
      </c>
      <c r="I1" t="s">
        <v>25</v>
      </c>
    </row>
    <row r="2" spans="1:10" x14ac:dyDescent="0.25">
      <c r="A2" t="s">
        <v>175</v>
      </c>
      <c r="B2" s="4" t="s">
        <v>62</v>
      </c>
      <c r="C2" s="4" t="s">
        <v>176</v>
      </c>
      <c r="D2" t="s">
        <v>177</v>
      </c>
      <c r="E2" t="s">
        <v>178</v>
      </c>
      <c r="F2" t="s">
        <v>179</v>
      </c>
      <c r="G2">
        <v>1</v>
      </c>
      <c r="H2" s="6">
        <v>0.81</v>
      </c>
      <c r="I2" s="2">
        <f>G2*H2</f>
        <v>0.81</v>
      </c>
      <c r="J2" t="s">
        <v>180</v>
      </c>
    </row>
    <row r="3" spans="1:10" x14ac:dyDescent="0.25">
      <c r="A3" t="s">
        <v>28</v>
      </c>
      <c r="B3" s="4" t="s">
        <v>62</v>
      </c>
      <c r="C3" s="4" t="s">
        <v>63</v>
      </c>
      <c r="D3" t="s">
        <v>1</v>
      </c>
      <c r="E3" t="s">
        <v>27</v>
      </c>
      <c r="F3" t="s">
        <v>26</v>
      </c>
      <c r="G3">
        <v>1</v>
      </c>
      <c r="H3" s="6">
        <v>0.87</v>
      </c>
      <c r="I3" s="2">
        <f>G3*H3</f>
        <v>0.87</v>
      </c>
      <c r="J3" t="s">
        <v>0</v>
      </c>
    </row>
    <row r="4" spans="1:10" x14ac:dyDescent="0.25">
      <c r="A4" t="s">
        <v>31</v>
      </c>
      <c r="B4" s="4" t="s">
        <v>62</v>
      </c>
      <c r="C4" s="4" t="s">
        <v>62</v>
      </c>
      <c r="D4" t="s">
        <v>2</v>
      </c>
      <c r="E4" t="s">
        <v>29</v>
      </c>
      <c r="F4" t="s">
        <v>3</v>
      </c>
      <c r="G4">
        <v>1</v>
      </c>
      <c r="H4" s="6">
        <v>0.64</v>
      </c>
      <c r="I4" s="2">
        <f t="shared" ref="I4:I33" si="0">G4*H4</f>
        <v>0.64</v>
      </c>
      <c r="J4" t="s">
        <v>78</v>
      </c>
    </row>
    <row r="5" spans="1:10" x14ac:dyDescent="0.25">
      <c r="A5" t="s">
        <v>32</v>
      </c>
      <c r="B5" s="4" t="s">
        <v>62</v>
      </c>
      <c r="C5" s="4" t="s">
        <v>62</v>
      </c>
      <c r="D5" t="s">
        <v>4</v>
      </c>
      <c r="E5" t="s">
        <v>6</v>
      </c>
      <c r="F5" t="s">
        <v>30</v>
      </c>
      <c r="G5">
        <v>1</v>
      </c>
      <c r="H5" s="6">
        <v>2.63</v>
      </c>
      <c r="I5" s="2">
        <f t="shared" si="0"/>
        <v>2.63</v>
      </c>
      <c r="J5" t="s">
        <v>79</v>
      </c>
    </row>
    <row r="6" spans="1:10" x14ac:dyDescent="0.25">
      <c r="A6" t="s">
        <v>32</v>
      </c>
      <c r="B6" s="4" t="s">
        <v>62</v>
      </c>
      <c r="C6" s="4" t="s">
        <v>62</v>
      </c>
      <c r="D6" t="s">
        <v>5</v>
      </c>
      <c r="E6" t="s">
        <v>7</v>
      </c>
      <c r="F6" t="s">
        <v>33</v>
      </c>
      <c r="G6">
        <v>0</v>
      </c>
      <c r="H6" s="6">
        <v>3.51</v>
      </c>
      <c r="I6" s="2">
        <f t="shared" si="0"/>
        <v>0</v>
      </c>
      <c r="J6" t="s">
        <v>80</v>
      </c>
    </row>
    <row r="7" spans="1:10" x14ac:dyDescent="0.25">
      <c r="A7" t="s">
        <v>36</v>
      </c>
      <c r="B7" s="4" t="s">
        <v>62</v>
      </c>
      <c r="C7" s="4" t="s">
        <v>61</v>
      </c>
      <c r="D7" t="s">
        <v>8</v>
      </c>
      <c r="E7" t="s">
        <v>35</v>
      </c>
      <c r="F7" t="s">
        <v>34</v>
      </c>
      <c r="G7">
        <v>1</v>
      </c>
      <c r="H7" s="6">
        <v>0.53</v>
      </c>
      <c r="I7" s="2">
        <f t="shared" si="0"/>
        <v>0.53</v>
      </c>
      <c r="J7" t="s">
        <v>81</v>
      </c>
    </row>
    <row r="8" spans="1:10" x14ac:dyDescent="0.25">
      <c r="A8" t="s">
        <v>38</v>
      </c>
      <c r="B8" s="4" t="s">
        <v>62</v>
      </c>
      <c r="C8" s="4" t="s">
        <v>62</v>
      </c>
      <c r="D8" t="s">
        <v>9</v>
      </c>
      <c r="E8" t="s">
        <v>37</v>
      </c>
      <c r="F8" t="s">
        <v>10</v>
      </c>
      <c r="G8">
        <v>3</v>
      </c>
      <c r="H8" s="6">
        <v>0.14000000000000001</v>
      </c>
      <c r="I8" s="2">
        <f t="shared" si="0"/>
        <v>0.42000000000000004</v>
      </c>
      <c r="J8" t="s">
        <v>82</v>
      </c>
    </row>
    <row r="9" spans="1:10" x14ac:dyDescent="0.25">
      <c r="A9" t="s">
        <v>40</v>
      </c>
      <c r="B9" s="4" t="s">
        <v>62</v>
      </c>
      <c r="C9" s="4" t="s">
        <v>62</v>
      </c>
      <c r="D9" t="s">
        <v>11</v>
      </c>
      <c r="E9" t="s">
        <v>12</v>
      </c>
      <c r="F9" t="s">
        <v>39</v>
      </c>
      <c r="G9">
        <v>1</v>
      </c>
      <c r="H9" s="6">
        <v>0.3</v>
      </c>
      <c r="I9" s="2">
        <f t="shared" si="0"/>
        <v>0.3</v>
      </c>
      <c r="J9" t="s">
        <v>83</v>
      </c>
    </row>
    <row r="10" spans="1:10" x14ac:dyDescent="0.25">
      <c r="A10" t="s">
        <v>42</v>
      </c>
      <c r="B10" s="4" t="s">
        <v>62</v>
      </c>
      <c r="C10" s="4" t="s">
        <v>62</v>
      </c>
      <c r="D10" t="s">
        <v>14</v>
      </c>
      <c r="E10" s="1" t="s">
        <v>13</v>
      </c>
      <c r="F10" t="s">
        <v>41</v>
      </c>
      <c r="G10">
        <v>1</v>
      </c>
      <c r="H10" s="6">
        <v>0.61</v>
      </c>
      <c r="I10" s="2">
        <f t="shared" si="0"/>
        <v>0.61</v>
      </c>
      <c r="J10" t="s">
        <v>84</v>
      </c>
    </row>
    <row r="11" spans="1:10" x14ac:dyDescent="0.25">
      <c r="A11" t="s">
        <v>43</v>
      </c>
      <c r="B11" s="4" t="s">
        <v>62</v>
      </c>
      <c r="C11" s="4" t="s">
        <v>62</v>
      </c>
      <c r="D11" t="s">
        <v>15</v>
      </c>
      <c r="E11" t="s">
        <v>16</v>
      </c>
      <c r="F11" t="s">
        <v>44</v>
      </c>
      <c r="G11">
        <v>1</v>
      </c>
      <c r="H11" s="6">
        <v>0.38</v>
      </c>
      <c r="I11" s="2">
        <f t="shared" si="0"/>
        <v>0.38</v>
      </c>
      <c r="J11" t="s">
        <v>85</v>
      </c>
    </row>
    <row r="12" spans="1:10" x14ac:dyDescent="0.25">
      <c r="A12" t="s">
        <v>45</v>
      </c>
      <c r="B12" s="4" t="s">
        <v>62</v>
      </c>
      <c r="C12" s="4" t="s">
        <v>60</v>
      </c>
      <c r="D12" t="s">
        <v>17</v>
      </c>
      <c r="E12" t="s">
        <v>18</v>
      </c>
      <c r="F12" t="s">
        <v>47</v>
      </c>
      <c r="G12">
        <v>1</v>
      </c>
      <c r="H12" s="6">
        <v>0.42</v>
      </c>
      <c r="I12" s="2">
        <f t="shared" si="0"/>
        <v>0.42</v>
      </c>
      <c r="J12" t="s">
        <v>86</v>
      </c>
    </row>
    <row r="13" spans="1:10" x14ac:dyDescent="0.25">
      <c r="A13" t="s">
        <v>46</v>
      </c>
      <c r="B13" s="4" t="s">
        <v>62</v>
      </c>
      <c r="C13" s="4" t="s">
        <v>59</v>
      </c>
      <c r="D13" t="s">
        <v>50</v>
      </c>
      <c r="E13" t="s">
        <v>49</v>
      </c>
      <c r="F13" t="s">
        <v>48</v>
      </c>
      <c r="G13">
        <v>1</v>
      </c>
      <c r="H13" s="6">
        <v>7.25</v>
      </c>
      <c r="I13" s="2">
        <f t="shared" si="0"/>
        <v>7.25</v>
      </c>
      <c r="J13" t="s">
        <v>87</v>
      </c>
    </row>
    <row r="14" spans="1:10" x14ac:dyDescent="0.25">
      <c r="A14" t="s">
        <v>51</v>
      </c>
      <c r="B14" s="4" t="s">
        <v>62</v>
      </c>
      <c r="C14" s="4" t="s">
        <v>62</v>
      </c>
      <c r="D14" t="s">
        <v>52</v>
      </c>
      <c r="E14" t="s">
        <v>54</v>
      </c>
      <c r="F14" t="s">
        <v>55</v>
      </c>
      <c r="G14">
        <v>1</v>
      </c>
      <c r="H14" s="6">
        <v>4.5999999999999996</v>
      </c>
      <c r="I14" s="2">
        <f t="shared" si="0"/>
        <v>4.5999999999999996</v>
      </c>
      <c r="J14" t="s">
        <v>53</v>
      </c>
    </row>
    <row r="15" spans="1:10" x14ac:dyDescent="0.25">
      <c r="A15" t="s">
        <v>65</v>
      </c>
      <c r="B15" s="4" t="s">
        <v>66</v>
      </c>
      <c r="C15" s="3" t="s">
        <v>58</v>
      </c>
      <c r="D15" t="s">
        <v>67</v>
      </c>
      <c r="E15" t="s">
        <v>68</v>
      </c>
      <c r="F15" t="s">
        <v>56</v>
      </c>
      <c r="G15">
        <v>2</v>
      </c>
      <c r="H15" s="6">
        <v>6.9000000000000006E-2</v>
      </c>
      <c r="I15" s="2">
        <f t="shared" si="0"/>
        <v>0.13800000000000001</v>
      </c>
      <c r="J15" t="s">
        <v>88</v>
      </c>
    </row>
    <row r="16" spans="1:10" x14ac:dyDescent="0.25">
      <c r="A16" t="s">
        <v>69</v>
      </c>
      <c r="B16" s="4" t="s">
        <v>70</v>
      </c>
      <c r="C16" s="3" t="s">
        <v>71</v>
      </c>
      <c r="D16" t="s">
        <v>67</v>
      </c>
      <c r="E16" t="s">
        <v>73</v>
      </c>
      <c r="F16" t="s">
        <v>72</v>
      </c>
      <c r="G16">
        <v>3</v>
      </c>
      <c r="H16" s="6">
        <v>8.2000000000000003E-2</v>
      </c>
      <c r="I16" s="2">
        <f t="shared" si="0"/>
        <v>0.246</v>
      </c>
      <c r="J16" t="s">
        <v>89</v>
      </c>
    </row>
    <row r="17" spans="1:10" x14ac:dyDescent="0.25">
      <c r="A17" t="s">
        <v>77</v>
      </c>
      <c r="B17" s="4" t="s">
        <v>70</v>
      </c>
      <c r="C17" s="3">
        <v>1206</v>
      </c>
      <c r="D17" t="s">
        <v>67</v>
      </c>
      <c r="E17" t="s">
        <v>75</v>
      </c>
      <c r="F17" t="s">
        <v>74</v>
      </c>
      <c r="G17">
        <v>1</v>
      </c>
      <c r="H17" s="6">
        <v>0.26600000000000001</v>
      </c>
      <c r="I17" s="2">
        <f t="shared" si="0"/>
        <v>0.26600000000000001</v>
      </c>
      <c r="J17" t="s">
        <v>76</v>
      </c>
    </row>
    <row r="18" spans="1:10" x14ac:dyDescent="0.25">
      <c r="A18" t="s">
        <v>90</v>
      </c>
      <c r="B18" s="4" t="s">
        <v>94</v>
      </c>
      <c r="C18" s="3" t="s">
        <v>58</v>
      </c>
      <c r="D18" t="s">
        <v>67</v>
      </c>
      <c r="E18" t="s">
        <v>93</v>
      </c>
      <c r="F18" t="s">
        <v>92</v>
      </c>
      <c r="G18">
        <v>6</v>
      </c>
      <c r="H18" s="6">
        <v>0.01</v>
      </c>
      <c r="I18" s="2">
        <f t="shared" si="0"/>
        <v>0.06</v>
      </c>
      <c r="J18" t="s">
        <v>91</v>
      </c>
    </row>
    <row r="19" spans="1:10" x14ac:dyDescent="0.25">
      <c r="A19" t="s">
        <v>95</v>
      </c>
      <c r="B19" s="4" t="s">
        <v>96</v>
      </c>
      <c r="C19" s="3" t="s">
        <v>100</v>
      </c>
      <c r="D19" t="s">
        <v>67</v>
      </c>
      <c r="E19" t="s">
        <v>99</v>
      </c>
      <c r="F19" t="s">
        <v>97</v>
      </c>
      <c r="G19">
        <v>2</v>
      </c>
      <c r="H19" s="6">
        <v>2.5999999999999999E-2</v>
      </c>
      <c r="I19" s="2">
        <f t="shared" si="0"/>
        <v>5.1999999999999998E-2</v>
      </c>
      <c r="J19" t="s">
        <v>98</v>
      </c>
    </row>
    <row r="20" spans="1:10" x14ac:dyDescent="0.25">
      <c r="A20" t="s">
        <v>105</v>
      </c>
      <c r="B20" s="4" t="s">
        <v>104</v>
      </c>
      <c r="C20" s="3" t="s">
        <v>100</v>
      </c>
      <c r="D20" t="s">
        <v>67</v>
      </c>
      <c r="E20" t="s">
        <v>102</v>
      </c>
      <c r="F20" t="s">
        <v>101</v>
      </c>
      <c r="G20">
        <v>1</v>
      </c>
      <c r="H20" s="6">
        <v>2.5000000000000001E-2</v>
      </c>
      <c r="I20" s="2">
        <f t="shared" si="0"/>
        <v>2.5000000000000001E-2</v>
      </c>
      <c r="J20" t="s">
        <v>103</v>
      </c>
    </row>
    <row r="21" spans="1:10" x14ac:dyDescent="0.25">
      <c r="A21" t="s">
        <v>110</v>
      </c>
      <c r="B21" s="4" t="s">
        <v>109</v>
      </c>
      <c r="C21" s="3" t="s">
        <v>100</v>
      </c>
      <c r="D21" t="s">
        <v>67</v>
      </c>
      <c r="E21" t="s">
        <v>107</v>
      </c>
      <c r="F21" t="s">
        <v>106</v>
      </c>
      <c r="G21">
        <v>1</v>
      </c>
      <c r="H21" s="6">
        <v>3.4000000000000002E-2</v>
      </c>
      <c r="I21" s="2">
        <f t="shared" si="0"/>
        <v>3.4000000000000002E-2</v>
      </c>
      <c r="J21" t="s">
        <v>108</v>
      </c>
    </row>
    <row r="22" spans="1:10" x14ac:dyDescent="0.25">
      <c r="A22" t="s">
        <v>111</v>
      </c>
      <c r="B22" s="4" t="s">
        <v>112</v>
      </c>
      <c r="C22" s="3" t="s">
        <v>100</v>
      </c>
      <c r="D22" t="s">
        <v>67</v>
      </c>
      <c r="E22" t="s">
        <v>114</v>
      </c>
      <c r="F22" t="s">
        <v>113</v>
      </c>
      <c r="G22">
        <v>2</v>
      </c>
      <c r="H22" s="6">
        <v>2.5999999999999999E-2</v>
      </c>
      <c r="I22" s="2">
        <f t="shared" si="0"/>
        <v>5.1999999999999998E-2</v>
      </c>
      <c r="J22" t="s">
        <v>115</v>
      </c>
    </row>
    <row r="23" spans="1:10" x14ac:dyDescent="0.25">
      <c r="A23" t="s">
        <v>116</v>
      </c>
      <c r="B23" s="4" t="s">
        <v>117</v>
      </c>
      <c r="C23" s="3" t="s">
        <v>100</v>
      </c>
      <c r="D23" t="s">
        <v>118</v>
      </c>
      <c r="E23" t="s">
        <v>120</v>
      </c>
      <c r="F23" t="s">
        <v>119</v>
      </c>
      <c r="G23">
        <v>2</v>
      </c>
      <c r="H23" s="6">
        <v>1.2999999999999999E-2</v>
      </c>
      <c r="I23" s="2">
        <f t="shared" si="0"/>
        <v>2.5999999999999999E-2</v>
      </c>
      <c r="J23" t="s">
        <v>121</v>
      </c>
    </row>
    <row r="24" spans="1:10" x14ac:dyDescent="0.25">
      <c r="A24" t="s">
        <v>122</v>
      </c>
      <c r="B24" s="4" t="s">
        <v>123</v>
      </c>
      <c r="C24" s="3" t="s">
        <v>100</v>
      </c>
      <c r="D24" t="s">
        <v>118</v>
      </c>
      <c r="E24" t="s">
        <v>125</v>
      </c>
      <c r="F24" t="s">
        <v>124</v>
      </c>
      <c r="G24">
        <v>1</v>
      </c>
      <c r="H24" s="6">
        <v>1.2999999999999999E-2</v>
      </c>
      <c r="I24" s="2">
        <f t="shared" si="0"/>
        <v>1.2999999999999999E-2</v>
      </c>
      <c r="J24" t="s">
        <v>126</v>
      </c>
    </row>
    <row r="25" spans="1:10" x14ac:dyDescent="0.25">
      <c r="A25" t="s">
        <v>127</v>
      </c>
      <c r="B25" s="4" t="s">
        <v>128</v>
      </c>
      <c r="C25" s="3" t="s">
        <v>100</v>
      </c>
      <c r="D25" t="s">
        <v>118</v>
      </c>
      <c r="E25" t="s">
        <v>130</v>
      </c>
      <c r="F25" t="s">
        <v>129</v>
      </c>
      <c r="G25">
        <v>1</v>
      </c>
      <c r="H25" s="6">
        <v>1.2999999999999999E-2</v>
      </c>
      <c r="I25" s="2">
        <f t="shared" si="0"/>
        <v>1.2999999999999999E-2</v>
      </c>
      <c r="J25" t="s">
        <v>131</v>
      </c>
    </row>
    <row r="26" spans="1:10" x14ac:dyDescent="0.25">
      <c r="A26" t="s">
        <v>135</v>
      </c>
      <c r="B26" s="4" t="s">
        <v>136</v>
      </c>
      <c r="C26" s="3" t="s">
        <v>100</v>
      </c>
      <c r="D26" t="s">
        <v>118</v>
      </c>
      <c r="E26" t="s">
        <v>134</v>
      </c>
      <c r="F26" t="s">
        <v>132</v>
      </c>
      <c r="G26">
        <v>1</v>
      </c>
      <c r="H26" s="6">
        <v>1.2999999999999999E-2</v>
      </c>
      <c r="I26" s="2">
        <f t="shared" si="0"/>
        <v>1.2999999999999999E-2</v>
      </c>
      <c r="J26" t="s">
        <v>133</v>
      </c>
    </row>
    <row r="27" spans="1:10" x14ac:dyDescent="0.25">
      <c r="A27" t="s">
        <v>137</v>
      </c>
      <c r="B27" s="4" t="s">
        <v>138</v>
      </c>
      <c r="C27" s="3" t="s">
        <v>100</v>
      </c>
      <c r="D27" t="s">
        <v>118</v>
      </c>
      <c r="E27" t="s">
        <v>140</v>
      </c>
      <c r="F27" t="s">
        <v>139</v>
      </c>
      <c r="G27">
        <v>1</v>
      </c>
      <c r="H27" s="6">
        <v>1.2999999999999999E-2</v>
      </c>
      <c r="I27" s="2">
        <f t="shared" si="0"/>
        <v>1.2999999999999999E-2</v>
      </c>
      <c r="J27" t="s">
        <v>141</v>
      </c>
    </row>
    <row r="28" spans="1:10" x14ac:dyDescent="0.25">
      <c r="A28" t="s">
        <v>142</v>
      </c>
      <c r="B28" s="4" t="s">
        <v>145</v>
      </c>
      <c r="C28" s="3" t="s">
        <v>100</v>
      </c>
      <c r="D28" t="s">
        <v>118</v>
      </c>
      <c r="E28" s="5" t="s">
        <v>150</v>
      </c>
      <c r="F28" t="s">
        <v>149</v>
      </c>
      <c r="G28">
        <v>1</v>
      </c>
      <c r="H28" s="6">
        <v>1.2999999999999999E-2</v>
      </c>
      <c r="I28" s="2">
        <f t="shared" si="0"/>
        <v>1.2999999999999999E-2</v>
      </c>
      <c r="J28" t="s">
        <v>148</v>
      </c>
    </row>
    <row r="29" spans="1:10" x14ac:dyDescent="0.25">
      <c r="A29" t="s">
        <v>143</v>
      </c>
      <c r="B29" s="4" t="s">
        <v>146</v>
      </c>
      <c r="C29" s="3" t="s">
        <v>100</v>
      </c>
      <c r="D29" t="s">
        <v>118</v>
      </c>
      <c r="E29" t="s">
        <v>154</v>
      </c>
      <c r="F29" t="s">
        <v>153</v>
      </c>
      <c r="G29">
        <v>1</v>
      </c>
      <c r="H29" s="6">
        <v>1.2999999999999999E-2</v>
      </c>
      <c r="I29" s="2">
        <f t="shared" si="0"/>
        <v>1.2999999999999999E-2</v>
      </c>
      <c r="J29" t="s">
        <v>152</v>
      </c>
    </row>
    <row r="30" spans="1:10" x14ac:dyDescent="0.25">
      <c r="A30" t="s">
        <v>144</v>
      </c>
      <c r="B30" s="4" t="s">
        <v>147</v>
      </c>
      <c r="C30" s="3" t="s">
        <v>100</v>
      </c>
      <c r="D30" t="s">
        <v>118</v>
      </c>
      <c r="E30" t="s">
        <v>157</v>
      </c>
      <c r="F30" t="s">
        <v>156</v>
      </c>
      <c r="G30">
        <v>1</v>
      </c>
      <c r="H30" s="6">
        <v>1.2999999999999999E-2</v>
      </c>
      <c r="I30" s="2">
        <f t="shared" si="0"/>
        <v>1.2999999999999999E-2</v>
      </c>
      <c r="J30" t="s">
        <v>155</v>
      </c>
    </row>
    <row r="31" spans="1:10" x14ac:dyDescent="0.25">
      <c r="A31" t="s">
        <v>162</v>
      </c>
      <c r="B31" s="4" t="s">
        <v>158</v>
      </c>
      <c r="C31" s="3" t="s">
        <v>100</v>
      </c>
      <c r="D31" t="s">
        <v>118</v>
      </c>
      <c r="E31" t="s">
        <v>161</v>
      </c>
      <c r="F31" t="s">
        <v>160</v>
      </c>
      <c r="G31">
        <v>1</v>
      </c>
      <c r="H31" s="6">
        <v>8.9999999999999993E-3</v>
      </c>
      <c r="I31" s="2">
        <f t="shared" si="0"/>
        <v>8.9999999999999993E-3</v>
      </c>
      <c r="J31" t="s">
        <v>159</v>
      </c>
    </row>
    <row r="32" spans="1:10" x14ac:dyDescent="0.25">
      <c r="A32" t="s">
        <v>167</v>
      </c>
      <c r="B32" s="4" t="s">
        <v>163</v>
      </c>
      <c r="C32" s="3" t="s">
        <v>58</v>
      </c>
      <c r="D32" t="s">
        <v>118</v>
      </c>
      <c r="E32" t="s">
        <v>166</v>
      </c>
      <c r="F32" t="s">
        <v>165</v>
      </c>
      <c r="G32">
        <v>1</v>
      </c>
      <c r="H32" s="6">
        <v>1.2999999999999999E-2</v>
      </c>
      <c r="I32" s="2">
        <f t="shared" si="0"/>
        <v>1.2999999999999999E-2</v>
      </c>
      <c r="J32" t="s">
        <v>164</v>
      </c>
    </row>
    <row r="33" spans="1:10" x14ac:dyDescent="0.25">
      <c r="A33" t="s">
        <v>168</v>
      </c>
      <c r="B33" s="4" t="s">
        <v>169</v>
      </c>
      <c r="C33" s="3" t="s">
        <v>58</v>
      </c>
      <c r="D33" t="s">
        <v>118</v>
      </c>
      <c r="E33" t="s">
        <v>172</v>
      </c>
      <c r="F33" t="s">
        <v>171</v>
      </c>
      <c r="G33">
        <v>2</v>
      </c>
      <c r="H33" s="6">
        <v>1.2999999999999999E-2</v>
      </c>
      <c r="I33" s="2">
        <f t="shared" si="0"/>
        <v>2.5999999999999999E-2</v>
      </c>
      <c r="J33" t="s">
        <v>170</v>
      </c>
    </row>
    <row r="34" spans="1:10" x14ac:dyDescent="0.25">
      <c r="H34" t="s">
        <v>25</v>
      </c>
      <c r="I34" s="2">
        <f>SUM(I3:I33)</f>
        <v>19.688000000000006</v>
      </c>
    </row>
    <row r="37" spans="1:10" x14ac:dyDescent="0.25">
      <c r="A37" t="s">
        <v>151</v>
      </c>
      <c r="B37" s="6">
        <v>30</v>
      </c>
    </row>
    <row r="38" spans="1:10" x14ac:dyDescent="0.25">
      <c r="A38" t="s">
        <v>174</v>
      </c>
      <c r="B38" s="6">
        <v>15</v>
      </c>
    </row>
    <row r="39" spans="1:10" x14ac:dyDescent="0.25">
      <c r="A39" t="s">
        <v>173</v>
      </c>
      <c r="B39" s="6">
        <v>55</v>
      </c>
    </row>
  </sheetData>
  <autoFilter ref="A1:J34"/>
  <pageMargins left="0.7" right="0.7" top="0.75" bottom="0.75" header="0.3" footer="0.3"/>
  <pageSetup paperSize="9" orientation="portrait" r:id="rId1"/>
  <ignoredErrors>
    <ignoredError sqref="C15:C16 C18:C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2017-07-12T14:53:38Z</dcterms:modified>
</cp:coreProperties>
</file>