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z\Desktop\6 ciclo\IA Python\Inteligencia-Artificial\"/>
    </mc:Choice>
  </mc:AlternateContent>
  <bookViews>
    <workbookView xWindow="0" yWindow="0" windowWidth="20490" windowHeight="7755"/>
  </bookViews>
  <sheets>
    <sheet name="Planilha1" sheetId="1" r:id="rId1"/>
  </sheets>
  <definedNames>
    <definedName name="_xlnm._FilterDatabase" localSheetId="0" hidden="1">Planilha1!$A$1:$G$192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8" i="1" l="1"/>
  <c r="C33" i="1"/>
  <c r="C100" i="1"/>
  <c r="C114" i="1"/>
  <c r="C87" i="1"/>
  <c r="C92" i="1"/>
  <c r="C59" i="1"/>
  <c r="C123" i="1"/>
  <c r="C81" i="1"/>
  <c r="C5" i="1"/>
  <c r="C61" i="1"/>
  <c r="C43" i="1"/>
  <c r="C46" i="1"/>
  <c r="C52" i="1"/>
  <c r="C127" i="1"/>
  <c r="C122" i="1"/>
  <c r="C79" i="1"/>
  <c r="C141" i="1"/>
  <c r="C20" i="1"/>
  <c r="C101" i="1"/>
  <c r="C134" i="1"/>
  <c r="C116" i="1"/>
  <c r="C62" i="1"/>
  <c r="C109" i="1"/>
  <c r="C133" i="1"/>
  <c r="C90" i="1"/>
  <c r="C108" i="1"/>
  <c r="C36" i="1"/>
  <c r="C66" i="1"/>
  <c r="C147" i="1"/>
  <c r="C126" i="1"/>
  <c r="C28" i="1"/>
  <c r="C10" i="1"/>
  <c r="C29" i="1"/>
  <c r="C60" i="1"/>
  <c r="C98" i="1"/>
  <c r="C78" i="1"/>
  <c r="C143" i="1"/>
  <c r="C120" i="1"/>
  <c r="C63" i="1"/>
  <c r="C53" i="1"/>
  <c r="C97" i="1"/>
  <c r="C57" i="1"/>
  <c r="C139" i="1"/>
  <c r="C99" i="1"/>
  <c r="C27" i="1"/>
  <c r="C26" i="1"/>
  <c r="C69" i="1"/>
  <c r="C89" i="1"/>
  <c r="C19" i="1"/>
  <c r="C21" i="1"/>
  <c r="C145" i="1"/>
  <c r="C82" i="1"/>
  <c r="C68" i="1"/>
  <c r="C48" i="1"/>
  <c r="C51" i="1"/>
  <c r="C118" i="1"/>
  <c r="C74" i="1"/>
  <c r="C58" i="1"/>
  <c r="C76" i="1"/>
  <c r="C119" i="1"/>
  <c r="C80" i="1"/>
  <c r="C6" i="1"/>
  <c r="C16" i="1"/>
  <c r="C110" i="1"/>
  <c r="C41" i="1"/>
  <c r="C12" i="1"/>
  <c r="C86" i="1"/>
  <c r="C137" i="1"/>
  <c r="C47" i="1"/>
  <c r="C131" i="1"/>
  <c r="C94" i="1"/>
  <c r="C135" i="1"/>
  <c r="C91" i="1"/>
  <c r="C35" i="1"/>
  <c r="C23" i="1"/>
  <c r="C111" i="1"/>
  <c r="C115" i="1"/>
  <c r="C121" i="1"/>
  <c r="C93" i="1"/>
  <c r="C106" i="1"/>
  <c r="C140" i="1"/>
  <c r="C22" i="1"/>
  <c r="C17" i="1"/>
  <c r="C55" i="1"/>
  <c r="C7" i="1"/>
  <c r="C107" i="1"/>
  <c r="C132" i="1"/>
  <c r="C25" i="1"/>
  <c r="C54" i="1"/>
  <c r="C124" i="1"/>
  <c r="C85" i="1"/>
  <c r="C32" i="1"/>
  <c r="C38" i="1"/>
  <c r="C142" i="1"/>
  <c r="C77" i="1"/>
  <c r="C96" i="1"/>
  <c r="C104" i="1"/>
  <c r="C117" i="1"/>
  <c r="C24" i="1"/>
  <c r="C138" i="1"/>
  <c r="C13" i="1"/>
  <c r="C44" i="1"/>
  <c r="C9" i="1"/>
  <c r="C65" i="1"/>
  <c r="C34" i="1"/>
  <c r="C31" i="1"/>
  <c r="C39" i="1"/>
  <c r="C112" i="1"/>
  <c r="C11" i="1"/>
  <c r="C83" i="1"/>
  <c r="C56" i="1"/>
  <c r="C73" i="1"/>
  <c r="C50" i="1"/>
  <c r="C45" i="1"/>
  <c r="C88" i="1"/>
  <c r="C15" i="1"/>
  <c r="C72" i="1"/>
  <c r="C37" i="1"/>
  <c r="C75" i="1"/>
  <c r="C113" i="1"/>
  <c r="C84" i="1"/>
  <c r="C18" i="1"/>
  <c r="C30" i="1"/>
  <c r="C103" i="1"/>
  <c r="C49" i="1"/>
  <c r="C105" i="1"/>
  <c r="C125" i="1"/>
  <c r="C129" i="1"/>
  <c r="C70" i="1"/>
  <c r="C8" i="1"/>
  <c r="C14" i="1"/>
  <c r="C40" i="1"/>
  <c r="C64" i="1"/>
  <c r="C130" i="1"/>
  <c r="C71" i="1"/>
  <c r="C102" i="1"/>
  <c r="F102" i="1" l="1"/>
  <c r="F71" i="1"/>
  <c r="F130" i="1"/>
  <c r="F64" i="1"/>
  <c r="F40" i="1"/>
  <c r="F14" i="1"/>
  <c r="F8" i="1"/>
  <c r="F70" i="1"/>
  <c r="F129" i="1"/>
  <c r="F125" i="1"/>
  <c r="F105" i="1"/>
  <c r="F49" i="1"/>
  <c r="F103" i="1"/>
  <c r="F30" i="1"/>
  <c r="F18" i="1"/>
  <c r="F84" i="1"/>
  <c r="F113" i="1"/>
  <c r="F75" i="1"/>
  <c r="F37" i="1"/>
  <c r="F72" i="1"/>
  <c r="F15" i="1"/>
  <c r="F88" i="1"/>
  <c r="F45" i="1"/>
  <c r="F50" i="1"/>
  <c r="F73" i="1"/>
  <c r="F56" i="1"/>
  <c r="F83" i="1"/>
  <c r="F11" i="1"/>
  <c r="F112" i="1"/>
  <c r="F39" i="1"/>
  <c r="F31" i="1"/>
  <c r="F34" i="1"/>
  <c r="F65" i="1"/>
  <c r="F9" i="1"/>
  <c r="F44" i="1"/>
  <c r="F13" i="1"/>
  <c r="F138" i="1"/>
  <c r="F24" i="1"/>
  <c r="F117" i="1"/>
  <c r="F104" i="1"/>
  <c r="F96" i="1"/>
  <c r="F77" i="1"/>
  <c r="F142" i="1"/>
  <c r="F38" i="1"/>
  <c r="F32" i="1"/>
  <c r="F85" i="1"/>
  <c r="F124" i="1"/>
  <c r="F54" i="1"/>
  <c r="F25" i="1"/>
  <c r="F132" i="1"/>
  <c r="F107" i="1"/>
  <c r="F7" i="1"/>
  <c r="F55" i="1"/>
  <c r="F17" i="1"/>
  <c r="F22" i="1"/>
  <c r="F140" i="1"/>
  <c r="F106" i="1"/>
  <c r="F93" i="1"/>
  <c r="F121" i="1"/>
  <c r="F115" i="1"/>
  <c r="F111" i="1"/>
  <c r="F23" i="1"/>
  <c r="F35" i="1"/>
  <c r="F91" i="1"/>
  <c r="F135" i="1"/>
  <c r="F94" i="1"/>
  <c r="F131" i="1"/>
  <c r="F47" i="1"/>
  <c r="F137" i="1"/>
  <c r="F86" i="1"/>
  <c r="F12" i="1"/>
  <c r="F41" i="1"/>
  <c r="F110" i="1"/>
  <c r="F16" i="1"/>
  <c r="F6" i="1"/>
  <c r="F80" i="1"/>
  <c r="F119" i="1"/>
  <c r="F76" i="1"/>
  <c r="F58" i="1"/>
  <c r="F74" i="1"/>
  <c r="F118" i="1"/>
  <c r="F51" i="1"/>
  <c r="F48" i="1"/>
  <c r="F68" i="1"/>
  <c r="F82" i="1"/>
  <c r="F145" i="1"/>
  <c r="F21" i="1"/>
  <c r="F19" i="1"/>
  <c r="F89" i="1"/>
  <c r="F69" i="1"/>
  <c r="F26" i="1"/>
  <c r="F27" i="1"/>
  <c r="F99" i="1"/>
  <c r="F139" i="1"/>
  <c r="F57" i="1"/>
  <c r="F97" i="1"/>
  <c r="F53" i="1"/>
  <c r="F63" i="1"/>
  <c r="F120" i="1"/>
  <c r="F143" i="1"/>
  <c r="F78" i="1"/>
  <c r="F98" i="1"/>
  <c r="F60" i="1"/>
  <c r="F29" i="1"/>
  <c r="F10" i="1"/>
  <c r="F28" i="1"/>
  <c r="F126" i="1"/>
  <c r="F147" i="1"/>
  <c r="F66" i="1"/>
  <c r="F36" i="1"/>
  <c r="F108" i="1"/>
  <c r="F90" i="1"/>
  <c r="F133" i="1"/>
  <c r="F109" i="1"/>
  <c r="F62" i="1"/>
  <c r="F116" i="1"/>
  <c r="F134" i="1"/>
  <c r="F101" i="1"/>
  <c r="F20" i="1"/>
  <c r="F141" i="1"/>
  <c r="F79" i="1"/>
  <c r="F122" i="1"/>
  <c r="F127" i="1"/>
  <c r="F52" i="1"/>
  <c r="F46" i="1"/>
  <c r="F43" i="1"/>
  <c r="F61" i="1"/>
  <c r="F5" i="1"/>
  <c r="F81" i="1"/>
  <c r="F123" i="1"/>
  <c r="F59" i="1"/>
  <c r="F92" i="1"/>
  <c r="F87" i="1"/>
  <c r="F114" i="1"/>
  <c r="F100" i="1"/>
  <c r="F33" i="1"/>
  <c r="F128" i="1"/>
  <c r="F2" i="1"/>
  <c r="G2" i="1"/>
  <c r="F3" i="1"/>
  <c r="G3" i="1"/>
  <c r="F4" i="1"/>
  <c r="G4" i="1"/>
  <c r="D149" i="1" l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75" i="1"/>
  <c r="D8" i="1"/>
  <c r="D117" i="1"/>
  <c r="D68" i="1"/>
  <c r="D23" i="1"/>
  <c r="D113" i="1"/>
  <c r="D50" i="1"/>
  <c r="D91" i="1"/>
  <c r="D73" i="1"/>
  <c r="D138" i="1"/>
  <c r="D37" i="1"/>
  <c r="D45" i="1"/>
  <c r="D11" i="1"/>
  <c r="D30" i="1"/>
  <c r="D14" i="1"/>
  <c r="D132" i="1"/>
  <c r="D101" i="1"/>
  <c r="D109" i="1"/>
  <c r="D85" i="1"/>
  <c r="D105" i="1"/>
  <c r="D13" i="1"/>
  <c r="D48" i="1"/>
  <c r="D6" i="1"/>
  <c r="D35" i="1"/>
  <c r="D69" i="1"/>
  <c r="D12" i="1"/>
  <c r="D18" i="1"/>
  <c r="D125" i="1"/>
  <c r="D130" i="1"/>
  <c r="D129" i="1"/>
  <c r="D64" i="1"/>
  <c r="D32" i="1"/>
  <c r="D34" i="1"/>
  <c r="D15" i="1"/>
  <c r="D111" i="1"/>
  <c r="D145" i="1"/>
  <c r="D102" i="1"/>
  <c r="D42" i="1"/>
  <c r="D140" i="1"/>
  <c r="D70" i="1"/>
  <c r="D31" i="1"/>
  <c r="D72" i="1"/>
  <c r="D112" i="1"/>
  <c r="D56" i="1"/>
  <c r="D89" i="1"/>
  <c r="D77" i="1"/>
  <c r="D65" i="1"/>
  <c r="D40" i="1"/>
  <c r="D49" i="1"/>
  <c r="D46" i="1"/>
  <c r="D10" i="1"/>
  <c r="D41" i="1"/>
  <c r="D104" i="1"/>
  <c r="D103" i="1"/>
  <c r="D44" i="1"/>
  <c r="D127" i="1"/>
  <c r="D115" i="1"/>
  <c r="D16" i="1"/>
  <c r="D133" i="1"/>
  <c r="D25" i="1"/>
  <c r="D57" i="1"/>
  <c r="D137" i="1"/>
  <c r="D67" i="1"/>
  <c r="D53" i="1"/>
  <c r="D124" i="1"/>
  <c r="D107" i="1"/>
  <c r="D39" i="1"/>
  <c r="D83" i="1"/>
  <c r="D28" i="1"/>
  <c r="D141" i="1"/>
  <c r="D76" i="1"/>
  <c r="D110" i="1"/>
  <c r="D80" i="1"/>
  <c r="D38" i="1"/>
  <c r="D21" i="1"/>
  <c r="D98" i="1"/>
  <c r="D142" i="1"/>
  <c r="D5" i="1"/>
  <c r="D147" i="1"/>
  <c r="D29" i="1"/>
  <c r="D84" i="1"/>
  <c r="D82" i="1"/>
  <c r="D122" i="1"/>
  <c r="D126" i="1"/>
  <c r="D78" i="1"/>
  <c r="D63" i="1"/>
  <c r="D22" i="1"/>
  <c r="D94" i="1"/>
  <c r="D87" i="1"/>
  <c r="D54" i="1"/>
  <c r="D95" i="1"/>
  <c r="D92" i="1"/>
  <c r="D51" i="1"/>
  <c r="D99" i="1"/>
  <c r="D7" i="1"/>
  <c r="D24" i="1"/>
  <c r="D60" i="1"/>
  <c r="D108" i="1"/>
  <c r="D33" i="1"/>
  <c r="D59" i="1"/>
  <c r="D97" i="1"/>
  <c r="D74" i="1"/>
  <c r="D20" i="1"/>
  <c r="D116" i="1"/>
  <c r="D93" i="1"/>
  <c r="D100" i="1"/>
  <c r="D128" i="1"/>
  <c r="D62" i="1"/>
  <c r="D88" i="1"/>
  <c r="D71" i="1"/>
  <c r="D90" i="1"/>
  <c r="D134" i="1"/>
  <c r="D123" i="1"/>
  <c r="D96" i="1"/>
  <c r="D43" i="1"/>
  <c r="D131" i="1"/>
  <c r="D47" i="1"/>
  <c r="D26" i="1"/>
  <c r="D86" i="1"/>
  <c r="D79" i="1"/>
  <c r="D58" i="1"/>
  <c r="D81" i="1"/>
  <c r="D52" i="1"/>
  <c r="D17" i="1"/>
  <c r="D27" i="1"/>
  <c r="D114" i="1"/>
  <c r="D9" i="1"/>
  <c r="D19" i="1"/>
  <c r="D61" i="1"/>
  <c r="D119" i="1"/>
  <c r="D55" i="1"/>
  <c r="D136" i="1"/>
  <c r="D66" i="1"/>
  <c r="D36" i="1"/>
  <c r="D121" i="1"/>
  <c r="D118" i="1"/>
  <c r="D143" i="1"/>
  <c r="D120" i="1"/>
  <c r="D135" i="1"/>
  <c r="D144" i="1"/>
  <c r="D106" i="1"/>
  <c r="D146" i="1"/>
  <c r="D139" i="1"/>
  <c r="D148" i="1"/>
  <c r="G6" i="1"/>
  <c r="G7" i="1"/>
  <c r="G8" i="1"/>
  <c r="G9" i="1"/>
  <c r="G10" i="1"/>
  <c r="G160" i="1"/>
  <c r="G11" i="1"/>
  <c r="G12" i="1"/>
  <c r="G13" i="1"/>
  <c r="G161" i="1"/>
  <c r="G14" i="1"/>
  <c r="G15" i="1"/>
  <c r="G16" i="1"/>
  <c r="G148" i="1"/>
  <c r="G156" i="1"/>
  <c r="G162" i="1"/>
  <c r="G17" i="1"/>
  <c r="G183" i="1"/>
  <c r="G18" i="1"/>
  <c r="G19" i="1"/>
  <c r="G20" i="1"/>
  <c r="G21" i="1"/>
  <c r="G22" i="1"/>
  <c r="G95" i="1"/>
  <c r="G23" i="1"/>
  <c r="G24" i="1"/>
  <c r="G25" i="1"/>
  <c r="G163" i="1"/>
  <c r="G164" i="1"/>
  <c r="G26" i="1"/>
  <c r="G27" i="1"/>
  <c r="G28" i="1"/>
  <c r="G29" i="1"/>
  <c r="G30" i="1"/>
  <c r="G31" i="1"/>
  <c r="G32" i="1"/>
  <c r="G33" i="1"/>
  <c r="G34" i="1"/>
  <c r="G149" i="1"/>
  <c r="G35" i="1"/>
  <c r="G36" i="1"/>
  <c r="G37" i="1"/>
  <c r="G165" i="1"/>
  <c r="G38" i="1"/>
  <c r="G39" i="1"/>
  <c r="G67" i="1"/>
  <c r="G40" i="1"/>
  <c r="G166" i="1"/>
  <c r="G167" i="1"/>
  <c r="G168" i="1"/>
  <c r="G169" i="1"/>
  <c r="G150" i="1"/>
  <c r="G41" i="1"/>
  <c r="G43" i="1"/>
  <c r="G44" i="1"/>
  <c r="G151" i="1"/>
  <c r="G45" i="1"/>
  <c r="G170" i="1"/>
  <c r="G152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171" i="1"/>
  <c r="G146" i="1"/>
  <c r="G66" i="1"/>
  <c r="G68" i="1"/>
  <c r="G172" i="1"/>
  <c r="G69" i="1"/>
  <c r="G70" i="1"/>
  <c r="G71" i="1"/>
  <c r="G72" i="1"/>
  <c r="G73" i="1"/>
  <c r="G74" i="1"/>
  <c r="G75" i="1"/>
  <c r="G76" i="1"/>
  <c r="G173" i="1"/>
  <c r="G77" i="1"/>
  <c r="G78" i="1"/>
  <c r="G79" i="1"/>
  <c r="G184" i="1"/>
  <c r="G80" i="1"/>
  <c r="G81" i="1"/>
  <c r="G82" i="1"/>
  <c r="G153" i="1"/>
  <c r="G83" i="1"/>
  <c r="G84" i="1"/>
  <c r="G185" i="1"/>
  <c r="G186" i="1"/>
  <c r="G85" i="1"/>
  <c r="G174" i="1"/>
  <c r="G86" i="1"/>
  <c r="G87" i="1"/>
  <c r="G88" i="1"/>
  <c r="G89" i="1"/>
  <c r="G154" i="1"/>
  <c r="G90" i="1"/>
  <c r="G91" i="1"/>
  <c r="G144" i="1"/>
  <c r="G92" i="1"/>
  <c r="G93" i="1"/>
  <c r="G94" i="1"/>
  <c r="G96" i="1"/>
  <c r="G175" i="1"/>
  <c r="G97" i="1"/>
  <c r="G98" i="1"/>
  <c r="G99" i="1"/>
  <c r="G100" i="1"/>
  <c r="G101" i="1"/>
  <c r="G102" i="1"/>
  <c r="G103" i="1"/>
  <c r="G104" i="1"/>
  <c r="G105" i="1"/>
  <c r="G106" i="1"/>
  <c r="G187" i="1"/>
  <c r="G107" i="1"/>
  <c r="G108" i="1"/>
  <c r="G109" i="1"/>
  <c r="G110" i="1"/>
  <c r="G111" i="1"/>
  <c r="G157" i="1"/>
  <c r="G112" i="1"/>
  <c r="G188" i="1"/>
  <c r="G176" i="1"/>
  <c r="G113" i="1"/>
  <c r="G114" i="1"/>
  <c r="G42" i="1"/>
  <c r="G158" i="1"/>
  <c r="G177" i="1"/>
  <c r="G115" i="1"/>
  <c r="G155" i="1"/>
  <c r="G116" i="1"/>
  <c r="G117" i="1"/>
  <c r="G118" i="1"/>
  <c r="G189" i="1"/>
  <c r="G119" i="1"/>
  <c r="G136" i="1"/>
  <c r="G120" i="1"/>
  <c r="G121" i="1"/>
  <c r="G122" i="1"/>
  <c r="G123" i="1"/>
  <c r="G124" i="1"/>
  <c r="G178" i="1"/>
  <c r="G125" i="1"/>
  <c r="G126" i="1"/>
  <c r="G179" i="1"/>
  <c r="G127" i="1"/>
  <c r="G128" i="1"/>
  <c r="G129" i="1"/>
  <c r="G130" i="1"/>
  <c r="G131" i="1"/>
  <c r="G190" i="1"/>
  <c r="G132" i="1"/>
  <c r="G133" i="1"/>
  <c r="G159" i="1"/>
  <c r="G134" i="1"/>
  <c r="G135" i="1"/>
  <c r="G180" i="1"/>
  <c r="G137" i="1"/>
  <c r="G181" i="1"/>
  <c r="G138" i="1"/>
  <c r="G139" i="1"/>
  <c r="G140" i="1"/>
  <c r="G141" i="1"/>
  <c r="G142" i="1"/>
  <c r="G191" i="1"/>
  <c r="G143" i="1"/>
  <c r="G145" i="1"/>
  <c r="G182" i="1"/>
  <c r="G147" i="1"/>
  <c r="G192" i="1"/>
  <c r="G5" i="1"/>
  <c r="E139" i="1" l="1"/>
  <c r="E120" i="1"/>
  <c r="E118" i="1"/>
  <c r="E36" i="1"/>
  <c r="E119" i="1"/>
  <c r="E19" i="1"/>
  <c r="E114" i="1"/>
  <c r="E17" i="1"/>
  <c r="E81" i="1"/>
  <c r="E79" i="1"/>
  <c r="E26" i="1"/>
  <c r="E131" i="1"/>
  <c r="E96" i="1"/>
  <c r="E134" i="1"/>
  <c r="E71" i="1"/>
  <c r="E62" i="1"/>
  <c r="E100" i="1"/>
  <c r="E116" i="1"/>
  <c r="E74" i="1"/>
  <c r="E59" i="1"/>
  <c r="E108" i="1"/>
  <c r="E24" i="1"/>
  <c r="E99" i="1"/>
  <c r="E92" i="1"/>
  <c r="E54" i="1"/>
  <c r="E94" i="1"/>
  <c r="E63" i="1"/>
  <c r="E126" i="1"/>
  <c r="E82" i="1"/>
  <c r="E29" i="1"/>
  <c r="E5" i="1"/>
  <c r="E98" i="1"/>
  <c r="E38" i="1"/>
  <c r="E110" i="1"/>
  <c r="E141" i="1"/>
  <c r="E83" i="1"/>
  <c r="E107" i="1"/>
  <c r="E53" i="1"/>
  <c r="E137" i="1"/>
  <c r="E25" i="1"/>
  <c r="E16" i="1"/>
  <c r="E127" i="1"/>
  <c r="E103" i="1"/>
  <c r="E41" i="1"/>
  <c r="E46" i="1"/>
  <c r="E40" i="1"/>
  <c r="E77" i="1"/>
  <c r="E56" i="1"/>
  <c r="E72" i="1"/>
  <c r="E70" i="1"/>
  <c r="E145" i="1"/>
  <c r="E15" i="1"/>
  <c r="E32" i="1"/>
  <c r="E129" i="1"/>
  <c r="E125" i="1"/>
  <c r="E12" i="1"/>
  <c r="E35" i="1"/>
  <c r="E48" i="1"/>
  <c r="E105" i="1"/>
  <c r="E109" i="1"/>
  <c r="E132" i="1"/>
  <c r="E30" i="1"/>
  <c r="E45" i="1"/>
  <c r="E138" i="1"/>
  <c r="E91" i="1"/>
  <c r="E113" i="1"/>
  <c r="E68" i="1"/>
  <c r="E8" i="1"/>
  <c r="E106" i="1"/>
  <c r="E135" i="1"/>
  <c r="E143" i="1"/>
  <c r="E121" i="1"/>
  <c r="E66" i="1"/>
  <c r="E55" i="1"/>
  <c r="E61" i="1"/>
  <c r="E9" i="1"/>
  <c r="E27" i="1"/>
  <c r="E52" i="1"/>
  <c r="E58" i="1"/>
  <c r="E86" i="1"/>
  <c r="E47" i="1"/>
  <c r="E43" i="1"/>
  <c r="E123" i="1"/>
  <c r="E90" i="1"/>
  <c r="E88" i="1"/>
  <c r="E128" i="1"/>
  <c r="E93" i="1"/>
  <c r="E20" i="1"/>
  <c r="E97" i="1"/>
  <c r="E33" i="1"/>
  <c r="E60" i="1"/>
  <c r="E7" i="1"/>
  <c r="E51" i="1"/>
  <c r="E87" i="1"/>
  <c r="E22" i="1"/>
  <c r="E78" i="1"/>
  <c r="E122" i="1"/>
  <c r="E84" i="1"/>
  <c r="E147" i="1"/>
  <c r="E142" i="1"/>
  <c r="E21" i="1"/>
  <c r="E80" i="1"/>
  <c r="E76" i="1"/>
  <c r="E28" i="1"/>
  <c r="E39" i="1"/>
  <c r="E124" i="1"/>
  <c r="E57" i="1"/>
  <c r="E133" i="1"/>
  <c r="E115" i="1"/>
  <c r="E44" i="1"/>
  <c r="E104" i="1"/>
  <c r="E10" i="1"/>
  <c r="E49" i="1"/>
  <c r="E65" i="1"/>
  <c r="E89" i="1"/>
  <c r="E112" i="1"/>
  <c r="E31" i="1"/>
  <c r="E140" i="1"/>
  <c r="E102" i="1"/>
  <c r="E111" i="1"/>
  <c r="E34" i="1"/>
  <c r="E64" i="1"/>
  <c r="E130" i="1"/>
  <c r="E18" i="1"/>
  <c r="E69" i="1"/>
  <c r="E6" i="1"/>
  <c r="E13" i="1"/>
  <c r="E85" i="1"/>
  <c r="E101" i="1"/>
  <c r="E14" i="1"/>
  <c r="E11" i="1"/>
  <c r="E37" i="1"/>
  <c r="E73" i="1"/>
  <c r="E50" i="1"/>
  <c r="E23" i="1"/>
  <c r="E117" i="1"/>
  <c r="E75" i="1"/>
  <c r="E2" i="1"/>
  <c r="E4" i="1"/>
  <c r="E3" i="1"/>
</calcChain>
</file>

<file path=xl/sharedStrings.xml><?xml version="1.0" encoding="utf-8"?>
<sst xmlns="http://schemas.openxmlformats.org/spreadsheetml/2006/main" count="691" uniqueCount="321">
  <si>
    <t>0.894</t>
  </si>
  <si>
    <t>0.722</t>
  </si>
  <si>
    <t>0.689</t>
  </si>
  <si>
    <t>0.623</t>
  </si>
  <si>
    <t>Angola Angola</t>
  </si>
  <si>
    <t>Benim Benin</t>
  </si>
  <si>
    <t>Burquina Fasso</t>
  </si>
  <si>
    <t>Burundi Burundi</t>
  </si>
  <si>
    <t>Chade</t>
  </si>
  <si>
    <t>Comores Comoros</t>
  </si>
  <si>
    <t>Djibouti Djibouti</t>
  </si>
  <si>
    <t>Eritreia</t>
  </si>
  <si>
    <t>Etiópia Etiópia</t>
  </si>
  <si>
    <t>Gâmbia Gâmbia</t>
  </si>
  <si>
    <t>Guiné Guiné</t>
  </si>
  <si>
    <t>Guiné-Bissau</t>
  </si>
  <si>
    <t>Lesoto Lesoto</t>
  </si>
  <si>
    <t>Libéria Libéria</t>
  </si>
  <si>
    <t>Madagáscar Madagascar</t>
  </si>
  <si>
    <t>Malawi Malawi</t>
  </si>
  <si>
    <t>Mali Mali</t>
  </si>
  <si>
    <t>Mauritânia Mauritânia</t>
  </si>
  <si>
    <t>Moçambique</t>
  </si>
  <si>
    <t>Níger</t>
  </si>
  <si>
    <t>República Centro-Africana</t>
  </si>
  <si>
    <t>República Democrática do Congo</t>
  </si>
  <si>
    <t>Ruanda</t>
  </si>
  <si>
    <t>São Tomé e Príncipe</t>
  </si>
  <si>
    <t>Senegal Senegal</t>
  </si>
  <si>
    <t>Serra Leoa</t>
  </si>
  <si>
    <t>Somália Somália</t>
  </si>
  <si>
    <t>Sudão Sudão</t>
  </si>
  <si>
    <t>Sudão do Sul</t>
  </si>
  <si>
    <t>Togo Togo</t>
  </si>
  <si>
    <t>Tanzânia Tanzânia</t>
  </si>
  <si>
    <t>Uganda Uganda</t>
  </si>
  <si>
    <t>Zâmbia Zâmbia</t>
  </si>
  <si>
    <t>Haiti</t>
  </si>
  <si>
    <t>Afeganistão</t>
  </si>
  <si>
    <t>Bangladesh Bangladesh</t>
  </si>
  <si>
    <t>Butão Butão</t>
  </si>
  <si>
    <t>Camboja Camboja</t>
  </si>
  <si>
    <t>Timor-Leste</t>
  </si>
  <si>
    <t>Laos Laos</t>
  </si>
  <si>
    <t>Myanmar Myanmar</t>
  </si>
  <si>
    <t>Nepal Nepal</t>
  </si>
  <si>
    <t>Iémen Iêmen</t>
  </si>
  <si>
    <t>Kiribati Kiribati</t>
  </si>
  <si>
    <t>Ilhas Salomão</t>
  </si>
  <si>
    <t>Tuvalu Tuvalu</t>
  </si>
  <si>
    <t>Pais</t>
  </si>
  <si>
    <t>China</t>
  </si>
  <si>
    <t>Estados Unidos</t>
  </si>
  <si>
    <t>Índia</t>
  </si>
  <si>
    <t>Japão</t>
  </si>
  <si>
    <t>Alemanha</t>
  </si>
  <si>
    <t>Rússia</t>
  </si>
  <si>
    <t>Indonésia</t>
  </si>
  <si>
    <t>Brasil</t>
  </si>
  <si>
    <t>Reino Unido</t>
  </si>
  <si>
    <t>França</t>
  </si>
  <si>
    <t>México</t>
  </si>
  <si>
    <t>Itália</t>
  </si>
  <si>
    <t>Turquia</t>
  </si>
  <si>
    <t>Coreia do Sul</t>
  </si>
  <si>
    <t>Espanha</t>
  </si>
  <si>
    <t>Arábia Saudita</t>
  </si>
  <si>
    <t>Canadá</t>
  </si>
  <si>
    <t>Irão</t>
  </si>
  <si>
    <t>Austrália</t>
  </si>
  <si>
    <t>Tailândia</t>
  </si>
  <si>
    <t>Egipto</t>
  </si>
  <si>
    <t>Taiwan</t>
  </si>
  <si>
    <t>Polónia</t>
  </si>
  <si>
    <t>Nigéria</t>
  </si>
  <si>
    <t>Paquistão</t>
  </si>
  <si>
    <t>Malásia</t>
  </si>
  <si>
    <t>Países Baixos</t>
  </si>
  <si>
    <t>Argentina</t>
  </si>
  <si>
    <t>Filipinas</t>
  </si>
  <si>
    <t>África do Sul</t>
  </si>
  <si>
    <t>Colômbia</t>
  </si>
  <si>
    <t>Emiratos Árabes Unidos</t>
  </si>
  <si>
    <t>Bangladeche</t>
  </si>
  <si>
    <t>Iraque</t>
  </si>
  <si>
    <t>Vietname</t>
  </si>
  <si>
    <t>Argélia</t>
  </si>
  <si>
    <t>Bélgica</t>
  </si>
  <si>
    <t>Singapura</t>
  </si>
  <si>
    <t>Suíça</t>
  </si>
  <si>
    <t>Suécia</t>
  </si>
  <si>
    <t>Roménia</t>
  </si>
  <si>
    <t>Hong Kong</t>
  </si>
  <si>
    <t>Cazaquistão</t>
  </si>
  <si>
    <t>Chile</t>
  </si>
  <si>
    <t>Áustria</t>
  </si>
  <si>
    <t>Peru</t>
  </si>
  <si>
    <t>Venezuela</t>
  </si>
  <si>
    <t>Noruega</t>
  </si>
  <si>
    <t>República Checa</t>
  </si>
  <si>
    <t>Ucrânia</t>
  </si>
  <si>
    <t>Irlanda</t>
  </si>
  <si>
    <t>Catar</t>
  </si>
  <si>
    <t>Birmânia</t>
  </si>
  <si>
    <t>Israel</t>
  </si>
  <si>
    <t>Portugal</t>
  </si>
  <si>
    <t>Grécia</t>
  </si>
  <si>
    <t>Marrocos</t>
  </si>
  <si>
    <t>Kuwait</t>
  </si>
  <si>
    <t>Hungria</t>
  </si>
  <si>
    <t>Dinamarca</t>
  </si>
  <si>
    <t>Sri Lanca</t>
  </si>
  <si>
    <t>Finlândia</t>
  </si>
  <si>
    <t>Usbequistão</t>
  </si>
  <si>
    <t>Etiópia</t>
  </si>
  <si>
    <t>Angola</t>
  </si>
  <si>
    <t>Equador</t>
  </si>
  <si>
    <t>Omã</t>
  </si>
  <si>
    <t>Nova Zelândia</t>
  </si>
  <si>
    <t>Eslováquia</t>
  </si>
  <si>
    <t>Bielorrússia</t>
  </si>
  <si>
    <t>Sudão</t>
  </si>
  <si>
    <t>República Dominicana</t>
  </si>
  <si>
    <t>Azerbaijão</t>
  </si>
  <si>
    <t>Quénia</t>
  </si>
  <si>
    <t>Tanzânia</t>
  </si>
  <si>
    <t>Bulgária</t>
  </si>
  <si>
    <t>Guatemala</t>
  </si>
  <si>
    <t>Tunísia</t>
  </si>
  <si>
    <t>Cuba</t>
  </si>
  <si>
    <t>Gana</t>
  </si>
  <si>
    <t>Porto Rico</t>
  </si>
  <si>
    <t>Sérvia</t>
  </si>
  <si>
    <t>Panamá</t>
  </si>
  <si>
    <t>Turquemenistão</t>
  </si>
  <si>
    <t>Croácia</t>
  </si>
  <si>
    <t>Lituânia</t>
  </si>
  <si>
    <t>Camarões</t>
  </si>
  <si>
    <t>Uganda</t>
  </si>
  <si>
    <t>Jordânia</t>
  </si>
  <si>
    <t>Paraguai</t>
  </si>
  <si>
    <t>Líbano</t>
  </si>
  <si>
    <t>Costa Rica</t>
  </si>
  <si>
    <t>Bolívia</t>
  </si>
  <si>
    <t>Nepal</t>
  </si>
  <si>
    <t>Uruguai</t>
  </si>
  <si>
    <t>Macau</t>
  </si>
  <si>
    <t>Iémen</t>
  </si>
  <si>
    <t>Eslovénia</t>
  </si>
  <si>
    <t>Barém</t>
  </si>
  <si>
    <t>Zâmbia</t>
  </si>
  <si>
    <t>Congo-Kinshasa</t>
  </si>
  <si>
    <t>Camboja</t>
  </si>
  <si>
    <t>Luxemburgo</t>
  </si>
  <si>
    <t>Líbia</t>
  </si>
  <si>
    <t>Senegal</t>
  </si>
  <si>
    <t>Letónia</t>
  </si>
  <si>
    <t>Salvador</t>
  </si>
  <si>
    <t>Síria</t>
  </si>
  <si>
    <t>Laos</t>
  </si>
  <si>
    <t>Honduras</t>
  </si>
  <si>
    <t>Bósnia e Herzegovina</t>
  </si>
  <si>
    <t>Mongólia</t>
  </si>
  <si>
    <t>Trindade e Tobago</t>
  </si>
  <si>
    <t>Estónia</t>
  </si>
  <si>
    <t>Mali</t>
  </si>
  <si>
    <t>Coreia do Norte</t>
  </si>
  <si>
    <t>Geórgia</t>
  </si>
  <si>
    <t>Madagáscar</t>
  </si>
  <si>
    <t>Botsuana</t>
  </si>
  <si>
    <t>Gabão</t>
  </si>
  <si>
    <t>Nicarágua</t>
  </si>
  <si>
    <t>Albânia</t>
  </si>
  <si>
    <t>Burquina Faso</t>
  </si>
  <si>
    <t>Zimbabué</t>
  </si>
  <si>
    <t>Brunei</t>
  </si>
  <si>
    <t>Guiné Equatorial</t>
  </si>
  <si>
    <t>Macedónia</t>
  </si>
  <si>
    <t>Papua-Nova Guiné</t>
  </si>
  <si>
    <t>Congo-Brazzaville</t>
  </si>
  <si>
    <t>Tajiquistão</t>
  </si>
  <si>
    <t>Arménia</t>
  </si>
  <si>
    <t>Maurícia</t>
  </si>
  <si>
    <t>Guiné</t>
  </si>
  <si>
    <t>Namíbia</t>
  </si>
  <si>
    <t>Jamaica</t>
  </si>
  <si>
    <t>Benim</t>
  </si>
  <si>
    <t>Moldávia</t>
  </si>
  <si>
    <t>Quirguizistão</t>
  </si>
  <si>
    <t>Malávi</t>
  </si>
  <si>
    <t>West Bank</t>
  </si>
  <si>
    <t>Somália</t>
  </si>
  <si>
    <t>Kosovo</t>
  </si>
  <si>
    <t>Malta</t>
  </si>
  <si>
    <t>Islândia</t>
  </si>
  <si>
    <t>Mauritânia</t>
  </si>
  <si>
    <t>Togo</t>
  </si>
  <si>
    <t>Baamas</t>
  </si>
  <si>
    <t>Suazilândia</t>
  </si>
  <si>
    <t>Nova Caledónia</t>
  </si>
  <si>
    <t>Montenegro</t>
  </si>
  <si>
    <t>Suriname</t>
  </si>
  <si>
    <t>Fiji</t>
  </si>
  <si>
    <t>Burúndi</t>
  </si>
  <si>
    <t>Mónaco</t>
  </si>
  <si>
    <t>Timor Leste</t>
  </si>
  <si>
    <t>Butão</t>
  </si>
  <si>
    <t>Maldivas</t>
  </si>
  <si>
    <t>Man, Isle of</t>
  </si>
  <si>
    <t>Lesoto</t>
  </si>
  <si>
    <t>Guiana</t>
  </si>
  <si>
    <t>Bermudas</t>
  </si>
  <si>
    <t>Libéria</t>
  </si>
  <si>
    <t>Guame</t>
  </si>
  <si>
    <t>Jersey</t>
  </si>
  <si>
    <t>Gâmbia</t>
  </si>
  <si>
    <t>Polinésia Francesa</t>
  </si>
  <si>
    <t>Barbados</t>
  </si>
  <si>
    <t>Listenstaine</t>
  </si>
  <si>
    <t>Aruba</t>
  </si>
  <si>
    <t>Ilhas Virgens Americanas</t>
  </si>
  <si>
    <t>Cabo Verde</t>
  </si>
  <si>
    <t>Jibuti</t>
  </si>
  <si>
    <t>Guernsey</t>
  </si>
  <si>
    <t>Andorra</t>
  </si>
  <si>
    <t>Belize</t>
  </si>
  <si>
    <t>Seicheles</t>
  </si>
  <si>
    <t>Santa Lúcia</t>
  </si>
  <si>
    <t>Ilhas Caimão</t>
  </si>
  <si>
    <t>Gronelândia</t>
  </si>
  <si>
    <t>Antígua e Barbuda</t>
  </si>
  <si>
    <t>São Marinho</t>
  </si>
  <si>
    <t>Gibraltar</t>
  </si>
  <si>
    <t>Faroé</t>
  </si>
  <si>
    <t>Granada</t>
  </si>
  <si>
    <t>São Cristóvão e Neves</t>
  </si>
  <si>
    <t>Comores</t>
  </si>
  <si>
    <t>São Vicente e Granadinas</t>
  </si>
  <si>
    <t>Marianas do Norte</t>
  </si>
  <si>
    <t>Samoa</t>
  </si>
  <si>
    <t>Sara Ocidental</t>
  </si>
  <si>
    <t>Domínica</t>
  </si>
  <si>
    <t>Vanuatu</t>
  </si>
  <si>
    <t>Samoa Americana</t>
  </si>
  <si>
    <t>Ilhas Turcas e Caicos</t>
  </si>
  <si>
    <t>Tonga</t>
  </si>
  <si>
    <t>São Martinho</t>
  </si>
  <si>
    <t>Ilhas Virgens Britânicas</t>
  </si>
  <si>
    <t>Micronésia</t>
  </si>
  <si>
    <t>Ilhas Cook</t>
  </si>
  <si>
    <t>Palau</t>
  </si>
  <si>
    <t>São Pedro e Miquelon</t>
  </si>
  <si>
    <t>Quiribáti</t>
  </si>
  <si>
    <t>Ilhas Falkland</t>
  </si>
  <si>
    <t>Ilhas Marshall</t>
  </si>
  <si>
    <t>Anguila</t>
  </si>
  <si>
    <t>Monserrate</t>
  </si>
  <si>
    <t>Nauru</t>
  </si>
  <si>
    <t>Wallis e Futuna</t>
  </si>
  <si>
    <t>Tuvalu</t>
  </si>
  <si>
    <t>Niue</t>
  </si>
  <si>
    <t>Tokelau</t>
  </si>
  <si>
    <t>Liechtenstein</t>
  </si>
  <si>
    <t>Eslovênia</t>
  </si>
  <si>
    <t>Emirados Árabes Unidos</t>
  </si>
  <si>
    <t>Chipre</t>
  </si>
  <si>
    <t>Estônia</t>
  </si>
  <si>
    <t>Polônia</t>
  </si>
  <si>
    <t>Bahrain</t>
  </si>
  <si>
    <t>Letônia</t>
  </si>
  <si>
    <t>San Marino</t>
  </si>
  <si>
    <t>Romênia</t>
  </si>
  <si>
    <t>Bahamas</t>
  </si>
  <si>
    <t>Trinidad e Tobago</t>
  </si>
  <si>
    <t>Belarus</t>
  </si>
  <si>
    <t>Maurício</t>
  </si>
  <si>
    <t>Antigua e Barbuda</t>
  </si>
  <si>
    <t>Seychelles</t>
  </si>
  <si>
    <t>Sri Lanka</t>
  </si>
  <si>
    <t>Irã</t>
  </si>
  <si>
    <t>Macedônia do Norte</t>
  </si>
  <si>
    <t>Armênia</t>
  </si>
  <si>
    <t>Turcomenistão</t>
  </si>
  <si>
    <t>Egito</t>
  </si>
  <si>
    <t>Uzbequistão</t>
  </si>
  <si>
    <t>Dominica</t>
  </si>
  <si>
    <t>Palestina</t>
  </si>
  <si>
    <t>Vietnã</t>
  </si>
  <si>
    <t>Quirguistão</t>
  </si>
  <si>
    <t>Tadjiquistão</t>
  </si>
  <si>
    <t>El Salvador</t>
  </si>
  <si>
    <t>Bangladesh</t>
  </si>
  <si>
    <t>Kiribati</t>
  </si>
  <si>
    <t>Essuatíni</t>
  </si>
  <si>
    <t>Zimbábue</t>
  </si>
  <si>
    <t>Myanmar</t>
  </si>
  <si>
    <t>Quênia</t>
  </si>
  <si>
    <t>República do Congo</t>
  </si>
  <si>
    <t>Costa do Marfim</t>
  </si>
  <si>
    <t>Malawi</t>
  </si>
  <si>
    <t>Djibouti</t>
  </si>
  <si>
    <t>Madagascar</t>
  </si>
  <si>
    <t>Iêmen</t>
  </si>
  <si>
    <t>Burkina Faso</t>
  </si>
  <si>
    <t>Burundi</t>
  </si>
  <si>
    <t>IDH</t>
  </si>
  <si>
    <t>PIB</t>
  </si>
  <si>
    <t>Status</t>
  </si>
  <si>
    <t>Sub=0</t>
  </si>
  <si>
    <t>Naosub=1</t>
  </si>
  <si>
    <t>Chéquia</t>
  </si>
  <si>
    <t>Aruba[21]</t>
  </si>
  <si>
    <t>Botswana</t>
  </si>
  <si>
    <t>Estados Federados da Micronésia[21]</t>
  </si>
  <si>
    <t>Ilhas Marshall[21]</t>
  </si>
  <si>
    <t>Palau[21]</t>
  </si>
  <si>
    <t>Qatar</t>
  </si>
  <si>
    <t>São Cristóvão e Nevis</t>
  </si>
  <si>
    <t>Zimbabwe</t>
  </si>
  <si>
    <t>IDH Normalizado</t>
  </si>
  <si>
    <t>PIB Normaliz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</si>
</sst>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64"/>
  <sheetViews>
    <sheetView tabSelected="1" workbookViewId="0">
      <selection activeCell="A8" sqref="A8"/>
    </sheetView>
  </sheetViews>
  <sheetFormatPr defaultRowHeight="15" x14ac:dyDescent="0.25"/>
  <cols>
    <col min="1" max="1" width="30.5703125" bestFit="1" customWidth="1"/>
    <col min="3" max="3" width="0" hidden="1" customWidth="1"/>
    <col min="5" max="5" width="14.7109375" style="1" customWidth="1"/>
    <col min="6" max="6" width="14.5703125" style="1" customWidth="1"/>
    <col min="15" max="15" width="30.5703125" bestFit="1" customWidth="1"/>
  </cols>
  <sheetData>
    <row r="1" spans="1:22" x14ac:dyDescent="0.25">
      <c r="A1" t="s">
        <v>50</v>
      </c>
      <c r="B1" t="s">
        <v>305</v>
      </c>
      <c r="D1" t="s">
        <v>306</v>
      </c>
      <c r="E1" s="1" t="s">
        <v>320</v>
      </c>
      <c r="F1" s="1" t="s">
        <v>319</v>
      </c>
      <c r="G1" t="s">
        <v>307</v>
      </c>
      <c r="O1" t="s">
        <v>4</v>
      </c>
      <c r="P1">
        <v>0</v>
      </c>
      <c r="S1" t="s">
        <v>51</v>
      </c>
      <c r="T1">
        <v>25360</v>
      </c>
    </row>
    <row r="2" spans="1:22" x14ac:dyDescent="0.25">
      <c r="A2" t="s">
        <v>51</v>
      </c>
      <c r="E2" s="1">
        <f>D2/LARGE($D$2:$D$147,1)</f>
        <v>0</v>
      </c>
      <c r="F2" s="1">
        <f>B2/LARGE($B$2:$B$147,1)</f>
        <v>0</v>
      </c>
      <c r="G2">
        <f t="shared" ref="G2:G33" si="0">_xlfn.IFNA(VLOOKUP(A2,$O$1:$P$460,2,FALSE),-1)</f>
        <v>0</v>
      </c>
      <c r="O2" t="s">
        <v>5</v>
      </c>
      <c r="P2">
        <v>0</v>
      </c>
      <c r="S2" t="s">
        <v>52</v>
      </c>
      <c r="T2">
        <v>19490</v>
      </c>
    </row>
    <row r="3" spans="1:22" x14ac:dyDescent="0.25">
      <c r="A3" t="s">
        <v>52</v>
      </c>
      <c r="E3" s="1">
        <f>D3/LARGE($D$2:$D$147,1)</f>
        <v>0</v>
      </c>
      <c r="F3" s="1">
        <f>B3/LARGE($B$2:$B$147,1)</f>
        <v>0</v>
      </c>
      <c r="G3">
        <f t="shared" si="0"/>
        <v>1</v>
      </c>
      <c r="O3" t="s">
        <v>6</v>
      </c>
      <c r="P3">
        <v>0</v>
      </c>
      <c r="S3" t="s">
        <v>53</v>
      </c>
      <c r="T3">
        <v>9474</v>
      </c>
    </row>
    <row r="4" spans="1:22" x14ac:dyDescent="0.25">
      <c r="A4" t="s">
        <v>53</v>
      </c>
      <c r="E4" s="1">
        <f>D4/LARGE($D$2:$D$147,1)</f>
        <v>0</v>
      </c>
      <c r="F4" s="1">
        <f>B4/LARGE($B$2:$B$147,1)</f>
        <v>0</v>
      </c>
      <c r="G4">
        <f t="shared" si="0"/>
        <v>0</v>
      </c>
      <c r="O4" t="s">
        <v>7</v>
      </c>
      <c r="P4">
        <v>0</v>
      </c>
      <c r="S4" t="s">
        <v>54</v>
      </c>
      <c r="T4">
        <v>5443</v>
      </c>
      <c r="V4" t="s">
        <v>308</v>
      </c>
    </row>
    <row r="5" spans="1:22" x14ac:dyDescent="0.25">
      <c r="A5" t="s">
        <v>38</v>
      </c>
      <c r="B5">
        <v>0.48299999999999998</v>
      </c>
      <c r="C5">
        <f t="shared" ref="C5:C41" si="1">B5*100</f>
        <v>48.3</v>
      </c>
      <c r="D5">
        <f t="shared" ref="D5:D36" si="2">_xlfn.IFNA(VLOOKUP(A5,$S$1:$T$224,2,FALSE),-1)</f>
        <v>69.45</v>
      </c>
      <c r="E5" s="1">
        <f t="shared" ref="E5:E41" si="3">IFERROR((D5-SMALL($D$5:$D$147,1))/(LARGE($D$5:$D$147,1)-SMALL($D$5:$D$147,1)),1)</f>
        <v>1.2752252450872319E-2</v>
      </c>
      <c r="F5" s="1">
        <f t="shared" ref="F5:F41" si="4">IFERROR((C5-SMALL($C$5:$C$147,1))/(LARGE($C$5:$C$147,1)-SMALL($C$5:$C$147,1)),1)</f>
        <v>0.16928446771378705</v>
      </c>
      <c r="G5">
        <f t="shared" si="0"/>
        <v>0</v>
      </c>
      <c r="O5" t="s">
        <v>8</v>
      </c>
      <c r="P5">
        <v>0</v>
      </c>
      <c r="S5" t="s">
        <v>55</v>
      </c>
      <c r="T5">
        <v>4199</v>
      </c>
      <c r="V5" t="s">
        <v>309</v>
      </c>
    </row>
    <row r="6" spans="1:22" x14ac:dyDescent="0.25">
      <c r="A6" t="s">
        <v>80</v>
      </c>
      <c r="B6">
        <v>0.72699999999999998</v>
      </c>
      <c r="C6">
        <f t="shared" si="1"/>
        <v>72.7</v>
      </c>
      <c r="D6">
        <f t="shared" si="2"/>
        <v>767.2</v>
      </c>
      <c r="E6" s="1">
        <f t="shared" si="3"/>
        <v>0.14094536796155036</v>
      </c>
      <c r="F6" s="1">
        <f t="shared" si="4"/>
        <v>0.59511343804537531</v>
      </c>
      <c r="G6">
        <f t="shared" si="0"/>
        <v>0</v>
      </c>
      <c r="O6" t="s">
        <v>9</v>
      </c>
      <c r="P6">
        <v>0</v>
      </c>
      <c r="S6" t="s">
        <v>56</v>
      </c>
      <c r="T6">
        <v>4016</v>
      </c>
    </row>
    <row r="7" spans="1:22" x14ac:dyDescent="0.25">
      <c r="A7" t="s">
        <v>172</v>
      </c>
      <c r="B7">
        <v>0.79400000000000004</v>
      </c>
      <c r="C7">
        <f t="shared" si="1"/>
        <v>79.400000000000006</v>
      </c>
      <c r="D7">
        <f t="shared" si="2"/>
        <v>36.01</v>
      </c>
      <c r="E7" s="1">
        <f t="shared" si="3"/>
        <v>6.6085365315931037E-3</v>
      </c>
      <c r="F7" s="1">
        <f t="shared" si="4"/>
        <v>0.71204188481675412</v>
      </c>
      <c r="G7">
        <f t="shared" si="0"/>
        <v>0</v>
      </c>
      <c r="O7" t="s">
        <v>10</v>
      </c>
      <c r="P7">
        <v>0</v>
      </c>
      <c r="S7" t="s">
        <v>57</v>
      </c>
      <c r="T7">
        <v>3250</v>
      </c>
    </row>
    <row r="8" spans="1:22" x14ac:dyDescent="0.25">
      <c r="A8" t="s">
        <v>55</v>
      </c>
      <c r="B8">
        <v>0.94399999999999995</v>
      </c>
      <c r="C8">
        <f t="shared" si="1"/>
        <v>94.399999999999991</v>
      </c>
      <c r="D8">
        <f t="shared" si="2"/>
        <v>4199</v>
      </c>
      <c r="E8" s="1">
        <f t="shared" si="3"/>
        <v>0.77144788864882341</v>
      </c>
      <c r="F8" s="1">
        <f t="shared" si="4"/>
        <v>0.97382198952879584</v>
      </c>
      <c r="G8">
        <f t="shared" si="0"/>
        <v>1</v>
      </c>
      <c r="O8" t="s">
        <v>11</v>
      </c>
      <c r="P8">
        <v>0</v>
      </c>
      <c r="S8" t="s">
        <v>58</v>
      </c>
      <c r="T8">
        <v>3248</v>
      </c>
    </row>
    <row r="9" spans="1:22" x14ac:dyDescent="0.25">
      <c r="A9" t="s">
        <v>224</v>
      </c>
      <c r="B9">
        <v>0.84799999999999998</v>
      </c>
      <c r="C9">
        <f t="shared" si="1"/>
        <v>84.8</v>
      </c>
      <c r="D9">
        <f t="shared" si="2"/>
        <v>3.33</v>
      </c>
      <c r="E9" s="1">
        <f t="shared" si="3"/>
        <v>6.0445051957023382E-4</v>
      </c>
      <c r="F9" s="1">
        <f t="shared" si="4"/>
        <v>0.80628272251308908</v>
      </c>
      <c r="G9">
        <f t="shared" si="0"/>
        <v>1</v>
      </c>
      <c r="O9" t="s">
        <v>12</v>
      </c>
      <c r="P9">
        <v>0</v>
      </c>
      <c r="S9" t="s">
        <v>59</v>
      </c>
      <c r="T9">
        <v>2925</v>
      </c>
    </row>
    <row r="10" spans="1:22" x14ac:dyDescent="0.25">
      <c r="A10" t="s">
        <v>115</v>
      </c>
      <c r="B10">
        <v>0.59</v>
      </c>
      <c r="C10">
        <f t="shared" si="1"/>
        <v>59</v>
      </c>
      <c r="D10">
        <f t="shared" si="2"/>
        <v>193.6</v>
      </c>
      <c r="E10" s="1">
        <f t="shared" si="3"/>
        <v>3.5561532695445125E-2</v>
      </c>
      <c r="F10" s="1">
        <f t="shared" si="4"/>
        <v>0.35602094240837701</v>
      </c>
      <c r="G10">
        <f t="shared" si="0"/>
        <v>0</v>
      </c>
      <c r="O10" t="s">
        <v>13</v>
      </c>
      <c r="P10">
        <v>0</v>
      </c>
      <c r="S10" t="s">
        <v>60</v>
      </c>
      <c r="T10">
        <v>2856</v>
      </c>
    </row>
    <row r="11" spans="1:22" x14ac:dyDescent="0.25">
      <c r="A11" t="s">
        <v>66</v>
      </c>
      <c r="B11">
        <v>0.87</v>
      </c>
      <c r="C11">
        <f t="shared" si="1"/>
        <v>87</v>
      </c>
      <c r="D11">
        <f t="shared" si="2"/>
        <v>1775</v>
      </c>
      <c r="E11" s="1">
        <f t="shared" si="3"/>
        <v>0.32610197392595208</v>
      </c>
      <c r="F11" s="1">
        <f t="shared" si="4"/>
        <v>0.8446771378708553</v>
      </c>
      <c r="G11">
        <f t="shared" si="0"/>
        <v>1</v>
      </c>
      <c r="O11" t="s">
        <v>14</v>
      </c>
      <c r="P11">
        <v>0</v>
      </c>
      <c r="S11" t="s">
        <v>61</v>
      </c>
      <c r="T11">
        <v>2463</v>
      </c>
    </row>
    <row r="12" spans="1:22" x14ac:dyDescent="0.25">
      <c r="A12" t="s">
        <v>86</v>
      </c>
      <c r="B12">
        <v>0.73399999999999999</v>
      </c>
      <c r="C12">
        <f t="shared" si="1"/>
        <v>73.400000000000006</v>
      </c>
      <c r="D12">
        <f t="shared" si="2"/>
        <v>630</v>
      </c>
      <c r="E12" s="1">
        <f t="shared" si="3"/>
        <v>0.11573849523053634</v>
      </c>
      <c r="F12" s="1">
        <f t="shared" si="4"/>
        <v>0.60732984293193737</v>
      </c>
      <c r="G12">
        <f t="shared" si="0"/>
        <v>0</v>
      </c>
      <c r="O12" t="s">
        <v>15</v>
      </c>
      <c r="P12">
        <v>0</v>
      </c>
      <c r="S12" t="s">
        <v>62</v>
      </c>
      <c r="T12">
        <v>2317</v>
      </c>
    </row>
    <row r="13" spans="1:22" x14ac:dyDescent="0.25">
      <c r="A13" t="s">
        <v>78</v>
      </c>
      <c r="B13">
        <v>0.84</v>
      </c>
      <c r="C13">
        <f t="shared" si="1"/>
        <v>84</v>
      </c>
      <c r="D13">
        <f t="shared" si="2"/>
        <v>922.1</v>
      </c>
      <c r="E13" s="1">
        <f t="shared" si="3"/>
        <v>0.16940414774313978</v>
      </c>
      <c r="F13" s="1">
        <f t="shared" si="4"/>
        <v>0.79232111692844687</v>
      </c>
      <c r="G13">
        <f t="shared" si="0"/>
        <v>1</v>
      </c>
      <c r="O13" t="s">
        <v>16</v>
      </c>
      <c r="P13">
        <v>0</v>
      </c>
      <c r="S13" t="s">
        <v>63</v>
      </c>
      <c r="T13">
        <v>2186</v>
      </c>
    </row>
    <row r="14" spans="1:22" x14ac:dyDescent="0.25">
      <c r="A14" t="s">
        <v>69</v>
      </c>
      <c r="B14">
        <v>0.94699999999999995</v>
      </c>
      <c r="C14">
        <f t="shared" si="1"/>
        <v>94.699999999999989</v>
      </c>
      <c r="D14">
        <f t="shared" si="2"/>
        <v>1248</v>
      </c>
      <c r="E14" s="1">
        <f t="shared" si="3"/>
        <v>0.22927965665740702</v>
      </c>
      <c r="F14" s="1">
        <f t="shared" si="4"/>
        <v>0.97905759162303663</v>
      </c>
      <c r="G14">
        <f t="shared" si="0"/>
        <v>1</v>
      </c>
      <c r="O14" t="s">
        <v>17</v>
      </c>
      <c r="P14">
        <v>0</v>
      </c>
      <c r="S14" t="s">
        <v>64</v>
      </c>
      <c r="T14">
        <v>2035</v>
      </c>
    </row>
    <row r="15" spans="1:22" x14ac:dyDescent="0.25">
      <c r="A15" t="s">
        <v>95</v>
      </c>
      <c r="B15">
        <v>0.91300000000000003</v>
      </c>
      <c r="C15">
        <f t="shared" si="1"/>
        <v>91.3</v>
      </c>
      <c r="D15">
        <f t="shared" si="2"/>
        <v>441</v>
      </c>
      <c r="E15" s="1">
        <f t="shared" si="3"/>
        <v>8.1014741978629276E-2</v>
      </c>
      <c r="F15" s="1">
        <f t="shared" si="4"/>
        <v>0.91972076788830726</v>
      </c>
      <c r="G15">
        <f t="shared" si="0"/>
        <v>1</v>
      </c>
      <c r="O15" t="s">
        <v>18</v>
      </c>
      <c r="P15">
        <v>0</v>
      </c>
      <c r="S15" t="s">
        <v>65</v>
      </c>
      <c r="T15">
        <v>1778</v>
      </c>
    </row>
    <row r="16" spans="1:22" x14ac:dyDescent="0.25">
      <c r="A16" t="s">
        <v>123</v>
      </c>
      <c r="B16">
        <v>0.73</v>
      </c>
      <c r="C16">
        <f t="shared" si="1"/>
        <v>73</v>
      </c>
      <c r="D16">
        <f t="shared" si="2"/>
        <v>172.2</v>
      </c>
      <c r="E16" s="1">
        <f t="shared" si="3"/>
        <v>3.1629848464805911E-2</v>
      </c>
      <c r="F16" s="1">
        <f t="shared" si="4"/>
        <v>0.6003490401396161</v>
      </c>
      <c r="G16">
        <f t="shared" si="0"/>
        <v>0</v>
      </c>
      <c r="O16" t="s">
        <v>19</v>
      </c>
      <c r="P16">
        <v>0</v>
      </c>
      <c r="S16" t="s">
        <v>66</v>
      </c>
      <c r="T16">
        <v>1775</v>
      </c>
    </row>
    <row r="17" spans="1:20" x14ac:dyDescent="0.25">
      <c r="A17" t="s">
        <v>217</v>
      </c>
      <c r="B17">
        <v>0.78800000000000003</v>
      </c>
      <c r="C17">
        <f t="shared" si="1"/>
        <v>78.8</v>
      </c>
      <c r="D17">
        <f t="shared" si="2"/>
        <v>5.22</v>
      </c>
      <c r="E17" s="1">
        <f t="shared" si="3"/>
        <v>9.5168805208930424E-4</v>
      </c>
      <c r="F17" s="1">
        <f t="shared" si="4"/>
        <v>0.70157068062827233</v>
      </c>
      <c r="G17">
        <f t="shared" si="0"/>
        <v>1</v>
      </c>
      <c r="O17" t="s">
        <v>20</v>
      </c>
      <c r="P17">
        <v>0</v>
      </c>
      <c r="S17" t="s">
        <v>67</v>
      </c>
      <c r="T17">
        <v>1774</v>
      </c>
    </row>
    <row r="18" spans="1:20" x14ac:dyDescent="0.25">
      <c r="A18" t="s">
        <v>87</v>
      </c>
      <c r="B18">
        <v>0.92800000000000005</v>
      </c>
      <c r="C18">
        <f t="shared" si="1"/>
        <v>92.800000000000011</v>
      </c>
      <c r="D18">
        <f t="shared" si="2"/>
        <v>529.20000000000005</v>
      </c>
      <c r="E18" s="1">
        <f t="shared" si="3"/>
        <v>9.7219160162852578E-2</v>
      </c>
      <c r="F18" s="1">
        <f t="shared" si="4"/>
        <v>0.94589877835951164</v>
      </c>
      <c r="G18">
        <f t="shared" si="0"/>
        <v>1</v>
      </c>
      <c r="O18" t="s">
        <v>21</v>
      </c>
      <c r="P18">
        <v>0</v>
      </c>
      <c r="S18" t="s">
        <v>68</v>
      </c>
      <c r="T18">
        <v>1640</v>
      </c>
    </row>
    <row r="19" spans="1:20" x14ac:dyDescent="0.25">
      <c r="A19" t="s">
        <v>225</v>
      </c>
      <c r="B19">
        <v>0.69</v>
      </c>
      <c r="C19">
        <f t="shared" si="1"/>
        <v>69</v>
      </c>
      <c r="D19">
        <f t="shared" si="2"/>
        <v>3.22</v>
      </c>
      <c r="E19" s="1">
        <f t="shared" si="3"/>
        <v>5.842409277304996E-4</v>
      </c>
      <c r="F19" s="1">
        <f t="shared" si="4"/>
        <v>0.53054101221640493</v>
      </c>
      <c r="G19">
        <f t="shared" si="0"/>
        <v>0</v>
      </c>
      <c r="O19" t="s">
        <v>22</v>
      </c>
      <c r="P19">
        <v>0</v>
      </c>
      <c r="S19" t="s">
        <v>69</v>
      </c>
      <c r="T19">
        <v>1248</v>
      </c>
    </row>
    <row r="20" spans="1:20" x14ac:dyDescent="0.25">
      <c r="A20" t="s">
        <v>186</v>
      </c>
      <c r="B20">
        <v>0.52400000000000002</v>
      </c>
      <c r="C20">
        <f t="shared" si="1"/>
        <v>52.400000000000006</v>
      </c>
      <c r="D20">
        <f t="shared" si="2"/>
        <v>25.39</v>
      </c>
      <c r="E20" s="1">
        <f t="shared" si="3"/>
        <v>4.6573923012478502E-3</v>
      </c>
      <c r="F20" s="1">
        <f t="shared" si="4"/>
        <v>0.24083769633507865</v>
      </c>
      <c r="G20">
        <f t="shared" si="0"/>
        <v>0</v>
      </c>
      <c r="O20" t="s">
        <v>23</v>
      </c>
      <c r="P20">
        <v>0</v>
      </c>
      <c r="S20" t="s">
        <v>70</v>
      </c>
      <c r="T20">
        <v>1236</v>
      </c>
    </row>
    <row r="21" spans="1:20" x14ac:dyDescent="0.25">
      <c r="A21" t="s">
        <v>143</v>
      </c>
      <c r="B21">
        <v>0.69399999999999995</v>
      </c>
      <c r="C21">
        <f t="shared" si="1"/>
        <v>69.399999999999991</v>
      </c>
      <c r="D21">
        <f t="shared" si="2"/>
        <v>83.72</v>
      </c>
      <c r="E21" s="1">
        <f t="shared" si="3"/>
        <v>1.5373987683172391E-2</v>
      </c>
      <c r="F21" s="1">
        <f t="shared" si="4"/>
        <v>0.53752181500872598</v>
      </c>
      <c r="G21">
        <f t="shared" si="0"/>
        <v>0</v>
      </c>
      <c r="O21" t="s">
        <v>24</v>
      </c>
      <c r="P21">
        <v>0</v>
      </c>
      <c r="S21" t="s">
        <v>71</v>
      </c>
      <c r="T21">
        <v>1204</v>
      </c>
    </row>
    <row r="22" spans="1:20" x14ac:dyDescent="0.25">
      <c r="A22" t="s">
        <v>161</v>
      </c>
      <c r="B22">
        <v>0.78100000000000003</v>
      </c>
      <c r="C22">
        <f t="shared" si="1"/>
        <v>78.100000000000009</v>
      </c>
      <c r="D22">
        <f t="shared" si="2"/>
        <v>44.83</v>
      </c>
      <c r="E22" s="1">
        <f t="shared" si="3"/>
        <v>8.2289783500154329E-3</v>
      </c>
      <c r="F22" s="1">
        <f t="shared" si="4"/>
        <v>0.68935427574171049</v>
      </c>
      <c r="G22">
        <f t="shared" si="0"/>
        <v>0</v>
      </c>
      <c r="O22" t="s">
        <v>25</v>
      </c>
      <c r="P22">
        <v>0</v>
      </c>
      <c r="S22" t="s">
        <v>72</v>
      </c>
      <c r="T22">
        <v>1189</v>
      </c>
    </row>
    <row r="23" spans="1:20" x14ac:dyDescent="0.25">
      <c r="A23" t="s">
        <v>58</v>
      </c>
      <c r="B23">
        <v>0.75800000000000001</v>
      </c>
      <c r="C23">
        <f t="shared" si="1"/>
        <v>75.8</v>
      </c>
      <c r="D23">
        <f t="shared" si="2"/>
        <v>3248</v>
      </c>
      <c r="E23" s="1">
        <f t="shared" si="3"/>
        <v>0.59672678101621179</v>
      </c>
      <c r="F23" s="1">
        <f t="shared" si="4"/>
        <v>0.64921465968586389</v>
      </c>
      <c r="G23">
        <f t="shared" si="0"/>
        <v>0</v>
      </c>
      <c r="O23" t="s">
        <v>26</v>
      </c>
      <c r="P23">
        <v>0</v>
      </c>
      <c r="S23" t="s">
        <v>73</v>
      </c>
      <c r="T23">
        <v>1126</v>
      </c>
    </row>
    <row r="24" spans="1:20" x14ac:dyDescent="0.25">
      <c r="A24" t="s">
        <v>175</v>
      </c>
      <c r="B24">
        <v>0.83</v>
      </c>
      <c r="C24">
        <f t="shared" si="1"/>
        <v>83</v>
      </c>
      <c r="D24">
        <f t="shared" si="2"/>
        <v>33.869999999999997</v>
      </c>
      <c r="E24" s="1">
        <f t="shared" si="3"/>
        <v>6.2153681085291819E-3</v>
      </c>
      <c r="F24" s="1">
        <f t="shared" si="4"/>
        <v>0.77486910994764413</v>
      </c>
      <c r="G24">
        <f t="shared" si="0"/>
        <v>1</v>
      </c>
      <c r="O24" t="s">
        <v>27</v>
      </c>
      <c r="P24">
        <v>0</v>
      </c>
      <c r="S24" t="s">
        <v>74</v>
      </c>
      <c r="T24">
        <v>1121</v>
      </c>
    </row>
    <row r="25" spans="1:20" x14ac:dyDescent="0.25">
      <c r="A25" t="s">
        <v>126</v>
      </c>
      <c r="B25">
        <v>0.80200000000000005</v>
      </c>
      <c r="C25">
        <f t="shared" si="1"/>
        <v>80.2</v>
      </c>
      <c r="D25">
        <f t="shared" si="2"/>
        <v>153.5</v>
      </c>
      <c r="E25" s="1">
        <f t="shared" si="3"/>
        <v>2.819421785205109E-2</v>
      </c>
      <c r="F25" s="1">
        <f t="shared" si="4"/>
        <v>0.72600349040139633</v>
      </c>
      <c r="G25">
        <f t="shared" si="0"/>
        <v>1</v>
      </c>
      <c r="O25" t="s">
        <v>28</v>
      </c>
      <c r="P25">
        <v>0</v>
      </c>
      <c r="S25" t="s">
        <v>75</v>
      </c>
      <c r="T25">
        <v>1061</v>
      </c>
    </row>
    <row r="26" spans="1:20" x14ac:dyDescent="0.25">
      <c r="A26" t="s">
        <v>206</v>
      </c>
      <c r="B26">
        <v>0.66800000000000004</v>
      </c>
      <c r="C26">
        <f t="shared" si="1"/>
        <v>66.8</v>
      </c>
      <c r="D26">
        <f t="shared" si="2"/>
        <v>7.2</v>
      </c>
      <c r="E26" s="1">
        <f t="shared" si="3"/>
        <v>1.3154607052045211E-3</v>
      </c>
      <c r="F26" s="1">
        <f t="shared" si="4"/>
        <v>0.49214659685863876</v>
      </c>
      <c r="G26">
        <f t="shared" si="0"/>
        <v>0</v>
      </c>
      <c r="O26" t="s">
        <v>29</v>
      </c>
      <c r="P26">
        <v>0</v>
      </c>
      <c r="S26" t="s">
        <v>76</v>
      </c>
      <c r="T26">
        <v>933.3</v>
      </c>
    </row>
    <row r="27" spans="1:20" x14ac:dyDescent="0.25">
      <c r="A27" t="s">
        <v>221</v>
      </c>
      <c r="B27">
        <v>0.66200000000000003</v>
      </c>
      <c r="C27">
        <f t="shared" si="1"/>
        <v>66.2</v>
      </c>
      <c r="D27">
        <f t="shared" si="2"/>
        <v>3.78</v>
      </c>
      <c r="E27" s="1">
        <f t="shared" si="3"/>
        <v>6.8712612255096485E-4</v>
      </c>
      <c r="F27" s="1">
        <f t="shared" si="4"/>
        <v>0.48167539267015719</v>
      </c>
      <c r="G27">
        <f t="shared" si="0"/>
        <v>0</v>
      </c>
      <c r="O27" t="s">
        <v>30</v>
      </c>
      <c r="P27">
        <v>0</v>
      </c>
      <c r="S27" t="s">
        <v>77</v>
      </c>
      <c r="T27">
        <v>924.4</v>
      </c>
    </row>
    <row r="28" spans="1:20" x14ac:dyDescent="0.25">
      <c r="A28" t="s">
        <v>137</v>
      </c>
      <c r="B28">
        <v>0.57799999999999996</v>
      </c>
      <c r="C28">
        <f t="shared" si="1"/>
        <v>57.8</v>
      </c>
      <c r="D28">
        <f t="shared" si="2"/>
        <v>89.54</v>
      </c>
      <c r="E28" s="1">
        <f t="shared" si="3"/>
        <v>1.6443258815056514E-2</v>
      </c>
      <c r="F28" s="1">
        <f t="shared" si="4"/>
        <v>0.33507853403141358</v>
      </c>
      <c r="G28">
        <f t="shared" si="0"/>
        <v>0</v>
      </c>
      <c r="O28" t="s">
        <v>31</v>
      </c>
      <c r="P28">
        <v>0</v>
      </c>
      <c r="S28" t="s">
        <v>78</v>
      </c>
      <c r="T28">
        <v>922.1</v>
      </c>
    </row>
    <row r="29" spans="1:20" x14ac:dyDescent="0.25">
      <c r="A29" t="s">
        <v>152</v>
      </c>
      <c r="B29">
        <v>0.59599999999999997</v>
      </c>
      <c r="C29">
        <f t="shared" si="1"/>
        <v>59.599999999999994</v>
      </c>
      <c r="D29">
        <f t="shared" si="2"/>
        <v>64.209999999999994</v>
      </c>
      <c r="E29" s="1">
        <f t="shared" si="3"/>
        <v>1.1789540985052249E-2</v>
      </c>
      <c r="F29" s="1">
        <f t="shared" si="4"/>
        <v>0.36649214659685858</v>
      </c>
      <c r="G29">
        <f t="shared" si="0"/>
        <v>0</v>
      </c>
      <c r="O29" t="s">
        <v>32</v>
      </c>
      <c r="P29">
        <v>0</v>
      </c>
      <c r="S29" t="s">
        <v>79</v>
      </c>
      <c r="T29">
        <v>877.2</v>
      </c>
    </row>
    <row r="30" spans="1:20" x14ac:dyDescent="0.25">
      <c r="A30" t="s">
        <v>67</v>
      </c>
      <c r="B30">
        <v>0.93100000000000005</v>
      </c>
      <c r="C30">
        <f t="shared" si="1"/>
        <v>93.100000000000009</v>
      </c>
      <c r="D30">
        <f t="shared" si="2"/>
        <v>1774</v>
      </c>
      <c r="E30" s="1">
        <f t="shared" si="3"/>
        <v>0.32591825036377264</v>
      </c>
      <c r="F30" s="1">
        <f t="shared" si="4"/>
        <v>0.95113438045375243</v>
      </c>
      <c r="G30">
        <f t="shared" si="0"/>
        <v>1</v>
      </c>
      <c r="O30" t="s">
        <v>33</v>
      </c>
      <c r="P30">
        <v>0</v>
      </c>
      <c r="S30" t="s">
        <v>80</v>
      </c>
      <c r="T30">
        <v>767.2</v>
      </c>
    </row>
    <row r="31" spans="1:20" x14ac:dyDescent="0.25">
      <c r="A31" t="s">
        <v>102</v>
      </c>
      <c r="B31">
        <v>0.85399999999999998</v>
      </c>
      <c r="C31">
        <f t="shared" si="1"/>
        <v>85.399999999999991</v>
      </c>
      <c r="D31">
        <f t="shared" si="2"/>
        <v>339.5</v>
      </c>
      <c r="E31" s="1">
        <f t="shared" si="3"/>
        <v>6.2366800417419932E-2</v>
      </c>
      <c r="F31" s="1">
        <f t="shared" si="4"/>
        <v>0.81675392670157065</v>
      </c>
      <c r="G31">
        <f t="shared" si="0"/>
        <v>1</v>
      </c>
      <c r="O31" t="s">
        <v>34</v>
      </c>
      <c r="P31">
        <v>0</v>
      </c>
      <c r="S31" t="s">
        <v>81</v>
      </c>
      <c r="T31">
        <v>711.6</v>
      </c>
    </row>
    <row r="32" spans="1:20" x14ac:dyDescent="0.25">
      <c r="A32" t="s">
        <v>93</v>
      </c>
      <c r="B32">
        <v>0.81399999999999995</v>
      </c>
      <c r="C32">
        <f t="shared" si="1"/>
        <v>81.399999999999991</v>
      </c>
      <c r="D32">
        <f t="shared" si="2"/>
        <v>478.6</v>
      </c>
      <c r="E32" s="1">
        <f t="shared" si="3"/>
        <v>8.7922747916574812E-2</v>
      </c>
      <c r="F32" s="1">
        <f t="shared" si="4"/>
        <v>0.74694589877835948</v>
      </c>
      <c r="G32">
        <f t="shared" si="0"/>
        <v>1</v>
      </c>
      <c r="O32" t="s">
        <v>35</v>
      </c>
      <c r="P32">
        <v>0</v>
      </c>
      <c r="S32" t="s">
        <v>82</v>
      </c>
      <c r="T32">
        <v>696</v>
      </c>
    </row>
    <row r="33" spans="1:20" x14ac:dyDescent="0.25">
      <c r="A33" t="s">
        <v>8</v>
      </c>
      <c r="B33">
        <v>0.39700000000000002</v>
      </c>
      <c r="C33">
        <f t="shared" si="1"/>
        <v>39.700000000000003</v>
      </c>
      <c r="D33">
        <f t="shared" si="2"/>
        <v>28.62</v>
      </c>
      <c r="E33" s="1">
        <f t="shared" si="3"/>
        <v>5.2508194070873208E-3</v>
      </c>
      <c r="F33" s="1">
        <f t="shared" si="4"/>
        <v>1.91972076788831E-2</v>
      </c>
      <c r="G33">
        <f t="shared" si="0"/>
        <v>0</v>
      </c>
      <c r="O33" t="s">
        <v>36</v>
      </c>
      <c r="P33">
        <v>0</v>
      </c>
      <c r="S33" t="s">
        <v>83</v>
      </c>
      <c r="T33">
        <v>690.3</v>
      </c>
    </row>
    <row r="34" spans="1:20" x14ac:dyDescent="0.25">
      <c r="A34" t="s">
        <v>94</v>
      </c>
      <c r="B34">
        <v>0.85199999999999998</v>
      </c>
      <c r="C34">
        <f t="shared" si="1"/>
        <v>85.2</v>
      </c>
      <c r="D34">
        <f t="shared" si="2"/>
        <v>452.1</v>
      </c>
      <c r="E34" s="1">
        <f t="shared" si="3"/>
        <v>8.3054073518820645E-2</v>
      </c>
      <c r="F34" s="1">
        <f t="shared" si="4"/>
        <v>0.81326352530541024</v>
      </c>
      <c r="G34">
        <f t="shared" ref="G34:G65" si="5">_xlfn.IFNA(VLOOKUP(A34,$O$1:$P$460,2,FALSE),-1)</f>
        <v>1</v>
      </c>
      <c r="O34" t="s">
        <v>37</v>
      </c>
      <c r="P34">
        <v>0</v>
      </c>
      <c r="S34" t="s">
        <v>84</v>
      </c>
      <c r="T34">
        <v>649.29999999999995</v>
      </c>
    </row>
    <row r="35" spans="1:20" x14ac:dyDescent="0.25">
      <c r="A35" t="s">
        <v>81</v>
      </c>
      <c r="B35">
        <v>0.75600000000000001</v>
      </c>
      <c r="C35">
        <f t="shared" si="1"/>
        <v>75.599999999999994</v>
      </c>
      <c r="D35">
        <f t="shared" si="2"/>
        <v>711.6</v>
      </c>
      <c r="E35" s="1">
        <f t="shared" si="3"/>
        <v>0.13073033790437558</v>
      </c>
      <c r="F35" s="1">
        <f t="shared" si="4"/>
        <v>0.64572425828970326</v>
      </c>
      <c r="G35">
        <f t="shared" si="5"/>
        <v>0</v>
      </c>
      <c r="O35" t="s">
        <v>38</v>
      </c>
      <c r="P35">
        <v>0</v>
      </c>
      <c r="S35" t="s">
        <v>85</v>
      </c>
      <c r="T35">
        <v>648.70000000000005</v>
      </c>
    </row>
    <row r="36" spans="1:20" x14ac:dyDescent="0.25">
      <c r="A36" t="s">
        <v>236</v>
      </c>
      <c r="B36">
        <v>0.56200000000000006</v>
      </c>
      <c r="C36">
        <f t="shared" si="1"/>
        <v>56.2</v>
      </c>
      <c r="D36">
        <f t="shared" si="2"/>
        <v>1.32</v>
      </c>
      <c r="E36" s="1">
        <f t="shared" si="3"/>
        <v>2.3516615958963505E-4</v>
      </c>
      <c r="F36" s="1">
        <f t="shared" si="4"/>
        <v>0.30715532286212921</v>
      </c>
      <c r="G36">
        <f t="shared" si="5"/>
        <v>0</v>
      </c>
      <c r="O36" t="s">
        <v>39</v>
      </c>
      <c r="P36">
        <v>0</v>
      </c>
      <c r="S36" t="s">
        <v>86</v>
      </c>
      <c r="T36">
        <v>630</v>
      </c>
    </row>
    <row r="37" spans="1:20" x14ac:dyDescent="0.25">
      <c r="A37" t="s">
        <v>64</v>
      </c>
      <c r="B37">
        <v>0.92200000000000004</v>
      </c>
      <c r="C37">
        <f t="shared" si="1"/>
        <v>92.2</v>
      </c>
      <c r="D37">
        <f t="shared" ref="D37:D68" si="6">_xlfn.IFNA(VLOOKUP(A37,$S$1:$T$224,2,FALSE),-1)</f>
        <v>2035</v>
      </c>
      <c r="E37" s="1">
        <f t="shared" si="3"/>
        <v>0.37387010009259669</v>
      </c>
      <c r="F37" s="1">
        <f t="shared" si="4"/>
        <v>0.93542757417102984</v>
      </c>
      <c r="G37">
        <f t="shared" si="5"/>
        <v>1</v>
      </c>
      <c r="O37" t="s">
        <v>40</v>
      </c>
      <c r="P37">
        <v>0</v>
      </c>
      <c r="S37" t="s">
        <v>87</v>
      </c>
      <c r="T37">
        <v>529.20000000000005</v>
      </c>
    </row>
    <row r="38" spans="1:20" x14ac:dyDescent="0.25">
      <c r="A38" t="s">
        <v>142</v>
      </c>
      <c r="B38">
        <v>0.81599999999999995</v>
      </c>
      <c r="C38">
        <f t="shared" si="1"/>
        <v>81.599999999999994</v>
      </c>
      <c r="D38">
        <f t="shared" si="6"/>
        <v>83.94</v>
      </c>
      <c r="E38" s="1">
        <f t="shared" si="3"/>
        <v>1.5414406866851858E-2</v>
      </c>
      <c r="F38" s="1">
        <f t="shared" si="4"/>
        <v>0.75043630017452012</v>
      </c>
      <c r="G38">
        <f t="shared" si="5"/>
        <v>1</v>
      </c>
      <c r="O38" t="s">
        <v>41</v>
      </c>
      <c r="P38">
        <v>0</v>
      </c>
      <c r="S38" t="s">
        <v>88</v>
      </c>
      <c r="T38">
        <v>528.1</v>
      </c>
    </row>
    <row r="39" spans="1:20" x14ac:dyDescent="0.25">
      <c r="A39" t="s">
        <v>135</v>
      </c>
      <c r="B39">
        <v>0.85499999999999998</v>
      </c>
      <c r="C39">
        <f t="shared" si="1"/>
        <v>85.5</v>
      </c>
      <c r="D39">
        <f t="shared" si="6"/>
        <v>102.1</v>
      </c>
      <c r="E39" s="1">
        <f t="shared" si="3"/>
        <v>1.8750826756029806E-2</v>
      </c>
      <c r="F39" s="1">
        <f t="shared" si="4"/>
        <v>0.81849912739965103</v>
      </c>
      <c r="G39">
        <f t="shared" si="5"/>
        <v>1</v>
      </c>
      <c r="O39" t="s">
        <v>42</v>
      </c>
      <c r="P39">
        <v>0</v>
      </c>
      <c r="S39" t="s">
        <v>89</v>
      </c>
      <c r="T39">
        <v>523.1</v>
      </c>
    </row>
    <row r="40" spans="1:20" x14ac:dyDescent="0.25">
      <c r="A40" t="s">
        <v>110</v>
      </c>
      <c r="B40">
        <v>0.94699999999999995</v>
      </c>
      <c r="C40">
        <f t="shared" si="1"/>
        <v>94.699999999999989</v>
      </c>
      <c r="D40">
        <f t="shared" si="6"/>
        <v>287.8</v>
      </c>
      <c r="E40" s="1">
        <f t="shared" si="3"/>
        <v>5.2868292252744829E-2</v>
      </c>
      <c r="F40" s="1">
        <f t="shared" si="4"/>
        <v>0.97905759162303663</v>
      </c>
      <c r="G40">
        <f t="shared" si="5"/>
        <v>1</v>
      </c>
      <c r="O40" t="s">
        <v>43</v>
      </c>
      <c r="P40">
        <v>0</v>
      </c>
      <c r="S40" t="s">
        <v>90</v>
      </c>
      <c r="T40">
        <v>518</v>
      </c>
    </row>
    <row r="41" spans="1:20" x14ac:dyDescent="0.25">
      <c r="A41" t="s">
        <v>116</v>
      </c>
      <c r="B41">
        <v>0.73099999999999998</v>
      </c>
      <c r="C41">
        <f t="shared" si="1"/>
        <v>73.099999999999994</v>
      </c>
      <c r="D41">
        <f t="shared" si="6"/>
        <v>193</v>
      </c>
      <c r="E41" s="1">
        <f t="shared" si="3"/>
        <v>3.5451298558137487E-2</v>
      </c>
      <c r="F41" s="1">
        <f t="shared" si="4"/>
        <v>0.60209424083769636</v>
      </c>
      <c r="G41">
        <f t="shared" si="5"/>
        <v>0</v>
      </c>
      <c r="O41" t="s">
        <v>44</v>
      </c>
      <c r="P41">
        <v>0</v>
      </c>
      <c r="S41" t="s">
        <v>91</v>
      </c>
      <c r="T41">
        <v>483.4</v>
      </c>
    </row>
    <row r="42" spans="1:20" hidden="1" x14ac:dyDescent="0.25">
      <c r="A42" t="s">
        <v>99</v>
      </c>
      <c r="B42">
        <v>0.89200000000000002</v>
      </c>
      <c r="D42">
        <f t="shared" si="6"/>
        <v>375.9</v>
      </c>
      <c r="E42"/>
      <c r="F42"/>
      <c r="G42">
        <f t="shared" si="5"/>
        <v>-1</v>
      </c>
      <c r="O42" t="s">
        <v>45</v>
      </c>
      <c r="P42">
        <v>0</v>
      </c>
      <c r="S42" t="s">
        <v>92</v>
      </c>
      <c r="T42">
        <v>480.5</v>
      </c>
    </row>
    <row r="43" spans="1:20" x14ac:dyDescent="0.25">
      <c r="A43" t="s">
        <v>11</v>
      </c>
      <c r="B43">
        <v>0.49399999999999999</v>
      </c>
      <c r="C43">
        <f t="shared" ref="C43:C66" si="7">B43*100</f>
        <v>49.4</v>
      </c>
      <c r="D43">
        <f t="shared" si="6"/>
        <v>9.4</v>
      </c>
      <c r="E43" s="1">
        <f t="shared" ref="E43:E66" si="8">IFERROR((D43-SMALL($D$5:$D$147,1))/(LARGE($D$5:$D$147,1)-SMALL($D$5:$D$147,1)),1)</f>
        <v>1.7196525419992065E-3</v>
      </c>
      <c r="F43" s="1">
        <f t="shared" ref="F43:F66" si="9">IFERROR((C43-SMALL($C$5:$C$147,1))/(LARGE($C$5:$C$147,1)-SMALL($C$5:$C$147,1)),1)</f>
        <v>0.18848167539267013</v>
      </c>
      <c r="G43">
        <f t="shared" si="5"/>
        <v>0</v>
      </c>
      <c r="O43" t="s">
        <v>46</v>
      </c>
      <c r="P43">
        <v>0</v>
      </c>
      <c r="S43" t="s">
        <v>93</v>
      </c>
      <c r="T43">
        <v>478.6</v>
      </c>
    </row>
    <row r="44" spans="1:20" x14ac:dyDescent="0.25">
      <c r="A44" t="s">
        <v>119</v>
      </c>
      <c r="B44">
        <v>0.84699999999999998</v>
      </c>
      <c r="C44">
        <f t="shared" si="7"/>
        <v>84.7</v>
      </c>
      <c r="D44">
        <f t="shared" si="6"/>
        <v>179.7</v>
      </c>
      <c r="E44" s="1">
        <f t="shared" si="8"/>
        <v>3.300777518115143E-2</v>
      </c>
      <c r="F44" s="1">
        <f t="shared" si="9"/>
        <v>0.80453752181500893</v>
      </c>
      <c r="G44">
        <f t="shared" si="5"/>
        <v>1</v>
      </c>
      <c r="O44" t="s">
        <v>47</v>
      </c>
      <c r="P44">
        <v>0</v>
      </c>
      <c r="S44" t="s">
        <v>94</v>
      </c>
      <c r="T44">
        <v>452.1</v>
      </c>
    </row>
    <row r="45" spans="1:20" x14ac:dyDescent="0.25">
      <c r="A45" t="s">
        <v>65</v>
      </c>
      <c r="B45">
        <v>0.89900000000000002</v>
      </c>
      <c r="C45">
        <f t="shared" si="7"/>
        <v>89.9</v>
      </c>
      <c r="D45">
        <f t="shared" si="6"/>
        <v>1778</v>
      </c>
      <c r="E45" s="1">
        <f t="shared" si="8"/>
        <v>0.32665314461249029</v>
      </c>
      <c r="F45" s="1">
        <f t="shared" si="9"/>
        <v>0.89528795811518347</v>
      </c>
      <c r="G45">
        <f t="shared" si="5"/>
        <v>1</v>
      </c>
      <c r="O45" t="s">
        <v>48</v>
      </c>
      <c r="P45">
        <v>0</v>
      </c>
      <c r="S45" t="s">
        <v>95</v>
      </c>
      <c r="T45">
        <v>441</v>
      </c>
    </row>
    <row r="46" spans="1:20" x14ac:dyDescent="0.25">
      <c r="A46" t="s">
        <v>114</v>
      </c>
      <c r="B46">
        <v>0.498</v>
      </c>
      <c r="C46">
        <f t="shared" si="7"/>
        <v>49.8</v>
      </c>
      <c r="D46">
        <f t="shared" si="6"/>
        <v>200.6</v>
      </c>
      <c r="E46" s="1">
        <f t="shared" si="8"/>
        <v>3.6847597630700946E-2</v>
      </c>
      <c r="F46" s="1">
        <f t="shared" si="9"/>
        <v>0.19546247818499124</v>
      </c>
      <c r="G46">
        <f t="shared" si="5"/>
        <v>0</v>
      </c>
      <c r="O46" t="s">
        <v>49</v>
      </c>
      <c r="P46">
        <v>0</v>
      </c>
      <c r="S46" t="s">
        <v>96</v>
      </c>
      <c r="T46">
        <v>430.3</v>
      </c>
    </row>
    <row r="47" spans="1:20" x14ac:dyDescent="0.25">
      <c r="A47" t="s">
        <v>202</v>
      </c>
      <c r="B47">
        <v>0.73699999999999999</v>
      </c>
      <c r="C47">
        <f t="shared" si="7"/>
        <v>73.7</v>
      </c>
      <c r="D47">
        <f t="shared" si="6"/>
        <v>8.6300000000000008</v>
      </c>
      <c r="E47" s="1">
        <f t="shared" si="8"/>
        <v>1.5781853991210667E-3</v>
      </c>
      <c r="F47" s="1">
        <f t="shared" si="9"/>
        <v>0.61256544502617816</v>
      </c>
      <c r="G47">
        <f t="shared" si="5"/>
        <v>0</v>
      </c>
      <c r="O47" t="s">
        <v>136</v>
      </c>
      <c r="P47">
        <v>1</v>
      </c>
      <c r="S47" t="s">
        <v>97</v>
      </c>
      <c r="T47">
        <v>381.6</v>
      </c>
    </row>
    <row r="48" spans="1:20" x14ac:dyDescent="0.25">
      <c r="A48" t="s">
        <v>79</v>
      </c>
      <c r="B48">
        <v>0.71</v>
      </c>
      <c r="C48">
        <f t="shared" si="7"/>
        <v>71</v>
      </c>
      <c r="D48">
        <f t="shared" si="6"/>
        <v>877.2</v>
      </c>
      <c r="E48" s="1">
        <f t="shared" si="8"/>
        <v>0.16115495980128461</v>
      </c>
      <c r="F48" s="1">
        <f t="shared" si="9"/>
        <v>0.56544502617801051</v>
      </c>
      <c r="G48">
        <f t="shared" si="5"/>
        <v>0</v>
      </c>
      <c r="O48" t="s">
        <v>267</v>
      </c>
      <c r="P48">
        <v>1</v>
      </c>
      <c r="S48" t="s">
        <v>98</v>
      </c>
      <c r="T48">
        <v>381.2</v>
      </c>
    </row>
    <row r="49" spans="1:20" x14ac:dyDescent="0.25">
      <c r="A49" t="s">
        <v>112</v>
      </c>
      <c r="B49">
        <v>0.93799999999999994</v>
      </c>
      <c r="C49">
        <f t="shared" si="7"/>
        <v>93.8</v>
      </c>
      <c r="D49">
        <f t="shared" si="6"/>
        <v>244.9</v>
      </c>
      <c r="E49" s="1">
        <f t="shared" si="8"/>
        <v>4.4986551435248469E-2</v>
      </c>
      <c r="F49" s="1">
        <f t="shared" si="9"/>
        <v>0.96335078534031426</v>
      </c>
      <c r="G49">
        <f t="shared" si="5"/>
        <v>1</v>
      </c>
      <c r="O49" t="s">
        <v>224</v>
      </c>
      <c r="P49">
        <v>1</v>
      </c>
      <c r="S49" t="s">
        <v>99</v>
      </c>
      <c r="T49">
        <v>375.9</v>
      </c>
    </row>
    <row r="50" spans="1:20" x14ac:dyDescent="0.25">
      <c r="A50" t="s">
        <v>60</v>
      </c>
      <c r="B50">
        <v>0.89800000000000002</v>
      </c>
      <c r="C50">
        <f t="shared" si="7"/>
        <v>89.8</v>
      </c>
      <c r="D50">
        <f t="shared" si="6"/>
        <v>2856</v>
      </c>
      <c r="E50" s="1">
        <f t="shared" si="8"/>
        <v>0.52470714464188606</v>
      </c>
      <c r="F50" s="1">
        <f t="shared" si="9"/>
        <v>0.8935427574171031</v>
      </c>
      <c r="G50">
        <f t="shared" si="5"/>
        <v>1</v>
      </c>
      <c r="O50" t="s">
        <v>156</v>
      </c>
      <c r="P50">
        <v>1</v>
      </c>
      <c r="S50" t="s">
        <v>100</v>
      </c>
      <c r="T50">
        <v>369.6</v>
      </c>
    </row>
    <row r="51" spans="1:20" x14ac:dyDescent="0.25">
      <c r="A51" t="s">
        <v>170</v>
      </c>
      <c r="B51">
        <v>0.71</v>
      </c>
      <c r="C51">
        <f t="shared" si="7"/>
        <v>71</v>
      </c>
      <c r="D51">
        <f t="shared" si="6"/>
        <v>36.659999999999997</v>
      </c>
      <c r="E51" s="1">
        <f t="shared" si="8"/>
        <v>6.7279568470097152E-3</v>
      </c>
      <c r="F51" s="1">
        <f t="shared" si="9"/>
        <v>0.56544502617801051</v>
      </c>
      <c r="G51">
        <f t="shared" si="5"/>
        <v>0</v>
      </c>
      <c r="O51" t="s">
        <v>105</v>
      </c>
      <c r="P51">
        <v>1</v>
      </c>
      <c r="S51" t="s">
        <v>101</v>
      </c>
      <c r="T51">
        <v>353.3</v>
      </c>
    </row>
    <row r="52" spans="1:20" x14ac:dyDescent="0.25">
      <c r="A52" t="s">
        <v>215</v>
      </c>
      <c r="B52">
        <v>0.501</v>
      </c>
      <c r="C52">
        <f t="shared" si="7"/>
        <v>50.1</v>
      </c>
      <c r="D52">
        <f t="shared" si="6"/>
        <v>5.56</v>
      </c>
      <c r="E52" s="1">
        <f t="shared" si="8"/>
        <v>1.0141540632303012E-3</v>
      </c>
      <c r="F52" s="1">
        <f t="shared" si="9"/>
        <v>0.20069808027923214</v>
      </c>
      <c r="G52">
        <f t="shared" si="5"/>
        <v>0</v>
      </c>
      <c r="O52" t="s">
        <v>119</v>
      </c>
      <c r="P52">
        <v>1</v>
      </c>
      <c r="S52" t="s">
        <v>102</v>
      </c>
      <c r="T52">
        <v>339.5</v>
      </c>
    </row>
    <row r="53" spans="1:20" x14ac:dyDescent="0.25">
      <c r="A53" t="s">
        <v>130</v>
      </c>
      <c r="B53">
        <v>0.63200000000000001</v>
      </c>
      <c r="C53">
        <f t="shared" si="7"/>
        <v>63.2</v>
      </c>
      <c r="D53">
        <f t="shared" si="6"/>
        <v>134</v>
      </c>
      <c r="E53" s="1">
        <f t="shared" si="8"/>
        <v>2.4611608389552744E-2</v>
      </c>
      <c r="F53" s="1">
        <f t="shared" si="9"/>
        <v>0.42931937172774881</v>
      </c>
      <c r="G53">
        <f t="shared" si="5"/>
        <v>0</v>
      </c>
      <c r="O53" t="s">
        <v>109</v>
      </c>
      <c r="P53">
        <v>1</v>
      </c>
      <c r="S53" t="s">
        <v>103</v>
      </c>
      <c r="T53">
        <v>329.8</v>
      </c>
    </row>
    <row r="54" spans="1:20" x14ac:dyDescent="0.25">
      <c r="A54" t="s">
        <v>167</v>
      </c>
      <c r="B54">
        <v>0.80200000000000005</v>
      </c>
      <c r="C54">
        <f t="shared" si="7"/>
        <v>80.2</v>
      </c>
      <c r="D54">
        <f t="shared" si="6"/>
        <v>39.85</v>
      </c>
      <c r="E54" s="1">
        <f t="shared" si="8"/>
        <v>7.314035010362009E-3</v>
      </c>
      <c r="F54" s="1">
        <f t="shared" si="9"/>
        <v>0.72600349040139633</v>
      </c>
      <c r="G54">
        <f t="shared" si="5"/>
        <v>1</v>
      </c>
      <c r="O54" t="s">
        <v>66</v>
      </c>
      <c r="P54">
        <v>1</v>
      </c>
      <c r="S54" t="s">
        <v>104</v>
      </c>
      <c r="T54">
        <v>317.10000000000002</v>
      </c>
    </row>
    <row r="55" spans="1:20" x14ac:dyDescent="0.25">
      <c r="A55" t="s">
        <v>234</v>
      </c>
      <c r="B55">
        <v>0.79200000000000004</v>
      </c>
      <c r="C55">
        <f t="shared" si="7"/>
        <v>79.2</v>
      </c>
      <c r="D55">
        <f t="shared" si="6"/>
        <v>1.63</v>
      </c>
      <c r="E55" s="1">
        <f t="shared" si="8"/>
        <v>2.9212046386524975E-4</v>
      </c>
      <c r="F55" s="1">
        <f t="shared" si="9"/>
        <v>0.70855148342059349</v>
      </c>
      <c r="G55">
        <f t="shared" si="5"/>
        <v>0</v>
      </c>
      <c r="O55" t="s">
        <v>268</v>
      </c>
      <c r="P55">
        <v>1</v>
      </c>
      <c r="S55" t="s">
        <v>105</v>
      </c>
      <c r="T55">
        <v>314.10000000000002</v>
      </c>
    </row>
    <row r="56" spans="1:20" x14ac:dyDescent="0.25">
      <c r="A56" t="s">
        <v>106</v>
      </c>
      <c r="B56">
        <v>0.88600000000000001</v>
      </c>
      <c r="C56">
        <f t="shared" si="7"/>
        <v>88.6</v>
      </c>
      <c r="D56">
        <f t="shared" si="6"/>
        <v>299.3</v>
      </c>
      <c r="E56" s="1">
        <f t="shared" si="8"/>
        <v>5.4981113217807957E-2</v>
      </c>
      <c r="F56" s="1">
        <f t="shared" si="9"/>
        <v>0.87260034904013961</v>
      </c>
      <c r="G56">
        <f t="shared" si="5"/>
        <v>1</v>
      </c>
      <c r="O56" t="s">
        <v>94</v>
      </c>
      <c r="P56">
        <v>1</v>
      </c>
      <c r="S56" t="s">
        <v>106</v>
      </c>
      <c r="T56">
        <v>299.3</v>
      </c>
    </row>
    <row r="57" spans="1:20" x14ac:dyDescent="0.25">
      <c r="A57" t="s">
        <v>127</v>
      </c>
      <c r="B57">
        <v>0.63500000000000001</v>
      </c>
      <c r="C57">
        <f t="shared" si="7"/>
        <v>63.5</v>
      </c>
      <c r="D57">
        <f t="shared" si="6"/>
        <v>138.1</v>
      </c>
      <c r="E57" s="1">
        <f t="shared" si="8"/>
        <v>2.5364874994488293E-2</v>
      </c>
      <c r="F57" s="1">
        <f t="shared" si="9"/>
        <v>0.4345549738219896</v>
      </c>
      <c r="G57">
        <f t="shared" si="5"/>
        <v>0</v>
      </c>
      <c r="O57" t="s">
        <v>135</v>
      </c>
      <c r="P57">
        <v>1</v>
      </c>
      <c r="S57" t="s">
        <v>107</v>
      </c>
      <c r="T57">
        <v>298.60000000000002</v>
      </c>
    </row>
    <row r="58" spans="1:20" x14ac:dyDescent="0.25">
      <c r="A58" t="s">
        <v>210</v>
      </c>
      <c r="B58">
        <v>0.72099999999999997</v>
      </c>
      <c r="C58">
        <f t="shared" si="7"/>
        <v>72.099999999999994</v>
      </c>
      <c r="D58">
        <f t="shared" si="6"/>
        <v>6.3</v>
      </c>
      <c r="E58" s="1">
        <f t="shared" si="8"/>
        <v>1.1501094992430589E-3</v>
      </c>
      <c r="F58" s="1">
        <f t="shared" si="9"/>
        <v>0.58464223385689351</v>
      </c>
      <c r="G58">
        <f t="shared" si="5"/>
        <v>0</v>
      </c>
      <c r="O58" t="s">
        <v>102</v>
      </c>
      <c r="P58">
        <v>1</v>
      </c>
      <c r="S58" t="s">
        <v>108</v>
      </c>
      <c r="T58">
        <v>289.7</v>
      </c>
    </row>
    <row r="59" spans="1:20" x14ac:dyDescent="0.25">
      <c r="A59" t="s">
        <v>183</v>
      </c>
      <c r="B59">
        <v>0.46600000000000003</v>
      </c>
      <c r="C59">
        <f t="shared" si="7"/>
        <v>46.6</v>
      </c>
      <c r="D59">
        <f t="shared" si="6"/>
        <v>27.97</v>
      </c>
      <c r="E59" s="1">
        <f t="shared" si="8"/>
        <v>5.1313990916707084E-3</v>
      </c>
      <c r="F59" s="1">
        <f t="shared" si="9"/>
        <v>0.13961605584642237</v>
      </c>
      <c r="G59">
        <f t="shared" si="5"/>
        <v>0</v>
      </c>
      <c r="O59" t="s">
        <v>78</v>
      </c>
      <c r="P59">
        <v>1</v>
      </c>
      <c r="S59" t="s">
        <v>109</v>
      </c>
      <c r="T59">
        <v>289.60000000000002</v>
      </c>
    </row>
    <row r="60" spans="1:20" x14ac:dyDescent="0.25">
      <c r="A60" t="s">
        <v>176</v>
      </c>
      <c r="B60">
        <v>0.59899999999999998</v>
      </c>
      <c r="C60">
        <f t="shared" si="7"/>
        <v>59.9</v>
      </c>
      <c r="D60">
        <f t="shared" si="6"/>
        <v>31.52</v>
      </c>
      <c r="E60" s="1">
        <f t="shared" si="8"/>
        <v>5.7836177374075868E-3</v>
      </c>
      <c r="F60" s="1">
        <f t="shared" si="9"/>
        <v>0.37172774869109948</v>
      </c>
      <c r="G60">
        <f t="shared" si="5"/>
        <v>0</v>
      </c>
      <c r="O60" t="s">
        <v>175</v>
      </c>
      <c r="P60">
        <v>1</v>
      </c>
      <c r="S60" t="s">
        <v>110</v>
      </c>
      <c r="T60">
        <v>287.8</v>
      </c>
    </row>
    <row r="61" spans="1:20" x14ac:dyDescent="0.25">
      <c r="A61" t="s">
        <v>15</v>
      </c>
      <c r="B61">
        <v>0.48299999999999998</v>
      </c>
      <c r="C61">
        <f t="shared" si="7"/>
        <v>48.3</v>
      </c>
      <c r="D61">
        <f t="shared" si="6"/>
        <v>3.17</v>
      </c>
      <c r="E61" s="1">
        <f t="shared" si="8"/>
        <v>5.7505474962152943E-4</v>
      </c>
      <c r="F61" s="1">
        <f t="shared" si="9"/>
        <v>0.16928446771378705</v>
      </c>
      <c r="G61">
        <f t="shared" si="5"/>
        <v>0</v>
      </c>
      <c r="O61" t="s">
        <v>200</v>
      </c>
      <c r="P61">
        <v>1</v>
      </c>
      <c r="S61" t="s">
        <v>111</v>
      </c>
      <c r="T61">
        <v>275.8</v>
      </c>
    </row>
    <row r="62" spans="1:20" x14ac:dyDescent="0.25">
      <c r="A62" t="s">
        <v>37</v>
      </c>
      <c r="B62">
        <v>0.54</v>
      </c>
      <c r="C62">
        <f t="shared" si="7"/>
        <v>54</v>
      </c>
      <c r="D62">
        <f t="shared" si="6"/>
        <v>19.97</v>
      </c>
      <c r="E62" s="1">
        <f t="shared" si="8"/>
        <v>3.6616105942354894E-3</v>
      </c>
      <c r="F62" s="1">
        <f t="shared" si="9"/>
        <v>0.26876090750436304</v>
      </c>
      <c r="G62">
        <f t="shared" si="5"/>
        <v>0</v>
      </c>
      <c r="O62" t="s">
        <v>271</v>
      </c>
      <c r="P62">
        <v>1</v>
      </c>
      <c r="S62" t="s">
        <v>112</v>
      </c>
      <c r="T62">
        <v>244.9</v>
      </c>
    </row>
    <row r="63" spans="1:20" x14ac:dyDescent="0.25">
      <c r="A63" t="s">
        <v>160</v>
      </c>
      <c r="B63">
        <v>0.621</v>
      </c>
      <c r="C63">
        <f t="shared" si="7"/>
        <v>62.1</v>
      </c>
      <c r="D63">
        <f t="shared" si="6"/>
        <v>46.3</v>
      </c>
      <c r="E63" s="1">
        <f t="shared" si="8"/>
        <v>8.4990519864191535E-3</v>
      </c>
      <c r="F63" s="1">
        <f t="shared" si="9"/>
        <v>0.4101221640488657</v>
      </c>
      <c r="G63">
        <f t="shared" si="5"/>
        <v>0</v>
      </c>
      <c r="O63" t="s">
        <v>250</v>
      </c>
      <c r="P63">
        <v>1</v>
      </c>
      <c r="S63" t="s">
        <v>113</v>
      </c>
      <c r="T63">
        <v>223</v>
      </c>
    </row>
    <row r="64" spans="1:20" x14ac:dyDescent="0.25">
      <c r="A64" t="s">
        <v>92</v>
      </c>
      <c r="B64">
        <v>0.94899999999999995</v>
      </c>
      <c r="C64">
        <f t="shared" si="7"/>
        <v>94.899999999999991</v>
      </c>
      <c r="D64">
        <f t="shared" si="6"/>
        <v>480.5</v>
      </c>
      <c r="E64" s="1">
        <f t="shared" si="8"/>
        <v>8.8271822684715659E-2</v>
      </c>
      <c r="F64" s="1">
        <f t="shared" si="9"/>
        <v>0.98254799301919715</v>
      </c>
      <c r="G64">
        <f t="shared" si="5"/>
        <v>1</v>
      </c>
      <c r="O64" t="s">
        <v>93</v>
      </c>
      <c r="P64">
        <v>1</v>
      </c>
      <c r="S64" t="s">
        <v>114</v>
      </c>
      <c r="T64">
        <v>200.6</v>
      </c>
    </row>
    <row r="65" spans="1:20" x14ac:dyDescent="0.25">
      <c r="A65" t="s">
        <v>109</v>
      </c>
      <c r="B65">
        <v>0.84899999999999998</v>
      </c>
      <c r="C65">
        <f t="shared" si="7"/>
        <v>84.899999999999991</v>
      </c>
      <c r="D65">
        <f t="shared" si="6"/>
        <v>289.60000000000002</v>
      </c>
      <c r="E65" s="1">
        <f t="shared" si="8"/>
        <v>5.3198994664667758E-2</v>
      </c>
      <c r="F65" s="1">
        <f t="shared" si="9"/>
        <v>0.80802792321116923</v>
      </c>
      <c r="G65">
        <f t="shared" si="5"/>
        <v>1</v>
      </c>
      <c r="O65" t="s">
        <v>56</v>
      </c>
      <c r="P65">
        <v>1</v>
      </c>
      <c r="S65" t="s">
        <v>115</v>
      </c>
      <c r="T65">
        <v>193.6</v>
      </c>
    </row>
    <row r="66" spans="1:20" x14ac:dyDescent="0.25">
      <c r="A66" t="s">
        <v>48</v>
      </c>
      <c r="B66">
        <v>0.56499999999999995</v>
      </c>
      <c r="C66">
        <f t="shared" si="7"/>
        <v>56.499999999999993</v>
      </c>
      <c r="D66">
        <f t="shared" si="6"/>
        <v>1.33</v>
      </c>
      <c r="E66" s="1">
        <f t="shared" si="8"/>
        <v>2.3700339521142907E-4</v>
      </c>
      <c r="F66" s="1">
        <f t="shared" si="9"/>
        <v>0.31239092495636989</v>
      </c>
      <c r="G66">
        <f t="shared" ref="G66:G97" si="10">_xlfn.IFNA(VLOOKUP(A66,$O$1:$P$460,2,FALSE),-1)</f>
        <v>0</v>
      </c>
      <c r="O66" t="s">
        <v>120</v>
      </c>
      <c r="P66">
        <v>1</v>
      </c>
      <c r="S66" t="s">
        <v>116</v>
      </c>
      <c r="T66">
        <v>193</v>
      </c>
    </row>
    <row r="67" spans="1:20" hidden="1" x14ac:dyDescent="0.25">
      <c r="A67" t="s">
        <v>129</v>
      </c>
      <c r="B67">
        <v>0.78100000000000003</v>
      </c>
      <c r="D67">
        <f t="shared" si="6"/>
        <v>137</v>
      </c>
      <c r="E67"/>
      <c r="F67"/>
      <c r="G67">
        <f t="shared" si="10"/>
        <v>-1</v>
      </c>
      <c r="O67" t="s">
        <v>63</v>
      </c>
      <c r="P67">
        <v>1</v>
      </c>
      <c r="S67" t="s">
        <v>117</v>
      </c>
      <c r="T67">
        <v>190.1</v>
      </c>
    </row>
    <row r="68" spans="1:20" x14ac:dyDescent="0.25">
      <c r="A68" t="s">
        <v>57</v>
      </c>
      <c r="B68">
        <v>0.70899999999999996</v>
      </c>
      <c r="C68">
        <f t="shared" ref="C68:C94" si="11">B68*100</f>
        <v>70.899999999999991</v>
      </c>
      <c r="D68">
        <f t="shared" si="6"/>
        <v>3250</v>
      </c>
      <c r="E68" s="1">
        <f t="shared" ref="E68:E94" si="12">IFERROR((D68-SMALL($D$5:$D$147,1))/(LARGE($D$5:$D$147,1)-SMALL($D$5:$D$147,1)),1)</f>
        <v>0.59709422814057056</v>
      </c>
      <c r="F68" s="1">
        <f t="shared" ref="F68:F94" si="13">IFERROR((C68-SMALL($C$5:$C$147,1))/(LARGE($C$5:$C$147,1)-SMALL($C$5:$C$147,1)),1)</f>
        <v>0.56369982547993014</v>
      </c>
      <c r="G68">
        <f t="shared" si="10"/>
        <v>0</v>
      </c>
      <c r="O68" t="s">
        <v>145</v>
      </c>
      <c r="P68">
        <v>1</v>
      </c>
      <c r="S68" t="s">
        <v>118</v>
      </c>
      <c r="T68">
        <v>189</v>
      </c>
    </row>
    <row r="69" spans="1:20" x14ac:dyDescent="0.25">
      <c r="A69" t="s">
        <v>84</v>
      </c>
      <c r="B69">
        <v>0.67900000000000005</v>
      </c>
      <c r="C69">
        <f t="shared" si="11"/>
        <v>67.900000000000006</v>
      </c>
      <c r="D69">
        <f t="shared" ref="D69:D100" si="14">_xlfn.IFNA(VLOOKUP(A69,$S$1:$T$224,2,FALSE),-1)</f>
        <v>649.29999999999995</v>
      </c>
      <c r="E69" s="1">
        <f t="shared" si="12"/>
        <v>0.11928435998059879</v>
      </c>
      <c r="F69" s="1">
        <f t="shared" si="13"/>
        <v>0.51134380453752193</v>
      </c>
      <c r="G69">
        <f t="shared" si="10"/>
        <v>0</v>
      </c>
      <c r="O69" t="s">
        <v>126</v>
      </c>
      <c r="P69">
        <v>1</v>
      </c>
      <c r="S69" t="s">
        <v>119</v>
      </c>
      <c r="T69">
        <v>179.7</v>
      </c>
    </row>
    <row r="70" spans="1:20" x14ac:dyDescent="0.25">
      <c r="A70" t="s">
        <v>101</v>
      </c>
      <c r="B70">
        <v>0.94299999999999995</v>
      </c>
      <c r="C70">
        <f t="shared" si="11"/>
        <v>94.3</v>
      </c>
      <c r="D70">
        <f t="shared" si="14"/>
        <v>353.3</v>
      </c>
      <c r="E70" s="1">
        <f t="shared" si="12"/>
        <v>6.490218557549568E-2</v>
      </c>
      <c r="F70" s="1">
        <f t="shared" si="13"/>
        <v>0.97207678883071558</v>
      </c>
      <c r="G70">
        <f t="shared" si="10"/>
        <v>1</v>
      </c>
      <c r="O70" t="s">
        <v>133</v>
      </c>
      <c r="P70">
        <v>1</v>
      </c>
      <c r="S70" t="s">
        <v>120</v>
      </c>
      <c r="T70">
        <v>179.4</v>
      </c>
    </row>
    <row r="71" spans="1:20" x14ac:dyDescent="0.25">
      <c r="A71" t="s">
        <v>194</v>
      </c>
      <c r="B71">
        <v>0.95699999999999996</v>
      </c>
      <c r="C71">
        <f t="shared" si="11"/>
        <v>95.7</v>
      </c>
      <c r="D71">
        <f t="shared" si="14"/>
        <v>18.18</v>
      </c>
      <c r="E71" s="1">
        <f t="shared" si="12"/>
        <v>3.3327454179343592E-3</v>
      </c>
      <c r="F71" s="1">
        <f t="shared" si="13"/>
        <v>0.99650959860383959</v>
      </c>
      <c r="G71">
        <f t="shared" si="10"/>
        <v>1</v>
      </c>
      <c r="O71" t="s">
        <v>272</v>
      </c>
      <c r="P71">
        <v>1</v>
      </c>
      <c r="S71" t="s">
        <v>121</v>
      </c>
      <c r="T71">
        <v>177.4</v>
      </c>
    </row>
    <row r="72" spans="1:20" x14ac:dyDescent="0.25">
      <c r="A72" t="s">
        <v>104</v>
      </c>
      <c r="B72">
        <v>0.91700000000000004</v>
      </c>
      <c r="C72">
        <f t="shared" si="11"/>
        <v>91.7</v>
      </c>
      <c r="D72">
        <f t="shared" si="14"/>
        <v>317.10000000000002</v>
      </c>
      <c r="E72" s="1">
        <f t="shared" si="12"/>
        <v>5.8251392624601321E-2</v>
      </c>
      <c r="F72" s="1">
        <f t="shared" si="13"/>
        <v>0.92670157068062842</v>
      </c>
      <c r="G72">
        <f t="shared" si="10"/>
        <v>1</v>
      </c>
      <c r="O72" t="s">
        <v>217</v>
      </c>
      <c r="P72">
        <v>1</v>
      </c>
      <c r="S72" t="s">
        <v>122</v>
      </c>
      <c r="T72">
        <v>173</v>
      </c>
    </row>
    <row r="73" spans="1:20" x14ac:dyDescent="0.25">
      <c r="A73" t="s">
        <v>62</v>
      </c>
      <c r="B73">
        <v>0.88900000000000001</v>
      </c>
      <c r="C73">
        <f t="shared" si="11"/>
        <v>88.9</v>
      </c>
      <c r="D73">
        <f t="shared" si="14"/>
        <v>2317</v>
      </c>
      <c r="E73" s="1">
        <f t="shared" si="12"/>
        <v>0.42568014462718817</v>
      </c>
      <c r="F73" s="1">
        <f t="shared" si="13"/>
        <v>0.87783595113438073</v>
      </c>
      <c r="G73">
        <f t="shared" si="10"/>
        <v>1</v>
      </c>
      <c r="O73" t="s">
        <v>117</v>
      </c>
      <c r="P73">
        <v>1</v>
      </c>
      <c r="S73" t="s">
        <v>123</v>
      </c>
      <c r="T73">
        <v>172.2</v>
      </c>
    </row>
    <row r="74" spans="1:20" x14ac:dyDescent="0.25">
      <c r="A74" t="s">
        <v>185</v>
      </c>
      <c r="B74">
        <v>0.71299999999999997</v>
      </c>
      <c r="C74">
        <f t="shared" si="11"/>
        <v>71.3</v>
      </c>
      <c r="D74">
        <f t="shared" si="14"/>
        <v>26.06</v>
      </c>
      <c r="E74" s="1">
        <f t="shared" si="12"/>
        <v>4.7804870879080497E-3</v>
      </c>
      <c r="F74" s="1">
        <f t="shared" si="13"/>
        <v>0.5706806282722513</v>
      </c>
      <c r="G74">
        <f t="shared" si="10"/>
        <v>0</v>
      </c>
      <c r="O74" t="s">
        <v>167</v>
      </c>
      <c r="P74">
        <v>1</v>
      </c>
      <c r="S74" t="s">
        <v>124</v>
      </c>
      <c r="T74">
        <v>163.69999999999999</v>
      </c>
    </row>
    <row r="75" spans="1:20" x14ac:dyDescent="0.25">
      <c r="A75" t="s">
        <v>54</v>
      </c>
      <c r="B75">
        <v>0.92300000000000004</v>
      </c>
      <c r="C75">
        <f t="shared" si="11"/>
        <v>92.300000000000011</v>
      </c>
      <c r="D75">
        <f t="shared" si="14"/>
        <v>5443</v>
      </c>
      <c r="E75" s="1">
        <f t="shared" si="12"/>
        <v>1</v>
      </c>
      <c r="F75" s="1">
        <f t="shared" si="13"/>
        <v>0.93717277486911033</v>
      </c>
      <c r="G75">
        <f t="shared" si="10"/>
        <v>1</v>
      </c>
      <c r="O75" t="s">
        <v>142</v>
      </c>
      <c r="P75">
        <v>1</v>
      </c>
      <c r="S75" t="s">
        <v>125</v>
      </c>
      <c r="T75">
        <v>162.5</v>
      </c>
    </row>
    <row r="76" spans="1:20" x14ac:dyDescent="0.25">
      <c r="A76" t="s">
        <v>139</v>
      </c>
      <c r="B76">
        <v>0.72299999999999998</v>
      </c>
      <c r="C76">
        <f t="shared" si="11"/>
        <v>72.3</v>
      </c>
      <c r="D76">
        <f t="shared" si="14"/>
        <v>89</v>
      </c>
      <c r="E76" s="1">
        <f t="shared" si="12"/>
        <v>1.6344048091479636E-2</v>
      </c>
      <c r="F76" s="1">
        <f t="shared" si="13"/>
        <v>0.58813263525305415</v>
      </c>
      <c r="G76">
        <f t="shared" si="10"/>
        <v>0</v>
      </c>
      <c r="O76" t="s">
        <v>76</v>
      </c>
      <c r="P76">
        <v>1</v>
      </c>
      <c r="S76" t="s">
        <v>126</v>
      </c>
      <c r="T76">
        <v>153.5</v>
      </c>
    </row>
    <row r="77" spans="1:20" x14ac:dyDescent="0.25">
      <c r="A77" t="s">
        <v>108</v>
      </c>
      <c r="B77">
        <v>0.82199999999999995</v>
      </c>
      <c r="C77">
        <f t="shared" si="11"/>
        <v>82.199999999999989</v>
      </c>
      <c r="D77">
        <f t="shared" si="14"/>
        <v>289.7</v>
      </c>
      <c r="E77" s="1">
        <f t="shared" si="12"/>
        <v>5.3217367020885691E-2</v>
      </c>
      <c r="F77" s="1">
        <f t="shared" si="13"/>
        <v>0.7609075043630017</v>
      </c>
      <c r="G77">
        <f t="shared" si="10"/>
        <v>1</v>
      </c>
      <c r="O77" t="s">
        <v>108</v>
      </c>
      <c r="P77">
        <v>1</v>
      </c>
      <c r="S77" t="s">
        <v>127</v>
      </c>
      <c r="T77">
        <v>138.1</v>
      </c>
    </row>
    <row r="78" spans="1:20" x14ac:dyDescent="0.25">
      <c r="A78" t="s">
        <v>159</v>
      </c>
      <c r="B78">
        <v>0.60799999999999998</v>
      </c>
      <c r="C78">
        <f t="shared" si="11"/>
        <v>60.8</v>
      </c>
      <c r="D78">
        <f t="shared" si="14"/>
        <v>49.34</v>
      </c>
      <c r="E78" s="1">
        <f t="shared" si="12"/>
        <v>9.0575716154445377E-3</v>
      </c>
      <c r="F78" s="1">
        <f t="shared" si="13"/>
        <v>0.38743455497382201</v>
      </c>
      <c r="G78">
        <f t="shared" si="10"/>
        <v>0</v>
      </c>
      <c r="O78" t="s">
        <v>132</v>
      </c>
      <c r="P78">
        <v>1</v>
      </c>
      <c r="S78" t="s">
        <v>128</v>
      </c>
      <c r="T78">
        <v>137.69999999999999</v>
      </c>
    </row>
    <row r="79" spans="1:20" x14ac:dyDescent="0.25">
      <c r="A79" t="s">
        <v>209</v>
      </c>
      <c r="B79">
        <v>0.52100000000000002</v>
      </c>
      <c r="C79">
        <f t="shared" si="11"/>
        <v>52.1</v>
      </c>
      <c r="D79">
        <f t="shared" si="14"/>
        <v>6.66</v>
      </c>
      <c r="E79" s="1">
        <f t="shared" si="12"/>
        <v>1.2162499816276437E-3</v>
      </c>
      <c r="F79" s="1">
        <f t="shared" si="13"/>
        <v>0.23560209424083775</v>
      </c>
      <c r="G79">
        <f t="shared" si="10"/>
        <v>0</v>
      </c>
      <c r="O79" t="s">
        <v>275</v>
      </c>
      <c r="P79">
        <v>1</v>
      </c>
      <c r="S79" t="s">
        <v>129</v>
      </c>
      <c r="T79">
        <v>137</v>
      </c>
    </row>
    <row r="80" spans="1:20" x14ac:dyDescent="0.25">
      <c r="A80" t="s">
        <v>141</v>
      </c>
      <c r="B80">
        <v>0.72599999999999998</v>
      </c>
      <c r="C80">
        <f t="shared" si="11"/>
        <v>72.599999999999994</v>
      </c>
      <c r="D80">
        <f t="shared" si="14"/>
        <v>88.25</v>
      </c>
      <c r="E80" s="1">
        <f t="shared" si="12"/>
        <v>1.6206255419845082E-2</v>
      </c>
      <c r="F80" s="1">
        <f t="shared" si="13"/>
        <v>0.59336823734729494</v>
      </c>
      <c r="G80">
        <f t="shared" si="10"/>
        <v>0</v>
      </c>
      <c r="O80" t="s">
        <v>98</v>
      </c>
      <c r="P80">
        <v>1</v>
      </c>
      <c r="S80" t="s">
        <v>130</v>
      </c>
      <c r="T80">
        <v>134</v>
      </c>
    </row>
    <row r="81" spans="1:20" x14ac:dyDescent="0.25">
      <c r="A81" t="s">
        <v>212</v>
      </c>
      <c r="B81">
        <v>0.48</v>
      </c>
      <c r="C81">
        <f t="shared" si="11"/>
        <v>48</v>
      </c>
      <c r="D81">
        <f t="shared" si="14"/>
        <v>6.11</v>
      </c>
      <c r="E81" s="1">
        <f t="shared" si="12"/>
        <v>1.1152020224289726E-3</v>
      </c>
      <c r="F81" s="1">
        <f t="shared" si="13"/>
        <v>0.16404886561954626</v>
      </c>
      <c r="G81">
        <f t="shared" si="10"/>
        <v>0</v>
      </c>
      <c r="O81" t="s">
        <v>101</v>
      </c>
      <c r="P81">
        <v>1</v>
      </c>
      <c r="S81" t="s">
        <v>131</v>
      </c>
      <c r="T81">
        <v>130</v>
      </c>
    </row>
    <row r="82" spans="1:20" x14ac:dyDescent="0.25">
      <c r="A82" t="s">
        <v>154</v>
      </c>
      <c r="B82">
        <v>0.70299999999999996</v>
      </c>
      <c r="C82">
        <f t="shared" si="11"/>
        <v>70.3</v>
      </c>
      <c r="D82">
        <f t="shared" si="14"/>
        <v>61.97</v>
      </c>
      <c r="E82" s="1">
        <f t="shared" si="12"/>
        <v>1.137800020577039E-2</v>
      </c>
      <c r="F82" s="1">
        <f t="shared" si="13"/>
        <v>0.55322862129144856</v>
      </c>
      <c r="G82">
        <f t="shared" si="10"/>
        <v>0</v>
      </c>
      <c r="O82" t="s">
        <v>89</v>
      </c>
      <c r="P82">
        <v>1</v>
      </c>
      <c r="S82" t="s">
        <v>132</v>
      </c>
      <c r="T82">
        <v>105.7</v>
      </c>
    </row>
    <row r="83" spans="1:20" x14ac:dyDescent="0.25">
      <c r="A83" t="s">
        <v>136</v>
      </c>
      <c r="B83">
        <v>0.879</v>
      </c>
      <c r="C83">
        <f t="shared" si="11"/>
        <v>87.9</v>
      </c>
      <c r="D83">
        <f t="shared" si="14"/>
        <v>91.47</v>
      </c>
      <c r="E83" s="1">
        <f t="shared" si="12"/>
        <v>1.6797845290062757E-2</v>
      </c>
      <c r="F83" s="1">
        <f t="shared" si="13"/>
        <v>0.86038394415357788</v>
      </c>
      <c r="G83">
        <f t="shared" si="10"/>
        <v>1</v>
      </c>
      <c r="O83" t="s">
        <v>92</v>
      </c>
      <c r="P83">
        <v>1</v>
      </c>
      <c r="S83" t="s">
        <v>133</v>
      </c>
      <c r="T83">
        <v>104.1</v>
      </c>
    </row>
    <row r="84" spans="1:20" x14ac:dyDescent="0.25">
      <c r="A84" t="s">
        <v>153</v>
      </c>
      <c r="B84">
        <v>0.92400000000000004</v>
      </c>
      <c r="C84">
        <f t="shared" si="11"/>
        <v>92.4</v>
      </c>
      <c r="D84">
        <f t="shared" si="14"/>
        <v>62.11</v>
      </c>
      <c r="E84" s="1">
        <f t="shared" si="12"/>
        <v>1.1403721504475505E-2</v>
      </c>
      <c r="F84" s="1">
        <f t="shared" si="13"/>
        <v>0.93891797556719048</v>
      </c>
      <c r="G84">
        <f t="shared" si="10"/>
        <v>1</v>
      </c>
      <c r="O84" t="s">
        <v>194</v>
      </c>
      <c r="P84">
        <v>1</v>
      </c>
      <c r="S84" t="s">
        <v>134</v>
      </c>
      <c r="T84">
        <v>103.7</v>
      </c>
    </row>
    <row r="85" spans="1:20" x14ac:dyDescent="0.25">
      <c r="A85" t="s">
        <v>76</v>
      </c>
      <c r="B85">
        <v>0.80600000000000005</v>
      </c>
      <c r="C85">
        <f t="shared" si="11"/>
        <v>80.600000000000009</v>
      </c>
      <c r="D85">
        <f t="shared" si="14"/>
        <v>933.3</v>
      </c>
      <c r="E85" s="1">
        <f t="shared" si="12"/>
        <v>0.17146185163954908</v>
      </c>
      <c r="F85" s="1">
        <f t="shared" si="13"/>
        <v>0.7329842931937175</v>
      </c>
      <c r="G85">
        <f t="shared" si="10"/>
        <v>1</v>
      </c>
      <c r="O85" t="s">
        <v>55</v>
      </c>
      <c r="P85">
        <v>1</v>
      </c>
      <c r="S85" t="s">
        <v>135</v>
      </c>
      <c r="T85">
        <v>102.1</v>
      </c>
    </row>
    <row r="86" spans="1:20" x14ac:dyDescent="0.25">
      <c r="A86" t="s">
        <v>207</v>
      </c>
      <c r="B86">
        <v>0.73399999999999999</v>
      </c>
      <c r="C86">
        <f t="shared" si="11"/>
        <v>73.400000000000006</v>
      </c>
      <c r="D86">
        <f t="shared" si="14"/>
        <v>6.9</v>
      </c>
      <c r="E86" s="1">
        <f t="shared" si="12"/>
        <v>1.2603436365507003E-3</v>
      </c>
      <c r="F86" s="1">
        <f t="shared" si="13"/>
        <v>0.60732984293193737</v>
      </c>
      <c r="G86">
        <f t="shared" si="10"/>
        <v>0</v>
      </c>
      <c r="O86" t="s">
        <v>90</v>
      </c>
      <c r="P86">
        <v>1</v>
      </c>
      <c r="S86" t="s">
        <v>136</v>
      </c>
      <c r="T86">
        <v>91.47</v>
      </c>
    </row>
    <row r="87" spans="1:20" x14ac:dyDescent="0.25">
      <c r="A87" t="s">
        <v>165</v>
      </c>
      <c r="B87">
        <v>0.42699999999999999</v>
      </c>
      <c r="C87">
        <f t="shared" si="11"/>
        <v>42.699999999999996</v>
      </c>
      <c r="D87">
        <f t="shared" si="14"/>
        <v>41.22</v>
      </c>
      <c r="E87" s="1">
        <f t="shared" si="12"/>
        <v>7.5657362905477898E-3</v>
      </c>
      <c r="F87" s="1">
        <f t="shared" si="13"/>
        <v>7.1553228621291362E-2</v>
      </c>
      <c r="G87">
        <f t="shared" si="10"/>
        <v>0</v>
      </c>
      <c r="O87" t="s">
        <v>69</v>
      </c>
      <c r="P87">
        <v>1</v>
      </c>
      <c r="S87" t="s">
        <v>137</v>
      </c>
      <c r="T87">
        <v>89.54</v>
      </c>
    </row>
    <row r="88" spans="1:20" x14ac:dyDescent="0.25">
      <c r="A88" t="s">
        <v>193</v>
      </c>
      <c r="B88">
        <v>0.91100000000000003</v>
      </c>
      <c r="C88">
        <f t="shared" si="11"/>
        <v>91.100000000000009</v>
      </c>
      <c r="D88">
        <f t="shared" si="14"/>
        <v>19.260000000000002</v>
      </c>
      <c r="E88" s="1">
        <f t="shared" si="12"/>
        <v>3.5311668650881141E-3</v>
      </c>
      <c r="F88" s="1">
        <f t="shared" si="13"/>
        <v>0.91623036649214684</v>
      </c>
      <c r="G88">
        <f t="shared" si="10"/>
        <v>1</v>
      </c>
      <c r="O88" t="s">
        <v>77</v>
      </c>
      <c r="P88">
        <v>1</v>
      </c>
      <c r="S88" t="s">
        <v>138</v>
      </c>
      <c r="T88">
        <v>89.19</v>
      </c>
    </row>
    <row r="89" spans="1:20" x14ac:dyDescent="0.25">
      <c r="A89" t="s">
        <v>107</v>
      </c>
      <c r="B89">
        <v>0.67900000000000005</v>
      </c>
      <c r="C89">
        <f t="shared" si="11"/>
        <v>67.900000000000006</v>
      </c>
      <c r="D89">
        <f t="shared" si="14"/>
        <v>298.60000000000002</v>
      </c>
      <c r="E89" s="1">
        <f t="shared" si="12"/>
        <v>5.4852506724282372E-2</v>
      </c>
      <c r="F89" s="1">
        <f t="shared" si="13"/>
        <v>0.51134380453752193</v>
      </c>
      <c r="G89">
        <f t="shared" si="10"/>
        <v>0</v>
      </c>
      <c r="O89" t="s">
        <v>110</v>
      </c>
      <c r="P89">
        <v>1</v>
      </c>
      <c r="S89" t="s">
        <v>139</v>
      </c>
      <c r="T89">
        <v>89</v>
      </c>
    </row>
    <row r="90" spans="1:20" x14ac:dyDescent="0.25">
      <c r="A90" t="s">
        <v>195</v>
      </c>
      <c r="B90">
        <v>0.55600000000000005</v>
      </c>
      <c r="C90">
        <f t="shared" si="11"/>
        <v>55.600000000000009</v>
      </c>
      <c r="D90">
        <f t="shared" si="14"/>
        <v>17.28</v>
      </c>
      <c r="E90" s="1">
        <f t="shared" si="12"/>
        <v>3.1673942119728976E-3</v>
      </c>
      <c r="F90" s="1">
        <f t="shared" si="13"/>
        <v>0.29668411867364763</v>
      </c>
      <c r="G90">
        <f t="shared" si="10"/>
        <v>0</v>
      </c>
      <c r="O90" t="s">
        <v>112</v>
      </c>
      <c r="P90">
        <v>1</v>
      </c>
      <c r="S90" t="s">
        <v>140</v>
      </c>
      <c r="T90">
        <v>88.91</v>
      </c>
    </row>
    <row r="91" spans="1:20" x14ac:dyDescent="0.25">
      <c r="A91" t="s">
        <v>61</v>
      </c>
      <c r="B91">
        <v>0.75600000000000001</v>
      </c>
      <c r="C91">
        <f t="shared" si="11"/>
        <v>75.599999999999994</v>
      </c>
      <c r="D91">
        <f t="shared" si="14"/>
        <v>2463</v>
      </c>
      <c r="E91" s="1">
        <f t="shared" si="12"/>
        <v>0.45250378470538088</v>
      </c>
      <c r="F91" s="1">
        <f t="shared" si="13"/>
        <v>0.64572425828970326</v>
      </c>
      <c r="G91">
        <f t="shared" si="10"/>
        <v>0</v>
      </c>
      <c r="O91" t="s">
        <v>88</v>
      </c>
      <c r="P91">
        <v>1</v>
      </c>
      <c r="S91" t="s">
        <v>141</v>
      </c>
      <c r="T91">
        <v>88.25</v>
      </c>
    </row>
    <row r="92" spans="1:20" x14ac:dyDescent="0.25">
      <c r="A92" t="s">
        <v>22</v>
      </c>
      <c r="B92">
        <v>0.45300000000000001</v>
      </c>
      <c r="C92">
        <f t="shared" si="11"/>
        <v>45.300000000000004</v>
      </c>
      <c r="D92">
        <f t="shared" si="14"/>
        <v>37.090000000000003</v>
      </c>
      <c r="E92" s="1">
        <f t="shared" si="12"/>
        <v>6.8069579787468594E-3</v>
      </c>
      <c r="F92" s="1">
        <f t="shared" si="13"/>
        <v>0.11692844677137877</v>
      </c>
      <c r="G92">
        <f t="shared" si="10"/>
        <v>0</v>
      </c>
      <c r="O92" t="s">
        <v>59</v>
      </c>
      <c r="P92">
        <v>1</v>
      </c>
      <c r="S92" t="s">
        <v>142</v>
      </c>
      <c r="T92">
        <v>83.94</v>
      </c>
    </row>
    <row r="93" spans="1:20" x14ac:dyDescent="0.25">
      <c r="A93" t="s">
        <v>187</v>
      </c>
      <c r="B93">
        <v>0.76600000000000001</v>
      </c>
      <c r="C93">
        <f t="shared" si="11"/>
        <v>76.599999999999994</v>
      </c>
      <c r="D93">
        <f t="shared" si="14"/>
        <v>23.72</v>
      </c>
      <c r="E93" s="1">
        <f t="shared" si="12"/>
        <v>4.3505739524082486E-3</v>
      </c>
      <c r="F93" s="1">
        <f t="shared" si="13"/>
        <v>0.6631762652705061</v>
      </c>
      <c r="G93">
        <f t="shared" si="10"/>
        <v>0</v>
      </c>
      <c r="O93" t="s">
        <v>87</v>
      </c>
      <c r="P93">
        <v>1</v>
      </c>
      <c r="S93" t="s">
        <v>143</v>
      </c>
      <c r="T93">
        <v>83.72</v>
      </c>
    </row>
    <row r="94" spans="1:20" x14ac:dyDescent="0.25">
      <c r="A94" t="s">
        <v>162</v>
      </c>
      <c r="B94">
        <v>0.745</v>
      </c>
      <c r="C94">
        <f t="shared" si="11"/>
        <v>74.5</v>
      </c>
      <c r="D94">
        <f t="shared" si="14"/>
        <v>43.54</v>
      </c>
      <c r="E94" s="1">
        <f t="shared" si="12"/>
        <v>7.9919749548040039E-3</v>
      </c>
      <c r="F94" s="1">
        <f t="shared" si="13"/>
        <v>0.62652705061082037</v>
      </c>
      <c r="G94">
        <f t="shared" si="10"/>
        <v>0</v>
      </c>
      <c r="O94" t="s">
        <v>118</v>
      </c>
      <c r="P94">
        <v>1</v>
      </c>
      <c r="S94" t="s">
        <v>144</v>
      </c>
      <c r="T94">
        <v>79.19</v>
      </c>
    </row>
    <row r="95" spans="1:20" hidden="1" x14ac:dyDescent="0.25">
      <c r="A95" t="s">
        <v>169</v>
      </c>
      <c r="B95">
        <v>0.71299999999999997</v>
      </c>
      <c r="D95">
        <f t="shared" si="14"/>
        <v>39.01</v>
      </c>
      <c r="E95"/>
      <c r="F95"/>
      <c r="G95">
        <f t="shared" si="10"/>
        <v>-1</v>
      </c>
      <c r="O95" t="s">
        <v>67</v>
      </c>
      <c r="P95">
        <v>1</v>
      </c>
      <c r="S95" t="s">
        <v>145</v>
      </c>
      <c r="T95">
        <v>78.16</v>
      </c>
    </row>
    <row r="96" spans="1:20" x14ac:dyDescent="0.25">
      <c r="A96" t="s">
        <v>200</v>
      </c>
      <c r="B96">
        <v>0.82599999999999996</v>
      </c>
      <c r="C96">
        <f t="shared" ref="C96:C135" si="15">B96*100</f>
        <v>82.6</v>
      </c>
      <c r="D96">
        <f t="shared" si="14"/>
        <v>11.08</v>
      </c>
      <c r="E96" s="1">
        <f t="shared" ref="E96:E135" si="16">IFERROR((D96-SMALL($D$5:$D$147,1))/(LARGE($D$5:$D$147,1)-SMALL($D$5:$D$147,1)),1)</f>
        <v>2.0283081264606023E-3</v>
      </c>
      <c r="F96" s="1">
        <f t="shared" ref="F96:F135" si="17">IFERROR((C96-SMALL($C$5:$C$147,1))/(LARGE($C$5:$C$147,1)-SMALL($C$5:$C$147,1)),1)</f>
        <v>0.76788830715532286</v>
      </c>
      <c r="G96">
        <f t="shared" si="10"/>
        <v>1</v>
      </c>
      <c r="O96" t="s">
        <v>52</v>
      </c>
      <c r="P96">
        <v>1</v>
      </c>
      <c r="S96" t="s">
        <v>146</v>
      </c>
      <c r="T96">
        <v>77.33</v>
      </c>
    </row>
    <row r="97" spans="1:20" x14ac:dyDescent="0.25">
      <c r="A97" t="s">
        <v>184</v>
      </c>
      <c r="B97">
        <v>0.63300000000000001</v>
      </c>
      <c r="C97">
        <f t="shared" si="15"/>
        <v>63.3</v>
      </c>
      <c r="D97">
        <f t="shared" si="14"/>
        <v>26.6</v>
      </c>
      <c r="E97" s="1">
        <f t="shared" si="16"/>
        <v>4.8796978114849275E-3</v>
      </c>
      <c r="F97" s="1">
        <f t="shared" si="17"/>
        <v>0.43106457242582896</v>
      </c>
      <c r="G97">
        <f t="shared" si="10"/>
        <v>0</v>
      </c>
      <c r="O97" t="s">
        <v>95</v>
      </c>
      <c r="P97">
        <v>1</v>
      </c>
      <c r="S97" t="s">
        <v>147</v>
      </c>
      <c r="T97">
        <v>73.63</v>
      </c>
    </row>
    <row r="98" spans="1:20" x14ac:dyDescent="0.25">
      <c r="A98" t="s">
        <v>144</v>
      </c>
      <c r="B98">
        <v>0.60399999999999998</v>
      </c>
      <c r="C98">
        <f t="shared" si="15"/>
        <v>60.4</v>
      </c>
      <c r="D98">
        <f t="shared" si="14"/>
        <v>79.19</v>
      </c>
      <c r="E98" s="1">
        <f t="shared" si="16"/>
        <v>1.4541719946499698E-2</v>
      </c>
      <c r="F98" s="1">
        <f t="shared" si="17"/>
        <v>0.3804537521815009</v>
      </c>
      <c r="G98">
        <f t="shared" ref="G98:G129" si="18">_xlfn.IFNA(VLOOKUP(A98,$O$1:$P$460,2,FALSE),-1)</f>
        <v>0</v>
      </c>
      <c r="O98" t="s">
        <v>104</v>
      </c>
      <c r="P98">
        <v>1</v>
      </c>
      <c r="S98" t="s">
        <v>148</v>
      </c>
      <c r="T98">
        <v>71.23</v>
      </c>
    </row>
    <row r="99" spans="1:20" x14ac:dyDescent="0.25">
      <c r="A99" t="s">
        <v>171</v>
      </c>
      <c r="B99">
        <v>0.65400000000000003</v>
      </c>
      <c r="C99">
        <f t="shared" si="15"/>
        <v>65.400000000000006</v>
      </c>
      <c r="D99">
        <f t="shared" si="14"/>
        <v>36.4</v>
      </c>
      <c r="E99" s="1">
        <f t="shared" si="16"/>
        <v>6.6801887208430702E-3</v>
      </c>
      <c r="F99" s="1">
        <f t="shared" si="17"/>
        <v>0.46771378708551498</v>
      </c>
      <c r="G99">
        <f t="shared" si="18"/>
        <v>0</v>
      </c>
      <c r="O99" t="s">
        <v>54</v>
      </c>
      <c r="P99">
        <v>1</v>
      </c>
      <c r="S99" t="s">
        <v>149</v>
      </c>
      <c r="T99">
        <v>71.17</v>
      </c>
    </row>
    <row r="100" spans="1:20" x14ac:dyDescent="0.25">
      <c r="A100" t="s">
        <v>23</v>
      </c>
      <c r="B100">
        <v>0.40100000000000002</v>
      </c>
      <c r="C100">
        <f t="shared" si="15"/>
        <v>40.1</v>
      </c>
      <c r="D100">
        <f t="shared" si="14"/>
        <v>21.86</v>
      </c>
      <c r="E100" s="1">
        <f t="shared" si="16"/>
        <v>4.0088481267545597E-3</v>
      </c>
      <c r="F100" s="1">
        <f t="shared" si="17"/>
        <v>2.6178010471204192E-2</v>
      </c>
      <c r="G100">
        <f t="shared" si="18"/>
        <v>0</v>
      </c>
      <c r="O100" t="s">
        <v>262</v>
      </c>
      <c r="P100">
        <v>1</v>
      </c>
      <c r="S100" t="s">
        <v>38</v>
      </c>
      <c r="T100">
        <v>69.45</v>
      </c>
    </row>
    <row r="101" spans="1:20" x14ac:dyDescent="0.25">
      <c r="A101" t="s">
        <v>74</v>
      </c>
      <c r="B101">
        <v>0.53500000000000003</v>
      </c>
      <c r="C101">
        <f t="shared" si="15"/>
        <v>53.5</v>
      </c>
      <c r="D101">
        <f t="shared" ref="D101:D132" si="19">_xlfn.IFNA(VLOOKUP(A101,$S$1:$T$224,2,FALSE),-1)</f>
        <v>1121</v>
      </c>
      <c r="E101" s="1">
        <f t="shared" si="16"/>
        <v>0.20594676426062289</v>
      </c>
      <c r="F101" s="1">
        <f t="shared" si="17"/>
        <v>0.26003490401396162</v>
      </c>
      <c r="G101">
        <f t="shared" si="18"/>
        <v>0</v>
      </c>
      <c r="O101" t="s">
        <v>263</v>
      </c>
      <c r="P101">
        <v>1</v>
      </c>
      <c r="S101" t="s">
        <v>150</v>
      </c>
      <c r="T101">
        <v>68.930000000000007</v>
      </c>
    </row>
    <row r="102" spans="1:20" x14ac:dyDescent="0.25">
      <c r="A102" t="s">
        <v>98</v>
      </c>
      <c r="B102">
        <v>0.95899999999999996</v>
      </c>
      <c r="C102">
        <f t="shared" si="15"/>
        <v>95.899999999999991</v>
      </c>
      <c r="D102">
        <f t="shared" si="19"/>
        <v>381.2</v>
      </c>
      <c r="E102" s="1">
        <f t="shared" si="16"/>
        <v>7.0028072960301002E-2</v>
      </c>
      <c r="F102" s="1">
        <f t="shared" si="17"/>
        <v>1</v>
      </c>
      <c r="G102">
        <f t="shared" si="18"/>
        <v>1</v>
      </c>
      <c r="O102" t="s">
        <v>64</v>
      </c>
      <c r="P102">
        <v>1</v>
      </c>
      <c r="S102" t="s">
        <v>151</v>
      </c>
      <c r="T102">
        <v>68.599999999999994</v>
      </c>
    </row>
    <row r="103" spans="1:20" x14ac:dyDescent="0.25">
      <c r="A103" t="s">
        <v>118</v>
      </c>
      <c r="B103">
        <v>0.93600000000000005</v>
      </c>
      <c r="C103">
        <f t="shared" si="15"/>
        <v>93.600000000000009</v>
      </c>
      <c r="D103">
        <f t="shared" si="19"/>
        <v>189</v>
      </c>
      <c r="E103" s="1">
        <f t="shared" si="16"/>
        <v>3.4716404309419878E-2</v>
      </c>
      <c r="F103" s="1">
        <f t="shared" si="17"/>
        <v>0.95986038394415385</v>
      </c>
      <c r="G103">
        <f t="shared" si="18"/>
        <v>1</v>
      </c>
      <c r="O103" t="s">
        <v>153</v>
      </c>
      <c r="P103">
        <v>1</v>
      </c>
      <c r="S103" t="s">
        <v>152</v>
      </c>
      <c r="T103">
        <v>64.209999999999994</v>
      </c>
    </row>
    <row r="104" spans="1:20" x14ac:dyDescent="0.25">
      <c r="A104" t="s">
        <v>117</v>
      </c>
      <c r="B104">
        <v>0.82699999999999996</v>
      </c>
      <c r="C104">
        <f t="shared" si="15"/>
        <v>82.699999999999989</v>
      </c>
      <c r="D104">
        <f t="shared" si="19"/>
        <v>190.1</v>
      </c>
      <c r="E104" s="1">
        <f t="shared" si="16"/>
        <v>3.4918500227817215E-2</v>
      </c>
      <c r="F104" s="1">
        <f t="shared" si="17"/>
        <v>0.76963350785340301</v>
      </c>
      <c r="G104">
        <f t="shared" si="18"/>
        <v>1</v>
      </c>
      <c r="O104" t="s">
        <v>65</v>
      </c>
      <c r="P104">
        <v>1</v>
      </c>
      <c r="S104" t="s">
        <v>153</v>
      </c>
      <c r="T104">
        <v>62.11</v>
      </c>
    </row>
    <row r="105" spans="1:20" x14ac:dyDescent="0.25">
      <c r="A105" t="s">
        <v>77</v>
      </c>
      <c r="B105">
        <v>0.93899999999999995</v>
      </c>
      <c r="C105">
        <f t="shared" si="15"/>
        <v>93.899999999999991</v>
      </c>
      <c r="D105">
        <f t="shared" si="19"/>
        <v>924.4</v>
      </c>
      <c r="E105" s="1">
        <f t="shared" si="16"/>
        <v>0.1698267119361524</v>
      </c>
      <c r="F105" s="1">
        <f t="shared" si="17"/>
        <v>0.96509598603839442</v>
      </c>
      <c r="G105">
        <f t="shared" si="18"/>
        <v>1</v>
      </c>
      <c r="O105" t="s">
        <v>60</v>
      </c>
      <c r="P105">
        <v>1</v>
      </c>
      <c r="S105" t="s">
        <v>154</v>
      </c>
      <c r="T105">
        <v>61.97</v>
      </c>
    </row>
    <row r="106" spans="1:20" x14ac:dyDescent="0.25">
      <c r="A106" t="s">
        <v>250</v>
      </c>
      <c r="B106">
        <v>0.77300000000000002</v>
      </c>
      <c r="C106">
        <f t="shared" si="15"/>
        <v>77.3</v>
      </c>
      <c r="D106">
        <f t="shared" si="19"/>
        <v>0.26</v>
      </c>
      <c r="E106" s="1">
        <f t="shared" si="16"/>
        <v>4.0419183679468527E-5</v>
      </c>
      <c r="F106" s="1">
        <f t="shared" si="17"/>
        <v>0.67539267015706805</v>
      </c>
      <c r="G106">
        <f t="shared" si="18"/>
        <v>1</v>
      </c>
      <c r="O106" t="s">
        <v>310</v>
      </c>
      <c r="P106">
        <v>1</v>
      </c>
      <c r="S106" t="s">
        <v>155</v>
      </c>
      <c r="T106">
        <v>54.8</v>
      </c>
    </row>
    <row r="107" spans="1:20" x14ac:dyDescent="0.25">
      <c r="A107" t="s">
        <v>133</v>
      </c>
      <c r="B107">
        <v>0.80100000000000005</v>
      </c>
      <c r="C107">
        <f t="shared" si="15"/>
        <v>80.100000000000009</v>
      </c>
      <c r="D107">
        <f t="shared" si="19"/>
        <v>104.1</v>
      </c>
      <c r="E107" s="1">
        <f t="shared" si="16"/>
        <v>1.9118273880388611E-2</v>
      </c>
      <c r="F107" s="1">
        <f t="shared" si="17"/>
        <v>0.72425828970331618</v>
      </c>
      <c r="G107">
        <f t="shared" si="18"/>
        <v>1</v>
      </c>
      <c r="O107" t="s">
        <v>193</v>
      </c>
      <c r="P107">
        <v>1</v>
      </c>
      <c r="S107" t="s">
        <v>156</v>
      </c>
      <c r="T107">
        <v>54.02</v>
      </c>
    </row>
    <row r="108" spans="1:20" x14ac:dyDescent="0.25">
      <c r="A108" t="s">
        <v>178</v>
      </c>
      <c r="B108">
        <v>0.56000000000000005</v>
      </c>
      <c r="C108">
        <f t="shared" si="15"/>
        <v>56.000000000000007</v>
      </c>
      <c r="D108">
        <f t="shared" si="19"/>
        <v>30.19</v>
      </c>
      <c r="E108" s="1">
        <f t="shared" si="16"/>
        <v>5.5392653997089819E-3</v>
      </c>
      <c r="F108" s="1">
        <f t="shared" si="17"/>
        <v>0.30366492146596874</v>
      </c>
      <c r="G108">
        <f t="shared" si="18"/>
        <v>0</v>
      </c>
      <c r="O108" t="s">
        <v>266</v>
      </c>
      <c r="P108">
        <v>1</v>
      </c>
      <c r="S108" t="s">
        <v>157</v>
      </c>
      <c r="T108">
        <v>51.17</v>
      </c>
    </row>
    <row r="109" spans="1:20" x14ac:dyDescent="0.25">
      <c r="A109" t="s">
        <v>75</v>
      </c>
      <c r="B109">
        <v>0.54300000000000004</v>
      </c>
      <c r="C109">
        <f t="shared" si="15"/>
        <v>54.300000000000004</v>
      </c>
      <c r="D109">
        <f t="shared" si="19"/>
        <v>1061</v>
      </c>
      <c r="E109" s="1">
        <f t="shared" si="16"/>
        <v>0.19492335052985876</v>
      </c>
      <c r="F109" s="1">
        <f t="shared" si="17"/>
        <v>0.27399650959860394</v>
      </c>
      <c r="G109">
        <f t="shared" si="18"/>
        <v>0</v>
      </c>
      <c r="O109" t="s">
        <v>62</v>
      </c>
      <c r="P109">
        <v>1</v>
      </c>
      <c r="S109" t="s">
        <v>158</v>
      </c>
      <c r="T109">
        <v>50.28</v>
      </c>
    </row>
    <row r="110" spans="1:20" x14ac:dyDescent="0.25">
      <c r="A110" t="s">
        <v>140</v>
      </c>
      <c r="B110">
        <v>0.73</v>
      </c>
      <c r="C110">
        <f t="shared" si="15"/>
        <v>73</v>
      </c>
      <c r="D110">
        <f t="shared" si="19"/>
        <v>88.91</v>
      </c>
      <c r="E110" s="1">
        <f t="shared" si="16"/>
        <v>1.6327512970883487E-2</v>
      </c>
      <c r="F110" s="1">
        <f t="shared" si="17"/>
        <v>0.6003490401396161</v>
      </c>
      <c r="G110">
        <f t="shared" si="18"/>
        <v>0</v>
      </c>
      <c r="O110" t="s">
        <v>264</v>
      </c>
      <c r="P110">
        <v>1</v>
      </c>
      <c r="S110" t="s">
        <v>159</v>
      </c>
      <c r="T110">
        <v>49.34</v>
      </c>
    </row>
    <row r="111" spans="1:20" x14ac:dyDescent="0.25">
      <c r="A111" t="s">
        <v>96</v>
      </c>
      <c r="B111">
        <v>0.76200000000000001</v>
      </c>
      <c r="C111">
        <f t="shared" si="15"/>
        <v>76.2</v>
      </c>
      <c r="D111">
        <f t="shared" si="19"/>
        <v>430.3</v>
      </c>
      <c r="E111" s="1">
        <f t="shared" si="16"/>
        <v>7.9048899863309666E-2</v>
      </c>
      <c r="F111" s="1">
        <f t="shared" si="17"/>
        <v>0.65619546247818517</v>
      </c>
      <c r="G111">
        <f t="shared" si="18"/>
        <v>0</v>
      </c>
      <c r="O111" t="s">
        <v>106</v>
      </c>
      <c r="P111">
        <v>1</v>
      </c>
      <c r="S111" t="s">
        <v>160</v>
      </c>
      <c r="T111">
        <v>46.3</v>
      </c>
    </row>
    <row r="112" spans="1:20" x14ac:dyDescent="0.25">
      <c r="A112" t="s">
        <v>105</v>
      </c>
      <c r="B112">
        <v>0.86299999999999999</v>
      </c>
      <c r="C112">
        <f t="shared" si="15"/>
        <v>86.3</v>
      </c>
      <c r="D112">
        <f t="shared" si="19"/>
        <v>314.10000000000002</v>
      </c>
      <c r="E112" s="1">
        <f t="shared" si="16"/>
        <v>5.7700221938063109E-2</v>
      </c>
      <c r="F112" s="1">
        <f t="shared" si="17"/>
        <v>0.83246073298429324</v>
      </c>
      <c r="G112">
        <f t="shared" si="18"/>
        <v>1</v>
      </c>
      <c r="O112" t="s">
        <v>265</v>
      </c>
      <c r="P112">
        <v>1</v>
      </c>
      <c r="S112" t="s">
        <v>161</v>
      </c>
      <c r="T112">
        <v>44.83</v>
      </c>
    </row>
    <row r="113" spans="1:20" x14ac:dyDescent="0.25">
      <c r="A113" t="s">
        <v>59</v>
      </c>
      <c r="B113">
        <v>0.92400000000000004</v>
      </c>
      <c r="C113">
        <f t="shared" si="15"/>
        <v>92.4</v>
      </c>
      <c r="D113">
        <f t="shared" si="19"/>
        <v>2925</v>
      </c>
      <c r="E113" s="1">
        <f t="shared" si="16"/>
        <v>0.53738407043226477</v>
      </c>
      <c r="F113" s="1">
        <f t="shared" si="17"/>
        <v>0.93891797556719048</v>
      </c>
      <c r="G113">
        <f t="shared" si="18"/>
        <v>1</v>
      </c>
      <c r="O113" t="s">
        <v>38</v>
      </c>
      <c r="P113">
        <v>0</v>
      </c>
      <c r="S113" t="s">
        <v>162</v>
      </c>
      <c r="T113">
        <v>43.54</v>
      </c>
    </row>
    <row r="114" spans="1:20" x14ac:dyDescent="0.25">
      <c r="A114" t="s">
        <v>24</v>
      </c>
      <c r="B114">
        <v>0.40699999999999997</v>
      </c>
      <c r="C114">
        <f t="shared" si="15"/>
        <v>40.699999999999996</v>
      </c>
      <c r="D114">
        <f t="shared" si="19"/>
        <v>3.39</v>
      </c>
      <c r="E114" s="1">
        <f t="shared" si="16"/>
        <v>6.1547393330099796E-4</v>
      </c>
      <c r="F114" s="1">
        <f t="shared" si="17"/>
        <v>3.6649214659685771E-2</v>
      </c>
      <c r="G114">
        <f t="shared" si="18"/>
        <v>0</v>
      </c>
      <c r="O114" t="s">
        <v>80</v>
      </c>
      <c r="P114">
        <v>0</v>
      </c>
      <c r="S114" t="s">
        <v>163</v>
      </c>
      <c r="T114">
        <v>42.85</v>
      </c>
    </row>
    <row r="115" spans="1:20" x14ac:dyDescent="0.25">
      <c r="A115" t="s">
        <v>122</v>
      </c>
      <c r="B115">
        <v>0.76400000000000001</v>
      </c>
      <c r="C115">
        <f t="shared" si="15"/>
        <v>76.400000000000006</v>
      </c>
      <c r="D115">
        <f t="shared" si="19"/>
        <v>173</v>
      </c>
      <c r="E115" s="1">
        <f t="shared" si="16"/>
        <v>3.1776827314549436E-2</v>
      </c>
      <c r="F115" s="1">
        <f t="shared" si="17"/>
        <v>0.65968586387434569</v>
      </c>
      <c r="G115">
        <f t="shared" si="18"/>
        <v>0</v>
      </c>
      <c r="O115" t="s">
        <v>172</v>
      </c>
      <c r="P115">
        <v>0</v>
      </c>
      <c r="S115" t="s">
        <v>164</v>
      </c>
      <c r="T115">
        <v>41.65</v>
      </c>
    </row>
    <row r="116" spans="1:20" x14ac:dyDescent="0.25">
      <c r="A116" t="s">
        <v>26</v>
      </c>
      <c r="B116">
        <v>0.53600000000000003</v>
      </c>
      <c r="C116">
        <f t="shared" si="15"/>
        <v>53.6</v>
      </c>
      <c r="D116">
        <f t="shared" si="19"/>
        <v>24.68</v>
      </c>
      <c r="E116" s="1">
        <f t="shared" si="16"/>
        <v>4.5269485721004749E-3</v>
      </c>
      <c r="F116" s="1">
        <f t="shared" si="17"/>
        <v>0.26178010471204194</v>
      </c>
      <c r="G116">
        <f t="shared" si="18"/>
        <v>0</v>
      </c>
      <c r="O116" t="s">
        <v>115</v>
      </c>
      <c r="P116">
        <v>0</v>
      </c>
      <c r="S116" t="s">
        <v>165</v>
      </c>
      <c r="T116">
        <v>41.22</v>
      </c>
    </row>
    <row r="117" spans="1:20" x14ac:dyDescent="0.25">
      <c r="A117" t="s">
        <v>56</v>
      </c>
      <c r="B117">
        <v>0.83</v>
      </c>
      <c r="C117">
        <f t="shared" si="15"/>
        <v>83</v>
      </c>
      <c r="D117">
        <f t="shared" si="19"/>
        <v>4016</v>
      </c>
      <c r="E117" s="1">
        <f t="shared" si="16"/>
        <v>0.7378264767699928</v>
      </c>
      <c r="F117" s="1">
        <f t="shared" si="17"/>
        <v>0.77486910994764413</v>
      </c>
      <c r="G117">
        <f t="shared" si="18"/>
        <v>1</v>
      </c>
      <c r="O117" t="s">
        <v>276</v>
      </c>
      <c r="P117">
        <v>0</v>
      </c>
      <c r="S117" t="s">
        <v>166</v>
      </c>
      <c r="T117">
        <v>40</v>
      </c>
    </row>
    <row r="118" spans="1:20" x14ac:dyDescent="0.25">
      <c r="A118" t="s">
        <v>239</v>
      </c>
      <c r="B118">
        <v>0.71199999999999997</v>
      </c>
      <c r="C118">
        <f t="shared" si="15"/>
        <v>71.2</v>
      </c>
      <c r="D118">
        <f t="shared" si="19"/>
        <v>1.1399999999999999</v>
      </c>
      <c r="E118" s="1">
        <f t="shared" si="16"/>
        <v>2.0209591839734259E-4</v>
      </c>
      <c r="F118" s="1">
        <f t="shared" si="17"/>
        <v>0.56893542757417115</v>
      </c>
      <c r="G118">
        <f t="shared" si="18"/>
        <v>0</v>
      </c>
      <c r="O118" t="s">
        <v>66</v>
      </c>
      <c r="P118">
        <v>0</v>
      </c>
      <c r="S118" t="s">
        <v>167</v>
      </c>
      <c r="T118">
        <v>39.85</v>
      </c>
    </row>
    <row r="119" spans="1:20" x14ac:dyDescent="0.25">
      <c r="A119" t="s">
        <v>227</v>
      </c>
      <c r="B119">
        <v>0.72299999999999998</v>
      </c>
      <c r="C119">
        <f t="shared" si="15"/>
        <v>72.3</v>
      </c>
      <c r="D119">
        <f t="shared" si="19"/>
        <v>2.54</v>
      </c>
      <c r="E119" s="1">
        <f t="shared" si="16"/>
        <v>4.5930890544850595E-4</v>
      </c>
      <c r="F119" s="1">
        <f t="shared" si="17"/>
        <v>0.58813263525305415</v>
      </c>
      <c r="G119">
        <f t="shared" si="18"/>
        <v>0</v>
      </c>
      <c r="O119" t="s">
        <v>86</v>
      </c>
      <c r="P119">
        <v>0</v>
      </c>
      <c r="S119" t="s">
        <v>168</v>
      </c>
      <c r="T119">
        <v>39.85</v>
      </c>
    </row>
    <row r="120" spans="1:20" x14ac:dyDescent="0.25">
      <c r="A120" t="s">
        <v>27</v>
      </c>
      <c r="B120">
        <v>0.61899999999999999</v>
      </c>
      <c r="C120">
        <f t="shared" si="15"/>
        <v>61.9</v>
      </c>
      <c r="D120">
        <f t="shared" si="19"/>
        <v>0.69</v>
      </c>
      <c r="E120" s="1">
        <f t="shared" si="16"/>
        <v>1.1942031541661154E-4</v>
      </c>
      <c r="F120" s="1">
        <f t="shared" si="17"/>
        <v>0.40663176265270506</v>
      </c>
      <c r="G120">
        <f t="shared" si="18"/>
        <v>0</v>
      </c>
      <c r="O120" t="s">
        <v>78</v>
      </c>
      <c r="P120">
        <v>0</v>
      </c>
      <c r="S120" t="s">
        <v>169</v>
      </c>
      <c r="T120">
        <v>39.01</v>
      </c>
    </row>
    <row r="121" spans="1:20" x14ac:dyDescent="0.25">
      <c r="A121" t="s">
        <v>237</v>
      </c>
      <c r="B121">
        <v>0.76400000000000001</v>
      </c>
      <c r="C121">
        <f t="shared" si="15"/>
        <v>76.400000000000006</v>
      </c>
      <c r="D121">
        <f t="shared" si="19"/>
        <v>1.26</v>
      </c>
      <c r="E121" s="1">
        <f t="shared" si="16"/>
        <v>2.241427458588709E-4</v>
      </c>
      <c r="F121" s="1">
        <f t="shared" si="17"/>
        <v>0.65968586387434569</v>
      </c>
      <c r="G121">
        <f t="shared" si="18"/>
        <v>0</v>
      </c>
      <c r="O121" t="s">
        <v>281</v>
      </c>
      <c r="P121">
        <v>0</v>
      </c>
      <c r="S121" t="s">
        <v>22</v>
      </c>
      <c r="T121">
        <v>37.090000000000003</v>
      </c>
    </row>
    <row r="122" spans="1:20" x14ac:dyDescent="0.25">
      <c r="A122" t="s">
        <v>155</v>
      </c>
      <c r="B122">
        <v>0.51300000000000001</v>
      </c>
      <c r="C122">
        <f t="shared" si="15"/>
        <v>51.300000000000004</v>
      </c>
      <c r="D122">
        <f t="shared" si="19"/>
        <v>54.8</v>
      </c>
      <c r="E122" s="1">
        <f t="shared" si="16"/>
        <v>1.0060702264944075E-2</v>
      </c>
      <c r="F122" s="1">
        <f t="shared" si="17"/>
        <v>0.22164048865619554</v>
      </c>
      <c r="G122">
        <f t="shared" si="18"/>
        <v>0</v>
      </c>
      <c r="O122" t="s">
        <v>311</v>
      </c>
      <c r="P122">
        <v>0</v>
      </c>
      <c r="S122" t="s">
        <v>170</v>
      </c>
      <c r="T122">
        <v>36.659999999999997</v>
      </c>
    </row>
    <row r="123" spans="1:20" x14ac:dyDescent="0.25">
      <c r="A123" t="s">
        <v>29</v>
      </c>
      <c r="B123">
        <v>0.47499999999999998</v>
      </c>
      <c r="C123">
        <f t="shared" si="15"/>
        <v>47.5</v>
      </c>
      <c r="D123">
        <f t="shared" si="19"/>
        <v>11.55</v>
      </c>
      <c r="E123" s="1">
        <f t="shared" si="16"/>
        <v>2.1146582006849215E-3</v>
      </c>
      <c r="F123" s="1">
        <f t="shared" si="17"/>
        <v>0.15532286212914487</v>
      </c>
      <c r="G123">
        <f t="shared" si="18"/>
        <v>0</v>
      </c>
      <c r="O123" t="s">
        <v>123</v>
      </c>
      <c r="P123">
        <v>0</v>
      </c>
      <c r="S123" t="s">
        <v>171</v>
      </c>
      <c r="T123">
        <v>36.4</v>
      </c>
    </row>
    <row r="124" spans="1:20" x14ac:dyDescent="0.25">
      <c r="A124" t="s">
        <v>132</v>
      </c>
      <c r="B124">
        <v>0.80400000000000005</v>
      </c>
      <c r="C124">
        <f t="shared" si="15"/>
        <v>80.400000000000006</v>
      </c>
      <c r="D124">
        <f t="shared" si="19"/>
        <v>105.7</v>
      </c>
      <c r="E124" s="1">
        <f t="shared" si="16"/>
        <v>1.9412231579875656E-2</v>
      </c>
      <c r="F124" s="1">
        <f t="shared" si="17"/>
        <v>0.72949389179755697</v>
      </c>
      <c r="G124">
        <f t="shared" si="18"/>
        <v>1</v>
      </c>
      <c r="O124" t="s">
        <v>272</v>
      </c>
      <c r="P124">
        <v>0</v>
      </c>
      <c r="S124" t="s">
        <v>172</v>
      </c>
      <c r="T124">
        <v>36.01</v>
      </c>
    </row>
    <row r="125" spans="1:20" x14ac:dyDescent="0.25">
      <c r="A125" t="s">
        <v>88</v>
      </c>
      <c r="B125">
        <v>0.93899999999999995</v>
      </c>
      <c r="C125">
        <f t="shared" si="15"/>
        <v>93.899999999999991</v>
      </c>
      <c r="D125">
        <f t="shared" si="19"/>
        <v>528.1</v>
      </c>
      <c r="E125" s="1">
        <f t="shared" si="16"/>
        <v>9.7017064244455234E-2</v>
      </c>
      <c r="F125" s="1">
        <f t="shared" si="17"/>
        <v>0.96509598603839442</v>
      </c>
      <c r="G125">
        <f t="shared" si="18"/>
        <v>1</v>
      </c>
      <c r="O125" t="s">
        <v>268</v>
      </c>
      <c r="P125">
        <v>0</v>
      </c>
      <c r="S125" t="s">
        <v>173</v>
      </c>
      <c r="T125">
        <v>35.85</v>
      </c>
    </row>
    <row r="126" spans="1:20" x14ac:dyDescent="0.25">
      <c r="A126" t="s">
        <v>158</v>
      </c>
      <c r="B126">
        <v>0.57699999999999996</v>
      </c>
      <c r="C126">
        <f t="shared" si="15"/>
        <v>57.699999999999996</v>
      </c>
      <c r="D126">
        <f t="shared" si="19"/>
        <v>50.28</v>
      </c>
      <c r="E126" s="1">
        <f t="shared" si="16"/>
        <v>9.2302717638931761E-3</v>
      </c>
      <c r="F126" s="1">
        <f t="shared" si="17"/>
        <v>0.33333333333333331</v>
      </c>
      <c r="G126">
        <f t="shared" si="18"/>
        <v>0</v>
      </c>
      <c r="O126" t="s">
        <v>291</v>
      </c>
      <c r="P126">
        <v>0</v>
      </c>
      <c r="S126" t="s">
        <v>174</v>
      </c>
      <c r="T126">
        <v>34.270000000000003</v>
      </c>
    </row>
    <row r="127" spans="1:20" x14ac:dyDescent="0.25">
      <c r="A127" t="s">
        <v>121</v>
      </c>
      <c r="B127">
        <v>0.51</v>
      </c>
      <c r="C127">
        <f t="shared" si="15"/>
        <v>51</v>
      </c>
      <c r="D127">
        <f t="shared" si="19"/>
        <v>177.4</v>
      </c>
      <c r="E127" s="1">
        <f t="shared" si="16"/>
        <v>3.258521098813881E-2</v>
      </c>
      <c r="F127" s="1">
        <f t="shared" si="17"/>
        <v>0.21640488656195464</v>
      </c>
      <c r="G127">
        <f t="shared" si="18"/>
        <v>0</v>
      </c>
      <c r="O127" t="s">
        <v>225</v>
      </c>
      <c r="P127">
        <v>0</v>
      </c>
      <c r="S127" t="s">
        <v>175</v>
      </c>
      <c r="T127">
        <v>33.869999999999997</v>
      </c>
    </row>
    <row r="128" spans="1:20" x14ac:dyDescent="0.25">
      <c r="A128" t="s">
        <v>32</v>
      </c>
      <c r="B128">
        <v>0.38600000000000001</v>
      </c>
      <c r="C128">
        <f t="shared" si="15"/>
        <v>38.6</v>
      </c>
      <c r="D128">
        <f t="shared" si="19"/>
        <v>20.010000000000002</v>
      </c>
      <c r="E128" s="1">
        <f t="shared" si="16"/>
        <v>3.6689595367226662E-3</v>
      </c>
      <c r="F128" s="1">
        <f t="shared" si="17"/>
        <v>0</v>
      </c>
      <c r="G128">
        <f t="shared" si="18"/>
        <v>0</v>
      </c>
      <c r="O128" t="s">
        <v>186</v>
      </c>
      <c r="P128">
        <v>0</v>
      </c>
      <c r="S128" t="s">
        <v>176</v>
      </c>
      <c r="T128">
        <v>31.52</v>
      </c>
    </row>
    <row r="129" spans="1:20" x14ac:dyDescent="0.25">
      <c r="A129" t="s">
        <v>90</v>
      </c>
      <c r="B129">
        <v>0.94199999999999995</v>
      </c>
      <c r="C129">
        <f t="shared" si="15"/>
        <v>94.199999999999989</v>
      </c>
      <c r="D129">
        <f t="shared" si="19"/>
        <v>518</v>
      </c>
      <c r="E129" s="1">
        <f t="shared" si="16"/>
        <v>9.5161456266443262E-2</v>
      </c>
      <c r="F129" s="1">
        <f t="shared" si="17"/>
        <v>0.9703315881326352</v>
      </c>
      <c r="G129">
        <f t="shared" si="18"/>
        <v>1</v>
      </c>
      <c r="O129" t="s">
        <v>120</v>
      </c>
      <c r="P129">
        <v>0</v>
      </c>
      <c r="S129" t="s">
        <v>177</v>
      </c>
      <c r="T129">
        <v>31.03</v>
      </c>
    </row>
    <row r="130" spans="1:20" x14ac:dyDescent="0.25">
      <c r="A130" t="s">
        <v>89</v>
      </c>
      <c r="B130">
        <v>0.95599999999999996</v>
      </c>
      <c r="C130">
        <f t="shared" si="15"/>
        <v>95.6</v>
      </c>
      <c r="D130">
        <f t="shared" si="19"/>
        <v>523.1</v>
      </c>
      <c r="E130" s="1">
        <f t="shared" si="16"/>
        <v>9.6098446433558221E-2</v>
      </c>
      <c r="F130" s="1">
        <f t="shared" si="17"/>
        <v>0.99476439790575921</v>
      </c>
      <c r="G130">
        <f t="shared" ref="G130:G161" si="20">_xlfn.IFNA(VLOOKUP(A130,$O$1:$P$460,2,FALSE),-1)</f>
        <v>1</v>
      </c>
      <c r="O130" t="s">
        <v>143</v>
      </c>
      <c r="P130">
        <v>0</v>
      </c>
      <c r="S130" t="s">
        <v>178</v>
      </c>
      <c r="T130">
        <v>30.19</v>
      </c>
    </row>
    <row r="131" spans="1:20" x14ac:dyDescent="0.25">
      <c r="A131" t="s">
        <v>201</v>
      </c>
      <c r="B131">
        <v>0.74299999999999999</v>
      </c>
      <c r="C131">
        <f t="shared" si="15"/>
        <v>74.3</v>
      </c>
      <c r="D131">
        <f t="shared" si="19"/>
        <v>8.69</v>
      </c>
      <c r="E131" s="1">
        <f t="shared" si="16"/>
        <v>1.5892088128518307E-3</v>
      </c>
      <c r="F131" s="1">
        <f t="shared" si="17"/>
        <v>0.62303664921465973</v>
      </c>
      <c r="G131">
        <f t="shared" si="20"/>
        <v>0</v>
      </c>
      <c r="O131" t="s">
        <v>312</v>
      </c>
      <c r="P131">
        <v>0</v>
      </c>
      <c r="S131" t="s">
        <v>179</v>
      </c>
      <c r="T131">
        <v>29.39</v>
      </c>
    </row>
    <row r="132" spans="1:20" x14ac:dyDescent="0.25">
      <c r="A132" t="s">
        <v>70</v>
      </c>
      <c r="B132">
        <v>0.80200000000000005</v>
      </c>
      <c r="C132">
        <f t="shared" si="15"/>
        <v>80.2</v>
      </c>
      <c r="D132">
        <f t="shared" si="19"/>
        <v>1236</v>
      </c>
      <c r="E132" s="1">
        <f t="shared" si="16"/>
        <v>0.22707497391125417</v>
      </c>
      <c r="F132" s="1">
        <f t="shared" si="17"/>
        <v>0.72600349040139633</v>
      </c>
      <c r="G132">
        <f t="shared" si="20"/>
        <v>0</v>
      </c>
      <c r="O132" t="s">
        <v>161</v>
      </c>
      <c r="P132">
        <v>0</v>
      </c>
      <c r="S132" t="s">
        <v>8</v>
      </c>
      <c r="T132">
        <v>28.62</v>
      </c>
    </row>
    <row r="133" spans="1:20" x14ac:dyDescent="0.25">
      <c r="A133" t="s">
        <v>125</v>
      </c>
      <c r="B133">
        <v>0.54800000000000004</v>
      </c>
      <c r="C133">
        <f t="shared" si="15"/>
        <v>54.800000000000004</v>
      </c>
      <c r="D133">
        <f t="shared" ref="D133:D164" si="21">_xlfn.IFNA(VLOOKUP(A133,$S$1:$T$224,2,FALSE),-1)</f>
        <v>162.5</v>
      </c>
      <c r="E133" s="1">
        <f t="shared" si="16"/>
        <v>2.9847729911665712E-2</v>
      </c>
      <c r="F133" s="1">
        <f t="shared" si="17"/>
        <v>0.28272251308900531</v>
      </c>
      <c r="G133">
        <f t="shared" si="20"/>
        <v>0</v>
      </c>
      <c r="O133" t="s">
        <v>58</v>
      </c>
      <c r="P133">
        <v>0</v>
      </c>
      <c r="S133" t="s">
        <v>180</v>
      </c>
      <c r="T133">
        <v>28.43</v>
      </c>
    </row>
    <row r="134" spans="1:20" x14ac:dyDescent="0.25">
      <c r="A134" t="s">
        <v>196</v>
      </c>
      <c r="B134">
        <v>0.53500000000000003</v>
      </c>
      <c r="C134">
        <f t="shared" si="15"/>
        <v>53.5</v>
      </c>
      <c r="D134">
        <f t="shared" si="21"/>
        <v>12.97</v>
      </c>
      <c r="E134" s="1">
        <f t="shared" si="16"/>
        <v>2.3755456589796731E-3</v>
      </c>
      <c r="F134" s="1">
        <f t="shared" si="17"/>
        <v>0.26003490401396162</v>
      </c>
      <c r="G134">
        <f t="shared" si="20"/>
        <v>0</v>
      </c>
      <c r="O134" t="s">
        <v>175</v>
      </c>
      <c r="P134">
        <v>0</v>
      </c>
      <c r="S134" t="s">
        <v>181</v>
      </c>
      <c r="T134">
        <v>28.34</v>
      </c>
    </row>
    <row r="135" spans="1:20" x14ac:dyDescent="0.25">
      <c r="A135" t="s">
        <v>245</v>
      </c>
      <c r="B135">
        <v>0.745</v>
      </c>
      <c r="C135">
        <f t="shared" si="15"/>
        <v>74.5</v>
      </c>
      <c r="D135">
        <f t="shared" si="21"/>
        <v>0.59</v>
      </c>
      <c r="E135" s="1">
        <f t="shared" si="16"/>
        <v>1.0104795919867129E-4</v>
      </c>
      <c r="F135" s="1">
        <f t="shared" si="17"/>
        <v>0.62652705061082037</v>
      </c>
      <c r="G135">
        <f t="shared" si="20"/>
        <v>0</v>
      </c>
      <c r="O135" t="s">
        <v>303</v>
      </c>
      <c r="P135">
        <v>0</v>
      </c>
      <c r="S135" t="s">
        <v>182</v>
      </c>
      <c r="T135">
        <v>28.27</v>
      </c>
    </row>
    <row r="136" spans="1:20" hidden="1" x14ac:dyDescent="0.25">
      <c r="A136" t="s">
        <v>235</v>
      </c>
      <c r="B136">
        <v>0.77900000000000003</v>
      </c>
      <c r="D136">
        <f t="shared" si="21"/>
        <v>1.55</v>
      </c>
      <c r="E136"/>
      <c r="F136"/>
      <c r="G136">
        <f t="shared" si="20"/>
        <v>-1</v>
      </c>
      <c r="O136" t="s">
        <v>206</v>
      </c>
      <c r="P136">
        <v>0</v>
      </c>
      <c r="S136" t="s">
        <v>183</v>
      </c>
      <c r="T136">
        <v>27.97</v>
      </c>
    </row>
    <row r="137" spans="1:20" x14ac:dyDescent="0.25">
      <c r="A137" t="s">
        <v>128</v>
      </c>
      <c r="B137">
        <v>0.73699999999999999</v>
      </c>
      <c r="C137">
        <f t="shared" ref="C137:C143" si="22">B137*100</f>
        <v>73.7</v>
      </c>
      <c r="D137">
        <f t="shared" si="21"/>
        <v>137.69999999999999</v>
      </c>
      <c r="E137" s="1">
        <f t="shared" ref="E137:E143" si="23">IFERROR((D137-SMALL($D$5:$D$147,1))/(LARGE($D$5:$D$147,1)-SMALL($D$5:$D$147,1)),1)</f>
        <v>2.5291385569616531E-2</v>
      </c>
      <c r="F137" s="1">
        <f t="shared" ref="F137:F143" si="24">IFERROR((C137-SMALL($C$5:$C$147,1))/(LARGE($C$5:$C$147,1)-SMALL($C$5:$C$147,1)),1)</f>
        <v>0.61256544502617816</v>
      </c>
      <c r="G137">
        <f t="shared" si="20"/>
        <v>0</v>
      </c>
      <c r="O137" t="s">
        <v>304</v>
      </c>
      <c r="P137">
        <v>0</v>
      </c>
      <c r="S137" t="s">
        <v>184</v>
      </c>
      <c r="T137">
        <v>26.6</v>
      </c>
    </row>
    <row r="138" spans="1:20" x14ac:dyDescent="0.25">
      <c r="A138" t="s">
        <v>63</v>
      </c>
      <c r="B138">
        <v>0.83299999999999996</v>
      </c>
      <c r="C138">
        <f t="shared" si="22"/>
        <v>83.3</v>
      </c>
      <c r="D138">
        <f t="shared" si="21"/>
        <v>2186</v>
      </c>
      <c r="E138" s="1">
        <f t="shared" si="23"/>
        <v>0.40161235798168643</v>
      </c>
      <c r="F138" s="1">
        <f t="shared" si="24"/>
        <v>0.78010471204188492</v>
      </c>
      <c r="G138">
        <f t="shared" si="20"/>
        <v>1</v>
      </c>
      <c r="O138" t="s">
        <v>152</v>
      </c>
      <c r="P138">
        <v>0</v>
      </c>
      <c r="S138" t="s">
        <v>185</v>
      </c>
      <c r="T138">
        <v>26.06</v>
      </c>
    </row>
    <row r="139" spans="1:20" x14ac:dyDescent="0.25">
      <c r="A139" t="s">
        <v>259</v>
      </c>
      <c r="B139">
        <v>0.63900000000000001</v>
      </c>
      <c r="C139">
        <f t="shared" si="22"/>
        <v>63.9</v>
      </c>
      <c r="D139">
        <f t="shared" si="21"/>
        <v>0.04</v>
      </c>
      <c r="E139" s="1">
        <f t="shared" si="23"/>
        <v>0</v>
      </c>
      <c r="F139" s="1">
        <f t="shared" si="24"/>
        <v>0.44153577661431065</v>
      </c>
      <c r="G139">
        <f t="shared" si="20"/>
        <v>0</v>
      </c>
      <c r="O139" t="s">
        <v>137</v>
      </c>
      <c r="P139">
        <v>0</v>
      </c>
      <c r="S139" t="s">
        <v>186</v>
      </c>
      <c r="T139">
        <v>25.39</v>
      </c>
    </row>
    <row r="140" spans="1:20" x14ac:dyDescent="0.25">
      <c r="A140" t="s">
        <v>100</v>
      </c>
      <c r="B140">
        <v>0.77500000000000002</v>
      </c>
      <c r="C140">
        <f t="shared" si="22"/>
        <v>77.5</v>
      </c>
      <c r="D140">
        <f t="shared" si="21"/>
        <v>369.6</v>
      </c>
      <c r="E140" s="1">
        <f t="shared" si="23"/>
        <v>6.7896879639019941E-2</v>
      </c>
      <c r="F140" s="1">
        <f t="shared" si="24"/>
        <v>0.67888307155322869</v>
      </c>
      <c r="G140">
        <f t="shared" si="20"/>
        <v>0</v>
      </c>
      <c r="O140" t="s">
        <v>221</v>
      </c>
      <c r="P140">
        <v>0</v>
      </c>
      <c r="S140" t="s">
        <v>26</v>
      </c>
      <c r="T140">
        <v>24.68</v>
      </c>
    </row>
    <row r="141" spans="1:20" x14ac:dyDescent="0.25">
      <c r="A141" t="s">
        <v>138</v>
      </c>
      <c r="B141">
        <v>0.52400000000000002</v>
      </c>
      <c r="C141">
        <f t="shared" si="22"/>
        <v>52.400000000000006</v>
      </c>
      <c r="D141">
        <f t="shared" si="21"/>
        <v>89.19</v>
      </c>
      <c r="E141" s="1">
        <f t="shared" si="23"/>
        <v>1.6378955568293722E-2</v>
      </c>
      <c r="F141" s="1">
        <f t="shared" si="24"/>
        <v>0.24083769633507865</v>
      </c>
      <c r="G141">
        <f t="shared" si="20"/>
        <v>0</v>
      </c>
      <c r="O141" t="s">
        <v>24</v>
      </c>
      <c r="P141">
        <v>0</v>
      </c>
      <c r="S141" t="s">
        <v>187</v>
      </c>
      <c r="T141">
        <v>23.72</v>
      </c>
    </row>
    <row r="142" spans="1:20" x14ac:dyDescent="0.25">
      <c r="A142" t="s">
        <v>145</v>
      </c>
      <c r="B142">
        <v>0.82099999999999995</v>
      </c>
      <c r="C142">
        <f t="shared" si="22"/>
        <v>82.1</v>
      </c>
      <c r="D142">
        <f t="shared" si="21"/>
        <v>78.16</v>
      </c>
      <c r="E142" s="1">
        <f t="shared" si="23"/>
        <v>1.4352484677454912E-2</v>
      </c>
      <c r="F142" s="1">
        <f t="shared" si="24"/>
        <v>0.75916230366492143</v>
      </c>
      <c r="G142">
        <f t="shared" si="20"/>
        <v>1</v>
      </c>
      <c r="O142" t="s">
        <v>8</v>
      </c>
      <c r="P142">
        <v>0</v>
      </c>
      <c r="S142" t="s">
        <v>188</v>
      </c>
      <c r="T142">
        <v>23.15</v>
      </c>
    </row>
    <row r="143" spans="1:20" x14ac:dyDescent="0.25">
      <c r="A143" t="s">
        <v>242</v>
      </c>
      <c r="B143">
        <v>0.60799999999999998</v>
      </c>
      <c r="C143">
        <f t="shared" si="22"/>
        <v>60.8</v>
      </c>
      <c r="D143">
        <f t="shared" si="21"/>
        <v>0.77</v>
      </c>
      <c r="E143" s="1">
        <f t="shared" si="23"/>
        <v>1.3411820039096374E-4</v>
      </c>
      <c r="F143" s="1">
        <f t="shared" si="24"/>
        <v>0.38743455497382201</v>
      </c>
      <c r="G143">
        <f t="shared" si="20"/>
        <v>0</v>
      </c>
      <c r="O143" t="s">
        <v>94</v>
      </c>
      <c r="P143">
        <v>0</v>
      </c>
      <c r="S143" t="s">
        <v>189</v>
      </c>
      <c r="T143">
        <v>22.42</v>
      </c>
    </row>
    <row r="144" spans="1:20" hidden="1" x14ac:dyDescent="0.25">
      <c r="A144" t="s">
        <v>248</v>
      </c>
      <c r="B144">
        <v>0.629</v>
      </c>
      <c r="D144">
        <f t="shared" si="21"/>
        <v>0.35</v>
      </c>
      <c r="E144"/>
      <c r="F144"/>
      <c r="G144">
        <f t="shared" si="20"/>
        <v>-1</v>
      </c>
      <c r="O144" t="s">
        <v>51</v>
      </c>
      <c r="P144">
        <v>0</v>
      </c>
      <c r="S144" t="s">
        <v>23</v>
      </c>
      <c r="T144">
        <v>21.86</v>
      </c>
    </row>
    <row r="145" spans="1:20" x14ac:dyDescent="0.25">
      <c r="A145" t="s">
        <v>97</v>
      </c>
      <c r="B145">
        <v>0.69499999999999995</v>
      </c>
      <c r="C145">
        <f>B145*100</f>
        <v>69.5</v>
      </c>
      <c r="D145">
        <f t="shared" si="21"/>
        <v>381.6</v>
      </c>
      <c r="E145" s="1">
        <f>IFERROR((D145-SMALL($D$5:$D$147,1))/(LARGE($D$5:$D$147,1)-SMALL($D$5:$D$147,1)),1)</f>
        <v>7.0101562385172775E-2</v>
      </c>
      <c r="F145" s="1">
        <f>IFERROR((C145-SMALL($C$5:$C$147,1))/(LARGE($C$5:$C$147,1)-SMALL($C$5:$C$147,1)),1)</f>
        <v>0.53926701570680635</v>
      </c>
      <c r="G145">
        <f t="shared" si="20"/>
        <v>0</v>
      </c>
      <c r="O145" t="s">
        <v>81</v>
      </c>
      <c r="P145">
        <v>0</v>
      </c>
      <c r="S145" t="s">
        <v>190</v>
      </c>
      <c r="T145">
        <v>21.22</v>
      </c>
    </row>
    <row r="146" spans="1:20" hidden="1" x14ac:dyDescent="0.25">
      <c r="A146" t="s">
        <v>254</v>
      </c>
      <c r="B146">
        <v>0.63900000000000001</v>
      </c>
      <c r="D146">
        <f t="shared" si="21"/>
        <v>0.2</v>
      </c>
      <c r="E146"/>
      <c r="F146"/>
      <c r="G146">
        <f t="shared" si="20"/>
        <v>-1</v>
      </c>
      <c r="O146" t="s">
        <v>236</v>
      </c>
      <c r="P146">
        <v>0</v>
      </c>
      <c r="S146" t="s">
        <v>191</v>
      </c>
      <c r="T146">
        <v>20.440000000000001</v>
      </c>
    </row>
    <row r="147" spans="1:20" x14ac:dyDescent="0.25">
      <c r="A147" t="s">
        <v>150</v>
      </c>
      <c r="B147">
        <v>0.56999999999999995</v>
      </c>
      <c r="C147">
        <f>B147*100</f>
        <v>56.999999999999993</v>
      </c>
      <c r="D147">
        <f t="shared" si="21"/>
        <v>68.930000000000007</v>
      </c>
      <c r="E147" s="1">
        <f>IFERROR((D147-SMALL($D$5:$D$147,1))/(LARGE($D$5:$D$147,1)-SMALL($D$5:$D$147,1)),1)</f>
        <v>1.2656716198539031E-2</v>
      </c>
      <c r="F147" s="1">
        <f>IFERROR((C147-SMALL($C$5:$C$147,1))/(LARGE($C$5:$C$147,1)-SMALL($C$5:$C$147,1)),1)</f>
        <v>0.32111692844677131</v>
      </c>
      <c r="G147">
        <f t="shared" si="20"/>
        <v>0</v>
      </c>
      <c r="O147" t="s">
        <v>142</v>
      </c>
      <c r="P147">
        <v>0</v>
      </c>
      <c r="S147" t="s">
        <v>32</v>
      </c>
      <c r="T147">
        <v>20.010000000000002</v>
      </c>
    </row>
    <row r="148" spans="1:20" hidden="1" x14ac:dyDescent="0.25">
      <c r="A148" t="s">
        <v>272</v>
      </c>
      <c r="B148">
        <v>0.81499999999999995</v>
      </c>
      <c r="D148">
        <f t="shared" si="21"/>
        <v>-1</v>
      </c>
      <c r="E148"/>
      <c r="F148"/>
      <c r="G148">
        <f t="shared" si="20"/>
        <v>1</v>
      </c>
      <c r="O148" t="s">
        <v>298</v>
      </c>
      <c r="P148">
        <v>0</v>
      </c>
      <c r="S148" t="s">
        <v>37</v>
      </c>
      <c r="T148">
        <v>19.97</v>
      </c>
    </row>
    <row r="149" spans="1:20" hidden="1" x14ac:dyDescent="0.25">
      <c r="A149" t="s">
        <v>265</v>
      </c>
      <c r="B149" t="s">
        <v>0</v>
      </c>
      <c r="D149">
        <f t="shared" si="21"/>
        <v>-1</v>
      </c>
      <c r="E149"/>
      <c r="F149"/>
      <c r="G149">
        <f t="shared" si="20"/>
        <v>1</v>
      </c>
      <c r="O149" t="s">
        <v>135</v>
      </c>
      <c r="P149">
        <v>0</v>
      </c>
      <c r="S149" t="s">
        <v>192</v>
      </c>
      <c r="T149">
        <v>19.600000000000001</v>
      </c>
    </row>
    <row r="150" spans="1:20" hidden="1" x14ac:dyDescent="0.25">
      <c r="A150" t="s">
        <v>264</v>
      </c>
      <c r="B150">
        <v>0.91200000000000003</v>
      </c>
      <c r="D150">
        <f t="shared" si="21"/>
        <v>-1</v>
      </c>
      <c r="E150"/>
      <c r="F150"/>
      <c r="G150">
        <f t="shared" si="20"/>
        <v>1</v>
      </c>
      <c r="O150" t="s">
        <v>300</v>
      </c>
      <c r="P150">
        <v>0</v>
      </c>
      <c r="S150" t="s">
        <v>193</v>
      </c>
      <c r="T150">
        <v>19.260000000000002</v>
      </c>
    </row>
    <row r="151" spans="1:20" hidden="1" x14ac:dyDescent="0.25">
      <c r="A151" t="s">
        <v>263</v>
      </c>
      <c r="B151">
        <v>0.91300000000000003</v>
      </c>
      <c r="D151">
        <f t="shared" si="21"/>
        <v>-1</v>
      </c>
      <c r="E151"/>
      <c r="F151"/>
      <c r="G151">
        <f t="shared" si="20"/>
        <v>1</v>
      </c>
      <c r="O151" t="s">
        <v>285</v>
      </c>
      <c r="P151">
        <v>0</v>
      </c>
      <c r="S151" t="s">
        <v>194</v>
      </c>
      <c r="T151">
        <v>18.18</v>
      </c>
    </row>
    <row r="152" spans="1:20" hidden="1" x14ac:dyDescent="0.25">
      <c r="A152" t="s">
        <v>266</v>
      </c>
      <c r="B152">
        <v>0.89200000000000002</v>
      </c>
      <c r="D152">
        <f t="shared" si="21"/>
        <v>-1</v>
      </c>
      <c r="E152"/>
      <c r="F152"/>
      <c r="G152">
        <f t="shared" si="20"/>
        <v>1</v>
      </c>
      <c r="O152" t="s">
        <v>264</v>
      </c>
      <c r="P152">
        <v>0</v>
      </c>
      <c r="S152" t="s">
        <v>195</v>
      </c>
      <c r="T152">
        <v>17.28</v>
      </c>
    </row>
    <row r="153" spans="1:20" hidden="1" x14ac:dyDescent="0.25">
      <c r="A153" t="s">
        <v>262</v>
      </c>
      <c r="B153">
        <v>0.93300000000000005</v>
      </c>
      <c r="D153">
        <f t="shared" si="21"/>
        <v>-1</v>
      </c>
      <c r="E153"/>
      <c r="F153"/>
      <c r="G153">
        <f t="shared" si="20"/>
        <v>1</v>
      </c>
      <c r="O153" t="s">
        <v>116</v>
      </c>
      <c r="P153">
        <v>0</v>
      </c>
      <c r="S153" t="s">
        <v>196</v>
      </c>
      <c r="T153">
        <v>12.97</v>
      </c>
    </row>
    <row r="154" spans="1:20" hidden="1" x14ac:dyDescent="0.25">
      <c r="A154" t="s">
        <v>275</v>
      </c>
      <c r="B154">
        <v>0.80400000000000005</v>
      </c>
      <c r="D154">
        <f t="shared" si="21"/>
        <v>-1</v>
      </c>
      <c r="E154"/>
      <c r="F154"/>
      <c r="G154">
        <f t="shared" si="20"/>
        <v>1</v>
      </c>
      <c r="O154" t="s">
        <v>283</v>
      </c>
      <c r="P154">
        <v>0</v>
      </c>
      <c r="S154" t="s">
        <v>197</v>
      </c>
      <c r="T154">
        <v>12.06</v>
      </c>
    </row>
    <row r="155" spans="1:20" hidden="1" x14ac:dyDescent="0.25">
      <c r="A155" t="s">
        <v>271</v>
      </c>
      <c r="B155">
        <v>0.82399999999999995</v>
      </c>
      <c r="D155">
        <f t="shared" si="21"/>
        <v>-1</v>
      </c>
      <c r="E155"/>
      <c r="F155"/>
      <c r="G155">
        <f t="shared" si="20"/>
        <v>1</v>
      </c>
      <c r="O155" t="s">
        <v>290</v>
      </c>
      <c r="P155">
        <v>0</v>
      </c>
      <c r="S155" t="s">
        <v>198</v>
      </c>
      <c r="T155">
        <v>11.6</v>
      </c>
    </row>
    <row r="156" spans="1:20" hidden="1" x14ac:dyDescent="0.25">
      <c r="A156" t="s">
        <v>268</v>
      </c>
      <c r="B156">
        <v>0.877</v>
      </c>
      <c r="D156">
        <f t="shared" si="21"/>
        <v>-1</v>
      </c>
      <c r="E156"/>
      <c r="F156"/>
      <c r="G156">
        <f t="shared" si="20"/>
        <v>1</v>
      </c>
      <c r="O156" t="s">
        <v>11</v>
      </c>
      <c r="P156">
        <v>0</v>
      </c>
      <c r="S156" t="s">
        <v>29</v>
      </c>
      <c r="T156">
        <v>11.55</v>
      </c>
    </row>
    <row r="157" spans="1:20" hidden="1" x14ac:dyDescent="0.25">
      <c r="A157" t="s">
        <v>267</v>
      </c>
      <c r="B157">
        <v>0.876</v>
      </c>
      <c r="D157">
        <f t="shared" si="21"/>
        <v>-1</v>
      </c>
      <c r="E157"/>
      <c r="F157"/>
      <c r="G157">
        <f t="shared" si="20"/>
        <v>1</v>
      </c>
      <c r="O157" t="s">
        <v>114</v>
      </c>
      <c r="P157">
        <v>0</v>
      </c>
      <c r="S157" t="s">
        <v>199</v>
      </c>
      <c r="T157">
        <v>11.11</v>
      </c>
    </row>
    <row r="158" spans="1:20" hidden="1" x14ac:dyDescent="0.25">
      <c r="A158" t="s">
        <v>25</v>
      </c>
      <c r="B158">
        <v>0.47899999999999998</v>
      </c>
      <c r="D158">
        <f t="shared" si="21"/>
        <v>-1</v>
      </c>
      <c r="E158"/>
      <c r="F158"/>
      <c r="G158">
        <f t="shared" si="20"/>
        <v>0</v>
      </c>
      <c r="O158" t="s">
        <v>293</v>
      </c>
      <c r="P158">
        <v>0</v>
      </c>
      <c r="S158" t="s">
        <v>200</v>
      </c>
      <c r="T158">
        <v>11.08</v>
      </c>
    </row>
    <row r="159" spans="1:20" hidden="1" x14ac:dyDescent="0.25">
      <c r="A159" t="s">
        <v>42</v>
      </c>
      <c r="B159">
        <v>0.61399999999999999</v>
      </c>
      <c r="D159">
        <f t="shared" si="21"/>
        <v>-1</v>
      </c>
      <c r="E159"/>
      <c r="F159"/>
      <c r="G159">
        <f t="shared" si="20"/>
        <v>0</v>
      </c>
      <c r="O159" t="s">
        <v>313</v>
      </c>
      <c r="P159">
        <v>0</v>
      </c>
      <c r="S159" t="s">
        <v>11</v>
      </c>
      <c r="T159">
        <v>9.4</v>
      </c>
    </row>
    <row r="160" spans="1:20" hidden="1" x14ac:dyDescent="0.25">
      <c r="A160" t="s">
        <v>276</v>
      </c>
      <c r="B160">
        <v>0.78800000000000003</v>
      </c>
      <c r="D160">
        <f t="shared" si="21"/>
        <v>-1</v>
      </c>
      <c r="E160"/>
      <c r="F160"/>
      <c r="G160">
        <f t="shared" si="20"/>
        <v>0</v>
      </c>
      <c r="O160" t="s">
        <v>202</v>
      </c>
      <c r="P160">
        <v>0</v>
      </c>
      <c r="S160" t="s">
        <v>201</v>
      </c>
      <c r="T160">
        <v>8.69</v>
      </c>
    </row>
    <row r="161" spans="1:20" hidden="1" x14ac:dyDescent="0.25">
      <c r="A161" t="s">
        <v>281</v>
      </c>
      <c r="B161">
        <v>0.75700000000000001</v>
      </c>
      <c r="D161">
        <f t="shared" si="21"/>
        <v>-1</v>
      </c>
      <c r="E161"/>
      <c r="F161"/>
      <c r="G161">
        <f t="shared" si="20"/>
        <v>0</v>
      </c>
      <c r="O161" t="s">
        <v>79</v>
      </c>
      <c r="P161">
        <v>0</v>
      </c>
      <c r="S161" t="s">
        <v>202</v>
      </c>
      <c r="T161">
        <v>8.6300000000000008</v>
      </c>
    </row>
    <row r="162" spans="1:20" hidden="1" x14ac:dyDescent="0.25">
      <c r="A162" t="s">
        <v>291</v>
      </c>
      <c r="B162">
        <v>0.65600000000000003</v>
      </c>
      <c r="D162">
        <f t="shared" si="21"/>
        <v>-1</v>
      </c>
      <c r="E162"/>
      <c r="F162"/>
      <c r="G162">
        <f t="shared" ref="G162:G192" si="25">_xlfn.IFNA(VLOOKUP(A162,$O$1:$P$460,2,FALSE),-1)</f>
        <v>0</v>
      </c>
      <c r="O162" t="s">
        <v>170</v>
      </c>
      <c r="P162">
        <v>0</v>
      </c>
      <c r="S162" t="s">
        <v>203</v>
      </c>
      <c r="T162">
        <v>8.01</v>
      </c>
    </row>
    <row r="163" spans="1:20" hidden="1" x14ac:dyDescent="0.25">
      <c r="A163" t="s">
        <v>303</v>
      </c>
      <c r="B163">
        <v>0.44900000000000001</v>
      </c>
      <c r="D163">
        <f t="shared" si="21"/>
        <v>-1</v>
      </c>
      <c r="E163"/>
      <c r="F163"/>
      <c r="G163">
        <f t="shared" si="25"/>
        <v>0</v>
      </c>
      <c r="O163" t="s">
        <v>167</v>
      </c>
      <c r="P163">
        <v>0</v>
      </c>
      <c r="S163" t="s">
        <v>204</v>
      </c>
      <c r="T163">
        <v>7.67</v>
      </c>
    </row>
    <row r="164" spans="1:20" hidden="1" x14ac:dyDescent="0.25">
      <c r="A164" t="s">
        <v>304</v>
      </c>
      <c r="B164">
        <v>0.42599999999999999</v>
      </c>
      <c r="D164">
        <f t="shared" si="21"/>
        <v>-1</v>
      </c>
      <c r="E164"/>
      <c r="F164"/>
      <c r="G164">
        <f t="shared" si="25"/>
        <v>0</v>
      </c>
      <c r="O164" t="s">
        <v>130</v>
      </c>
      <c r="P164">
        <v>0</v>
      </c>
      <c r="S164" t="s">
        <v>205</v>
      </c>
      <c r="T164">
        <v>7.43</v>
      </c>
    </row>
    <row r="165" spans="1:20" hidden="1" x14ac:dyDescent="0.25">
      <c r="A165" t="s">
        <v>298</v>
      </c>
      <c r="B165">
        <v>0.55100000000000005</v>
      </c>
      <c r="D165">
        <f t="shared" ref="D165:D192" si="26">_xlfn.IFNA(VLOOKUP(A165,$S$1:$T$224,2,FALSE),-1)</f>
        <v>-1</v>
      </c>
      <c r="E165"/>
      <c r="F165"/>
      <c r="G165">
        <f t="shared" si="25"/>
        <v>0</v>
      </c>
      <c r="O165" t="s">
        <v>234</v>
      </c>
      <c r="P165">
        <v>0</v>
      </c>
      <c r="S165" t="s">
        <v>206</v>
      </c>
      <c r="T165">
        <v>7.2</v>
      </c>
    </row>
    <row r="166" spans="1:20" hidden="1" x14ac:dyDescent="0.25">
      <c r="A166" t="s">
        <v>300</v>
      </c>
      <c r="B166">
        <v>0.51</v>
      </c>
      <c r="D166">
        <f t="shared" si="26"/>
        <v>-1</v>
      </c>
      <c r="E166"/>
      <c r="F166"/>
      <c r="G166">
        <f t="shared" si="25"/>
        <v>0</v>
      </c>
      <c r="O166" t="s">
        <v>127</v>
      </c>
      <c r="P166">
        <v>0</v>
      </c>
      <c r="S166" t="s">
        <v>207</v>
      </c>
      <c r="T166">
        <v>6.9</v>
      </c>
    </row>
    <row r="167" spans="1:20" hidden="1" x14ac:dyDescent="0.25">
      <c r="A167" t="s">
        <v>285</v>
      </c>
      <c r="B167" t="s">
        <v>1</v>
      </c>
      <c r="D167">
        <f t="shared" si="26"/>
        <v>-1</v>
      </c>
      <c r="E167"/>
      <c r="F167"/>
      <c r="G167">
        <f t="shared" si="25"/>
        <v>0</v>
      </c>
      <c r="O167" t="s">
        <v>210</v>
      </c>
      <c r="P167">
        <v>0</v>
      </c>
      <c r="S167" t="s">
        <v>208</v>
      </c>
      <c r="T167">
        <v>6.79</v>
      </c>
    </row>
    <row r="168" spans="1:20" hidden="1" x14ac:dyDescent="0.25">
      <c r="A168" t="s">
        <v>283</v>
      </c>
      <c r="B168">
        <v>0.73399999999999999</v>
      </c>
      <c r="D168">
        <f t="shared" si="26"/>
        <v>-1</v>
      </c>
      <c r="E168"/>
      <c r="F168"/>
      <c r="G168">
        <f t="shared" si="25"/>
        <v>0</v>
      </c>
      <c r="O168" t="s">
        <v>183</v>
      </c>
      <c r="P168">
        <v>0</v>
      </c>
      <c r="S168" t="s">
        <v>209</v>
      </c>
      <c r="T168">
        <v>6.66</v>
      </c>
    </row>
    <row r="169" spans="1:20" hidden="1" x14ac:dyDescent="0.25">
      <c r="A169" t="s">
        <v>290</v>
      </c>
      <c r="B169">
        <v>0.67200000000000004</v>
      </c>
      <c r="D169">
        <f t="shared" si="26"/>
        <v>-1</v>
      </c>
      <c r="E169"/>
      <c r="F169"/>
      <c r="G169">
        <f t="shared" si="25"/>
        <v>0</v>
      </c>
      <c r="O169" t="s">
        <v>15</v>
      </c>
      <c r="P169">
        <v>0</v>
      </c>
      <c r="S169" t="s">
        <v>210</v>
      </c>
      <c r="T169">
        <v>6.3</v>
      </c>
    </row>
    <row r="170" spans="1:20" hidden="1" x14ac:dyDescent="0.25">
      <c r="A170" t="s">
        <v>293</v>
      </c>
      <c r="B170">
        <v>0.61</v>
      </c>
      <c r="D170">
        <f t="shared" si="26"/>
        <v>-1</v>
      </c>
      <c r="E170"/>
      <c r="F170"/>
      <c r="G170">
        <f t="shared" si="25"/>
        <v>0</v>
      </c>
      <c r="O170" t="s">
        <v>176</v>
      </c>
      <c r="P170">
        <v>0</v>
      </c>
      <c r="S170" t="s">
        <v>211</v>
      </c>
      <c r="T170">
        <v>6.13</v>
      </c>
    </row>
    <row r="171" spans="1:20" hidden="1" x14ac:dyDescent="0.25">
      <c r="A171" t="s">
        <v>302</v>
      </c>
      <c r="B171">
        <v>0.46</v>
      </c>
      <c r="D171">
        <f t="shared" si="26"/>
        <v>-1</v>
      </c>
      <c r="E171"/>
      <c r="F171"/>
      <c r="G171">
        <f t="shared" si="25"/>
        <v>0</v>
      </c>
      <c r="O171" t="s">
        <v>37</v>
      </c>
      <c r="P171">
        <v>0</v>
      </c>
      <c r="S171" t="s">
        <v>212</v>
      </c>
      <c r="T171">
        <v>6.11</v>
      </c>
    </row>
    <row r="172" spans="1:20" hidden="1" x14ac:dyDescent="0.25">
      <c r="A172" t="s">
        <v>279</v>
      </c>
      <c r="B172">
        <v>0.77700000000000002</v>
      </c>
      <c r="D172">
        <f t="shared" si="26"/>
        <v>-1</v>
      </c>
      <c r="E172"/>
      <c r="F172"/>
      <c r="G172">
        <f t="shared" si="25"/>
        <v>0</v>
      </c>
      <c r="O172" t="s">
        <v>160</v>
      </c>
      <c r="P172">
        <v>0</v>
      </c>
      <c r="S172" t="s">
        <v>213</v>
      </c>
      <c r="T172">
        <v>5.79</v>
      </c>
    </row>
    <row r="173" spans="1:20" hidden="1" x14ac:dyDescent="0.25">
      <c r="A173" t="s">
        <v>292</v>
      </c>
      <c r="B173" t="s">
        <v>3</v>
      </c>
      <c r="D173">
        <f t="shared" si="26"/>
        <v>-1</v>
      </c>
      <c r="E173"/>
      <c r="F173"/>
      <c r="G173">
        <f t="shared" si="25"/>
        <v>0</v>
      </c>
      <c r="O173" t="s">
        <v>109</v>
      </c>
      <c r="P173">
        <v>0</v>
      </c>
      <c r="S173" t="s">
        <v>214</v>
      </c>
      <c r="T173">
        <v>5.57</v>
      </c>
    </row>
    <row r="174" spans="1:20" hidden="1" x14ac:dyDescent="0.25">
      <c r="A174" t="s">
        <v>299</v>
      </c>
      <c r="B174">
        <v>0.51600000000000001</v>
      </c>
      <c r="D174">
        <f t="shared" si="26"/>
        <v>-1</v>
      </c>
      <c r="E174"/>
      <c r="F174"/>
      <c r="G174">
        <f t="shared" si="25"/>
        <v>0</v>
      </c>
      <c r="O174" t="s">
        <v>302</v>
      </c>
      <c r="P174">
        <v>0</v>
      </c>
      <c r="S174" t="s">
        <v>215</v>
      </c>
      <c r="T174">
        <v>5.56</v>
      </c>
    </row>
    <row r="175" spans="1:20" hidden="1" x14ac:dyDescent="0.25">
      <c r="A175" t="s">
        <v>295</v>
      </c>
      <c r="B175">
        <v>0.6</v>
      </c>
      <c r="D175">
        <f t="shared" si="26"/>
        <v>-1</v>
      </c>
      <c r="E175"/>
      <c r="F175"/>
      <c r="G175">
        <f t="shared" si="25"/>
        <v>0</v>
      </c>
      <c r="O175" t="s">
        <v>314</v>
      </c>
      <c r="P175">
        <v>0</v>
      </c>
      <c r="S175" t="s">
        <v>216</v>
      </c>
      <c r="T175">
        <v>5.49</v>
      </c>
    </row>
    <row r="176" spans="1:20" hidden="1" x14ac:dyDescent="0.25">
      <c r="A176" t="s">
        <v>288</v>
      </c>
      <c r="B176" t="s">
        <v>2</v>
      </c>
      <c r="D176">
        <f t="shared" si="26"/>
        <v>-1</v>
      </c>
      <c r="E176"/>
      <c r="F176"/>
      <c r="G176">
        <f t="shared" si="25"/>
        <v>0</v>
      </c>
      <c r="O176" t="s">
        <v>48</v>
      </c>
      <c r="P176">
        <v>0</v>
      </c>
      <c r="S176" t="s">
        <v>217</v>
      </c>
      <c r="T176">
        <v>5.22</v>
      </c>
    </row>
    <row r="177" spans="1:20" hidden="1" x14ac:dyDescent="0.25">
      <c r="A177" t="s">
        <v>297</v>
      </c>
      <c r="B177">
        <v>0.57399999999999995</v>
      </c>
      <c r="D177">
        <f t="shared" si="26"/>
        <v>-1</v>
      </c>
      <c r="E177"/>
      <c r="F177"/>
      <c r="G177">
        <f t="shared" si="25"/>
        <v>0</v>
      </c>
      <c r="O177" t="s">
        <v>57</v>
      </c>
      <c r="P177">
        <v>0</v>
      </c>
      <c r="S177" t="s">
        <v>218</v>
      </c>
      <c r="T177">
        <v>4.9800000000000004</v>
      </c>
    </row>
    <row r="178" spans="1:20" hidden="1" x14ac:dyDescent="0.25">
      <c r="A178" t="s">
        <v>277</v>
      </c>
      <c r="B178">
        <v>0.79300000000000004</v>
      </c>
      <c r="D178">
        <f t="shared" si="26"/>
        <v>-1</v>
      </c>
      <c r="E178"/>
      <c r="F178"/>
      <c r="G178">
        <f t="shared" si="25"/>
        <v>0</v>
      </c>
      <c r="O178" t="s">
        <v>53</v>
      </c>
      <c r="P178">
        <v>0</v>
      </c>
      <c r="S178" t="s">
        <v>219</v>
      </c>
      <c r="T178">
        <v>4.16</v>
      </c>
    </row>
    <row r="179" spans="1:20" hidden="1" x14ac:dyDescent="0.25">
      <c r="A179" t="s">
        <v>278</v>
      </c>
      <c r="B179">
        <v>0.78</v>
      </c>
      <c r="D179">
        <f t="shared" si="26"/>
        <v>-1</v>
      </c>
      <c r="E179"/>
      <c r="F179"/>
      <c r="G179">
        <f t="shared" si="25"/>
        <v>0</v>
      </c>
      <c r="O179" t="s">
        <v>279</v>
      </c>
      <c r="P179">
        <v>0</v>
      </c>
      <c r="S179" t="s">
        <v>220</v>
      </c>
      <c r="T179">
        <v>3.87</v>
      </c>
    </row>
    <row r="180" spans="1:20" hidden="1" x14ac:dyDescent="0.25">
      <c r="A180" t="s">
        <v>273</v>
      </c>
      <c r="B180">
        <v>0.81799999999999995</v>
      </c>
      <c r="D180">
        <f t="shared" si="26"/>
        <v>-1</v>
      </c>
      <c r="E180"/>
      <c r="F180"/>
      <c r="G180">
        <f t="shared" si="25"/>
        <v>0</v>
      </c>
      <c r="O180" t="s">
        <v>84</v>
      </c>
      <c r="P180">
        <v>0</v>
      </c>
      <c r="S180" t="s">
        <v>221</v>
      </c>
      <c r="T180">
        <v>3.78</v>
      </c>
    </row>
    <row r="181" spans="1:20" hidden="1" x14ac:dyDescent="0.25">
      <c r="A181" t="s">
        <v>282</v>
      </c>
      <c r="B181">
        <v>0.74099999999999999</v>
      </c>
      <c r="D181">
        <f t="shared" si="26"/>
        <v>-1</v>
      </c>
      <c r="E181"/>
      <c r="F181"/>
      <c r="G181">
        <f t="shared" si="25"/>
        <v>0</v>
      </c>
      <c r="O181" t="s">
        <v>185</v>
      </c>
      <c r="P181">
        <v>0</v>
      </c>
      <c r="S181" t="s">
        <v>222</v>
      </c>
      <c r="T181">
        <v>3.64</v>
      </c>
    </row>
    <row r="182" spans="1:20" hidden="1" x14ac:dyDescent="0.25">
      <c r="A182" t="s">
        <v>287</v>
      </c>
      <c r="B182">
        <v>0.71</v>
      </c>
      <c r="D182">
        <f t="shared" si="26"/>
        <v>-1</v>
      </c>
      <c r="E182"/>
      <c r="F182"/>
      <c r="G182">
        <f t="shared" si="25"/>
        <v>0</v>
      </c>
      <c r="O182" t="s">
        <v>139</v>
      </c>
      <c r="P182">
        <v>0</v>
      </c>
      <c r="S182" t="s">
        <v>223</v>
      </c>
      <c r="T182">
        <v>3.46</v>
      </c>
    </row>
    <row r="183" spans="1:20" hidden="1" x14ac:dyDescent="0.25">
      <c r="A183" t="s">
        <v>274</v>
      </c>
      <c r="B183">
        <v>0.80700000000000005</v>
      </c>
      <c r="D183">
        <f t="shared" si="26"/>
        <v>-1</v>
      </c>
      <c r="E183"/>
      <c r="F183"/>
      <c r="G183">
        <f t="shared" si="25"/>
        <v>-1</v>
      </c>
      <c r="O183" t="s">
        <v>93</v>
      </c>
      <c r="P183">
        <v>0</v>
      </c>
      <c r="S183" t="s">
        <v>24</v>
      </c>
      <c r="T183">
        <v>3.39</v>
      </c>
    </row>
    <row r="184" spans="1:20" hidden="1" x14ac:dyDescent="0.25">
      <c r="A184" t="s">
        <v>269</v>
      </c>
      <c r="B184">
        <v>0.871</v>
      </c>
      <c r="D184">
        <f t="shared" si="26"/>
        <v>-1</v>
      </c>
      <c r="E184"/>
      <c r="F184"/>
      <c r="G184">
        <f t="shared" si="25"/>
        <v>-1</v>
      </c>
      <c r="O184" t="s">
        <v>292</v>
      </c>
      <c r="P184">
        <v>0</v>
      </c>
      <c r="S184" t="s">
        <v>224</v>
      </c>
      <c r="T184">
        <v>3.33</v>
      </c>
    </row>
    <row r="185" spans="1:20" hidden="1" x14ac:dyDescent="0.25">
      <c r="A185" t="s">
        <v>280</v>
      </c>
      <c r="B185">
        <v>0.77400000000000002</v>
      </c>
      <c r="D185">
        <f t="shared" si="26"/>
        <v>-1</v>
      </c>
      <c r="E185"/>
      <c r="F185"/>
      <c r="G185">
        <f t="shared" si="25"/>
        <v>-1</v>
      </c>
      <c r="O185" t="s">
        <v>108</v>
      </c>
      <c r="P185">
        <v>0</v>
      </c>
      <c r="S185" t="s">
        <v>225</v>
      </c>
      <c r="T185">
        <v>3.22</v>
      </c>
    </row>
    <row r="186" spans="1:20" hidden="1" x14ac:dyDescent="0.25">
      <c r="A186" t="s">
        <v>301</v>
      </c>
      <c r="B186">
        <v>0.501</v>
      </c>
      <c r="D186">
        <f t="shared" si="26"/>
        <v>-1</v>
      </c>
      <c r="E186"/>
      <c r="F186"/>
      <c r="G186">
        <f t="shared" si="25"/>
        <v>-1</v>
      </c>
      <c r="O186" t="s">
        <v>159</v>
      </c>
      <c r="P186">
        <v>0</v>
      </c>
      <c r="S186" t="s">
        <v>15</v>
      </c>
      <c r="T186">
        <v>3.17</v>
      </c>
    </row>
    <row r="187" spans="1:20" hidden="1" x14ac:dyDescent="0.25">
      <c r="A187" t="s">
        <v>286</v>
      </c>
      <c r="B187">
        <v>0.71599999999999997</v>
      </c>
      <c r="D187">
        <f t="shared" si="26"/>
        <v>-1</v>
      </c>
      <c r="E187"/>
      <c r="F187"/>
      <c r="G187">
        <f t="shared" si="25"/>
        <v>-1</v>
      </c>
      <c r="O187" t="s">
        <v>209</v>
      </c>
      <c r="P187">
        <v>0</v>
      </c>
      <c r="S187" t="s">
        <v>226</v>
      </c>
      <c r="T187">
        <v>2.75</v>
      </c>
    </row>
    <row r="188" spans="1:20" hidden="1" x14ac:dyDescent="0.25">
      <c r="A188" t="s">
        <v>296</v>
      </c>
      <c r="B188">
        <v>0.57799999999999996</v>
      </c>
      <c r="D188">
        <f t="shared" si="26"/>
        <v>-1</v>
      </c>
      <c r="E188"/>
      <c r="F188"/>
      <c r="G188">
        <f t="shared" si="25"/>
        <v>-1</v>
      </c>
      <c r="O188" t="s">
        <v>141</v>
      </c>
      <c r="P188">
        <v>0</v>
      </c>
      <c r="S188" t="s">
        <v>227</v>
      </c>
      <c r="T188">
        <v>2.54</v>
      </c>
    </row>
    <row r="189" spans="1:20" hidden="1" x14ac:dyDescent="0.25">
      <c r="A189" t="s">
        <v>270</v>
      </c>
      <c r="B189">
        <v>0.84499999999999997</v>
      </c>
      <c r="D189">
        <f t="shared" si="26"/>
        <v>-1</v>
      </c>
      <c r="E189"/>
      <c r="F189"/>
      <c r="G189">
        <f t="shared" si="25"/>
        <v>-1</v>
      </c>
      <c r="O189" t="s">
        <v>212</v>
      </c>
      <c r="P189">
        <v>0</v>
      </c>
      <c r="S189" t="s">
        <v>228</v>
      </c>
      <c r="T189">
        <v>2.5099999999999998</v>
      </c>
    </row>
    <row r="190" spans="1:20" hidden="1" x14ac:dyDescent="0.25">
      <c r="A190" t="s">
        <v>289</v>
      </c>
      <c r="B190">
        <v>0.66400000000000003</v>
      </c>
      <c r="D190">
        <f t="shared" si="26"/>
        <v>-1</v>
      </c>
      <c r="E190"/>
      <c r="F190"/>
      <c r="G190">
        <f t="shared" si="25"/>
        <v>-1</v>
      </c>
      <c r="O190" t="s">
        <v>154</v>
      </c>
      <c r="P190">
        <v>0</v>
      </c>
      <c r="S190" t="s">
        <v>229</v>
      </c>
      <c r="T190">
        <v>2.41</v>
      </c>
    </row>
    <row r="191" spans="1:20" hidden="1" x14ac:dyDescent="0.25">
      <c r="A191" t="s">
        <v>284</v>
      </c>
      <c r="B191">
        <v>0.72099999999999997</v>
      </c>
      <c r="D191">
        <f t="shared" si="26"/>
        <v>-1</v>
      </c>
      <c r="E191"/>
      <c r="F191"/>
      <c r="G191">
        <f t="shared" si="25"/>
        <v>-1</v>
      </c>
      <c r="O191" t="s">
        <v>177</v>
      </c>
      <c r="P191">
        <v>0</v>
      </c>
      <c r="S191" t="s">
        <v>230</v>
      </c>
      <c r="T191">
        <v>2.4</v>
      </c>
    </row>
    <row r="192" spans="1:20" hidden="1" x14ac:dyDescent="0.25">
      <c r="A192" t="s">
        <v>294</v>
      </c>
      <c r="B192">
        <v>0.6</v>
      </c>
      <c r="D192">
        <f t="shared" si="26"/>
        <v>-1</v>
      </c>
      <c r="E192"/>
      <c r="F192"/>
      <c r="G192">
        <f t="shared" si="25"/>
        <v>-1</v>
      </c>
      <c r="O192" t="s">
        <v>168</v>
      </c>
      <c r="P192">
        <v>0</v>
      </c>
      <c r="S192" t="s">
        <v>231</v>
      </c>
      <c r="T192">
        <v>2.06</v>
      </c>
    </row>
    <row r="193" spans="15:20" x14ac:dyDescent="0.25">
      <c r="O193" t="s">
        <v>299</v>
      </c>
      <c r="P193">
        <v>0</v>
      </c>
      <c r="S193" t="s">
        <v>232</v>
      </c>
      <c r="T193">
        <v>2.04</v>
      </c>
    </row>
    <row r="194" spans="15:20" x14ac:dyDescent="0.25">
      <c r="O194" t="s">
        <v>76</v>
      </c>
      <c r="P194">
        <v>0</v>
      </c>
      <c r="S194" t="s">
        <v>233</v>
      </c>
      <c r="T194">
        <v>2</v>
      </c>
    </row>
    <row r="195" spans="15:20" x14ac:dyDescent="0.25">
      <c r="O195" t="s">
        <v>207</v>
      </c>
      <c r="P195">
        <v>0</v>
      </c>
      <c r="S195" t="s">
        <v>234</v>
      </c>
      <c r="T195">
        <v>1.63</v>
      </c>
    </row>
    <row r="196" spans="15:20" x14ac:dyDescent="0.25">
      <c r="O196" t="s">
        <v>165</v>
      </c>
      <c r="P196">
        <v>0</v>
      </c>
      <c r="S196" t="s">
        <v>235</v>
      </c>
      <c r="T196">
        <v>1.55</v>
      </c>
    </row>
    <row r="197" spans="15:20" x14ac:dyDescent="0.25">
      <c r="O197" t="s">
        <v>107</v>
      </c>
      <c r="P197">
        <v>0</v>
      </c>
      <c r="S197" t="s">
        <v>48</v>
      </c>
      <c r="T197">
        <v>1.33</v>
      </c>
    </row>
    <row r="198" spans="15:20" x14ac:dyDescent="0.25">
      <c r="O198" t="s">
        <v>195</v>
      </c>
      <c r="P198">
        <v>0</v>
      </c>
      <c r="S198" t="s">
        <v>236</v>
      </c>
      <c r="T198">
        <v>1.32</v>
      </c>
    </row>
    <row r="199" spans="15:20" x14ac:dyDescent="0.25">
      <c r="O199" t="s">
        <v>182</v>
      </c>
      <c r="P199">
        <v>0</v>
      </c>
      <c r="S199" t="s">
        <v>237</v>
      </c>
      <c r="T199">
        <v>1.26</v>
      </c>
    </row>
    <row r="200" spans="15:20" x14ac:dyDescent="0.25">
      <c r="O200" t="s">
        <v>61</v>
      </c>
      <c r="P200">
        <v>0</v>
      </c>
      <c r="S200" t="s">
        <v>238</v>
      </c>
      <c r="T200">
        <v>1.24</v>
      </c>
    </row>
    <row r="201" spans="15:20" x14ac:dyDescent="0.25">
      <c r="O201" t="s">
        <v>187</v>
      </c>
      <c r="P201">
        <v>0</v>
      </c>
      <c r="S201" t="s">
        <v>239</v>
      </c>
      <c r="T201">
        <v>1.1399999999999999</v>
      </c>
    </row>
    <row r="202" spans="15:20" x14ac:dyDescent="0.25">
      <c r="O202" t="s">
        <v>162</v>
      </c>
      <c r="P202">
        <v>0</v>
      </c>
      <c r="S202" t="s">
        <v>240</v>
      </c>
      <c r="T202">
        <v>0.91</v>
      </c>
    </row>
    <row r="203" spans="15:20" x14ac:dyDescent="0.25">
      <c r="O203" t="s">
        <v>200</v>
      </c>
      <c r="P203">
        <v>0</v>
      </c>
      <c r="S203" t="s">
        <v>241</v>
      </c>
      <c r="T203">
        <v>0.78</v>
      </c>
    </row>
    <row r="204" spans="15:20" x14ac:dyDescent="0.25">
      <c r="O204" t="s">
        <v>295</v>
      </c>
      <c r="P204">
        <v>0</v>
      </c>
      <c r="S204" t="s">
        <v>242</v>
      </c>
      <c r="T204">
        <v>0.77</v>
      </c>
    </row>
    <row r="205" spans="15:20" x14ac:dyDescent="0.25">
      <c r="O205" t="s">
        <v>22</v>
      </c>
      <c r="P205">
        <v>0</v>
      </c>
      <c r="S205" t="s">
        <v>27</v>
      </c>
      <c r="T205">
        <v>0.69</v>
      </c>
    </row>
    <row r="206" spans="15:20" x14ac:dyDescent="0.25">
      <c r="O206" t="s">
        <v>184</v>
      </c>
      <c r="P206">
        <v>0</v>
      </c>
      <c r="S206" t="s">
        <v>243</v>
      </c>
      <c r="T206">
        <v>0.66</v>
      </c>
    </row>
    <row r="207" spans="15:20" x14ac:dyDescent="0.25">
      <c r="O207" t="s">
        <v>257</v>
      </c>
      <c r="P207">
        <v>0</v>
      </c>
      <c r="S207" t="s">
        <v>244</v>
      </c>
      <c r="T207">
        <v>0.63</v>
      </c>
    </row>
    <row r="208" spans="15:20" x14ac:dyDescent="0.25">
      <c r="O208" t="s">
        <v>144</v>
      </c>
      <c r="P208">
        <v>0</v>
      </c>
      <c r="S208" t="s">
        <v>245</v>
      </c>
      <c r="T208">
        <v>0.59</v>
      </c>
    </row>
    <row r="209" spans="15:20" x14ac:dyDescent="0.25">
      <c r="O209" t="s">
        <v>171</v>
      </c>
      <c r="P209">
        <v>0</v>
      </c>
      <c r="S209" t="s">
        <v>246</v>
      </c>
      <c r="T209">
        <v>0.56000000000000005</v>
      </c>
    </row>
    <row r="210" spans="15:20" x14ac:dyDescent="0.25">
      <c r="O210" t="s">
        <v>23</v>
      </c>
      <c r="P210">
        <v>0</v>
      </c>
      <c r="S210" t="s">
        <v>247</v>
      </c>
      <c r="T210">
        <v>0.5</v>
      </c>
    </row>
    <row r="211" spans="15:20" x14ac:dyDescent="0.25">
      <c r="O211" t="s">
        <v>74</v>
      </c>
      <c r="P211">
        <v>0</v>
      </c>
      <c r="S211" t="s">
        <v>248</v>
      </c>
      <c r="T211">
        <v>0.35</v>
      </c>
    </row>
    <row r="212" spans="15:20" x14ac:dyDescent="0.25">
      <c r="O212" t="s">
        <v>117</v>
      </c>
      <c r="P212">
        <v>0</v>
      </c>
      <c r="S212" t="s">
        <v>249</v>
      </c>
      <c r="T212">
        <v>0.3</v>
      </c>
    </row>
    <row r="213" spans="15:20" x14ac:dyDescent="0.25">
      <c r="O213" t="s">
        <v>75</v>
      </c>
      <c r="P213">
        <v>0</v>
      </c>
      <c r="S213" t="s">
        <v>250</v>
      </c>
      <c r="T213">
        <v>0.26</v>
      </c>
    </row>
    <row r="214" spans="15:20" x14ac:dyDescent="0.25">
      <c r="O214" t="s">
        <v>315</v>
      </c>
      <c r="P214">
        <v>0</v>
      </c>
      <c r="S214" t="s">
        <v>251</v>
      </c>
      <c r="T214">
        <v>0.26</v>
      </c>
    </row>
    <row r="215" spans="15:20" x14ac:dyDescent="0.25">
      <c r="O215" t="s">
        <v>133</v>
      </c>
      <c r="P215">
        <v>0</v>
      </c>
      <c r="S215" t="s">
        <v>252</v>
      </c>
      <c r="T215">
        <v>0.23</v>
      </c>
    </row>
    <row r="216" spans="15:20" x14ac:dyDescent="0.25">
      <c r="O216" t="s">
        <v>178</v>
      </c>
      <c r="P216">
        <v>0</v>
      </c>
      <c r="S216" t="s">
        <v>253</v>
      </c>
      <c r="T216">
        <v>0.21</v>
      </c>
    </row>
    <row r="217" spans="15:20" x14ac:dyDescent="0.25">
      <c r="O217" t="s">
        <v>140</v>
      </c>
      <c r="P217">
        <v>0</v>
      </c>
      <c r="S217" t="s">
        <v>254</v>
      </c>
      <c r="T217">
        <v>0.2</v>
      </c>
    </row>
    <row r="218" spans="15:20" x14ac:dyDescent="0.25">
      <c r="O218" t="s">
        <v>96</v>
      </c>
      <c r="P218">
        <v>0</v>
      </c>
      <c r="S218" t="s">
        <v>255</v>
      </c>
      <c r="T218">
        <v>0.18</v>
      </c>
    </row>
    <row r="219" spans="15:20" x14ac:dyDescent="0.25">
      <c r="O219" t="s">
        <v>267</v>
      </c>
      <c r="P219">
        <v>0</v>
      </c>
      <c r="S219" t="s">
        <v>256</v>
      </c>
      <c r="T219">
        <v>0.17</v>
      </c>
    </row>
    <row r="220" spans="15:20" x14ac:dyDescent="0.25">
      <c r="O220" t="s">
        <v>316</v>
      </c>
      <c r="P220">
        <v>0</v>
      </c>
      <c r="S220" t="s">
        <v>257</v>
      </c>
      <c r="T220">
        <v>0.16</v>
      </c>
    </row>
    <row r="221" spans="15:20" x14ac:dyDescent="0.25">
      <c r="O221" t="s">
        <v>124</v>
      </c>
      <c r="P221">
        <v>0</v>
      </c>
      <c r="S221" t="s">
        <v>258</v>
      </c>
      <c r="T221">
        <v>0.06</v>
      </c>
    </row>
    <row r="222" spans="15:20" x14ac:dyDescent="0.25">
      <c r="O222" t="s">
        <v>288</v>
      </c>
      <c r="P222">
        <v>0</v>
      </c>
      <c r="S222" t="s">
        <v>259</v>
      </c>
      <c r="T222">
        <v>0.04</v>
      </c>
    </row>
    <row r="223" spans="15:20" x14ac:dyDescent="0.25">
      <c r="O223" t="s">
        <v>297</v>
      </c>
      <c r="P223">
        <v>0</v>
      </c>
      <c r="S223" t="s">
        <v>260</v>
      </c>
      <c r="T223">
        <v>0.01</v>
      </c>
    </row>
    <row r="224" spans="15:20" x14ac:dyDescent="0.25">
      <c r="O224" t="s">
        <v>25</v>
      </c>
      <c r="P224">
        <v>0</v>
      </c>
      <c r="S224" t="s">
        <v>261</v>
      </c>
      <c r="T224">
        <v>0</v>
      </c>
    </row>
    <row r="225" spans="15:16" x14ac:dyDescent="0.25">
      <c r="O225" t="s">
        <v>122</v>
      </c>
      <c r="P225">
        <v>0</v>
      </c>
    </row>
    <row r="226" spans="15:16" x14ac:dyDescent="0.25">
      <c r="O226" t="s">
        <v>271</v>
      </c>
      <c r="P226">
        <v>0</v>
      </c>
    </row>
    <row r="227" spans="15:16" x14ac:dyDescent="0.25">
      <c r="O227" t="s">
        <v>56</v>
      </c>
      <c r="P227">
        <v>0</v>
      </c>
    </row>
    <row r="228" spans="15:16" x14ac:dyDescent="0.25">
      <c r="O228" t="s">
        <v>26</v>
      </c>
      <c r="P228">
        <v>0</v>
      </c>
    </row>
    <row r="229" spans="15:16" x14ac:dyDescent="0.25">
      <c r="O229" t="s">
        <v>239</v>
      </c>
      <c r="P229">
        <v>0</v>
      </c>
    </row>
    <row r="230" spans="15:16" x14ac:dyDescent="0.25">
      <c r="O230" t="s">
        <v>227</v>
      </c>
      <c r="P230">
        <v>0</v>
      </c>
    </row>
    <row r="231" spans="15:16" x14ac:dyDescent="0.25">
      <c r="O231" t="s">
        <v>317</v>
      </c>
      <c r="P231">
        <v>0</v>
      </c>
    </row>
    <row r="232" spans="15:16" x14ac:dyDescent="0.25">
      <c r="O232" t="s">
        <v>27</v>
      </c>
      <c r="P232">
        <v>0</v>
      </c>
    </row>
    <row r="233" spans="15:16" x14ac:dyDescent="0.25">
      <c r="O233" t="s">
        <v>237</v>
      </c>
      <c r="P233">
        <v>0</v>
      </c>
    </row>
    <row r="234" spans="15:16" x14ac:dyDescent="0.25">
      <c r="O234" t="s">
        <v>155</v>
      </c>
      <c r="P234">
        <v>0</v>
      </c>
    </row>
    <row r="235" spans="15:16" x14ac:dyDescent="0.25">
      <c r="O235" t="s">
        <v>29</v>
      </c>
      <c r="P235">
        <v>0</v>
      </c>
    </row>
    <row r="236" spans="15:16" x14ac:dyDescent="0.25">
      <c r="O236" t="s">
        <v>132</v>
      </c>
      <c r="P236">
        <v>0</v>
      </c>
    </row>
    <row r="237" spans="15:16" x14ac:dyDescent="0.25">
      <c r="O237" t="s">
        <v>277</v>
      </c>
      <c r="P237">
        <v>0</v>
      </c>
    </row>
    <row r="238" spans="15:16" x14ac:dyDescent="0.25">
      <c r="O238" t="s">
        <v>158</v>
      </c>
      <c r="P238">
        <v>0</v>
      </c>
    </row>
    <row r="239" spans="15:16" x14ac:dyDescent="0.25">
      <c r="O239" t="s">
        <v>191</v>
      </c>
      <c r="P239">
        <v>0</v>
      </c>
    </row>
    <row r="240" spans="15:16" x14ac:dyDescent="0.25">
      <c r="O240" t="s">
        <v>278</v>
      </c>
      <c r="P240">
        <v>0</v>
      </c>
    </row>
    <row r="241" spans="15:16" x14ac:dyDescent="0.25">
      <c r="O241" t="s">
        <v>121</v>
      </c>
      <c r="P241">
        <v>0</v>
      </c>
    </row>
    <row r="242" spans="15:16" x14ac:dyDescent="0.25">
      <c r="O242" t="s">
        <v>32</v>
      </c>
      <c r="P242">
        <v>0</v>
      </c>
    </row>
    <row r="243" spans="15:16" x14ac:dyDescent="0.25">
      <c r="O243" t="s">
        <v>201</v>
      </c>
      <c r="P243">
        <v>0</v>
      </c>
    </row>
    <row r="244" spans="15:16" x14ac:dyDescent="0.25">
      <c r="O244" t="s">
        <v>70</v>
      </c>
      <c r="P244">
        <v>0</v>
      </c>
    </row>
    <row r="245" spans="15:16" x14ac:dyDescent="0.25">
      <c r="O245" t="s">
        <v>180</v>
      </c>
      <c r="P245">
        <v>0</v>
      </c>
    </row>
    <row r="246" spans="15:16" x14ac:dyDescent="0.25">
      <c r="O246" t="s">
        <v>125</v>
      </c>
      <c r="P246">
        <v>0</v>
      </c>
    </row>
    <row r="247" spans="15:16" x14ac:dyDescent="0.25">
      <c r="O247" t="s">
        <v>42</v>
      </c>
      <c r="P247">
        <v>0</v>
      </c>
    </row>
    <row r="248" spans="15:16" x14ac:dyDescent="0.25">
      <c r="O248" t="s">
        <v>215</v>
      </c>
      <c r="P248">
        <v>0</v>
      </c>
    </row>
    <row r="249" spans="15:16" x14ac:dyDescent="0.25">
      <c r="O249" t="s">
        <v>196</v>
      </c>
      <c r="P249">
        <v>0</v>
      </c>
    </row>
    <row r="250" spans="15:16" x14ac:dyDescent="0.25">
      <c r="O250" t="s">
        <v>245</v>
      </c>
      <c r="P250">
        <v>0</v>
      </c>
    </row>
    <row r="251" spans="15:16" x14ac:dyDescent="0.25">
      <c r="O251" t="s">
        <v>273</v>
      </c>
      <c r="P251">
        <v>0</v>
      </c>
    </row>
    <row r="252" spans="15:16" x14ac:dyDescent="0.25">
      <c r="O252" t="s">
        <v>128</v>
      </c>
      <c r="P252">
        <v>0</v>
      </c>
    </row>
    <row r="253" spans="15:16" x14ac:dyDescent="0.25">
      <c r="O253" t="s">
        <v>63</v>
      </c>
      <c r="P253">
        <v>0</v>
      </c>
    </row>
    <row r="254" spans="15:16" x14ac:dyDescent="0.25">
      <c r="O254" t="s">
        <v>282</v>
      </c>
      <c r="P254">
        <v>0</v>
      </c>
    </row>
    <row r="255" spans="15:16" x14ac:dyDescent="0.25">
      <c r="O255" t="s">
        <v>259</v>
      </c>
      <c r="P255">
        <v>0</v>
      </c>
    </row>
    <row r="256" spans="15:16" x14ac:dyDescent="0.25">
      <c r="O256" t="s">
        <v>138</v>
      </c>
      <c r="P256">
        <v>0</v>
      </c>
    </row>
    <row r="257" spans="15:16" x14ac:dyDescent="0.25">
      <c r="O257" t="s">
        <v>100</v>
      </c>
      <c r="P257">
        <v>0</v>
      </c>
    </row>
    <row r="258" spans="15:16" x14ac:dyDescent="0.25">
      <c r="O258" t="s">
        <v>145</v>
      </c>
      <c r="P258">
        <v>0</v>
      </c>
    </row>
    <row r="259" spans="15:16" x14ac:dyDescent="0.25">
      <c r="O259" t="s">
        <v>113</v>
      </c>
      <c r="P259">
        <v>0</v>
      </c>
    </row>
    <row r="260" spans="15:16" x14ac:dyDescent="0.25">
      <c r="O260" t="s">
        <v>242</v>
      </c>
      <c r="P260">
        <v>0</v>
      </c>
    </row>
    <row r="261" spans="15:16" x14ac:dyDescent="0.25">
      <c r="O261" t="s">
        <v>97</v>
      </c>
      <c r="P261">
        <v>0</v>
      </c>
    </row>
    <row r="262" spans="15:16" x14ac:dyDescent="0.25">
      <c r="O262" t="s">
        <v>287</v>
      </c>
      <c r="P262">
        <v>0</v>
      </c>
    </row>
    <row r="263" spans="15:16" x14ac:dyDescent="0.25">
      <c r="O263" t="s">
        <v>150</v>
      </c>
      <c r="P263">
        <v>0</v>
      </c>
    </row>
    <row r="264" spans="15:16" x14ac:dyDescent="0.25">
      <c r="O264" t="s">
        <v>318</v>
      </c>
      <c r="P264">
        <v>0</v>
      </c>
    </row>
  </sheetData>
  <autoFilter ref="A1:G192">
    <filterColumn colId="3">
      <filters>
        <filter val="0,04"/>
        <filter val="0,26"/>
        <filter val="0,59"/>
        <filter val="0,69"/>
        <filter val="0,77"/>
        <filter val="1,14"/>
        <filter val="1,26"/>
        <filter val="1,32"/>
        <filter val="1,33"/>
        <filter val="1,63"/>
        <filter val="102,1"/>
        <filter val="104,1"/>
        <filter val="105,7"/>
        <filter val="1061"/>
        <filter val="11,08"/>
        <filter val="11,55"/>
        <filter val="1121"/>
        <filter val="12,97"/>
        <filter val="1236"/>
        <filter val="1248"/>
        <filter val="134"/>
        <filter val="137,7"/>
        <filter val="138,1"/>
        <filter val="153,5"/>
        <filter val="162,5"/>
        <filter val="17,28"/>
        <filter val="172,2"/>
        <filter val="173"/>
        <filter val="177,4"/>
        <filter val="1774"/>
        <filter val="1775"/>
        <filter val="1778"/>
        <filter val="179,7"/>
        <filter val="18,18"/>
        <filter val="189"/>
        <filter val="19,26"/>
        <filter val="19,97"/>
        <filter val="190,1"/>
        <filter val="193"/>
        <filter val="193,6"/>
        <filter val="19490"/>
        <filter val="2,54"/>
        <filter val="20,01"/>
        <filter val="200,6"/>
        <filter val="2035"/>
        <filter val="21,86"/>
        <filter val="2186"/>
        <filter val="23,72"/>
        <filter val="2317"/>
        <filter val="24,68"/>
        <filter val="244,9"/>
        <filter val="2463"/>
        <filter val="25,39"/>
        <filter val="25360"/>
        <filter val="26,06"/>
        <filter val="26,6"/>
        <filter val="27,97"/>
        <filter val="28,62"/>
        <filter val="2856"/>
        <filter val="287,8"/>
        <filter val="289,6"/>
        <filter val="289,7"/>
        <filter val="2925"/>
        <filter val="298,6"/>
        <filter val="299,3"/>
        <filter val="3,17"/>
        <filter val="3,22"/>
        <filter val="3,33"/>
        <filter val="3,39"/>
        <filter val="3,78"/>
        <filter val="30,19"/>
        <filter val="31,52"/>
        <filter val="314,1"/>
        <filter val="317,1"/>
        <filter val="3248"/>
        <filter val="3250"/>
        <filter val="33,87"/>
        <filter val="339,5"/>
        <filter val="353,3"/>
        <filter val="36,01"/>
        <filter val="36,4"/>
        <filter val="36,66"/>
        <filter val="369,6"/>
        <filter val="37,09"/>
        <filter val="381,2"/>
        <filter val="381,6"/>
        <filter val="39,85"/>
        <filter val="4016"/>
        <filter val="41,22"/>
        <filter val="4199"/>
        <filter val="43,54"/>
        <filter val="430,3"/>
        <filter val="44,83"/>
        <filter val="441"/>
        <filter val="452,1"/>
        <filter val="46,3"/>
        <filter val="478,6"/>
        <filter val="480,5"/>
        <filter val="49,34"/>
        <filter val="5,22"/>
        <filter val="5,56"/>
        <filter val="50,28"/>
        <filter val="518"/>
        <filter val="523,1"/>
        <filter val="528,1"/>
        <filter val="529,2"/>
        <filter val="54,8"/>
        <filter val="5443"/>
        <filter val="6,11"/>
        <filter val="6,3"/>
        <filter val="6,66"/>
        <filter val="6,9"/>
        <filter val="61,97"/>
        <filter val="62,11"/>
        <filter val="630"/>
        <filter val="64,21"/>
        <filter val="649,3"/>
        <filter val="68,93"/>
        <filter val="69,45"/>
        <filter val="7,2"/>
        <filter val="711,6"/>
        <filter val="767,2"/>
        <filter val="78,16"/>
        <filter val="79,19"/>
        <filter val="8,63"/>
        <filter val="8,69"/>
        <filter val="83,72"/>
        <filter val="83,94"/>
        <filter val="877,2"/>
        <filter val="88,25"/>
        <filter val="88,91"/>
        <filter val="89"/>
        <filter val="89,19"/>
        <filter val="89,54"/>
        <filter val="9,4"/>
        <filter val="91,47"/>
        <filter val="922,1"/>
        <filter val="924,4"/>
        <filter val="933,3"/>
        <filter val="9474"/>
      </filters>
    </filterColumn>
    <sortState ref="A5:G147">
      <sortCondition ref="A1:A19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lab54</dc:creator>
  <cp:lastModifiedBy>AJP</cp:lastModifiedBy>
  <dcterms:created xsi:type="dcterms:W3CDTF">2022-09-22T00:02:14Z</dcterms:created>
  <dcterms:modified xsi:type="dcterms:W3CDTF">2022-10-28T22:47:22Z</dcterms:modified>
</cp:coreProperties>
</file>