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0" documentId="8_{2E4C0FE9-977C-4F40-ABF2-155AC65D77BE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Sheet1" sheetId="1" r:id="rId1"/>
    <sheet name="Clientes" sheetId="2" r:id="rId2"/>
    <sheet name="Producto" sheetId="3" r:id="rId3"/>
    <sheet name="Vendedores" sheetId="4" r:id="rId4"/>
    <sheet name="Factura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5" l="1"/>
  <c r="F17" i="5"/>
  <c r="F29" i="5" s="1"/>
  <c r="F30" i="5" l="1"/>
  <c r="F32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<sst xmlns="http://schemas.openxmlformats.org/spreadsheetml/2006/main" count="165" uniqueCount="139">
  <si>
    <t>Nombre del aprendiz</t>
  </si>
  <si>
    <t xml:space="preserve">Beltran Parra Marco Andres </t>
  </si>
  <si>
    <t>Número de identificación</t>
  </si>
  <si>
    <t>Nombre del Tutor</t>
  </si>
  <si>
    <t>Bolaños Cantillo Milena</t>
  </si>
  <si>
    <t>Ciudad</t>
  </si>
  <si>
    <t>BOGOTA D,C</t>
  </si>
  <si>
    <t>Fecha</t>
  </si>
  <si>
    <t>DON JORGITO</t>
  </si>
  <si>
    <t>carrera 78a 32 -45</t>
  </si>
  <si>
    <t>TELEFONO</t>
  </si>
  <si>
    <t>E-MAIL</t>
  </si>
  <si>
    <t>anadearma.email@gmail.com</t>
  </si>
  <si>
    <t>ID</t>
  </si>
  <si>
    <t>CEDULA</t>
  </si>
  <si>
    <t>NOMBRE</t>
  </si>
  <si>
    <t>APELLIDO</t>
  </si>
  <si>
    <t>DIRECCION</t>
  </si>
  <si>
    <t>Alejandro</t>
  </si>
  <si>
    <t>Rodríguez</t>
  </si>
  <si>
    <t>Calle 10 # 20-30</t>
  </si>
  <si>
    <t>sofia.r@email.com</t>
  </si>
  <si>
    <t>Gómez</t>
  </si>
  <si>
    <t>Carrera 5 # 15-25</t>
  </si>
  <si>
    <t>alejandro.g@email.com</t>
  </si>
  <si>
    <t>Valentina</t>
  </si>
  <si>
    <t>Pérez</t>
  </si>
  <si>
    <t>Avenida 8 # 30-10</t>
  </si>
  <si>
    <t>valentina.p@email.com</t>
  </si>
  <si>
    <t>Sebastián</t>
  </si>
  <si>
    <t>López</t>
  </si>
  <si>
    <t>Transversal 12 # 5-40</t>
  </si>
  <si>
    <t>sebastian.l@email.com</t>
  </si>
  <si>
    <t>Isabella</t>
  </si>
  <si>
    <t>Martínez</t>
  </si>
  <si>
    <t>Diagonal 7 # 22-18</t>
  </si>
  <si>
    <t>isabella.m@email.com</t>
  </si>
  <si>
    <t>Daniel</t>
  </si>
  <si>
    <t>Hernández</t>
  </si>
  <si>
    <t>Calle 25 # 8-50</t>
  </si>
  <si>
    <t>daniel.h@email.com</t>
  </si>
  <si>
    <t>Camila</t>
  </si>
  <si>
    <t>García</t>
  </si>
  <si>
    <t>Carrera 3 # 10-05</t>
  </si>
  <si>
    <t>camila.g@email.com</t>
  </si>
  <si>
    <t>Mateo</t>
  </si>
  <si>
    <t>Díaz</t>
  </si>
  <si>
    <t>Avenida 1 # 45-12</t>
  </si>
  <si>
    <t>mateo.d@email.com</t>
  </si>
  <si>
    <t>Valeria</t>
  </si>
  <si>
    <t>Sánchez</t>
  </si>
  <si>
    <t>Calle 30 # 2-35</t>
  </si>
  <si>
    <t>valeria.s@email.com</t>
  </si>
  <si>
    <t>Juan</t>
  </si>
  <si>
    <t>Ramirez</t>
  </si>
  <si>
    <t>Carrera 15 # 18-07</t>
  </si>
  <si>
    <t>juan.r@email.com</t>
  </si>
  <si>
    <t>CODIGO</t>
  </si>
  <si>
    <t>PRODUCTO</t>
  </si>
  <si>
    <t>LIB-FIC-2023-001</t>
  </si>
  <si>
    <t>Cosmos</t>
  </si>
  <si>
    <t>$72000</t>
  </si>
  <si>
    <t>LIB-MYS-2022-005</t>
  </si>
  <si>
    <t>Sapiens: De animales a dioses</t>
  </si>
  <si>
    <t>$80000</t>
  </si>
  <si>
    <t>LIB-CIE-2024-010</t>
  </si>
  <si>
    <t>El Señor de los Anillos</t>
  </si>
  <si>
    <t>$95000</t>
  </si>
  <si>
    <t>LIB-HIS-2021-003</t>
  </si>
  <si>
    <t>Steve Jobs: La biografía</t>
  </si>
  <si>
    <t>$70000</t>
  </si>
  <si>
    <t>LIB-FAN-2023-007</t>
  </si>
  <si>
    <t>Harry Potter y la Piedra Filosofal</t>
  </si>
  <si>
    <t>$60900</t>
  </si>
  <si>
    <t>LIB-BIO-2022-002</t>
  </si>
  <si>
    <t>Veinte Poemas de Amor y una Canción Desesperada</t>
  </si>
  <si>
    <t>$45000</t>
  </si>
  <si>
    <t>LIB-JUV-2024-004</t>
  </si>
  <si>
    <t>Cocina Fácil para Todos</t>
  </si>
  <si>
    <t>$50000</t>
  </si>
  <si>
    <t>LIB-POE-2021-009</t>
  </si>
  <si>
    <t>El Hombre en Busca de Sentido</t>
  </si>
  <si>
    <t>LIB-COC-2023-006</t>
  </si>
  <si>
    <t>Cien Años de Soledad</t>
  </si>
  <si>
    <t>LIB-PSI-2022-008</t>
  </si>
  <si>
    <t>El Código Da Vinci</t>
  </si>
  <si>
    <t>$58000</t>
  </si>
  <si>
    <t>APELLIDOS</t>
  </si>
  <si>
    <t>VENTAS</t>
  </si>
  <si>
    <t>Laura</t>
  </si>
  <si>
    <t>Restrepo</t>
  </si>
  <si>
    <t>$15.200.000</t>
  </si>
  <si>
    <t>Carlos</t>
  </si>
  <si>
    <t>Mendoza</t>
  </si>
  <si>
    <t>$12.800.000</t>
  </si>
  <si>
    <t>Andrea</t>
  </si>
  <si>
    <t>Castro</t>
  </si>
  <si>
    <t>$18.500.000</t>
  </si>
  <si>
    <t>Ricardo</t>
  </si>
  <si>
    <t>Vargas</t>
  </si>
  <si>
    <t>$10.100.000</t>
  </si>
  <si>
    <t>Mariana</t>
  </si>
  <si>
    <t>Rojas</t>
  </si>
  <si>
    <t>$16.900.000</t>
  </si>
  <si>
    <t>Felipe</t>
  </si>
  <si>
    <t>Navarro</t>
  </si>
  <si>
    <t>$13.400.000</t>
  </si>
  <si>
    <t>Paula</t>
  </si>
  <si>
    <t>Guerrero</t>
  </si>
  <si>
    <t>$19.300.000</t>
  </si>
  <si>
    <t>David</t>
  </si>
  <si>
    <t>Morales</t>
  </si>
  <si>
    <t>$11.700.000</t>
  </si>
  <si>
    <t>Natalia</t>
  </si>
  <si>
    <t>Ortiz</t>
  </si>
  <si>
    <t>$17.600.000</t>
  </si>
  <si>
    <t>José</t>
  </si>
  <si>
    <t>Jiménez</t>
  </si>
  <si>
    <t>$14.000.000</t>
  </si>
  <si>
    <t>NUMERO DE FACTURA:</t>
  </si>
  <si>
    <t>FECHA:</t>
  </si>
  <si>
    <t>FACTURAR A</t>
  </si>
  <si>
    <t>NOMBRE:</t>
  </si>
  <si>
    <t>ESTEBAN GONZALES</t>
  </si>
  <si>
    <t>DIRECCION:</t>
  </si>
  <si>
    <t>CARRERA 66a 6-77</t>
  </si>
  <si>
    <t>TELEFONO:</t>
  </si>
  <si>
    <t>CC</t>
  </si>
  <si>
    <t>codigo</t>
  </si>
  <si>
    <t>producto</t>
  </si>
  <si>
    <t>cantidad</t>
  </si>
  <si>
    <t>valor</t>
  </si>
  <si>
    <t>subtotal</t>
  </si>
  <si>
    <t>LIB-FIC-202</t>
  </si>
  <si>
    <t>sub total</t>
  </si>
  <si>
    <t>iva 19%</t>
  </si>
  <si>
    <t>TOTAL</t>
  </si>
  <si>
    <t>_________________________</t>
  </si>
  <si>
    <t>FIRMA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</si>
</sst>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6" formatCode="_-[$$-409]* #,##0.000_ ;_-[$$-409]* \-#,##0.000\ ;_-[$$-409]* &quot;-&quot;??_ ;_-@_ "/>
    <numFmt numFmtId="167" formatCode="_-[$$-409]* #,##0_ ;_-[$$-409]* \-#,##0\ ;_-[$$-409]* &quot;-&quot;??_ ;_-@_ 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sz val="11"/>
      <color rgb="FF242424"/>
      <name val="Aptos Narrow"/>
      <charset val="1"/>
    </font>
    <font>
      <b/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0" fontId="3" fillId="0" borderId="1" xfId="0" applyFont="1" applyBorder="1" applyAlignment="1">
      <alignment readingOrder="1"/>
    </xf>
    <xf numFmtId="166" fontId="3" fillId="0" borderId="1" xfId="0" applyNumberFormat="1" applyFont="1" applyBorder="1" applyAlignment="1">
      <alignment readingOrder="1"/>
    </xf>
    <xf numFmtId="0" fontId="3" fillId="0" borderId="1" xfId="0" applyFont="1" applyBorder="1" applyAlignment="1">
      <alignment horizontal="left" readingOrder="1"/>
    </xf>
    <xf numFmtId="164" fontId="3" fillId="0" borderId="1" xfId="0" applyNumberFormat="1" applyFont="1" applyBorder="1" applyAlignment="1">
      <alignment horizontal="left" readingOrder="1"/>
    </xf>
    <xf numFmtId="0" fontId="3" fillId="0" borderId="6" xfId="0" applyFont="1" applyBorder="1" applyAlignment="1">
      <alignment readingOrder="1"/>
    </xf>
    <xf numFmtId="166" fontId="3" fillId="0" borderId="6" xfId="0" applyNumberFormat="1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/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5" xfId="0" applyFont="1" applyFill="1" applyBorder="1" applyAlignment="1">
      <alignment readingOrder="1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0" xfId="0" applyFill="1" applyBorder="1"/>
    <xf numFmtId="0" fontId="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0" fillId="0" borderId="1" xfId="0" applyNumberFormat="1" applyBorder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0" fillId="3" borderId="2" xfId="0" applyNumberFormat="1" applyFill="1" applyBorder="1"/>
    <xf numFmtId="0" fontId="0" fillId="3" borderId="2" xfId="0" applyFill="1" applyBorder="1"/>
    <xf numFmtId="0" fontId="1" fillId="4" borderId="1" xfId="0" applyFont="1" applyFill="1" applyBorder="1"/>
    <xf numFmtId="0" fontId="0" fillId="0" borderId="4" xfId="0" applyBorder="1"/>
    <xf numFmtId="167" fontId="0" fillId="0" borderId="4" xfId="0" applyNumberFormat="1" applyBorder="1" applyAlignment="1"/>
    <xf numFmtId="0" fontId="1" fillId="4" borderId="6" xfId="0" applyFont="1" applyFill="1" applyBorder="1"/>
    <xf numFmtId="167" fontId="0" fillId="3" borderId="8" xfId="0" applyNumberForma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1" fillId="3" borderId="0" xfId="0" applyFont="1" applyFill="1"/>
    <xf numFmtId="0" fontId="0" fillId="0" borderId="10" xfId="0" applyBorder="1"/>
    <xf numFmtId="167" fontId="0" fillId="0" borderId="10" xfId="0" applyNumberFormat="1" applyBorder="1" applyAlignment="1"/>
    <xf numFmtId="0" fontId="1" fillId="4" borderId="12" xfId="0" applyFont="1" applyFill="1" applyBorder="1"/>
    <xf numFmtId="167" fontId="0" fillId="3" borderId="13" xfId="0" applyNumberFormat="1" applyFill="1" applyBorder="1"/>
    <xf numFmtId="0" fontId="1" fillId="3" borderId="0" xfId="0" applyFont="1" applyFill="1" applyBorder="1" applyAlignment="1"/>
    <xf numFmtId="0" fontId="2" fillId="0" borderId="0" xfId="1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0" fillId="0" borderId="1" xfId="0" applyBorder="1" applyAlignment="1"/>
    <xf numFmtId="0" fontId="0" fillId="0" borderId="4" xfId="0" applyBorder="1" applyAlignment="1"/>
    <xf numFmtId="0" fontId="0" fillId="0" borderId="10" xfId="0" applyBorder="1" applyAlignment="1"/>
    <xf numFmtId="0" fontId="0" fillId="3" borderId="11" xfId="0" applyFill="1" applyBorder="1" applyAlignment="1"/>
    <xf numFmtId="0" fontId="0" fillId="3" borderId="8" xfId="0" applyFill="1" applyBorder="1" applyAlignment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0" sqref="D10"/>
    </sheetView>
  </sheetViews>
  <sheetFormatPr defaultRowHeight="15"/>
  <cols>
    <col min="1" max="1" width="24.42578125" customWidth="1"/>
    <col min="2" max="2" width="24.570312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>
        <v>1001186113</v>
      </c>
    </row>
    <row r="3" spans="1:2">
      <c r="A3" s="1" t="s">
        <v>3</v>
      </c>
      <c r="B3" s="2" t="s">
        <v>4</v>
      </c>
    </row>
    <row r="4" spans="1:2">
      <c r="A4" s="1" t="s">
        <v>5</v>
      </c>
      <c r="B4" s="2" t="s">
        <v>6</v>
      </c>
    </row>
    <row r="5" spans="1:2">
      <c r="A5" s="1" t="s">
        <v>7</v>
      </c>
      <c r="B5" s="3">
        <v>45859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BE04-A5F7-4383-9FE9-A7E6F0CC7201}">
  <dimension ref="A1:G17"/>
  <sheetViews>
    <sheetView workbookViewId="0">
      <selection activeCell="I6" sqref="I6"/>
    </sheetView>
  </sheetViews>
  <sheetFormatPr defaultRowHeight="15"/>
  <cols>
    <col min="1" max="1" width="11.28515625" customWidth="1"/>
    <col min="2" max="2" width="12.42578125" customWidth="1"/>
    <col min="3" max="3" width="14.7109375" customWidth="1"/>
    <col min="4" max="4" width="13.7109375" customWidth="1"/>
    <col min="5" max="5" width="17.7109375" customWidth="1"/>
    <col min="6" max="6" width="20" customWidth="1"/>
    <col min="7" max="7" width="21.5703125" customWidth="1"/>
  </cols>
  <sheetData>
    <row r="1" spans="1:7">
      <c r="A1" s="52" t="e" vm="1">
        <v>#VALUE!</v>
      </c>
      <c r="B1" s="52"/>
      <c r="C1" s="26"/>
      <c r="D1" s="26"/>
      <c r="E1" s="26"/>
      <c r="F1" s="26"/>
      <c r="G1" s="30"/>
    </row>
    <row r="2" spans="1:7">
      <c r="A2" s="52"/>
      <c r="B2" s="52"/>
      <c r="C2" s="26"/>
      <c r="D2" s="26"/>
      <c r="E2" s="26"/>
      <c r="F2" s="26"/>
      <c r="G2" s="30"/>
    </row>
    <row r="3" spans="1:7">
      <c r="A3" s="27" t="s">
        <v>8</v>
      </c>
      <c r="B3" s="27"/>
      <c r="C3" s="27"/>
      <c r="D3" s="27"/>
      <c r="E3" s="27"/>
      <c r="F3" s="27"/>
      <c r="G3" s="30"/>
    </row>
    <row r="4" spans="1:7">
      <c r="A4" s="27" t="s">
        <v>9</v>
      </c>
      <c r="B4" s="27"/>
      <c r="C4" s="27"/>
      <c r="D4" s="27"/>
      <c r="E4" s="27"/>
      <c r="F4" s="27"/>
      <c r="G4" s="30"/>
    </row>
    <row r="5" spans="1:7">
      <c r="A5" s="27" t="s">
        <v>10</v>
      </c>
      <c r="B5" s="27"/>
      <c r="C5" s="27"/>
      <c r="D5" s="27" t="s">
        <v>11</v>
      </c>
      <c r="E5" s="27"/>
      <c r="F5" s="27"/>
      <c r="G5" s="30"/>
    </row>
    <row r="6" spans="1:7">
      <c r="A6" s="27">
        <v>3223452345</v>
      </c>
      <c r="B6" s="27"/>
      <c r="C6" s="27"/>
      <c r="D6" s="52" t="s">
        <v>12</v>
      </c>
      <c r="E6" s="52"/>
      <c r="F6" s="52"/>
      <c r="G6" s="30"/>
    </row>
    <row r="7" spans="1:7">
      <c r="A7" s="20" t="s">
        <v>13</v>
      </c>
      <c r="B7" s="21" t="s">
        <v>14</v>
      </c>
      <c r="C7" s="22" t="s">
        <v>15</v>
      </c>
      <c r="D7" s="22" t="s">
        <v>16</v>
      </c>
      <c r="E7" s="22" t="s">
        <v>10</v>
      </c>
      <c r="F7" s="22" t="s">
        <v>17</v>
      </c>
      <c r="G7" s="22" t="s">
        <v>11</v>
      </c>
    </row>
    <row r="8" spans="1:7">
      <c r="A8" s="6">
        <v>1</v>
      </c>
      <c r="B8" s="16">
        <v>1001234567</v>
      </c>
      <c r="C8" s="16" t="s">
        <v>18</v>
      </c>
      <c r="D8" s="16" t="s">
        <v>19</v>
      </c>
      <c r="E8" s="16">
        <v>3101234567</v>
      </c>
      <c r="F8" s="16" t="s">
        <v>20</v>
      </c>
      <c r="G8" s="16" t="s">
        <v>21</v>
      </c>
    </row>
    <row r="9" spans="1:7">
      <c r="A9" s="6">
        <v>2</v>
      </c>
      <c r="B9" s="16">
        <v>1002345678</v>
      </c>
      <c r="C9" s="16" t="s">
        <v>18</v>
      </c>
      <c r="D9" s="16" t="s">
        <v>22</v>
      </c>
      <c r="E9" s="16">
        <v>3112345678</v>
      </c>
      <c r="F9" s="16" t="s">
        <v>23</v>
      </c>
      <c r="G9" s="16" t="s">
        <v>24</v>
      </c>
    </row>
    <row r="10" spans="1:7">
      <c r="A10" s="6">
        <v>3</v>
      </c>
      <c r="B10" s="16">
        <v>1003456789</v>
      </c>
      <c r="C10" s="16" t="s">
        <v>25</v>
      </c>
      <c r="D10" s="16" t="s">
        <v>26</v>
      </c>
      <c r="E10" s="16">
        <v>3123456789</v>
      </c>
      <c r="F10" s="16" t="s">
        <v>27</v>
      </c>
      <c r="G10" s="16" t="s">
        <v>28</v>
      </c>
    </row>
    <row r="11" spans="1:7">
      <c r="A11" s="6">
        <v>4</v>
      </c>
      <c r="B11" s="16">
        <v>1004567890</v>
      </c>
      <c r="C11" s="16" t="s">
        <v>29</v>
      </c>
      <c r="D11" s="16" t="s">
        <v>30</v>
      </c>
      <c r="E11" s="16">
        <v>3134567890</v>
      </c>
      <c r="F11" s="16" t="s">
        <v>31</v>
      </c>
      <c r="G11" s="16" t="s">
        <v>32</v>
      </c>
    </row>
    <row r="12" spans="1:7">
      <c r="A12" s="6">
        <v>5</v>
      </c>
      <c r="B12" s="16">
        <v>1005678901</v>
      </c>
      <c r="C12" s="16" t="s">
        <v>33</v>
      </c>
      <c r="D12" s="16" t="s">
        <v>34</v>
      </c>
      <c r="E12" s="16">
        <v>3145678901</v>
      </c>
      <c r="F12" s="16" t="s">
        <v>35</v>
      </c>
      <c r="G12" s="16" t="s">
        <v>36</v>
      </c>
    </row>
    <row r="13" spans="1:7">
      <c r="A13" s="6">
        <v>6</v>
      </c>
      <c r="B13" s="16">
        <v>1006789012</v>
      </c>
      <c r="C13" s="16" t="s">
        <v>37</v>
      </c>
      <c r="D13" s="16" t="s">
        <v>38</v>
      </c>
      <c r="E13" s="16">
        <v>3156789012</v>
      </c>
      <c r="F13" s="16" t="s">
        <v>39</v>
      </c>
      <c r="G13" s="16" t="s">
        <v>40</v>
      </c>
    </row>
    <row r="14" spans="1:7">
      <c r="A14" s="6">
        <v>7</v>
      </c>
      <c r="B14" s="16">
        <v>1007890123</v>
      </c>
      <c r="C14" s="16" t="s">
        <v>41</v>
      </c>
      <c r="D14" s="16" t="s">
        <v>42</v>
      </c>
      <c r="E14" s="16">
        <v>3167890123</v>
      </c>
      <c r="F14" s="16" t="s">
        <v>43</v>
      </c>
      <c r="G14" s="16" t="s">
        <v>44</v>
      </c>
    </row>
    <row r="15" spans="1:7">
      <c r="A15" s="6">
        <v>8</v>
      </c>
      <c r="B15" s="16">
        <v>1008901234</v>
      </c>
      <c r="C15" s="16" t="s">
        <v>45</v>
      </c>
      <c r="D15" s="16" t="s">
        <v>46</v>
      </c>
      <c r="E15" s="16">
        <v>3178901234</v>
      </c>
      <c r="F15" s="16" t="s">
        <v>47</v>
      </c>
      <c r="G15" s="16" t="s">
        <v>48</v>
      </c>
    </row>
    <row r="16" spans="1:7">
      <c r="A16" s="6">
        <v>9</v>
      </c>
      <c r="B16" s="16">
        <v>1009012345</v>
      </c>
      <c r="C16" s="16" t="s">
        <v>49</v>
      </c>
      <c r="D16" s="16" t="s">
        <v>50</v>
      </c>
      <c r="E16" s="16">
        <v>3189012345</v>
      </c>
      <c r="F16" s="16" t="s">
        <v>51</v>
      </c>
      <c r="G16" s="16" t="s">
        <v>52</v>
      </c>
    </row>
    <row r="17" spans="1:7">
      <c r="A17" s="6">
        <v>10</v>
      </c>
      <c r="B17" s="16">
        <v>1009123456</v>
      </c>
      <c r="C17" s="16" t="s">
        <v>53</v>
      </c>
      <c r="D17" s="16" t="s">
        <v>54</v>
      </c>
      <c r="E17" s="16">
        <v>3190123456</v>
      </c>
      <c r="F17" s="16" t="s">
        <v>55</v>
      </c>
      <c r="G17" s="16" t="s">
        <v>56</v>
      </c>
    </row>
  </sheetData>
  <mergeCells count="7">
    <mergeCell ref="A1:B2"/>
    <mergeCell ref="A3:F3"/>
    <mergeCell ref="A4:F4"/>
    <mergeCell ref="A5:C5"/>
    <mergeCell ref="D5:F5"/>
    <mergeCell ref="A6:C6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C8EA-98D6-440A-A2D4-6A679B817E7A}">
  <dimension ref="A1:I17"/>
  <sheetViews>
    <sheetView workbookViewId="0">
      <selection activeCell="G11" sqref="G11"/>
    </sheetView>
  </sheetViews>
  <sheetFormatPr defaultRowHeight="15"/>
  <cols>
    <col min="2" max="2" width="20.28515625" customWidth="1"/>
    <col min="3" max="3" width="48.7109375" customWidth="1"/>
    <col min="4" max="4" width="12.42578125" customWidth="1"/>
  </cols>
  <sheetData>
    <row r="1" spans="1:9">
      <c r="A1" s="52" t="e" vm="1">
        <v>#VALUE!</v>
      </c>
      <c r="B1" s="52"/>
      <c r="C1" s="26"/>
      <c r="D1" s="26"/>
      <c r="E1" s="26"/>
      <c r="F1" s="26"/>
    </row>
    <row r="2" spans="1:9">
      <c r="A2" s="52"/>
      <c r="B2" s="52"/>
      <c r="C2" s="26"/>
      <c r="D2" s="26"/>
      <c r="E2" s="26"/>
      <c r="F2" s="26"/>
    </row>
    <row r="3" spans="1:9">
      <c r="A3" s="27" t="s">
        <v>8</v>
      </c>
      <c r="B3" s="27"/>
      <c r="C3" s="27"/>
      <c r="D3" s="27"/>
      <c r="E3" s="27"/>
      <c r="F3" s="27"/>
    </row>
    <row r="4" spans="1:9">
      <c r="A4" s="27" t="s">
        <v>9</v>
      </c>
      <c r="B4" s="27"/>
      <c r="C4" s="27"/>
      <c r="D4" s="27"/>
      <c r="E4" s="27"/>
      <c r="F4" s="27"/>
    </row>
    <row r="5" spans="1:9">
      <c r="A5" s="30"/>
      <c r="B5" s="32" t="s">
        <v>10</v>
      </c>
      <c r="C5" s="32" t="s">
        <v>11</v>
      </c>
      <c r="D5" s="30"/>
      <c r="E5" s="30"/>
      <c r="F5" s="30"/>
      <c r="G5" s="23"/>
      <c r="H5" s="23"/>
      <c r="I5" s="23"/>
    </row>
    <row r="6" spans="1:9">
      <c r="A6" s="15"/>
      <c r="B6" s="29">
        <v>3223452345</v>
      </c>
      <c r="C6" s="31" t="s">
        <v>12</v>
      </c>
      <c r="D6" s="15"/>
      <c r="E6" s="15"/>
      <c r="F6" s="15"/>
      <c r="G6" s="53"/>
      <c r="H6" s="53"/>
      <c r="I6" s="53"/>
    </row>
    <row r="7" spans="1:9">
      <c r="A7" s="22" t="s">
        <v>13</v>
      </c>
      <c r="B7" s="20" t="s">
        <v>57</v>
      </c>
      <c r="C7" s="20" t="s">
        <v>15</v>
      </c>
      <c r="D7" s="28" t="s">
        <v>58</v>
      </c>
    </row>
    <row r="8" spans="1:9">
      <c r="A8" s="17">
        <v>1</v>
      </c>
      <c r="B8" s="13" t="s">
        <v>59</v>
      </c>
      <c r="C8" s="11" t="s">
        <v>60</v>
      </c>
      <c r="D8" s="12" t="s">
        <v>61</v>
      </c>
    </row>
    <row r="9" spans="1:9">
      <c r="A9" s="17">
        <v>2</v>
      </c>
      <c r="B9" s="14" t="s">
        <v>62</v>
      </c>
      <c r="C9" s="7" t="s">
        <v>63</v>
      </c>
      <c r="D9" s="8" t="s">
        <v>64</v>
      </c>
    </row>
    <row r="10" spans="1:9">
      <c r="A10" s="17">
        <v>3</v>
      </c>
      <c r="B10" s="14" t="s">
        <v>65</v>
      </c>
      <c r="C10" s="7" t="s">
        <v>66</v>
      </c>
      <c r="D10" s="8" t="s">
        <v>67</v>
      </c>
    </row>
    <row r="11" spans="1:9">
      <c r="A11" s="17">
        <v>4</v>
      </c>
      <c r="B11" s="14" t="s">
        <v>68</v>
      </c>
      <c r="C11" s="7" t="s">
        <v>69</v>
      </c>
      <c r="D11" s="8" t="s">
        <v>70</v>
      </c>
    </row>
    <row r="12" spans="1:9">
      <c r="A12" s="17">
        <v>5</v>
      </c>
      <c r="B12" s="14" t="s">
        <v>71</v>
      </c>
      <c r="C12" s="7" t="s">
        <v>72</v>
      </c>
      <c r="D12" s="8" t="s">
        <v>73</v>
      </c>
    </row>
    <row r="13" spans="1:9">
      <c r="A13" s="17">
        <v>6</v>
      </c>
      <c r="B13" s="14" t="s">
        <v>74</v>
      </c>
      <c r="C13" s="7" t="s">
        <v>75</v>
      </c>
      <c r="D13" s="8" t="s">
        <v>76</v>
      </c>
    </row>
    <row r="14" spans="1:9">
      <c r="A14" s="17">
        <v>7</v>
      </c>
      <c r="B14" s="14" t="s">
        <v>77</v>
      </c>
      <c r="C14" s="7" t="s">
        <v>78</v>
      </c>
      <c r="D14" s="8" t="s">
        <v>79</v>
      </c>
    </row>
    <row r="15" spans="1:9">
      <c r="A15" s="17">
        <v>8</v>
      </c>
      <c r="B15" s="14" t="s">
        <v>80</v>
      </c>
      <c r="C15" s="7" t="s">
        <v>81</v>
      </c>
      <c r="D15" s="8" t="s">
        <v>67</v>
      </c>
    </row>
    <row r="16" spans="1:9">
      <c r="A16" s="17">
        <v>9</v>
      </c>
      <c r="B16" s="14" t="s">
        <v>82</v>
      </c>
      <c r="C16" s="7" t="s">
        <v>83</v>
      </c>
      <c r="D16" s="8" t="s">
        <v>70</v>
      </c>
    </row>
    <row r="17" spans="1:4">
      <c r="A17" s="17">
        <v>10</v>
      </c>
      <c r="B17" s="14" t="s">
        <v>84</v>
      </c>
      <c r="C17" s="7" t="s">
        <v>85</v>
      </c>
      <c r="D17" s="8" t="s">
        <v>86</v>
      </c>
    </row>
  </sheetData>
  <mergeCells count="5">
    <mergeCell ref="A1:B2"/>
    <mergeCell ref="A3:F3"/>
    <mergeCell ref="A4:F4"/>
    <mergeCell ref="G5:I5"/>
    <mergeCell ref="G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FAEA-10D4-40C0-A07A-CB9DE01B4578}">
  <dimension ref="A1:F17"/>
  <sheetViews>
    <sheetView workbookViewId="0">
      <selection activeCell="I7" sqref="I7"/>
    </sheetView>
  </sheetViews>
  <sheetFormatPr defaultRowHeight="15"/>
  <cols>
    <col min="2" max="2" width="17" customWidth="1"/>
    <col min="3" max="3" width="12.7109375" customWidth="1"/>
    <col min="4" max="4" width="14" customWidth="1"/>
    <col min="5" max="5" width="14.5703125" customWidth="1"/>
  </cols>
  <sheetData>
    <row r="1" spans="1:6">
      <c r="A1" s="52" t="e" vm="1">
        <v>#VALUE!</v>
      </c>
      <c r="B1" s="52"/>
      <c r="C1" s="26"/>
      <c r="D1" s="26"/>
      <c r="E1" s="26"/>
      <c r="F1" s="26"/>
    </row>
    <row r="2" spans="1:6">
      <c r="A2" s="52"/>
      <c r="B2" s="52"/>
      <c r="C2" s="26"/>
      <c r="D2" s="26"/>
      <c r="E2" s="26"/>
      <c r="F2" s="26"/>
    </row>
    <row r="3" spans="1:6">
      <c r="A3" s="27" t="s">
        <v>8</v>
      </c>
      <c r="B3" s="27"/>
      <c r="C3" s="27"/>
      <c r="D3" s="27"/>
      <c r="E3" s="27"/>
      <c r="F3" s="27"/>
    </row>
    <row r="4" spans="1:6">
      <c r="A4" s="27" t="s">
        <v>9</v>
      </c>
      <c r="B4" s="27"/>
      <c r="C4" s="27"/>
      <c r="D4" s="27"/>
      <c r="E4" s="27"/>
      <c r="F4" s="27"/>
    </row>
    <row r="5" spans="1:6">
      <c r="A5" s="27" t="s">
        <v>10</v>
      </c>
      <c r="B5" s="27"/>
      <c r="C5" s="27"/>
      <c r="D5" s="27" t="s">
        <v>11</v>
      </c>
      <c r="E5" s="27"/>
      <c r="F5" s="27"/>
    </row>
    <row r="6" spans="1:6">
      <c r="A6" s="27">
        <v>3223452345</v>
      </c>
      <c r="B6" s="27"/>
      <c r="C6" s="27"/>
      <c r="D6" s="52" t="s">
        <v>12</v>
      </c>
      <c r="E6" s="52"/>
      <c r="F6" s="52"/>
    </row>
    <row r="7" spans="1:6">
      <c r="A7" s="20" t="s">
        <v>13</v>
      </c>
      <c r="B7" s="25" t="s">
        <v>14</v>
      </c>
      <c r="C7" s="25" t="s">
        <v>15</v>
      </c>
      <c r="D7" s="25" t="s">
        <v>87</v>
      </c>
      <c r="E7" s="25" t="s">
        <v>88</v>
      </c>
    </row>
    <row r="8" spans="1:6">
      <c r="A8" s="18">
        <v>1</v>
      </c>
      <c r="B8" s="9">
        <v>2001234567</v>
      </c>
      <c r="C8" s="9" t="s">
        <v>89</v>
      </c>
      <c r="D8" s="9" t="s">
        <v>90</v>
      </c>
      <c r="E8" s="10" t="s">
        <v>91</v>
      </c>
    </row>
    <row r="9" spans="1:6">
      <c r="A9" s="6">
        <v>2</v>
      </c>
      <c r="B9" s="9">
        <v>2002345678</v>
      </c>
      <c r="C9" s="9" t="s">
        <v>92</v>
      </c>
      <c r="D9" s="9" t="s">
        <v>93</v>
      </c>
      <c r="E9" s="10" t="s">
        <v>94</v>
      </c>
    </row>
    <row r="10" spans="1:6">
      <c r="A10" s="6">
        <v>3</v>
      </c>
      <c r="B10" s="9">
        <v>2003456789</v>
      </c>
      <c r="C10" s="9" t="s">
        <v>95</v>
      </c>
      <c r="D10" s="9" t="s">
        <v>96</v>
      </c>
      <c r="E10" s="10" t="s">
        <v>97</v>
      </c>
    </row>
    <row r="11" spans="1:6">
      <c r="A11" s="6">
        <v>4</v>
      </c>
      <c r="B11" s="9">
        <v>2004567890</v>
      </c>
      <c r="C11" s="9" t="s">
        <v>98</v>
      </c>
      <c r="D11" s="9" t="s">
        <v>99</v>
      </c>
      <c r="E11" s="10" t="s">
        <v>100</v>
      </c>
    </row>
    <row r="12" spans="1:6">
      <c r="A12" s="6">
        <v>5</v>
      </c>
      <c r="B12" s="9">
        <v>2005678901</v>
      </c>
      <c r="C12" s="9" t="s">
        <v>101</v>
      </c>
      <c r="D12" s="9" t="s">
        <v>102</v>
      </c>
      <c r="E12" s="10" t="s">
        <v>103</v>
      </c>
    </row>
    <row r="13" spans="1:6">
      <c r="A13" s="6">
        <v>6</v>
      </c>
      <c r="B13" s="9">
        <v>2006789012</v>
      </c>
      <c r="C13" s="9" t="s">
        <v>104</v>
      </c>
      <c r="D13" s="9" t="s">
        <v>105</v>
      </c>
      <c r="E13" s="10" t="s">
        <v>106</v>
      </c>
    </row>
    <row r="14" spans="1:6">
      <c r="A14" s="6">
        <v>7</v>
      </c>
      <c r="B14" s="9">
        <v>2007890123</v>
      </c>
      <c r="C14" s="9" t="s">
        <v>107</v>
      </c>
      <c r="D14" s="9" t="s">
        <v>108</v>
      </c>
      <c r="E14" s="10" t="s">
        <v>109</v>
      </c>
    </row>
    <row r="15" spans="1:6">
      <c r="A15" s="6">
        <v>8</v>
      </c>
      <c r="B15" s="9">
        <v>2008901234</v>
      </c>
      <c r="C15" s="9" t="s">
        <v>110</v>
      </c>
      <c r="D15" s="9" t="s">
        <v>111</v>
      </c>
      <c r="E15" s="10" t="s">
        <v>112</v>
      </c>
    </row>
    <row r="16" spans="1:6">
      <c r="A16" s="6">
        <v>9</v>
      </c>
      <c r="B16" s="9">
        <v>2009012345</v>
      </c>
      <c r="C16" s="9" t="s">
        <v>113</v>
      </c>
      <c r="D16" s="9" t="s">
        <v>114</v>
      </c>
      <c r="E16" s="10" t="s">
        <v>115</v>
      </c>
    </row>
    <row r="17" spans="1:5">
      <c r="A17" s="6">
        <v>10</v>
      </c>
      <c r="B17" s="9">
        <v>2009123456</v>
      </c>
      <c r="C17" s="9" t="s">
        <v>116</v>
      </c>
      <c r="D17" s="9" t="s">
        <v>117</v>
      </c>
      <c r="E17" s="10" t="s">
        <v>118</v>
      </c>
    </row>
  </sheetData>
  <mergeCells count="7">
    <mergeCell ref="A1:B2"/>
    <mergeCell ref="A3:F3"/>
    <mergeCell ref="A4:F4"/>
    <mergeCell ref="A5:C5"/>
    <mergeCell ref="D5:F5"/>
    <mergeCell ref="A6:C6"/>
    <mergeCell ref="D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5CD5-842F-463B-BC78-0329851A7F88}">
  <dimension ref="A1:J36"/>
  <sheetViews>
    <sheetView tabSelected="1" topLeftCell="A20" workbookViewId="0">
      <selection activeCell="H30" sqref="H30"/>
    </sheetView>
  </sheetViews>
  <sheetFormatPr defaultRowHeight="15"/>
  <cols>
    <col min="1" max="1" width="12.42578125" customWidth="1"/>
    <col min="2" max="2" width="10.5703125" customWidth="1"/>
    <col min="3" max="3" width="13.5703125" customWidth="1"/>
    <col min="4" max="4" width="12.28515625" customWidth="1"/>
    <col min="5" max="5" width="8.85546875" customWidth="1"/>
    <col min="6" max="6" width="10.28515625" customWidth="1"/>
  </cols>
  <sheetData>
    <row r="1" spans="1:10">
      <c r="A1" s="52" t="e" vm="1">
        <v>#VALUE!</v>
      </c>
      <c r="B1" s="52"/>
      <c r="C1" s="26"/>
      <c r="D1" s="26"/>
      <c r="E1" s="26"/>
      <c r="F1" s="26"/>
      <c r="G1" s="19"/>
      <c r="H1" s="19"/>
    </row>
    <row r="2" spans="1:10">
      <c r="A2" s="52"/>
      <c r="B2" s="52"/>
      <c r="C2" s="26"/>
      <c r="D2" s="26"/>
      <c r="E2" s="26"/>
      <c r="F2" s="26"/>
      <c r="G2" s="19"/>
      <c r="H2" s="19"/>
      <c r="I2" s="19"/>
      <c r="J2" s="19"/>
    </row>
    <row r="3" spans="1:10">
      <c r="A3" s="27" t="s">
        <v>8</v>
      </c>
      <c r="B3" s="27"/>
      <c r="C3" s="27"/>
      <c r="D3" s="27"/>
      <c r="E3" s="27"/>
      <c r="F3" s="27"/>
    </row>
    <row r="4" spans="1:10">
      <c r="A4" s="27" t="s">
        <v>9</v>
      </c>
      <c r="B4" s="27"/>
      <c r="C4" s="27"/>
      <c r="D4" s="27"/>
      <c r="E4" s="27"/>
      <c r="F4" s="27"/>
    </row>
    <row r="5" spans="1:10">
      <c r="A5" s="27" t="s">
        <v>10</v>
      </c>
      <c r="B5" s="27"/>
      <c r="C5" s="27"/>
      <c r="D5" s="27" t="s">
        <v>11</v>
      </c>
      <c r="E5" s="27"/>
      <c r="F5" s="27"/>
    </row>
    <row r="6" spans="1:10">
      <c r="A6" s="27">
        <v>3223452345</v>
      </c>
      <c r="B6" s="27"/>
      <c r="C6" s="27"/>
      <c r="D6" s="52" t="s">
        <v>12</v>
      </c>
      <c r="E6" s="52"/>
      <c r="F6" s="52"/>
    </row>
    <row r="7" spans="1:10">
      <c r="A7" s="44"/>
      <c r="B7" s="44"/>
      <c r="C7" s="44"/>
      <c r="D7" s="44"/>
      <c r="E7" s="44"/>
      <c r="F7" s="44"/>
    </row>
    <row r="8" spans="1:10">
      <c r="A8" s="54" t="s">
        <v>119</v>
      </c>
      <c r="B8" s="54"/>
      <c r="C8" s="54"/>
      <c r="D8" s="45">
        <v>110022</v>
      </c>
      <c r="E8" s="45"/>
      <c r="F8" s="45"/>
    </row>
    <row r="9" spans="1:10">
      <c r="A9" s="54" t="s">
        <v>120</v>
      </c>
      <c r="B9" s="54"/>
      <c r="C9" s="54"/>
      <c r="D9" s="46">
        <v>45859</v>
      </c>
      <c r="E9" s="45"/>
      <c r="F9" s="45"/>
    </row>
    <row r="10" spans="1:10">
      <c r="A10" s="55"/>
      <c r="B10" s="55"/>
      <c r="C10" s="55"/>
      <c r="D10" s="55"/>
      <c r="E10" s="55"/>
      <c r="F10" s="55"/>
    </row>
    <row r="11" spans="1:10">
      <c r="A11" s="54" t="s">
        <v>121</v>
      </c>
      <c r="B11" s="54"/>
      <c r="C11" s="47" t="s">
        <v>122</v>
      </c>
      <c r="D11" s="45" t="s">
        <v>123</v>
      </c>
      <c r="E11" s="45"/>
      <c r="F11" s="45"/>
    </row>
    <row r="12" spans="1:10">
      <c r="A12" s="47"/>
      <c r="B12" s="47"/>
      <c r="C12" s="47" t="s">
        <v>124</v>
      </c>
      <c r="D12" s="45" t="s">
        <v>125</v>
      </c>
      <c r="E12" s="45"/>
      <c r="F12" s="45"/>
    </row>
    <row r="13" spans="1:10">
      <c r="A13" s="47"/>
      <c r="B13" s="47"/>
      <c r="C13" s="47" t="s">
        <v>126</v>
      </c>
      <c r="D13" s="45">
        <v>3114445627</v>
      </c>
      <c r="E13" s="45"/>
      <c r="F13" s="45"/>
    </row>
    <row r="14" spans="1:10">
      <c r="A14" s="47"/>
      <c r="B14" s="47"/>
      <c r="C14" s="47" t="s">
        <v>127</v>
      </c>
      <c r="D14" s="45">
        <v>1001123765</v>
      </c>
      <c r="E14" s="45"/>
      <c r="F14" s="45"/>
    </row>
    <row r="15" spans="1:10">
      <c r="A15" s="55"/>
      <c r="B15" s="55"/>
      <c r="C15" s="55"/>
      <c r="D15" s="55"/>
      <c r="E15" s="55"/>
      <c r="F15" s="55"/>
    </row>
    <row r="16" spans="1:10">
      <c r="A16" s="35" t="s">
        <v>128</v>
      </c>
      <c r="B16" s="36" t="s">
        <v>129</v>
      </c>
      <c r="C16" s="36"/>
      <c r="D16" s="35" t="s">
        <v>130</v>
      </c>
      <c r="E16" s="35" t="s">
        <v>131</v>
      </c>
      <c r="F16" s="35" t="s">
        <v>132</v>
      </c>
    </row>
    <row r="17" spans="1:6">
      <c r="A17" s="33" t="s">
        <v>133</v>
      </c>
      <c r="B17" s="24" t="s">
        <v>85</v>
      </c>
      <c r="C17" s="24"/>
      <c r="D17" s="4">
        <v>12</v>
      </c>
      <c r="E17" s="34">
        <v>70000</v>
      </c>
      <c r="F17" s="34">
        <f>(D17)*(E17)</f>
        <v>840000</v>
      </c>
    </row>
    <row r="18" spans="1:6">
      <c r="A18" s="5"/>
      <c r="B18" s="56"/>
      <c r="C18" s="56"/>
      <c r="D18" s="5"/>
      <c r="E18" s="34">
        <v>0</v>
      </c>
      <c r="F18" s="34">
        <v>0</v>
      </c>
    </row>
    <row r="19" spans="1:6">
      <c r="A19" s="5"/>
      <c r="B19" s="56"/>
      <c r="C19" s="56"/>
      <c r="D19" s="5"/>
      <c r="E19" s="34">
        <v>0</v>
      </c>
      <c r="F19" s="34">
        <f t="shared" ref="F19" si="0">(D19)*(E19)</f>
        <v>0</v>
      </c>
    </row>
    <row r="20" spans="1:6">
      <c r="A20" s="5"/>
      <c r="B20" s="56"/>
      <c r="C20" s="56"/>
      <c r="D20" s="5"/>
      <c r="E20" s="34">
        <v>0</v>
      </c>
      <c r="F20" s="34">
        <v>0</v>
      </c>
    </row>
    <row r="21" spans="1:6">
      <c r="A21" s="5"/>
      <c r="B21" s="56"/>
      <c r="C21" s="56"/>
      <c r="D21" s="5"/>
      <c r="E21" s="34">
        <v>0</v>
      </c>
      <c r="F21" s="34">
        <v>0</v>
      </c>
    </row>
    <row r="22" spans="1:6">
      <c r="A22" s="5"/>
      <c r="B22" s="56"/>
      <c r="C22" s="56"/>
      <c r="D22" s="5"/>
      <c r="E22" s="34">
        <v>0</v>
      </c>
      <c r="F22" s="34">
        <v>0</v>
      </c>
    </row>
    <row r="23" spans="1:6">
      <c r="A23" s="5"/>
      <c r="B23" s="56"/>
      <c r="C23" s="56"/>
      <c r="D23" s="5"/>
      <c r="E23" s="34">
        <v>0</v>
      </c>
      <c r="F23" s="34">
        <v>0</v>
      </c>
    </row>
    <row r="24" spans="1:6">
      <c r="A24" s="5"/>
      <c r="B24" s="56"/>
      <c r="C24" s="56"/>
      <c r="D24" s="5"/>
      <c r="E24" s="34">
        <v>0</v>
      </c>
      <c r="F24" s="34">
        <v>0</v>
      </c>
    </row>
    <row r="25" spans="1:6">
      <c r="A25" s="5"/>
      <c r="B25" s="56"/>
      <c r="C25" s="56"/>
      <c r="D25" s="5"/>
      <c r="E25" s="34">
        <v>0</v>
      </c>
      <c r="F25" s="34">
        <v>0</v>
      </c>
    </row>
    <row r="26" spans="1:6">
      <c r="A26" s="40"/>
      <c r="B26" s="57"/>
      <c r="C26" s="57"/>
      <c r="D26" s="40"/>
      <c r="E26" s="41">
        <v>0</v>
      </c>
      <c r="F26" s="41">
        <v>0</v>
      </c>
    </row>
    <row r="27" spans="1:6">
      <c r="A27" s="48"/>
      <c r="B27" s="58"/>
      <c r="C27" s="58"/>
      <c r="D27" s="48"/>
      <c r="E27" s="49">
        <v>0</v>
      </c>
      <c r="F27" s="49">
        <v>0</v>
      </c>
    </row>
    <row r="28" spans="1:6">
      <c r="A28" s="59"/>
      <c r="B28" s="59"/>
      <c r="C28" s="59"/>
      <c r="D28" s="59"/>
      <c r="E28" s="59"/>
      <c r="F28" s="60"/>
    </row>
    <row r="29" spans="1:6">
      <c r="E29" s="50" t="s">
        <v>134</v>
      </c>
      <c r="F29" s="51">
        <f>SUM(F17:F27)</f>
        <v>840000</v>
      </c>
    </row>
    <row r="30" spans="1:6">
      <c r="E30" s="42" t="s">
        <v>135</v>
      </c>
      <c r="F30" s="43">
        <f>((F29/100)*19)</f>
        <v>159600</v>
      </c>
    </row>
    <row r="31" spans="1:6">
      <c r="E31" s="39"/>
      <c r="F31" s="38"/>
    </row>
    <row r="32" spans="1:6">
      <c r="E32" s="39" t="s">
        <v>136</v>
      </c>
      <c r="F32" s="37">
        <f>F29+F30</f>
        <v>999600</v>
      </c>
    </row>
    <row r="34" spans="1:4">
      <c r="A34" s="44"/>
      <c r="B34" s="44"/>
    </row>
    <row r="35" spans="1:4">
      <c r="A35" s="55" t="s">
        <v>137</v>
      </c>
      <c r="B35" s="55"/>
    </row>
    <row r="36" spans="1:4">
      <c r="A36" s="61" t="s">
        <v>138</v>
      </c>
      <c r="B36" s="61"/>
      <c r="C36" s="61"/>
      <c r="D36" s="61"/>
    </row>
  </sheetData>
  <mergeCells count="35">
    <mergeCell ref="B26:C26"/>
    <mergeCell ref="B27:C27"/>
    <mergeCell ref="A28:F28"/>
    <mergeCell ref="A35:B35"/>
    <mergeCell ref="A36:D36"/>
    <mergeCell ref="A1:B2"/>
    <mergeCell ref="G1:H1"/>
    <mergeCell ref="G2:J2"/>
    <mergeCell ref="A3:F3"/>
    <mergeCell ref="A5:C5"/>
    <mergeCell ref="D5:F5"/>
    <mergeCell ref="A8:C8"/>
    <mergeCell ref="D8:F8"/>
    <mergeCell ref="A9:C9"/>
    <mergeCell ref="A10:F10"/>
    <mergeCell ref="B25:C25"/>
    <mergeCell ref="B19:C19"/>
    <mergeCell ref="B20:C20"/>
    <mergeCell ref="B21:C21"/>
    <mergeCell ref="B22:C22"/>
    <mergeCell ref="B23:C23"/>
    <mergeCell ref="B24:C24"/>
    <mergeCell ref="B16:C16"/>
    <mergeCell ref="B17:C17"/>
    <mergeCell ref="B18:C18"/>
    <mergeCell ref="D13:F13"/>
    <mergeCell ref="D14:F14"/>
    <mergeCell ref="A15:F15"/>
    <mergeCell ref="D9:F9"/>
    <mergeCell ref="D11:F11"/>
    <mergeCell ref="D12:F12"/>
    <mergeCell ref="A11:B11"/>
    <mergeCell ref="A6:C6"/>
    <mergeCell ref="D6:F6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2025-07-21T22:27:27Z</dcterms:created>
  <dcterms:modified xsi:type="dcterms:W3CDTF">2025-07-22T01:43:19Z</dcterms:modified>
  <cp:category/>
  <cp:contentStatus/>
</cp:coreProperties>
</file>