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te\OneDrive - Politecnico di Milano\Documenti\Università\2022-2023 - Quinto Anno\Computational Fluid Dynamics\Project\progetto_CFD\Simulations\"/>
    </mc:Choice>
  </mc:AlternateContent>
  <xr:revisionPtr revIDLastSave="0" documentId="13_ncr:1_{8D22D923-F4A8-466A-A5C5-BCC9DD0C59FC}" xr6:coauthVersionLast="47" xr6:coauthVersionMax="47" xr10:uidLastSave="{00000000-0000-0000-0000-000000000000}"/>
  <bookViews>
    <workbookView xWindow="5040" yWindow="2565" windowWidth="21600" windowHeight="11295" firstSheet="1" activeTab="3" xr2:uid="{00000000-000D-0000-FFFF-FFFF00000000}"/>
  </bookViews>
  <sheets>
    <sheet name="Fluid Properties &amp; Calculations" sheetId="4" r:id="rId1"/>
    <sheet name="Static Space Convergence (SC)" sheetId="1" r:id="rId2"/>
    <sheet name="Temporal Convergence (TC)" sheetId="2" r:id="rId3"/>
    <sheet name="Tests (P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20" i="4" s="1"/>
  <c r="D18" i="4"/>
  <c r="D17" i="4"/>
  <c r="D9" i="4"/>
  <c r="D4" i="4"/>
  <c r="D19" i="4" l="1"/>
</calcChain>
</file>

<file path=xl/sharedStrings.xml><?xml version="1.0" encoding="utf-8"?>
<sst xmlns="http://schemas.openxmlformats.org/spreadsheetml/2006/main" count="201" uniqueCount="89">
  <si>
    <t>Mesh</t>
  </si>
  <si>
    <t>Num. Scheme</t>
  </si>
  <si>
    <t>AoA [deg]</t>
  </si>
  <si>
    <t>G1</t>
  </si>
  <si>
    <t>G2</t>
  </si>
  <si>
    <t>G3</t>
  </si>
  <si>
    <t>G4</t>
  </si>
  <si>
    <t>-</t>
  </si>
  <si>
    <t>SC_FDS1_A9_SST_G1</t>
  </si>
  <si>
    <t>SC_FDS1_A9_SST_G2</t>
  </si>
  <si>
    <t>SC_FDS1_A9_SST_G3</t>
  </si>
  <si>
    <t>SC_FDS1_A9_SST_G4</t>
  </si>
  <si>
    <t>FDS - MUSCL OFF</t>
  </si>
  <si>
    <t>Simulation ID</t>
  </si>
  <si>
    <t>SST-V2033m-VORTICITY-SUSTAINING</t>
  </si>
  <si>
    <t>Trans. Model</t>
  </si>
  <si>
    <t>Turbulence Model</t>
  </si>
  <si>
    <t>Kinematic Viscosity</t>
  </si>
  <si>
    <t>Dynamic Viscosity</t>
  </si>
  <si>
    <t>Airfoil Chord</t>
  </si>
  <si>
    <t>Reynolds</t>
  </si>
  <si>
    <t>Density</t>
  </si>
  <si>
    <t>Inlet Velocity</t>
  </si>
  <si>
    <t>ReL</t>
  </si>
  <si>
    <t>GENERAL FLOW PROPERTIES [SI]</t>
  </si>
  <si>
    <t>SST BOUNDARY CONDITIONS [SI]</t>
  </si>
  <si>
    <t>maxGamma</t>
  </si>
  <si>
    <t>minGamma</t>
  </si>
  <si>
    <t>beta</t>
  </si>
  <si>
    <t>maxTau</t>
  </si>
  <si>
    <t>minTau</t>
  </si>
  <si>
    <t>max_TURB2LAMVISCOSITYRATIO</t>
  </si>
  <si>
    <t>min_TURB2LAMVISCOSITYRATIO</t>
  </si>
  <si>
    <t>max_TURBULENCEINTENSITY</t>
  </si>
  <si>
    <t>min_TURBULENCEINTENSITY</t>
  </si>
  <si>
    <t>selected_TURB2LAM</t>
  </si>
  <si>
    <t>selected_TURBULENCEINTENSITY</t>
  </si>
  <si>
    <t>SA BOUNDARY CONDITIONS [SI]</t>
  </si>
  <si>
    <t>https://turbmodels.larc.nasa.gov/sst.html</t>
  </si>
  <si>
    <t>https://turbmodels.larc.nasa.gov/spalart.html</t>
  </si>
  <si>
    <t>max_NUFACTOR</t>
  </si>
  <si>
    <t>min_NUFACTOR</t>
  </si>
  <si>
    <t>selected_NUFACTOR</t>
  </si>
  <si>
    <t>SC_FDS2_A9_SST_G1</t>
  </si>
  <si>
    <t>SC_FDS2_A9_SST_G3</t>
  </si>
  <si>
    <t>SC_FDS2_A9_SST_G2</t>
  </si>
  <si>
    <t>SC_FDS2_A9_SST_G4</t>
  </si>
  <si>
    <t>SC_JST_A9_SST_G1</t>
  </si>
  <si>
    <t>SC_JST_A9_SST_G2</t>
  </si>
  <si>
    <t>SC_JST_A9_SST_G3</t>
  </si>
  <si>
    <t>SC_JST_A9_SST_G4</t>
  </si>
  <si>
    <t>FDS - MUSCL ON</t>
  </si>
  <si>
    <t>JST</t>
  </si>
  <si>
    <t>SC_FDS1_A18_SST_G1</t>
  </si>
  <si>
    <t>SC_FDS1_A18_SST_G2</t>
  </si>
  <si>
    <t>SC_FDS1_A18_SST_G3</t>
  </si>
  <si>
    <t>SC_FDS1_A18_SST_G4</t>
  </si>
  <si>
    <t>SC_FDS2_A18_SST_G1</t>
  </si>
  <si>
    <t>SC_FDS2_A18_SST_G2</t>
  </si>
  <si>
    <t>SC_FDS2_A18_SST_G3</t>
  </si>
  <si>
    <t>SC_FDS2_A18_SST_G4</t>
  </si>
  <si>
    <t>SC_JST_A18_SST_G1</t>
  </si>
  <si>
    <t>SC_JST_A18_SST_G2</t>
  </si>
  <si>
    <t>SC_JST_A18_SST_G3</t>
  </si>
  <si>
    <t>SC_JST_A18_SST_G4</t>
  </si>
  <si>
    <t>maxE AOA</t>
  </si>
  <si>
    <t>postStall AOA</t>
  </si>
  <si>
    <t>MESH PROPERTIES</t>
  </si>
  <si>
    <t>meshG1</t>
  </si>
  <si>
    <t>meshG2</t>
  </si>
  <si>
    <t>meshG4</t>
  </si>
  <si>
    <t>…</t>
  </si>
  <si>
    <t>meshG3</t>
  </si>
  <si>
    <t>Folder: SC</t>
  </si>
  <si>
    <t>Folder: P</t>
  </si>
  <si>
    <t>Cl</t>
  </si>
  <si>
    <t>Cd</t>
  </si>
  <si>
    <t>SST-v2003m-VORTICITY-SUSTAINING with std bcs</t>
  </si>
  <si>
    <t>SST-v2003m with std bcs</t>
  </si>
  <si>
    <t>SST-v2003m-VORTICITY with std bcs</t>
  </si>
  <si>
    <t>SST-v2003m-SUSTAINING with std bcs</t>
  </si>
  <si>
    <t>FDS - MUSCL ON - TVD 0.05</t>
  </si>
  <si>
    <t>Goal and notes</t>
  </si>
  <si>
    <t>Figure out the correct screen and history output configuration</t>
  </si>
  <si>
    <t>P1</t>
  </si>
  <si>
    <t>SST_OPT1</t>
  </si>
  <si>
    <t>SST_OPT2</t>
  </si>
  <si>
    <t>SST_OPT3</t>
  </si>
  <si>
    <t>SST_OPT4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</si>
</sst>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3" xfId="0" applyBorder="1"/>
    <xf numFmtId="0" fontId="0" fillId="0" borderId="5" xfId="0" applyBorder="1" applyAlignment="1">
      <alignment horizontal="center"/>
    </xf>
    <xf numFmtId="11" fontId="5" fillId="0" borderId="7" xfId="0" applyNumberFormat="1" applyFon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2" borderId="1" xfId="0" applyFill="1" applyBorder="1"/>
    <xf numFmtId="11" fontId="0" fillId="0" borderId="5" xfId="0" applyNumberFormat="1" applyBorder="1" applyAlignment="1">
      <alignment horizontal="center"/>
    </xf>
    <xf numFmtId="0" fontId="0" fillId="3" borderId="1" xfId="0" applyFill="1" applyBorder="1"/>
    <xf numFmtId="11" fontId="4" fillId="0" borderId="7" xfId="0" applyNumberFormat="1" applyFont="1" applyBorder="1" applyAlignment="1">
      <alignment horizontal="center"/>
    </xf>
    <xf numFmtId="0" fontId="0" fillId="0" borderId="12" xfId="0" applyBorder="1"/>
    <xf numFmtId="11" fontId="4" fillId="0" borderId="13" xfId="0" applyNumberFormat="1" applyFont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8" xfId="0" applyFill="1" applyBorder="1"/>
    <xf numFmtId="0" fontId="0" fillId="4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1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1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22" xfId="0" applyFill="1" applyBorder="1"/>
    <xf numFmtId="2" fontId="0" fillId="0" borderId="7" xfId="0" applyNumberForma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0" xfId="0" applyFill="1" applyBorder="1"/>
    <xf numFmtId="0" fontId="0" fillId="4" borderId="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quotePrefix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BFA5-83D5-460F-8809-94ABF6EE4EEF}">
  <dimension ref="B1:J41"/>
  <sheetViews>
    <sheetView showGridLines="0" workbookViewId="0">
      <selection activeCell="I26" sqref="I26"/>
    </sheetView>
  </sheetViews>
  <sheetFormatPr defaultRowHeight="15" x14ac:dyDescent="0.25"/>
  <cols>
    <col min="2" max="3" width="30.28515625" bestFit="1" customWidth="1"/>
    <col min="4" max="4" width="10.7109375" customWidth="1"/>
    <col min="8" max="8" width="17.28515625" bestFit="1" customWidth="1"/>
  </cols>
  <sheetData>
    <row r="1" spans="2:10" ht="15.75" thickBot="1" x14ac:dyDescent="0.3"/>
    <row r="2" spans="2:10" ht="15.75" thickBot="1" x14ac:dyDescent="0.3">
      <c r="B2" s="14" t="s">
        <v>24</v>
      </c>
      <c r="C2" s="9" t="s">
        <v>21</v>
      </c>
      <c r="D2" s="10">
        <v>1.2</v>
      </c>
      <c r="H2" s="38" t="s">
        <v>67</v>
      </c>
      <c r="I2" s="9" t="s">
        <v>68</v>
      </c>
      <c r="J2" s="10">
        <v>40176</v>
      </c>
    </row>
    <row r="3" spans="2:10" x14ac:dyDescent="0.25">
      <c r="C3" s="1" t="s">
        <v>17</v>
      </c>
      <c r="D3" s="11">
        <v>1.5999999999999999E-5</v>
      </c>
      <c r="I3" s="1" t="s">
        <v>69</v>
      </c>
      <c r="J3" s="4"/>
    </row>
    <row r="4" spans="2:10" x14ac:dyDescent="0.25">
      <c r="C4" s="1" t="s">
        <v>18</v>
      </c>
      <c r="D4" s="12">
        <f>D3*D2</f>
        <v>1.9199999999999999E-5</v>
      </c>
      <c r="I4" s="1" t="s">
        <v>72</v>
      </c>
      <c r="J4" s="4"/>
    </row>
    <row r="5" spans="2:10" x14ac:dyDescent="0.25">
      <c r="C5" s="1" t="s">
        <v>19</v>
      </c>
      <c r="D5" s="4">
        <v>1.008</v>
      </c>
      <c r="I5" s="1" t="s">
        <v>70</v>
      </c>
      <c r="J5" s="4"/>
    </row>
    <row r="6" spans="2:10" ht="15.75" thickBot="1" x14ac:dyDescent="0.3">
      <c r="C6" s="1" t="s">
        <v>65</v>
      </c>
      <c r="D6" s="4">
        <v>9</v>
      </c>
      <c r="I6" s="2" t="s">
        <v>71</v>
      </c>
      <c r="J6" s="6"/>
    </row>
    <row r="7" spans="2:10" x14ac:dyDescent="0.25">
      <c r="C7" s="1" t="s">
        <v>66</v>
      </c>
      <c r="D7" s="4">
        <v>18</v>
      </c>
    </row>
    <row r="8" spans="2:10" x14ac:dyDescent="0.25">
      <c r="C8" s="1" t="s">
        <v>20</v>
      </c>
      <c r="D8" s="12">
        <v>600000</v>
      </c>
    </row>
    <row r="9" spans="2:10" ht="15.75" thickBot="1" x14ac:dyDescent="0.3">
      <c r="C9" s="2" t="s">
        <v>22</v>
      </c>
      <c r="D9" s="13">
        <f>D8*D3/D5</f>
        <v>9.5238095238095237</v>
      </c>
    </row>
    <row r="10" spans="2:10" ht="15.75" thickBot="1" x14ac:dyDescent="0.3"/>
    <row r="11" spans="2:10" ht="15.75" thickBot="1" x14ac:dyDescent="0.3">
      <c r="B11" s="16" t="s">
        <v>25</v>
      </c>
      <c r="C11" s="9" t="s">
        <v>23</v>
      </c>
      <c r="D11" s="15">
        <f>D9*40/D3</f>
        <v>23809523.80952381</v>
      </c>
    </row>
    <row r="12" spans="2:10" x14ac:dyDescent="0.25">
      <c r="B12" t="s">
        <v>38</v>
      </c>
      <c r="C12" s="1" t="s">
        <v>27</v>
      </c>
      <c r="D12" s="12">
        <v>1.0000000000000001E-5</v>
      </c>
    </row>
    <row r="13" spans="2:10" x14ac:dyDescent="0.25">
      <c r="C13" s="1" t="s">
        <v>26</v>
      </c>
      <c r="D13" s="12">
        <v>0.01</v>
      </c>
    </row>
    <row r="14" spans="2:10" x14ac:dyDescent="0.25">
      <c r="C14" s="1" t="s">
        <v>28</v>
      </c>
      <c r="D14" s="39">
        <v>1.5</v>
      </c>
    </row>
    <row r="15" spans="2:10" x14ac:dyDescent="0.25">
      <c r="C15" s="1" t="s">
        <v>30</v>
      </c>
      <c r="D15" s="12">
        <v>1.0000000000000001E-5</v>
      </c>
    </row>
    <row r="16" spans="2:10" x14ac:dyDescent="0.25">
      <c r="C16" s="1" t="s">
        <v>29</v>
      </c>
      <c r="D16" s="12">
        <v>0.1</v>
      </c>
    </row>
    <row r="17" spans="2:4" x14ac:dyDescent="0.25">
      <c r="C17" s="1" t="s">
        <v>32</v>
      </c>
      <c r="D17" s="17">
        <f>D12</f>
        <v>1.0000000000000001E-5</v>
      </c>
    </row>
    <row r="18" spans="2:4" x14ac:dyDescent="0.25">
      <c r="C18" s="1" t="s">
        <v>31</v>
      </c>
      <c r="D18" s="17">
        <f>D13</f>
        <v>0.01</v>
      </c>
    </row>
    <row r="19" spans="2:4" x14ac:dyDescent="0.25">
      <c r="C19" s="1" t="s">
        <v>34</v>
      </c>
      <c r="D19" s="17">
        <f>SQRT(D15/D14/D11)</f>
        <v>5.2915026221291808E-7</v>
      </c>
    </row>
    <row r="20" spans="2:4" ht="15.75" thickBot="1" x14ac:dyDescent="0.3">
      <c r="C20" s="18" t="s">
        <v>33</v>
      </c>
      <c r="D20" s="19">
        <f>SQRT(D16/D14/D11)</f>
        <v>5.2915026221291811E-5</v>
      </c>
    </row>
    <row r="21" spans="2:4" x14ac:dyDescent="0.25">
      <c r="C21" s="20" t="s">
        <v>35</v>
      </c>
      <c r="D21" s="21">
        <v>10</v>
      </c>
    </row>
    <row r="22" spans="2:4" ht="15.75" thickBot="1" x14ac:dyDescent="0.3">
      <c r="C22" s="22" t="s">
        <v>36</v>
      </c>
      <c r="D22" s="23">
        <v>0.05</v>
      </c>
    </row>
    <row r="23" spans="2:4" ht="15.75" thickBot="1" x14ac:dyDescent="0.3"/>
    <row r="24" spans="2:4" ht="15.75" thickBot="1" x14ac:dyDescent="0.3">
      <c r="B24" s="25" t="s">
        <v>37</v>
      </c>
      <c r="C24" s="9" t="s">
        <v>40</v>
      </c>
      <c r="D24" s="28">
        <v>0.21043799999999999</v>
      </c>
    </row>
    <row r="25" spans="2:4" ht="15.75" thickBot="1" x14ac:dyDescent="0.3">
      <c r="B25" t="s">
        <v>39</v>
      </c>
      <c r="C25" s="18" t="s">
        <v>41</v>
      </c>
      <c r="D25" s="29">
        <v>1.2942340000000001</v>
      </c>
    </row>
    <row r="26" spans="2:4" ht="15.75" thickBot="1" x14ac:dyDescent="0.3">
      <c r="C26" s="26" t="s">
        <v>42</v>
      </c>
      <c r="D26" s="27">
        <v>3</v>
      </c>
    </row>
    <row r="27" spans="2:4" x14ac:dyDescent="0.25">
      <c r="D27" s="7"/>
    </row>
    <row r="28" spans="2:4" x14ac:dyDescent="0.25">
      <c r="D28" s="7"/>
    </row>
    <row r="29" spans="2:4" x14ac:dyDescent="0.25">
      <c r="D29" s="7"/>
    </row>
    <row r="30" spans="2:4" x14ac:dyDescent="0.25">
      <c r="D30" s="7"/>
    </row>
    <row r="31" spans="2:4" x14ac:dyDescent="0.25">
      <c r="D31" s="7"/>
    </row>
    <row r="32" spans="2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6"/>
  <sheetViews>
    <sheetView showGridLines="0" topLeftCell="A6"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20.28515625" bestFit="1" customWidth="1"/>
    <col min="4" max="4" width="12.5703125" bestFit="1" customWidth="1"/>
    <col min="5" max="5" width="7.7109375" bestFit="1" customWidth="1"/>
    <col min="6" max="6" width="17" bestFit="1" customWidth="1"/>
    <col min="7" max="7" width="34" bestFit="1" customWidth="1"/>
    <col min="8" max="8" width="16.7109375" bestFit="1" customWidth="1"/>
  </cols>
  <sheetData>
    <row r="1" spans="2:8" ht="15.75" thickBot="1" x14ac:dyDescent="0.3"/>
    <row r="2" spans="2:8" ht="19.5" thickBot="1" x14ac:dyDescent="0.35">
      <c r="B2" s="8" t="s">
        <v>73</v>
      </c>
      <c r="C2" s="30" t="s">
        <v>13</v>
      </c>
      <c r="D2" s="31" t="s">
        <v>2</v>
      </c>
      <c r="E2" s="31" t="s">
        <v>0</v>
      </c>
      <c r="F2" s="31" t="s">
        <v>1</v>
      </c>
      <c r="G2" s="31" t="s">
        <v>16</v>
      </c>
      <c r="H2" s="32" t="s">
        <v>15</v>
      </c>
    </row>
    <row r="3" spans="2:8" x14ac:dyDescent="0.25">
      <c r="C3" s="9" t="s">
        <v>8</v>
      </c>
      <c r="D3" s="36">
        <v>9</v>
      </c>
      <c r="E3" s="36" t="s">
        <v>3</v>
      </c>
      <c r="F3" s="36" t="s">
        <v>12</v>
      </c>
      <c r="G3" s="36" t="s">
        <v>14</v>
      </c>
      <c r="H3" s="10" t="s">
        <v>7</v>
      </c>
    </row>
    <row r="4" spans="2:8" x14ac:dyDescent="0.25">
      <c r="C4" s="1" t="s">
        <v>9</v>
      </c>
      <c r="D4" s="3">
        <v>9</v>
      </c>
      <c r="E4" s="3" t="s">
        <v>4</v>
      </c>
      <c r="F4" s="3" t="s">
        <v>12</v>
      </c>
      <c r="G4" s="3" t="s">
        <v>14</v>
      </c>
      <c r="H4" s="4" t="s">
        <v>7</v>
      </c>
    </row>
    <row r="5" spans="2:8" x14ac:dyDescent="0.25">
      <c r="C5" s="1" t="s">
        <v>10</v>
      </c>
      <c r="D5" s="3">
        <v>9</v>
      </c>
      <c r="E5" s="3" t="s">
        <v>5</v>
      </c>
      <c r="F5" s="3" t="s">
        <v>12</v>
      </c>
      <c r="G5" s="3" t="s">
        <v>14</v>
      </c>
      <c r="H5" s="4" t="s">
        <v>7</v>
      </c>
    </row>
    <row r="6" spans="2:8" ht="15.75" thickBot="1" x14ac:dyDescent="0.3">
      <c r="C6" s="2" t="s">
        <v>11</v>
      </c>
      <c r="D6" s="5">
        <v>9</v>
      </c>
      <c r="E6" s="5" t="s">
        <v>6</v>
      </c>
      <c r="F6" s="5" t="s">
        <v>12</v>
      </c>
      <c r="G6" s="5" t="s">
        <v>14</v>
      </c>
      <c r="H6" s="6" t="s">
        <v>7</v>
      </c>
    </row>
    <row r="7" spans="2:8" x14ac:dyDescent="0.25">
      <c r="C7" s="9" t="s">
        <v>43</v>
      </c>
      <c r="D7" s="36">
        <v>9</v>
      </c>
      <c r="E7" s="36" t="s">
        <v>3</v>
      </c>
      <c r="F7" s="36" t="s">
        <v>51</v>
      </c>
      <c r="G7" s="36" t="s">
        <v>14</v>
      </c>
      <c r="H7" s="10" t="s">
        <v>7</v>
      </c>
    </row>
    <row r="8" spans="2:8" x14ac:dyDescent="0.25">
      <c r="C8" s="1" t="s">
        <v>45</v>
      </c>
      <c r="D8" s="3">
        <v>9</v>
      </c>
      <c r="E8" s="3" t="s">
        <v>4</v>
      </c>
      <c r="F8" s="3" t="s">
        <v>51</v>
      </c>
      <c r="G8" s="3" t="s">
        <v>14</v>
      </c>
      <c r="H8" s="4" t="s">
        <v>7</v>
      </c>
    </row>
    <row r="9" spans="2:8" x14ac:dyDescent="0.25">
      <c r="C9" s="1" t="s">
        <v>44</v>
      </c>
      <c r="D9" s="3">
        <v>9</v>
      </c>
      <c r="E9" s="3" t="s">
        <v>5</v>
      </c>
      <c r="F9" s="3" t="s">
        <v>51</v>
      </c>
      <c r="G9" s="3" t="s">
        <v>14</v>
      </c>
      <c r="H9" s="4" t="s">
        <v>7</v>
      </c>
    </row>
    <row r="10" spans="2:8" ht="15.75" thickBot="1" x14ac:dyDescent="0.3">
      <c r="C10" s="2" t="s">
        <v>46</v>
      </c>
      <c r="D10" s="5">
        <v>9</v>
      </c>
      <c r="E10" s="5" t="s">
        <v>6</v>
      </c>
      <c r="F10" s="5" t="s">
        <v>51</v>
      </c>
      <c r="G10" s="5" t="s">
        <v>14</v>
      </c>
      <c r="H10" s="6" t="s">
        <v>7</v>
      </c>
    </row>
    <row r="11" spans="2:8" x14ac:dyDescent="0.25">
      <c r="C11" s="9" t="s">
        <v>47</v>
      </c>
      <c r="D11" s="36">
        <v>9</v>
      </c>
      <c r="E11" s="36" t="s">
        <v>3</v>
      </c>
      <c r="F11" s="36" t="s">
        <v>52</v>
      </c>
      <c r="G11" s="36" t="s">
        <v>14</v>
      </c>
      <c r="H11" s="10" t="s">
        <v>7</v>
      </c>
    </row>
    <row r="12" spans="2:8" x14ac:dyDescent="0.25">
      <c r="C12" s="1" t="s">
        <v>48</v>
      </c>
      <c r="D12" s="3">
        <v>9</v>
      </c>
      <c r="E12" s="3" t="s">
        <v>4</v>
      </c>
      <c r="F12" s="3" t="s">
        <v>52</v>
      </c>
      <c r="G12" s="3" t="s">
        <v>14</v>
      </c>
      <c r="H12" s="4" t="s">
        <v>7</v>
      </c>
    </row>
    <row r="13" spans="2:8" x14ac:dyDescent="0.25">
      <c r="C13" s="1" t="s">
        <v>49</v>
      </c>
      <c r="D13" s="3">
        <v>9</v>
      </c>
      <c r="E13" s="3" t="s">
        <v>5</v>
      </c>
      <c r="F13" s="3" t="s">
        <v>52</v>
      </c>
      <c r="G13" s="3" t="s">
        <v>14</v>
      </c>
      <c r="H13" s="4" t="s">
        <v>7</v>
      </c>
    </row>
    <row r="14" spans="2:8" ht="15.75" thickBot="1" x14ac:dyDescent="0.3">
      <c r="C14" s="18" t="s">
        <v>50</v>
      </c>
      <c r="D14" s="37">
        <v>9</v>
      </c>
      <c r="E14" s="37" t="s">
        <v>6</v>
      </c>
      <c r="F14" s="37" t="s">
        <v>52</v>
      </c>
      <c r="G14" s="37" t="s">
        <v>14</v>
      </c>
      <c r="H14" s="24" t="s">
        <v>7</v>
      </c>
    </row>
    <row r="15" spans="2:8" x14ac:dyDescent="0.25">
      <c r="C15" s="9" t="s">
        <v>53</v>
      </c>
      <c r="D15" s="36">
        <v>18</v>
      </c>
      <c r="E15" s="36" t="s">
        <v>3</v>
      </c>
      <c r="F15" s="36" t="s">
        <v>12</v>
      </c>
      <c r="G15" s="36" t="s">
        <v>14</v>
      </c>
      <c r="H15" s="10" t="s">
        <v>7</v>
      </c>
    </row>
    <row r="16" spans="2:8" x14ac:dyDescent="0.25">
      <c r="C16" s="1" t="s">
        <v>54</v>
      </c>
      <c r="D16" s="3">
        <v>18</v>
      </c>
      <c r="E16" s="3" t="s">
        <v>4</v>
      </c>
      <c r="F16" s="3" t="s">
        <v>12</v>
      </c>
      <c r="G16" s="3" t="s">
        <v>14</v>
      </c>
      <c r="H16" s="4" t="s">
        <v>7</v>
      </c>
    </row>
    <row r="17" spans="3:8" x14ac:dyDescent="0.25">
      <c r="C17" s="1" t="s">
        <v>55</v>
      </c>
      <c r="D17" s="3">
        <v>18</v>
      </c>
      <c r="E17" s="3" t="s">
        <v>5</v>
      </c>
      <c r="F17" s="3" t="s">
        <v>12</v>
      </c>
      <c r="G17" s="3" t="s">
        <v>14</v>
      </c>
      <c r="H17" s="4" t="s">
        <v>7</v>
      </c>
    </row>
    <row r="18" spans="3:8" ht="15.75" thickBot="1" x14ac:dyDescent="0.3">
      <c r="C18" s="18" t="s">
        <v>56</v>
      </c>
      <c r="D18" s="37">
        <v>18</v>
      </c>
      <c r="E18" s="37" t="s">
        <v>6</v>
      </c>
      <c r="F18" s="37" t="s">
        <v>12</v>
      </c>
      <c r="G18" s="37" t="s">
        <v>14</v>
      </c>
      <c r="H18" s="24" t="s">
        <v>7</v>
      </c>
    </row>
    <row r="19" spans="3:8" x14ac:dyDescent="0.25">
      <c r="C19" s="9" t="s">
        <v>57</v>
      </c>
      <c r="D19" s="36">
        <v>18</v>
      </c>
      <c r="E19" s="36" t="s">
        <v>3</v>
      </c>
      <c r="F19" s="36" t="s">
        <v>51</v>
      </c>
      <c r="G19" s="36" t="s">
        <v>14</v>
      </c>
      <c r="H19" s="10" t="s">
        <v>7</v>
      </c>
    </row>
    <row r="20" spans="3:8" x14ac:dyDescent="0.25">
      <c r="C20" s="1" t="s">
        <v>58</v>
      </c>
      <c r="D20" s="3">
        <v>18</v>
      </c>
      <c r="E20" s="3" t="s">
        <v>4</v>
      </c>
      <c r="F20" s="3" t="s">
        <v>51</v>
      </c>
      <c r="G20" s="3" t="s">
        <v>14</v>
      </c>
      <c r="H20" s="4" t="s">
        <v>7</v>
      </c>
    </row>
    <row r="21" spans="3:8" x14ac:dyDescent="0.25">
      <c r="C21" s="1" t="s">
        <v>59</v>
      </c>
      <c r="D21" s="3">
        <v>18</v>
      </c>
      <c r="E21" s="3" t="s">
        <v>5</v>
      </c>
      <c r="F21" s="3" t="s">
        <v>51</v>
      </c>
      <c r="G21" s="3" t="s">
        <v>14</v>
      </c>
      <c r="H21" s="4" t="s">
        <v>7</v>
      </c>
    </row>
    <row r="22" spans="3:8" ht="15.75" thickBot="1" x14ac:dyDescent="0.3">
      <c r="C22" s="18" t="s">
        <v>60</v>
      </c>
      <c r="D22" s="37">
        <v>18</v>
      </c>
      <c r="E22" s="37" t="s">
        <v>6</v>
      </c>
      <c r="F22" s="37" t="s">
        <v>51</v>
      </c>
      <c r="G22" s="37" t="s">
        <v>14</v>
      </c>
      <c r="H22" s="24" t="s">
        <v>7</v>
      </c>
    </row>
    <row r="23" spans="3:8" x14ac:dyDescent="0.25">
      <c r="C23" s="9" t="s">
        <v>61</v>
      </c>
      <c r="D23" s="36">
        <v>18</v>
      </c>
      <c r="E23" s="36" t="s">
        <v>3</v>
      </c>
      <c r="F23" s="36" t="s">
        <v>52</v>
      </c>
      <c r="G23" s="36" t="s">
        <v>14</v>
      </c>
      <c r="H23" s="10" t="s">
        <v>7</v>
      </c>
    </row>
    <row r="24" spans="3:8" x14ac:dyDescent="0.25">
      <c r="C24" s="1" t="s">
        <v>62</v>
      </c>
      <c r="D24" s="3">
        <v>18</v>
      </c>
      <c r="E24" s="3" t="s">
        <v>4</v>
      </c>
      <c r="F24" s="3" t="s">
        <v>52</v>
      </c>
      <c r="G24" s="3" t="s">
        <v>14</v>
      </c>
      <c r="H24" s="4" t="s">
        <v>7</v>
      </c>
    </row>
    <row r="25" spans="3:8" x14ac:dyDescent="0.25">
      <c r="C25" s="1" t="s">
        <v>63</v>
      </c>
      <c r="D25" s="3">
        <v>18</v>
      </c>
      <c r="E25" s="3" t="s">
        <v>5</v>
      </c>
      <c r="F25" s="3" t="s">
        <v>52</v>
      </c>
      <c r="G25" s="3" t="s">
        <v>14</v>
      </c>
      <c r="H25" s="4" t="s">
        <v>7</v>
      </c>
    </row>
    <row r="26" spans="3:8" ht="15.75" thickBot="1" x14ac:dyDescent="0.3">
      <c r="C26" s="2" t="s">
        <v>64</v>
      </c>
      <c r="D26" s="5">
        <v>18</v>
      </c>
      <c r="E26" s="5" t="s">
        <v>6</v>
      </c>
      <c r="F26" s="5" t="s">
        <v>52</v>
      </c>
      <c r="G26" s="5" t="s">
        <v>14</v>
      </c>
      <c r="H26" s="6" t="s">
        <v>7</v>
      </c>
    </row>
    <row r="27" spans="3:8" x14ac:dyDescent="0.25">
      <c r="C27" s="33"/>
      <c r="D27" s="34"/>
      <c r="E27" s="34"/>
      <c r="F27" s="34"/>
      <c r="G27" s="34"/>
      <c r="H27" s="35"/>
    </row>
    <row r="28" spans="3:8" x14ac:dyDescent="0.25">
      <c r="C28" s="1"/>
      <c r="D28" s="3"/>
      <c r="E28" s="3"/>
      <c r="F28" s="3"/>
      <c r="G28" s="3"/>
      <c r="H28" s="4"/>
    </row>
    <row r="29" spans="3:8" x14ac:dyDescent="0.25">
      <c r="C29" s="1"/>
      <c r="D29" s="3"/>
      <c r="E29" s="3"/>
      <c r="F29" s="3"/>
      <c r="G29" s="3"/>
      <c r="H29" s="4"/>
    </row>
    <row r="30" spans="3:8" x14ac:dyDescent="0.25">
      <c r="C30" s="1"/>
      <c r="D30" s="3"/>
      <c r="E30" s="3"/>
      <c r="F30" s="3"/>
      <c r="G30" s="3"/>
      <c r="H30" s="4"/>
    </row>
    <row r="31" spans="3:8" x14ac:dyDescent="0.25">
      <c r="C31" s="1"/>
      <c r="D31" s="3"/>
      <c r="E31" s="3"/>
      <c r="F31" s="3"/>
      <c r="G31" s="3"/>
      <c r="H31" s="4"/>
    </row>
    <row r="32" spans="3:8" x14ac:dyDescent="0.25">
      <c r="C32" s="1"/>
      <c r="D32" s="3"/>
      <c r="E32" s="3"/>
      <c r="F32" s="3"/>
      <c r="G32" s="3"/>
      <c r="H32" s="4"/>
    </row>
    <row r="33" spans="3:8" x14ac:dyDescent="0.25">
      <c r="C33" s="1"/>
      <c r="D33" s="3"/>
      <c r="E33" s="3"/>
      <c r="F33" s="3"/>
      <c r="G33" s="3"/>
      <c r="H33" s="4"/>
    </row>
    <row r="34" spans="3:8" x14ac:dyDescent="0.25">
      <c r="C34" s="1"/>
      <c r="D34" s="3"/>
      <c r="E34" s="3"/>
      <c r="F34" s="3"/>
      <c r="G34" s="3"/>
      <c r="H34" s="4"/>
    </row>
    <row r="35" spans="3:8" x14ac:dyDescent="0.25">
      <c r="C35" s="1"/>
      <c r="D35" s="3"/>
      <c r="E35" s="3"/>
      <c r="F35" s="3"/>
      <c r="G35" s="3"/>
      <c r="H35" s="4"/>
    </row>
    <row r="36" spans="3:8" x14ac:dyDescent="0.25">
      <c r="C36" s="1"/>
      <c r="D36" s="3"/>
      <c r="E36" s="3"/>
      <c r="F36" s="3"/>
      <c r="G36" s="3"/>
      <c r="H36" s="4"/>
    </row>
    <row r="37" spans="3:8" x14ac:dyDescent="0.25">
      <c r="C37" s="1"/>
      <c r="D37" s="3"/>
      <c r="E37" s="3"/>
      <c r="F37" s="3"/>
      <c r="G37" s="3"/>
      <c r="H37" s="4"/>
    </row>
    <row r="38" spans="3:8" x14ac:dyDescent="0.25">
      <c r="C38" s="1"/>
      <c r="D38" s="3"/>
      <c r="E38" s="3"/>
      <c r="F38" s="3"/>
      <c r="G38" s="3"/>
      <c r="H38" s="4"/>
    </row>
    <row r="39" spans="3:8" x14ac:dyDescent="0.25">
      <c r="C39" s="1"/>
      <c r="D39" s="3"/>
      <c r="E39" s="3"/>
      <c r="F39" s="3"/>
      <c r="G39" s="3"/>
      <c r="H39" s="4"/>
    </row>
    <row r="40" spans="3:8" x14ac:dyDescent="0.25">
      <c r="C40" s="1"/>
      <c r="D40" s="3"/>
      <c r="E40" s="3"/>
      <c r="F40" s="3"/>
      <c r="G40" s="3"/>
      <c r="H40" s="4"/>
    </row>
    <row r="41" spans="3:8" x14ac:dyDescent="0.25">
      <c r="C41" s="1"/>
      <c r="D41" s="3"/>
      <c r="E41" s="3"/>
      <c r="F41" s="3"/>
      <c r="G41" s="3"/>
      <c r="H41" s="4"/>
    </row>
    <row r="42" spans="3:8" x14ac:dyDescent="0.25">
      <c r="C42" s="1"/>
      <c r="D42" s="3"/>
      <c r="E42" s="3"/>
      <c r="F42" s="3"/>
      <c r="G42" s="3"/>
      <c r="H42" s="4"/>
    </row>
    <row r="43" spans="3:8" x14ac:dyDescent="0.25">
      <c r="C43" s="1"/>
      <c r="D43" s="3"/>
      <c r="E43" s="3"/>
      <c r="F43" s="3"/>
      <c r="G43" s="3"/>
      <c r="H43" s="4"/>
    </row>
    <row r="44" spans="3:8" x14ac:dyDescent="0.25">
      <c r="C44" s="1"/>
      <c r="D44" s="3"/>
      <c r="E44" s="3"/>
      <c r="F44" s="3"/>
      <c r="G44" s="3"/>
      <c r="H44" s="4"/>
    </row>
    <row r="45" spans="3:8" x14ac:dyDescent="0.25">
      <c r="C45" s="1"/>
      <c r="D45" s="3"/>
      <c r="E45" s="3"/>
      <c r="F45" s="3"/>
      <c r="G45" s="3"/>
      <c r="H45" s="4"/>
    </row>
    <row r="46" spans="3:8" x14ac:dyDescent="0.25">
      <c r="C46" s="1"/>
      <c r="D46" s="3"/>
      <c r="E46" s="3"/>
      <c r="F46" s="3"/>
      <c r="G46" s="3"/>
      <c r="H46" s="4"/>
    </row>
    <row r="47" spans="3:8" x14ac:dyDescent="0.25">
      <c r="C47" s="1"/>
      <c r="D47" s="3"/>
      <c r="E47" s="3"/>
      <c r="F47" s="3"/>
      <c r="G47" s="3"/>
      <c r="H47" s="4"/>
    </row>
    <row r="48" spans="3:8" x14ac:dyDescent="0.25">
      <c r="C48" s="1"/>
      <c r="D48" s="3"/>
      <c r="E48" s="3"/>
      <c r="F48" s="3"/>
      <c r="G48" s="3"/>
      <c r="H48" s="4"/>
    </row>
    <row r="49" spans="3:8" x14ac:dyDescent="0.25">
      <c r="C49" s="1"/>
      <c r="D49" s="3"/>
      <c r="E49" s="3"/>
      <c r="F49" s="3"/>
      <c r="G49" s="3"/>
      <c r="H49" s="4"/>
    </row>
    <row r="50" spans="3:8" x14ac:dyDescent="0.25">
      <c r="C50" s="1"/>
      <c r="D50" s="3"/>
      <c r="E50" s="3"/>
      <c r="F50" s="3"/>
      <c r="G50" s="3"/>
      <c r="H50" s="4"/>
    </row>
    <row r="51" spans="3:8" x14ac:dyDescent="0.25">
      <c r="C51" s="1"/>
      <c r="D51" s="3"/>
      <c r="E51" s="3"/>
      <c r="F51" s="3"/>
      <c r="G51" s="3"/>
      <c r="H51" s="4"/>
    </row>
    <row r="52" spans="3:8" x14ac:dyDescent="0.25">
      <c r="C52" s="1"/>
      <c r="D52" s="3"/>
      <c r="E52" s="3"/>
      <c r="F52" s="3"/>
      <c r="G52" s="3"/>
      <c r="H52" s="4"/>
    </row>
    <row r="53" spans="3:8" x14ac:dyDescent="0.25">
      <c r="C53" s="1"/>
      <c r="D53" s="3"/>
      <c r="E53" s="3"/>
      <c r="F53" s="3"/>
      <c r="G53" s="3"/>
      <c r="H53" s="4"/>
    </row>
    <row r="54" spans="3:8" ht="15.75" thickBot="1" x14ac:dyDescent="0.3">
      <c r="C54" s="2"/>
      <c r="D54" s="5"/>
      <c r="E54" s="5"/>
      <c r="F54" s="5"/>
      <c r="G54" s="5"/>
      <c r="H54" s="6"/>
    </row>
    <row r="55" spans="3:8" x14ac:dyDescent="0.25">
      <c r="D55" s="7"/>
      <c r="E55" s="7"/>
      <c r="F55" s="7"/>
      <c r="G55" s="7"/>
      <c r="H55" s="7"/>
    </row>
    <row r="56" spans="3:8" x14ac:dyDescent="0.25">
      <c r="D56" s="7"/>
      <c r="E56" s="7"/>
      <c r="F56" s="7"/>
      <c r="G56" s="7"/>
      <c r="H56" s="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1FDD-AE04-4EEC-8C1A-671C123A1C09}"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B0F7-484B-492C-A397-7FB7EAB5F35E}">
  <dimension ref="B1:K31"/>
  <sheetViews>
    <sheetView tabSelected="1" workbookViewId="0">
      <selection activeCell="F14" sqref="F14"/>
    </sheetView>
  </sheetViews>
  <sheetFormatPr defaultRowHeight="15" x14ac:dyDescent="0.25"/>
  <cols>
    <col min="2" max="2" width="11" bestFit="1" customWidth="1"/>
    <col min="3" max="3" width="20.28515625" bestFit="1" customWidth="1"/>
    <col min="4" max="4" width="12.5703125" bestFit="1" customWidth="1"/>
    <col min="5" max="5" width="7.7109375" bestFit="1" customWidth="1"/>
    <col min="6" max="6" width="24.7109375" bestFit="1" customWidth="1"/>
    <col min="7" max="7" width="61" bestFit="1" customWidth="1"/>
    <col min="8" max="8" width="16.28515625" bestFit="1" customWidth="1"/>
    <col min="11" max="11" width="18.42578125" bestFit="1" customWidth="1"/>
  </cols>
  <sheetData>
    <row r="1" spans="2:11" ht="15.75" thickBot="1" x14ac:dyDescent="0.3"/>
    <row r="2" spans="2:11" ht="19.5" thickBot="1" x14ac:dyDescent="0.35">
      <c r="B2" s="8" t="s">
        <v>74</v>
      </c>
      <c r="C2" s="30" t="s">
        <v>13</v>
      </c>
      <c r="D2" s="31" t="s">
        <v>2</v>
      </c>
      <c r="E2" s="31" t="s">
        <v>0</v>
      </c>
      <c r="F2" s="31" t="s">
        <v>1</v>
      </c>
      <c r="G2" s="31" t="s">
        <v>16</v>
      </c>
      <c r="H2" s="40" t="s">
        <v>15</v>
      </c>
      <c r="I2" s="43" t="s">
        <v>75</v>
      </c>
      <c r="J2" s="44" t="s">
        <v>76</v>
      </c>
      <c r="K2" s="47" t="s">
        <v>82</v>
      </c>
    </row>
    <row r="3" spans="2:11" x14ac:dyDescent="0.25">
      <c r="C3" s="20" t="s">
        <v>85</v>
      </c>
      <c r="D3" s="50">
        <v>18</v>
      </c>
      <c r="E3" s="50" t="s">
        <v>3</v>
      </c>
      <c r="F3" s="50" t="s">
        <v>81</v>
      </c>
      <c r="G3" s="50" t="s">
        <v>77</v>
      </c>
      <c r="H3" s="51" t="s">
        <v>7</v>
      </c>
      <c r="I3" s="52"/>
      <c r="J3" s="21"/>
    </row>
    <row r="4" spans="2:11" x14ac:dyDescent="0.25">
      <c r="C4" s="53" t="s">
        <v>86</v>
      </c>
      <c r="D4" s="54">
        <v>18</v>
      </c>
      <c r="E4" s="55" t="s">
        <v>3</v>
      </c>
      <c r="F4" s="55" t="s">
        <v>81</v>
      </c>
      <c r="G4" s="55" t="s">
        <v>78</v>
      </c>
      <c r="H4" s="56" t="s">
        <v>7</v>
      </c>
      <c r="I4" s="57"/>
      <c r="J4" s="58"/>
    </row>
    <row r="5" spans="2:11" x14ac:dyDescent="0.25">
      <c r="C5" s="53" t="s">
        <v>87</v>
      </c>
      <c r="D5" s="55">
        <v>18</v>
      </c>
      <c r="E5" s="55" t="s">
        <v>3</v>
      </c>
      <c r="F5" s="55" t="s">
        <v>81</v>
      </c>
      <c r="G5" s="54" t="s">
        <v>79</v>
      </c>
      <c r="H5" s="59" t="s">
        <v>7</v>
      </c>
      <c r="I5" s="57"/>
      <c r="J5" s="60"/>
    </row>
    <row r="6" spans="2:11" x14ac:dyDescent="0.25">
      <c r="C6" s="33" t="s">
        <v>88</v>
      </c>
      <c r="D6" s="3">
        <v>18</v>
      </c>
      <c r="E6" s="34" t="s">
        <v>3</v>
      </c>
      <c r="F6" s="34" t="s">
        <v>81</v>
      </c>
      <c r="G6" s="3" t="s">
        <v>80</v>
      </c>
      <c r="H6" s="41" t="s">
        <v>7</v>
      </c>
      <c r="I6" s="49"/>
      <c r="J6" s="4"/>
    </row>
    <row r="7" spans="2:11" x14ac:dyDescent="0.25">
      <c r="C7" s="1" t="s">
        <v>84</v>
      </c>
      <c r="D7" s="3">
        <v>18</v>
      </c>
      <c r="E7" s="34" t="s">
        <v>3</v>
      </c>
      <c r="F7" s="34" t="s">
        <v>12</v>
      </c>
      <c r="G7" s="34" t="s">
        <v>77</v>
      </c>
      <c r="H7" s="41" t="s">
        <v>7</v>
      </c>
      <c r="I7" s="49" t="s">
        <v>7</v>
      </c>
      <c r="J7" s="4" t="s">
        <v>7</v>
      </c>
      <c r="K7" s="48" t="s">
        <v>83</v>
      </c>
    </row>
    <row r="8" spans="2:11" x14ac:dyDescent="0.25">
      <c r="C8" s="1"/>
      <c r="D8" s="3"/>
      <c r="E8" s="3"/>
      <c r="F8" s="3"/>
      <c r="G8" s="34"/>
      <c r="H8" s="41" t="s">
        <v>7</v>
      </c>
      <c r="I8" s="49"/>
      <c r="J8" s="4"/>
    </row>
    <row r="9" spans="2:11" x14ac:dyDescent="0.25">
      <c r="C9" s="1"/>
      <c r="D9" s="3"/>
      <c r="E9" s="3"/>
      <c r="F9" s="3"/>
      <c r="G9" s="34"/>
      <c r="H9" s="41" t="s">
        <v>7</v>
      </c>
      <c r="I9" s="49"/>
      <c r="J9" s="4"/>
    </row>
    <row r="10" spans="2:11" x14ac:dyDescent="0.25">
      <c r="C10" s="1"/>
      <c r="D10" s="3"/>
      <c r="E10" s="3"/>
      <c r="F10" s="3"/>
      <c r="G10" s="3"/>
      <c r="H10" s="41"/>
      <c r="I10" s="49"/>
      <c r="J10" s="4"/>
    </row>
    <row r="11" spans="2:11" x14ac:dyDescent="0.25">
      <c r="C11" s="1"/>
      <c r="D11" s="3"/>
      <c r="E11" s="3"/>
      <c r="F11" s="3"/>
      <c r="G11" s="3"/>
      <c r="H11" s="41"/>
      <c r="I11" s="49"/>
      <c r="J11" s="4"/>
    </row>
    <row r="12" spans="2:11" x14ac:dyDescent="0.25">
      <c r="C12" s="1"/>
      <c r="D12" s="3"/>
      <c r="E12" s="3"/>
      <c r="F12" s="3"/>
      <c r="G12" s="3"/>
      <c r="H12" s="41"/>
      <c r="I12" s="49"/>
      <c r="J12" s="4"/>
    </row>
    <row r="13" spans="2:11" x14ac:dyDescent="0.25">
      <c r="C13" s="1"/>
      <c r="D13" s="3"/>
      <c r="E13" s="3"/>
      <c r="F13" s="3"/>
      <c r="G13" s="3"/>
      <c r="H13" s="41"/>
      <c r="I13" s="49"/>
      <c r="J13" s="4"/>
    </row>
    <row r="14" spans="2:11" x14ac:dyDescent="0.25">
      <c r="C14" s="1"/>
      <c r="D14" s="3"/>
      <c r="E14" s="3"/>
      <c r="F14" s="3"/>
      <c r="G14" s="3"/>
      <c r="H14" s="41"/>
      <c r="I14" s="49"/>
      <c r="J14" s="4"/>
    </row>
    <row r="15" spans="2:11" x14ac:dyDescent="0.25">
      <c r="C15" s="1"/>
      <c r="D15" s="3"/>
      <c r="E15" s="3"/>
      <c r="F15" s="3"/>
      <c r="G15" s="3"/>
      <c r="H15" s="41"/>
      <c r="I15" s="49"/>
      <c r="J15" s="4"/>
    </row>
    <row r="16" spans="2:11" x14ac:dyDescent="0.25">
      <c r="C16" s="1"/>
      <c r="D16" s="3"/>
      <c r="E16" s="3"/>
      <c r="F16" s="3"/>
      <c r="G16" s="3"/>
      <c r="H16" s="41"/>
      <c r="I16" s="49"/>
      <c r="J16" s="4"/>
    </row>
    <row r="17" spans="3:10" x14ac:dyDescent="0.25">
      <c r="C17" s="1"/>
      <c r="D17" s="3"/>
      <c r="E17" s="3"/>
      <c r="F17" s="3"/>
      <c r="G17" s="3"/>
      <c r="H17" s="41"/>
      <c r="I17" s="49"/>
      <c r="J17" s="4"/>
    </row>
    <row r="18" spans="3:10" x14ac:dyDescent="0.25">
      <c r="C18" s="1"/>
      <c r="D18" s="3"/>
      <c r="E18" s="3"/>
      <c r="F18" s="3"/>
      <c r="G18" s="3"/>
      <c r="H18" s="41"/>
      <c r="I18" s="49"/>
      <c r="J18" s="4"/>
    </row>
    <row r="19" spans="3:10" x14ac:dyDescent="0.25">
      <c r="C19" s="1"/>
      <c r="D19" s="3"/>
      <c r="E19" s="3"/>
      <c r="F19" s="3"/>
      <c r="G19" s="3"/>
      <c r="H19" s="41"/>
      <c r="I19" s="49"/>
      <c r="J19" s="4"/>
    </row>
    <row r="20" spans="3:10" x14ac:dyDescent="0.25">
      <c r="C20" s="1"/>
      <c r="D20" s="3"/>
      <c r="E20" s="3"/>
      <c r="F20" s="3"/>
      <c r="G20" s="3"/>
      <c r="H20" s="41"/>
      <c r="I20" s="49"/>
      <c r="J20" s="4"/>
    </row>
    <row r="21" spans="3:10" x14ac:dyDescent="0.25">
      <c r="C21" s="1"/>
      <c r="D21" s="3"/>
      <c r="E21" s="3"/>
      <c r="F21" s="3"/>
      <c r="G21" s="3"/>
      <c r="H21" s="41"/>
      <c r="I21" s="49"/>
      <c r="J21" s="4"/>
    </row>
    <row r="22" spans="3:10" x14ac:dyDescent="0.25">
      <c r="C22" s="1"/>
      <c r="D22" s="3"/>
      <c r="E22" s="3"/>
      <c r="F22" s="3"/>
      <c r="G22" s="3"/>
      <c r="H22" s="41"/>
      <c r="I22" s="49"/>
      <c r="J22" s="4"/>
    </row>
    <row r="23" spans="3:10" x14ac:dyDescent="0.25">
      <c r="C23" s="1"/>
      <c r="D23" s="3"/>
      <c r="E23" s="3"/>
      <c r="F23" s="3"/>
      <c r="G23" s="3"/>
      <c r="H23" s="41"/>
      <c r="I23" s="49"/>
      <c r="J23" s="4"/>
    </row>
    <row r="24" spans="3:10" x14ac:dyDescent="0.25">
      <c r="C24" s="1"/>
      <c r="D24" s="3"/>
      <c r="E24" s="3"/>
      <c r="F24" s="3"/>
      <c r="G24" s="3"/>
      <c r="H24" s="41"/>
      <c r="I24" s="49"/>
      <c r="J24" s="4"/>
    </row>
    <row r="25" spans="3:10" x14ac:dyDescent="0.25">
      <c r="C25" s="1"/>
      <c r="D25" s="3"/>
      <c r="E25" s="3"/>
      <c r="F25" s="3"/>
      <c r="G25" s="3"/>
      <c r="H25" s="41"/>
      <c r="I25" s="49"/>
      <c r="J25" s="4"/>
    </row>
    <row r="26" spans="3:10" x14ac:dyDescent="0.25">
      <c r="C26" s="1"/>
      <c r="D26" s="3"/>
      <c r="E26" s="3"/>
      <c r="F26" s="3"/>
      <c r="G26" s="3"/>
      <c r="H26" s="41"/>
      <c r="I26" s="49"/>
      <c r="J26" s="4"/>
    </row>
    <row r="27" spans="3:10" x14ac:dyDescent="0.25">
      <c r="C27" s="1"/>
      <c r="D27" s="3"/>
      <c r="E27" s="3"/>
      <c r="F27" s="3"/>
      <c r="G27" s="3"/>
      <c r="H27" s="41"/>
      <c r="I27" s="49"/>
      <c r="J27" s="4"/>
    </row>
    <row r="28" spans="3:10" x14ac:dyDescent="0.25">
      <c r="C28" s="1"/>
      <c r="D28" s="3"/>
      <c r="E28" s="3"/>
      <c r="F28" s="3"/>
      <c r="G28" s="3"/>
      <c r="H28" s="41"/>
      <c r="I28" s="49"/>
      <c r="J28" s="4"/>
    </row>
    <row r="29" spans="3:10" x14ac:dyDescent="0.25">
      <c r="C29" s="1"/>
      <c r="D29" s="3"/>
      <c r="E29" s="3"/>
      <c r="F29" s="3"/>
      <c r="G29" s="3"/>
      <c r="H29" s="41"/>
      <c r="I29" s="49"/>
      <c r="J29" s="4"/>
    </row>
    <row r="30" spans="3:10" x14ac:dyDescent="0.25">
      <c r="C30" s="1"/>
      <c r="D30" s="3"/>
      <c r="E30" s="3"/>
      <c r="F30" s="3"/>
      <c r="G30" s="3"/>
      <c r="H30" s="41"/>
      <c r="I30" s="1"/>
      <c r="J30" s="45"/>
    </row>
    <row r="31" spans="3:10" ht="15.75" thickBot="1" x14ac:dyDescent="0.3">
      <c r="C31" s="2"/>
      <c r="D31" s="5"/>
      <c r="E31" s="5"/>
      <c r="F31" s="5"/>
      <c r="G31" s="5"/>
      <c r="H31" s="42"/>
      <c r="I31" s="2"/>
      <c r="J31" s="4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Fluid Properties &amp; Calculations</vt:lpstr>
      <vt:lpstr>Static Space Convergence (SC)</vt:lpstr>
      <vt:lpstr>Temporal Convergence (TC)</vt:lpstr>
      <vt:lpstr>Tests (P)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Mamino</dc:creator>
  <cp:lastModifiedBy>Matteo Mamino</cp:lastModifiedBy>
  <dcterms:created xsi:type="dcterms:W3CDTF">2015-06-05T18:17:20Z</dcterms:created>
  <dcterms:modified xsi:type="dcterms:W3CDTF">2022-11-01T11:12:52Z</dcterms:modified>
</cp:coreProperties>
</file>