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ff37f57b17b6bb/Escritorio/Portfolio/Archivos/MacroReports/Sample Data/"/>
    </mc:Choice>
  </mc:AlternateContent>
  <xr:revisionPtr revIDLastSave="2" documentId="14_{841AEA56-A1C8-4445-BDFD-FC34DF48C078}" xr6:coauthVersionLast="47" xr6:coauthVersionMax="47" xr10:uidLastSave="{A428FF65-DEEB-475A-825D-3CD8251291C6}"/>
  <bookViews>
    <workbookView xWindow="-108" yWindow="-108" windowWidth="23256" windowHeight="12456" tabRatio="702" activeTab="3" xr2:uid="{00000000-000D-0000-FFFF-FFFF00000000}"/>
  </bookViews>
  <sheets>
    <sheet name="Dashboard N2" sheetId="19" r:id="rId1"/>
    <sheet name="SLA Diario N2" sheetId="17" r:id="rId2"/>
    <sheet name="Excepciones" sheetId="26" r:id="rId3"/>
    <sheet name="Base" sheetId="11" r:id="rId4"/>
    <sheet name="SoporteN2" sheetId="12" r:id="rId5"/>
    <sheet name="Resumen SLA" sheetId="20" r:id="rId6"/>
    <sheet name="DatosVelocimetro" sheetId="30" r:id="rId7"/>
    <sheet name="Tabla Maestra" sheetId="32" r:id="rId8"/>
    <sheet name="AGENCIAS" sheetId="33" r:id="rId9"/>
    <sheet name="PLAZA UNICA" sheetId="34" r:id="rId10"/>
  </sheets>
  <definedNames>
    <definedName name="_xlnm._FilterDatabase" localSheetId="8" hidden="1">AGENCIAS!$A$1:$O$5</definedName>
    <definedName name="_xlnm._FilterDatabase" localSheetId="3" hidden="1">Base!$B$1:$CU$3</definedName>
    <definedName name="_xlnm._FilterDatabase" localSheetId="9" hidden="1">'PLAZA UNICA'!$A$1:$E$1</definedName>
    <definedName name="_xlnm._FilterDatabase" localSheetId="1" hidden="1">'SLA Diario N2'!$A$2:$K$4</definedName>
    <definedName name="_xlnm._FilterDatabase" localSheetId="4" hidden="1">SoporteN2!$A$1:$AV$3</definedName>
    <definedName name="_xlnm.Print_Area" localSheetId="0">'Dashboard N2'!$C$1:$U$50</definedName>
    <definedName name="SLAN2" localSheetId="3" hidden="1">Base!$A$1:$CU$3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2" l="1"/>
  <c r="AS3" i="12" s="1"/>
  <c r="AO3" i="12" s="1"/>
  <c r="AN3" i="12"/>
  <c r="AR2" i="12"/>
  <c r="AS2" i="12" s="1"/>
  <c r="AN2" i="12"/>
  <c r="M3" i="20"/>
  <c r="M4" i="20"/>
  <c r="M5" i="20"/>
  <c r="M7" i="20"/>
  <c r="M8" i="20"/>
  <c r="M9" i="20"/>
  <c r="M10" i="20"/>
  <c r="M11" i="20"/>
  <c r="M12" i="20"/>
  <c r="M14" i="20"/>
  <c r="M15" i="20"/>
  <c r="M16" i="20"/>
  <c r="M17" i="20"/>
  <c r="M18" i="20"/>
  <c r="M19" i="20"/>
  <c r="M21" i="20"/>
  <c r="M22" i="20"/>
  <c r="M23" i="20"/>
  <c r="L3" i="20"/>
  <c r="L4" i="20"/>
  <c r="L5" i="20"/>
  <c r="L7" i="20"/>
  <c r="L8" i="20"/>
  <c r="L9" i="20"/>
  <c r="L10" i="20"/>
  <c r="L11" i="20"/>
  <c r="L12" i="20"/>
  <c r="L14" i="20"/>
  <c r="L15" i="20"/>
  <c r="L16" i="20"/>
  <c r="L17" i="20"/>
  <c r="L18" i="20"/>
  <c r="L19" i="20"/>
  <c r="L21" i="20"/>
  <c r="L22" i="20"/>
  <c r="L23" i="20"/>
  <c r="K3" i="20"/>
  <c r="K4" i="20"/>
  <c r="K7" i="20"/>
  <c r="K8" i="20"/>
  <c r="K9" i="20"/>
  <c r="K14" i="20"/>
  <c r="K15" i="20"/>
  <c r="K16" i="20"/>
  <c r="K22" i="20"/>
  <c r="K23" i="20"/>
  <c r="AQ3" i="12" l="1"/>
  <c r="AO2" i="12"/>
  <c r="AQ2" i="12" s="1"/>
  <c r="H2" i="30"/>
  <c r="H1" i="30"/>
  <c r="I2" i="30"/>
  <c r="I1" i="30"/>
  <c r="I39" i="17" l="1"/>
  <c r="J39" i="17"/>
  <c r="K39" i="17"/>
  <c r="D5" i="30" l="1"/>
  <c r="D14" i="30" s="1"/>
  <c r="C5" i="30"/>
  <c r="C14" i="30" s="1"/>
  <c r="B5" i="30"/>
  <c r="B14" i="30" s="1"/>
  <c r="A3" i="20" l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2" i="20"/>
  <c r="I36" i="17" l="1"/>
  <c r="J36" i="17"/>
  <c r="K36" i="17"/>
  <c r="I37" i="17"/>
  <c r="J37" i="17"/>
  <c r="K37" i="17"/>
  <c r="I29" i="17" l="1"/>
  <c r="B22" i="20" s="1"/>
  <c r="B45" i="20" l="1"/>
  <c r="B48" i="20" s="1"/>
  <c r="B50" i="20" l="1"/>
  <c r="D1" i="20" l="1"/>
  <c r="I1" i="20" s="1"/>
  <c r="C1" i="20"/>
  <c r="H1" i="20" s="1"/>
  <c r="B1" i="20"/>
  <c r="G1" i="20" s="1"/>
  <c r="K38" i="17" l="1"/>
  <c r="J38" i="17"/>
  <c r="I38" i="17"/>
  <c r="K35" i="17"/>
  <c r="J35" i="17"/>
  <c r="I35" i="17"/>
  <c r="K34" i="17"/>
  <c r="J34" i="17"/>
  <c r="I34" i="17"/>
  <c r="K33" i="17"/>
  <c r="J33" i="17"/>
  <c r="I33" i="17"/>
  <c r="K32" i="17"/>
  <c r="J32" i="17"/>
  <c r="I32" i="17"/>
  <c r="K31" i="17"/>
  <c r="J31" i="17"/>
  <c r="I31" i="17"/>
  <c r="K30" i="17"/>
  <c r="D23" i="20" s="1"/>
  <c r="J30" i="17"/>
  <c r="C23" i="20" s="1"/>
  <c r="I30" i="17"/>
  <c r="B23" i="20" s="1"/>
  <c r="K29" i="17"/>
  <c r="D22" i="20" s="1"/>
  <c r="J29" i="17"/>
  <c r="C22" i="20" s="1"/>
  <c r="K28" i="17"/>
  <c r="D21" i="20" s="1"/>
  <c r="J28" i="17"/>
  <c r="C21" i="20" s="1"/>
  <c r="I28" i="17"/>
  <c r="K27" i="17"/>
  <c r="J27" i="17"/>
  <c r="I27" i="17"/>
  <c r="K26" i="17"/>
  <c r="D19" i="20" s="1"/>
  <c r="J26" i="17"/>
  <c r="C19" i="20" s="1"/>
  <c r="I26" i="17"/>
  <c r="K25" i="17"/>
  <c r="D18" i="20" s="1"/>
  <c r="J25" i="17"/>
  <c r="C18" i="20" s="1"/>
  <c r="I25" i="17"/>
  <c r="K24" i="17"/>
  <c r="D17" i="20" s="1"/>
  <c r="J24" i="17"/>
  <c r="C17" i="20" s="1"/>
  <c r="I24" i="17"/>
  <c r="K23" i="17"/>
  <c r="D16" i="20" s="1"/>
  <c r="J23" i="17"/>
  <c r="C16" i="20" s="1"/>
  <c r="I23" i="17"/>
  <c r="B16" i="20" s="1"/>
  <c r="K22" i="17"/>
  <c r="D15" i="20" s="1"/>
  <c r="J22" i="17"/>
  <c r="C15" i="20" s="1"/>
  <c r="I22" i="17"/>
  <c r="B15" i="20" s="1"/>
  <c r="K21" i="17"/>
  <c r="D14" i="20" s="1"/>
  <c r="J21" i="17"/>
  <c r="C14" i="20" s="1"/>
  <c r="I21" i="17"/>
  <c r="B14" i="20" s="1"/>
  <c r="K20" i="17"/>
  <c r="J20" i="17"/>
  <c r="I20" i="17"/>
  <c r="K19" i="17"/>
  <c r="D12" i="20" s="1"/>
  <c r="J19" i="17"/>
  <c r="C12" i="20" s="1"/>
  <c r="I19" i="17"/>
  <c r="K18" i="17"/>
  <c r="D11" i="20" s="1"/>
  <c r="J18" i="17"/>
  <c r="C11" i="20" s="1"/>
  <c r="I18" i="17"/>
  <c r="K17" i="17"/>
  <c r="D10" i="20" s="1"/>
  <c r="J17" i="17"/>
  <c r="C10" i="20" s="1"/>
  <c r="I17" i="17"/>
  <c r="K16" i="17"/>
  <c r="D9" i="20" s="1"/>
  <c r="J16" i="17"/>
  <c r="C9" i="20" s="1"/>
  <c r="I16" i="17"/>
  <c r="B9" i="20" s="1"/>
  <c r="K15" i="17"/>
  <c r="D8" i="20" s="1"/>
  <c r="J15" i="17"/>
  <c r="C8" i="20" s="1"/>
  <c r="I15" i="17"/>
  <c r="B8" i="20" s="1"/>
  <c r="K14" i="17"/>
  <c r="D7" i="20" s="1"/>
  <c r="J14" i="17"/>
  <c r="C7" i="20" s="1"/>
  <c r="I14" i="17"/>
  <c r="B7" i="20" s="1"/>
  <c r="K13" i="17"/>
  <c r="J13" i="17"/>
  <c r="I13" i="17"/>
  <c r="K12" i="17"/>
  <c r="D5" i="20" s="1"/>
  <c r="J12" i="17"/>
  <c r="C5" i="20" s="1"/>
  <c r="I12" i="17"/>
  <c r="K11" i="17"/>
  <c r="D4" i="20" s="1"/>
  <c r="J11" i="17"/>
  <c r="C4" i="20" s="1"/>
  <c r="I11" i="17"/>
  <c r="B4" i="20" s="1"/>
  <c r="K10" i="17"/>
  <c r="D3" i="20" s="1"/>
  <c r="J10" i="17"/>
  <c r="C3" i="20" s="1"/>
  <c r="I10" i="17"/>
  <c r="B3" i="20" s="1"/>
  <c r="K9" i="17"/>
  <c r="J9" i="17"/>
  <c r="I9" i="17"/>
  <c r="H40" i="17"/>
  <c r="G40" i="17"/>
  <c r="F40" i="17"/>
  <c r="E40" i="17"/>
  <c r="D40" i="17"/>
  <c r="C40" i="17"/>
  <c r="B40" i="17"/>
  <c r="D41" i="17" l="1"/>
  <c r="K40" i="17"/>
  <c r="I40" i="17"/>
  <c r="J40" i="17"/>
  <c r="C33" i="20" s="1"/>
  <c r="C8" i="30" s="1"/>
  <c r="C35" i="20" l="1"/>
  <c r="C10" i="30"/>
  <c r="D33" i="20"/>
  <c r="B33" i="20"/>
  <c r="B35" i="20" l="1"/>
  <c r="B8" i="30"/>
  <c r="B10" i="30" s="1"/>
  <c r="D35" i="20"/>
  <c r="D8" i="30"/>
  <c r="D10" i="3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lculo de SLA Nivel 2" type="1" refreshedVersion="8" deleted="1" saveData="1">
    <dbPr connection="" command=""/>
  </connection>
</connections>
</file>

<file path=xl/sharedStrings.xml><?xml version="1.0" encoding="utf-8"?>
<sst xmlns="http://schemas.openxmlformats.org/spreadsheetml/2006/main" count="713" uniqueCount="355">
  <si>
    <t>Feriados</t>
  </si>
  <si>
    <t xml:space="preserve">Incidentes </t>
  </si>
  <si>
    <t>Requerimientos</t>
  </si>
  <si>
    <t>Tipo de Solicitud VIP</t>
  </si>
  <si>
    <t>High</t>
  </si>
  <si>
    <t>Medium</t>
  </si>
  <si>
    <t>Low</t>
  </si>
  <si>
    <t>Prioridad Incidentes</t>
  </si>
  <si>
    <t>I</t>
  </si>
  <si>
    <t>SLA</t>
  </si>
  <si>
    <t>01. SITE PRINCIPAL - TÉCNICO RESIDENTE</t>
  </si>
  <si>
    <t>02. LIMA CERCANO</t>
  </si>
  <si>
    <t>03. LIMA LEJANO</t>
  </si>
  <si>
    <t>04. PROVINCIA CERCANO</t>
  </si>
  <si>
    <t>05. PROVINCIA LEJANO</t>
  </si>
  <si>
    <t>ID del Caso</t>
  </si>
  <si>
    <t>Tipo de Caso</t>
  </si>
  <si>
    <t>Categoría</t>
  </si>
  <si>
    <t>Cat_Ope_1</t>
  </si>
  <si>
    <t>Cat_Ope_2</t>
  </si>
  <si>
    <t>Cat_Ope_3</t>
  </si>
  <si>
    <t>Cat_Pro_1</t>
  </si>
  <si>
    <t>Cat_Pro_2</t>
  </si>
  <si>
    <t>Cat_Pro_3</t>
  </si>
  <si>
    <t>Usuario Afectado</t>
  </si>
  <si>
    <t>matricula_user_afec</t>
  </si>
  <si>
    <t>Ubicación</t>
  </si>
  <si>
    <t>VIP?</t>
  </si>
  <si>
    <t>Metodo de Reporte</t>
  </si>
  <si>
    <t>Descripción en proceso</t>
  </si>
  <si>
    <t>Descripción solución</t>
  </si>
  <si>
    <t>Estado</t>
  </si>
  <si>
    <t>Urgencia</t>
  </si>
  <si>
    <t>Impacto</t>
  </si>
  <si>
    <t>Prioridad</t>
  </si>
  <si>
    <t>Técnico Asignado</t>
  </si>
  <si>
    <t>Grupo Asignado</t>
  </si>
  <si>
    <t>Creado Por</t>
  </si>
  <si>
    <t>Grupo Creador</t>
  </si>
  <si>
    <t>En Proceso</t>
  </si>
  <si>
    <t>Pendiente</t>
  </si>
  <si>
    <t>Fecha_Apertura</t>
  </si>
  <si>
    <t>Asignado</t>
  </si>
  <si>
    <t>Fecha_Resuelto</t>
  </si>
  <si>
    <t>Fecha_Cierre</t>
  </si>
  <si>
    <t>Motivo de Cierre</t>
  </si>
  <si>
    <t>Resumen</t>
  </si>
  <si>
    <t>Descripción</t>
  </si>
  <si>
    <t>Causa Raiz</t>
  </si>
  <si>
    <t>Organización Usuario Afectado</t>
  </si>
  <si>
    <t>Resuelto Remotamente</t>
  </si>
  <si>
    <t>Asignado Incorrectamente</t>
  </si>
  <si>
    <t>CHR_TMPPROPIEDAD01</t>
  </si>
  <si>
    <t>CF_ETIQUETA1</t>
  </si>
  <si>
    <t>CHR_TMPPROPIEDAD02</t>
  </si>
  <si>
    <t>CF_ETIQUETA2</t>
  </si>
  <si>
    <t>CHR_TMPPROPIEDAD03</t>
  </si>
  <si>
    <t>CF_ETIQUETA3</t>
  </si>
  <si>
    <t>CHR_TMPPROPIEDAD04</t>
  </si>
  <si>
    <t>CF_ETIQUETA4</t>
  </si>
  <si>
    <t>CHR_TMPPROPIEDAD05</t>
  </si>
  <si>
    <t>CF_ETIQUETA5</t>
  </si>
  <si>
    <t>CHR_TMPPROPIEDAD06</t>
  </si>
  <si>
    <t>CF_ETIQUETA6</t>
  </si>
  <si>
    <t>CHR_TMPPROPIEDAD07</t>
  </si>
  <si>
    <t>CF_ETIQUETA7</t>
  </si>
  <si>
    <t>CHR_TMPPROPIEDAD08</t>
  </si>
  <si>
    <t>CF_ETIQUETA8</t>
  </si>
  <si>
    <t>CHR_TMPPROPIEDAD09</t>
  </si>
  <si>
    <t>CF_ETIQUETA9</t>
  </si>
  <si>
    <t>CHR_TMPPROPIEDAD10</t>
  </si>
  <si>
    <t>CF_ETIQUETA10</t>
  </si>
  <si>
    <t>CHR_TMPPROPIEDAD11</t>
  </si>
  <si>
    <t>CF_ETIQUETA11</t>
  </si>
  <si>
    <t>CHR_TMPPROPIEDAD12</t>
  </si>
  <si>
    <t>CF_ETIQUETA12</t>
  </si>
  <si>
    <t>CHR_TMPPROPIEDAD13</t>
  </si>
  <si>
    <t>CF_ETIQUETA13</t>
  </si>
  <si>
    <t>CHR_TMPPROPIEDAD14</t>
  </si>
  <si>
    <t>CF_ETIQUETA14</t>
  </si>
  <si>
    <t>CHR_TMPPROPIEDAD15</t>
  </si>
  <si>
    <t>CF_ETIQUETA15</t>
  </si>
  <si>
    <t>CHR_TMPPROPIEDAD16</t>
  </si>
  <si>
    <t>CF_ETIQUETA16</t>
  </si>
  <si>
    <t>CHR_TMPPROPIEDAD17</t>
  </si>
  <si>
    <t>CF_ETIQUETA17</t>
  </si>
  <si>
    <t>CHR_TMPPROPIEDAD18</t>
  </si>
  <si>
    <t>CF_ETIQUETA18</t>
  </si>
  <si>
    <t>CHR_TMPPROPIEDAD19</t>
  </si>
  <si>
    <t>CF_ETIQUETA19</t>
  </si>
  <si>
    <t>CHR_TMPPROPIEDAD20</t>
  </si>
  <si>
    <t>CF_ETIQUETA20</t>
  </si>
  <si>
    <t>CHR_TMPPROPIEDAD21</t>
  </si>
  <si>
    <t>CF_ETIQUETA21</t>
  </si>
  <si>
    <t>CHR_TMPPROPIEDAD22</t>
  </si>
  <si>
    <t>CF_ETIQUETA22</t>
  </si>
  <si>
    <t>CHR_TMPPROPIEDAD23</t>
  </si>
  <si>
    <t>CF_ETIQUETA23</t>
  </si>
  <si>
    <t>CHR_TMPPROPIEDAD24</t>
  </si>
  <si>
    <t>CF_ETIQUETA24</t>
  </si>
  <si>
    <t>CHR_TMPPROPIEDAD25</t>
  </si>
  <si>
    <t>CF_ETIQUETA25</t>
  </si>
  <si>
    <t>CHR_TMPPROPIEDAD26</t>
  </si>
  <si>
    <t>CF_ETIQUETA26</t>
  </si>
  <si>
    <t>CHR_TMPPROPIEDAD27</t>
  </si>
  <si>
    <t>CF_ETIQUETA27</t>
  </si>
  <si>
    <t>CHR_TMPPROPIEDAD28</t>
  </si>
  <si>
    <t>CF_ETIQUETA28</t>
  </si>
  <si>
    <t>CHR_TMPPROPIEDAD29</t>
  </si>
  <si>
    <t>CF_ETIQUETA29</t>
  </si>
  <si>
    <t>CHR_TMPPROPIEDAD30</t>
  </si>
  <si>
    <t>CF_ETIQUETA30</t>
  </si>
  <si>
    <t>Codigo</t>
  </si>
  <si>
    <t>HARDWARE</t>
  </si>
  <si>
    <t>.</t>
  </si>
  <si>
    <t>Cerrado</t>
  </si>
  <si>
    <t>HP OP LIMA</t>
  </si>
  <si>
    <t>BCP</t>
  </si>
  <si>
    <t>HP SOPORTE AGENCIAS</t>
  </si>
  <si>
    <t>HP ZONA NORTE</t>
  </si>
  <si>
    <t>HP ZONA SUR</t>
  </si>
  <si>
    <t>HP SAN ISIDRO</t>
  </si>
  <si>
    <t>HP LA MOLINA</t>
  </si>
  <si>
    <t>HP CHORRILLOS</t>
  </si>
  <si>
    <t>HP ZONA CENTRO</t>
  </si>
  <si>
    <t>HP SERVIDORES DE AGENCIA</t>
  </si>
  <si>
    <t>Resuelto</t>
  </si>
  <si>
    <t>Item</t>
  </si>
  <si>
    <t>Código_Agencia</t>
  </si>
  <si>
    <t>NombreSite</t>
  </si>
  <si>
    <t>IDSite</t>
  </si>
  <si>
    <t>Tipo_Zona</t>
  </si>
  <si>
    <t>Distrito</t>
  </si>
  <si>
    <t>Provincia</t>
  </si>
  <si>
    <t>Departamento</t>
  </si>
  <si>
    <t>Tipo_Agencia</t>
  </si>
  <si>
    <t>Cant_Impresoras</t>
  </si>
  <si>
    <t>Latitud</t>
  </si>
  <si>
    <t>Longitud</t>
  </si>
  <si>
    <t>CountryISOCode</t>
  </si>
  <si>
    <t>Agencia</t>
  </si>
  <si>
    <t xml:space="preserve"> </t>
  </si>
  <si>
    <t>191 LIMA - 020 PURUCHUCO</t>
  </si>
  <si>
    <t>193 SAN ISIDRO - 007 SEDE CENTRAL</t>
  </si>
  <si>
    <t>Abancay</t>
  </si>
  <si>
    <t>Andahuaylas</t>
  </si>
  <si>
    <t>Bagua</t>
  </si>
  <si>
    <t>Bagua Grande</t>
  </si>
  <si>
    <t>Barranca</t>
  </si>
  <si>
    <t>Caraz</t>
  </si>
  <si>
    <t>Casma</t>
  </si>
  <si>
    <t>Machupicchu</t>
  </si>
  <si>
    <t>Chachapoyas</t>
  </si>
  <si>
    <t>Chancay</t>
  </si>
  <si>
    <t>Huaral</t>
  </si>
  <si>
    <t>Chota</t>
  </si>
  <si>
    <t>Huacho</t>
  </si>
  <si>
    <t>Huancavelica</t>
  </si>
  <si>
    <t>375 HUARAZ - 000 HUARAZ</t>
  </si>
  <si>
    <t>Jauja</t>
  </si>
  <si>
    <t>Pichanaki</t>
  </si>
  <si>
    <t>Juanjui</t>
  </si>
  <si>
    <t>Puno</t>
  </si>
  <si>
    <t>Mollendo</t>
  </si>
  <si>
    <t>Moyobamba</t>
  </si>
  <si>
    <t>Rioja</t>
  </si>
  <si>
    <t>Nueva Cajamarca</t>
  </si>
  <si>
    <t>Nazca</t>
  </si>
  <si>
    <t>Oxapampa</t>
  </si>
  <si>
    <t>Pacasmayo</t>
  </si>
  <si>
    <t>Paita</t>
  </si>
  <si>
    <t>Pisco</t>
  </si>
  <si>
    <t>Chulucanas</t>
  </si>
  <si>
    <t>480 PUCALLPA - 000 PUCALLPA</t>
  </si>
  <si>
    <t>Marcona</t>
  </si>
  <si>
    <t>Satipo</t>
  </si>
  <si>
    <t>Sullana</t>
  </si>
  <si>
    <t>Talara</t>
  </si>
  <si>
    <t>Tarma</t>
  </si>
  <si>
    <t>Tumbes</t>
  </si>
  <si>
    <t>Yurimaguas</t>
  </si>
  <si>
    <t>Huamachuco</t>
  </si>
  <si>
    <t>Tambogrande</t>
  </si>
  <si>
    <t>Pangoa</t>
  </si>
  <si>
    <t>Lunes a Viernes</t>
  </si>
  <si>
    <t>Horas</t>
  </si>
  <si>
    <t>Hora Entrada</t>
  </si>
  <si>
    <t>Sabado</t>
  </si>
  <si>
    <t>Refrigerio</t>
  </si>
  <si>
    <t>Hora Salida</t>
  </si>
  <si>
    <t>Estados Resueltos</t>
  </si>
  <si>
    <t>Terminado</t>
  </si>
  <si>
    <t>Estado Cerrado</t>
  </si>
  <si>
    <t>HP TELECOMUNICACIONES</t>
  </si>
  <si>
    <t>HP TICKETERAS</t>
  </si>
  <si>
    <t>HP NOTEBOOKS</t>
  </si>
  <si>
    <t>HP AULAS DE CAPACITACION</t>
  </si>
  <si>
    <t>HP SOPORTE MULTIMEDIA</t>
  </si>
  <si>
    <t>HP SERVICIOS FIJOS Y VARIABLES</t>
  </si>
  <si>
    <t>HP SOPORTE PREMIUM</t>
  </si>
  <si>
    <t>HP VIDEOCONFERENCIAS</t>
  </si>
  <si>
    <t>HP TRANSMISION DE SOFTWARE</t>
  </si>
  <si>
    <t>PUCALLPA</t>
  </si>
  <si>
    <t>SAN ISIDRO (LIMA)</t>
  </si>
  <si>
    <t>HP  MIC REMOTO</t>
  </si>
  <si>
    <t>HUARAZ (HUARAZ)</t>
  </si>
  <si>
    <t>PURUCHUCO</t>
  </si>
  <si>
    <t>Grupos Resolutores de Servicios Fijos y Variables</t>
  </si>
  <si>
    <t>HP TELECOMUNICACIONES LIMA</t>
  </si>
  <si>
    <t>HP TELECOMUNICACIONES PROVINCIA</t>
  </si>
  <si>
    <t>HP TRANSMISION DE SOFTWARE – QA</t>
  </si>
  <si>
    <t>HP TRANSMISION DE SOFTWARE - PROD</t>
  </si>
  <si>
    <t>HP TICKETERAS – PREVENTIVO</t>
  </si>
  <si>
    <t>HP ATM</t>
  </si>
  <si>
    <t>HP ATENCIONES HORARIO AMPLIADO</t>
  </si>
  <si>
    <t>HP CREACION DE IMAGENES</t>
  </si>
  <si>
    <t>HP TELEPRESENCIA</t>
  </si>
  <si>
    <t>HP CARGA SW PINPAD</t>
  </si>
  <si>
    <t>HP MIC REMOTO</t>
  </si>
  <si>
    <t>HP MIC PRESENCIAL</t>
  </si>
  <si>
    <t>HP LEAN</t>
  </si>
  <si>
    <t>HP RETIRO EQUIPOS</t>
  </si>
  <si>
    <t>HP TEMPORAL DE EQUIPOS</t>
  </si>
  <si>
    <t>HP TRASLADO DE EQUIPOS</t>
  </si>
  <si>
    <t>HP DISPOSITIVOS</t>
  </si>
  <si>
    <t>HP TEMPORAL INDECI</t>
  </si>
  <si>
    <t>HP SALDOMATICO</t>
  </si>
  <si>
    <t>HP AGENTE TRASMISIONES</t>
  </si>
  <si>
    <t>Tiempo Solución</t>
  </si>
  <si>
    <t>Grupos Resolutores N2</t>
  </si>
  <si>
    <t>FECHA</t>
  </si>
  <si>
    <t>Total Tickets N2</t>
  </si>
  <si>
    <t>Total Tickets VIP</t>
  </si>
  <si>
    <t>Tickets Atendidos en Tiempo VIP</t>
  </si>
  <si>
    <t>Total Incidentes Atendidos en Tempo N2</t>
  </si>
  <si>
    <t>Total Requerimientos Atendidos en Tempo N2</t>
  </si>
  <si>
    <t>Tiempo de Resolución Tickets VIP</t>
  </si>
  <si>
    <t>Total</t>
  </si>
  <si>
    <t>REPORTE MENSUAL DE SLA's de TICKETS NIVEL 2</t>
  </si>
  <si>
    <t>Cumple SLA</t>
  </si>
  <si>
    <t>Zona</t>
  </si>
  <si>
    <t>Fecha Asignado N2</t>
  </si>
  <si>
    <t>C</t>
  </si>
  <si>
    <t>A</t>
  </si>
  <si>
    <t>B</t>
  </si>
  <si>
    <t>HP TRASLADO DE IMPRESORAS</t>
  </si>
  <si>
    <t>Tecnico</t>
  </si>
  <si>
    <t>Fecha</t>
  </si>
  <si>
    <t>Puntero</t>
  </si>
  <si>
    <t>Fin</t>
  </si>
  <si>
    <t>Inicio</t>
  </si>
  <si>
    <t>Rojo</t>
  </si>
  <si>
    <t>Yellow</t>
  </si>
  <si>
    <t>Green</t>
  </si>
  <si>
    <t>Max</t>
  </si>
  <si>
    <t>Tiempo de Resolución  Requerimientos</t>
  </si>
  <si>
    <t>Tiempo de Resolución  Incidentes</t>
  </si>
  <si>
    <t>Grados</t>
  </si>
  <si>
    <t>Eje x</t>
  </si>
  <si>
    <t>Eje y</t>
  </si>
  <si>
    <t>SITE-INC</t>
  </si>
  <si>
    <t>SITE-INC/WO</t>
  </si>
  <si>
    <t>Fijos y Variables</t>
  </si>
  <si>
    <t>Incidentes</t>
  </si>
  <si>
    <t>INC</t>
  </si>
  <si>
    <t>WO</t>
  </si>
  <si>
    <t>Fecha hora de cálculo:</t>
  </si>
  <si>
    <t>Total Incidentes N2 - SLA  vencido</t>
  </si>
  <si>
    <t>Total Requerimientos N2 - SLA vencido</t>
  </si>
  <si>
    <t>HP NOTEBOOKS - Soporte Externo</t>
  </si>
  <si>
    <t>Aprueba</t>
  </si>
  <si>
    <t>Justificación</t>
  </si>
  <si>
    <t>Indicadores</t>
  </si>
  <si>
    <t>Amarillo</t>
  </si>
  <si>
    <t>Verde</t>
  </si>
  <si>
    <t>Sin Relleno</t>
  </si>
  <si>
    <t>Dato</t>
  </si>
  <si>
    <t>Ancho</t>
  </si>
  <si>
    <t>Parte en Blanco</t>
  </si>
  <si>
    <t>SLAs Servicio Soporte en Sitio - Nivel 2</t>
  </si>
  <si>
    <t>Mes Anterior</t>
  </si>
  <si>
    <t>Mes Actual</t>
  </si>
  <si>
    <t>Dato Aguja Mes Actual</t>
  </si>
  <si>
    <t>JUANJUI</t>
  </si>
  <si>
    <t>Ticket</t>
  </si>
  <si>
    <t>AVERIA - ERROR</t>
  </si>
  <si>
    <t>WEB</t>
  </si>
  <si>
    <t>BAJA</t>
  </si>
  <si>
    <t>MENOR/LOCALIZADO</t>
  </si>
  <si>
    <t>Usuario Web de Helpdesk</t>
  </si>
  <si>
    <t>HELPDESK WEB</t>
  </si>
  <si>
    <t/>
  </si>
  <si>
    <t>COMPUTADORAS E IMPRESORAS</t>
  </si>
  <si>
    <t>LAPTOP Y PC</t>
  </si>
  <si>
    <t>HP IT EXPRESS SUPPORT MOLINA</t>
  </si>
  <si>
    <t>HP IT EXPRESS SUPPORT CHORRILLOS</t>
  </si>
  <si>
    <t>CHOTA</t>
  </si>
  <si>
    <t>SOFTWARE</t>
  </si>
  <si>
    <t>SISTEMA OPERATIVO</t>
  </si>
  <si>
    <t>WINDOWS</t>
  </si>
  <si>
    <t>MODERADO/LIMITADO</t>
  </si>
  <si>
    <t>HP IT EXPRESS SUPPORT SAN ISIDRO</t>
  </si>
  <si>
    <t>COMPUTADORAS E IMPRESORAS.LAPTOP Y PC.AVERIA - ERROR - CONFIGURACION.SOFTWARE.SISTEMA OPERATIVO.WINDOWS</t>
  </si>
  <si>
    <t>AVERIA - ERROR - CONFIGURACION</t>
  </si>
  <si>
    <t>Categoria Resolucion 1</t>
  </si>
  <si>
    <t>Categoria Resolucion 2</t>
  </si>
  <si>
    <t>CONFIGURACIÓN</t>
  </si>
  <si>
    <t>EQUIPO FINANCIERO</t>
  </si>
  <si>
    <t>ALTA</t>
  </si>
  <si>
    <t>SLA 9: Tiempo de Resolución de Tickets Requerimientos (Nivel 2)</t>
  </si>
  <si>
    <t>SLA 38: N2 - VIP</t>
  </si>
  <si>
    <t>SLA 19: Tiempo de Resolución de Tickets Incidentes</t>
  </si>
  <si>
    <t>06. PLAZA UNICA</t>
  </si>
  <si>
    <t>Código de Agencia</t>
  </si>
  <si>
    <t xml:space="preserve">Área </t>
  </si>
  <si>
    <t xml:space="preserve">Región </t>
  </si>
  <si>
    <t>Tipo de Agencia</t>
  </si>
  <si>
    <t>Plaza única</t>
  </si>
  <si>
    <t>Tingo Maria</t>
  </si>
  <si>
    <t>Chepén</t>
  </si>
  <si>
    <t>Jaén</t>
  </si>
  <si>
    <t>Sechura</t>
  </si>
  <si>
    <t>La Merced (Centro)</t>
  </si>
  <si>
    <t xml:space="preserve">La Oroya </t>
  </si>
  <si>
    <t>Puerto Maldonado</t>
  </si>
  <si>
    <t>Quillabamba</t>
  </si>
  <si>
    <t>Toquepala</t>
  </si>
  <si>
    <t>Cuajone</t>
  </si>
  <si>
    <t>El Pedregal</t>
  </si>
  <si>
    <t>Camaná</t>
  </si>
  <si>
    <t>NO</t>
  </si>
  <si>
    <t>COMPUTADORAS E IMPRESORAS.LAPTOP Y PC.AVERIA - ERROR.HARDWARE.EQUIPO FINANCIERO.TICKETERA</t>
  </si>
  <si>
    <t>TICKETERA</t>
  </si>
  <si>
    <t>Del 01/5/2024 al 31/5/2024</t>
  </si>
  <si>
    <t>TERMINAL FINANCIERO - IMPRESORA</t>
  </si>
  <si>
    <t>INC000003981613</t>
  </si>
  <si>
    <t>Se realiza instalación de ticketera de reemplazo pruebas con usuario conforme, ticketera operativa.</t>
  </si>
  <si>
    <t>$6039187$.TICKETERA-AVERIADO</t>
  </si>
  <si>
    <t>PLAZA UNICA?</t>
  </si>
  <si>
    <t>INC000003979191</t>
  </si>
  <si>
    <t>$6036588$.TICKETERA-AVERIADO</t>
  </si>
  <si>
    <t>INC000003986588</t>
  </si>
  <si>
    <t>COMPUTADORAS E IMPRESORAS.LAPTOP Y PC.AVERIA - ERROR - CONFIGURACION.HARDWARE.EQUIPO FINANCIERO.TERMINAL FINANCIERO - IMPRESORA</t>
  </si>
  <si>
    <t>$6047358$.PC DE AGENCIA - VENTANILLA (IMPRESORA)-AVERÍA - PROBLEMAS DE IMPRESIÓN</t>
  </si>
  <si>
    <t>INC000003966818</t>
  </si>
  <si>
    <t>$6021250$.CONSIST - INTERFACE GRAFICA DE CREDITOS - IGC-ERROR EN EL APLICATIVO</t>
  </si>
  <si>
    <t>###</t>
  </si>
  <si>
    <t>#</t>
  </si>
  <si>
    <t xml:space="preserve">Usuario Solicitante: ###
LA TICKETERA PERMITE JALAR TICKETS PERO NO REGISTRA LOS FOTOCHECK.
El usuario se encuentra en el piso 1, su anexo/teléfono es: ###
Información Adicional
  Anexode una segunda persona de contacto (opcional)  : ###
  Matrícula de una segunda persona de contacto (opcional):  : ###
</t>
  </si>
  <si>
    <t>Usuario Solicitante: ###
MUESTRA ERROR
TAMPER DETECTED AND NOT CLEARED
El usuario se encuentra en el piso 1, su anexo/teléfono es: ###</t>
  </si>
  <si>
    <t>REINSTALACIÓN DE DRIVER
PROBLEMA IDENTIFICADO
No llega impresión de la maquina a la impresora
DETALLE DE LO REALIZADO
Se reinstala driver de impresora Lexmark mediante centro de software
ACCIONES ADICIONALES
Se realiza prueba de impresión
Equipo queda operativo
usuario valida y brinda conformidad.
equipo atendido
hostname:###
inventario:###</t>
  </si>
  <si>
    <t>"COPIA Y REGISTRO DE ss32x25.ocx
PROBLEMA IDENTIFICADO: Se requiere copia y registro de ss32x25.ocx
DETALLE DE LO REALIZADO:
Se procede con la atención presencial, se añade a usuario administrador local temporal
equipo operativo.
ACCIONES ADICIONALES: 
usuario valida y brinda conformidad.
Equipo: ###"</t>
  </si>
  <si>
    <t xml:space="preserve">Usuario Solicitante: ###
no llega la impresion de la maquina a la impresora
El usuario se encuentra en el piso 1, su anexo/teléfono es: ###
Información Adicional
Númeración de ventanilla:: ###
</t>
  </si>
  <si>
    <t>Usuario Solicitante: ###
1.- Por favor verificar que el archivo ss32x25.ocx se encuentre en la ruta C:\Windows\SysWOW64 de la máquina del usuario. Si no se encuentra, lo pueden copiar de la siguiente ruta compartida: \###
2.- Registrar el archivo ejecutando la siguiente instrucción desde una ventana CMD como Administrador:
regsvr32 C:\Windows\SysWOW64\ss32x25.ocx
Tipo de Equipo: LAPTOP
El usuario se encuentra en el piso 11, su anexo/teléfono es: ###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</si>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</sst>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h:mm:ss;@"/>
    <numFmt numFmtId="166" formatCode="[h]:mm:ss;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</font>
    <font>
      <b/>
      <sz val="10"/>
      <color rgb="FFFFFFFF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theme="1"/>
      <name val="HP Simplified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259A1"/>
      <name val="Calibri"/>
      <family val="2"/>
      <scheme val="minor"/>
    </font>
    <font>
      <sz val="20"/>
      <color rgb="FF1259A1"/>
      <name val="Flexo Black"/>
      <family val="3"/>
    </font>
    <font>
      <sz val="14"/>
      <color rgb="FF1259A1"/>
      <name val="Flexo Black"/>
      <family val="3"/>
    </font>
    <font>
      <sz val="8"/>
      <name val="Calibri"/>
      <family val="2"/>
      <scheme val="minor"/>
    </font>
    <font>
      <b/>
      <sz val="10"/>
      <color rgb="FFFFFFFF"/>
      <name val="Flexo"/>
      <family val="3"/>
    </font>
    <font>
      <sz val="10"/>
      <color rgb="FFF96182"/>
      <name val="Flexo"/>
      <family val="3"/>
    </font>
    <font>
      <sz val="10"/>
      <color rgb="FFC00000"/>
      <name val="Flexo"/>
      <family val="3"/>
    </font>
    <font>
      <sz val="10"/>
      <color rgb="FF7700EE"/>
      <name val="Flexo"/>
      <family val="3"/>
    </font>
    <font>
      <sz val="10"/>
      <color rgb="FF9A9D1B"/>
      <name val="Flexo"/>
      <family val="3"/>
    </font>
    <font>
      <sz val="10"/>
      <color rgb="FF00863D"/>
      <name val="Flexo"/>
      <family val="3"/>
    </font>
    <font>
      <sz val="10"/>
      <color rgb="FF40404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1259A1"/>
      </bottom>
      <diagonal/>
    </border>
    <border>
      <left style="medium">
        <color rgb="FF1259A1"/>
      </left>
      <right/>
      <top style="medium">
        <color rgb="FF1259A1"/>
      </top>
      <bottom/>
      <diagonal/>
    </border>
    <border>
      <left/>
      <right/>
      <top style="medium">
        <color rgb="FF1259A1"/>
      </top>
      <bottom/>
      <diagonal/>
    </border>
    <border>
      <left/>
      <right style="medium">
        <color rgb="FF1259A1"/>
      </right>
      <top style="medium">
        <color rgb="FF1259A1"/>
      </top>
      <bottom/>
      <diagonal/>
    </border>
    <border>
      <left style="medium">
        <color rgb="FF1259A1"/>
      </left>
      <right/>
      <top/>
      <bottom/>
      <diagonal/>
    </border>
    <border>
      <left/>
      <right style="medium">
        <color rgb="FF1259A1"/>
      </right>
      <top/>
      <bottom/>
      <diagonal/>
    </border>
    <border>
      <left style="medium">
        <color rgb="FF1259A1"/>
      </left>
      <right/>
      <top/>
      <bottom style="medium">
        <color rgb="FF1259A1"/>
      </bottom>
      <diagonal/>
    </border>
    <border>
      <left/>
      <right style="medium">
        <color rgb="FF1259A1"/>
      </right>
      <top/>
      <bottom style="medium">
        <color rgb="FF1259A1"/>
      </bottom>
      <diagonal/>
    </border>
    <border>
      <left style="medium">
        <color indexed="64"/>
      </left>
      <right style="medium">
        <color rgb="FF808080"/>
      </right>
      <top style="medium">
        <color indexed="64"/>
      </top>
      <bottom/>
      <diagonal/>
    </border>
    <border>
      <left/>
      <right style="medium">
        <color rgb="FF80808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indexed="64"/>
      </left>
      <right style="medium">
        <color rgb="FF808080"/>
      </right>
      <top/>
      <bottom style="medium">
        <color indexed="64"/>
      </bottom>
      <diagonal/>
    </border>
    <border>
      <left/>
      <right style="medium">
        <color rgb="FF808080"/>
      </right>
      <top/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</cellStyleXfs>
  <cellXfs count="95">
    <xf numFmtId="0" fontId="0" fillId="0" borderId="0" xfId="0"/>
    <xf numFmtId="16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0" fillId="0" borderId="1" xfId="0" applyBorder="1"/>
    <xf numFmtId="0" fontId="9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0" fillId="5" borderId="0" xfId="0" applyFill="1"/>
    <xf numFmtId="14" fontId="0" fillId="5" borderId="0" xfId="0" applyNumberFormat="1" applyFill="1"/>
    <xf numFmtId="0" fontId="7" fillId="5" borderId="0" xfId="0" applyFont="1" applyFill="1"/>
    <xf numFmtId="16" fontId="0" fillId="0" borderId="1" xfId="0" applyNumberFormat="1" applyBorder="1"/>
    <xf numFmtId="9" fontId="0" fillId="0" borderId="1" xfId="3" applyFont="1" applyBorder="1"/>
    <xf numFmtId="0" fontId="7" fillId="0" borderId="1" xfId="0" applyFont="1" applyBorder="1"/>
    <xf numFmtId="9" fontId="0" fillId="0" borderId="0" xfId="0" applyNumberFormat="1"/>
    <xf numFmtId="0" fontId="0" fillId="6" borderId="0" xfId="0" applyFill="1"/>
    <xf numFmtId="0" fontId="12" fillId="0" borderId="6" xfId="4" applyFont="1" applyBorder="1" applyAlignment="1">
      <alignment horizontal="center"/>
    </xf>
    <xf numFmtId="9" fontId="0" fillId="0" borderId="0" xfId="3" applyFont="1"/>
    <xf numFmtId="47" fontId="0" fillId="0" borderId="0" xfId="0" applyNumberFormat="1"/>
    <xf numFmtId="22" fontId="0" fillId="0" borderId="0" xfId="0" applyNumberFormat="1"/>
    <xf numFmtId="0" fontId="0" fillId="7" borderId="1" xfId="0" applyFill="1" applyBorder="1"/>
    <xf numFmtId="21" fontId="0" fillId="0" borderId="0" xfId="0" applyNumberFormat="1"/>
    <xf numFmtId="22" fontId="9" fillId="0" borderId="0" xfId="0" applyNumberFormat="1" applyFont="1"/>
    <xf numFmtId="0" fontId="0" fillId="0" borderId="2" xfId="0" applyBorder="1"/>
    <xf numFmtId="0" fontId="14" fillId="0" borderId="0" xfId="0" applyFont="1" applyAlignment="1">
      <alignment vertical="center"/>
    </xf>
    <xf numFmtId="16" fontId="7" fillId="0" borderId="1" xfId="0" applyNumberFormat="1" applyFont="1" applyBorder="1"/>
    <xf numFmtId="0" fontId="0" fillId="8" borderId="0" xfId="0" applyFill="1"/>
    <xf numFmtId="0" fontId="15" fillId="9" borderId="1" xfId="0" applyFont="1" applyFill="1" applyBorder="1"/>
    <xf numFmtId="0" fontId="0" fillId="8" borderId="1" xfId="0" applyFill="1" applyBorder="1"/>
    <xf numFmtId="0" fontId="15" fillId="10" borderId="1" xfId="0" applyFont="1" applyFill="1" applyBorder="1"/>
    <xf numFmtId="9" fontId="0" fillId="0" borderId="7" xfId="3" applyFont="1" applyBorder="1"/>
    <xf numFmtId="0" fontId="16" fillId="7" borderId="1" xfId="0" applyFont="1" applyFill="1" applyBorder="1"/>
    <xf numFmtId="0" fontId="17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15" xfId="0" applyBorder="1"/>
    <xf numFmtId="10" fontId="0" fillId="0" borderId="0" xfId="0" applyNumberFormat="1"/>
    <xf numFmtId="10" fontId="7" fillId="0" borderId="1" xfId="3" applyNumberFormat="1" applyFont="1" applyBorder="1"/>
    <xf numFmtId="10" fontId="0" fillId="0" borderId="1" xfId="0" applyNumberFormat="1" applyBorder="1"/>
    <xf numFmtId="0" fontId="2" fillId="2" borderId="1" xfId="1" applyFont="1" applyFill="1" applyBorder="1" applyAlignment="1" applyProtection="1">
      <alignment horizontal="center" vertical="top"/>
    </xf>
    <xf numFmtId="0" fontId="2" fillId="2" borderId="2" xfId="1" applyFont="1" applyFill="1" applyBorder="1" applyAlignment="1" applyProtection="1">
      <alignment horizontal="center" vertical="top"/>
    </xf>
    <xf numFmtId="22" fontId="0" fillId="0" borderId="1" xfId="0" applyNumberFormat="1" applyBorder="1"/>
    <xf numFmtId="10" fontId="0" fillId="0" borderId="1" xfId="3" applyNumberFormat="1" applyFont="1" applyBorder="1"/>
    <xf numFmtId="0" fontId="4" fillId="0" borderId="3" xfId="2" applyFont="1" applyBorder="1" applyAlignment="1">
      <alignment wrapText="1"/>
    </xf>
    <xf numFmtId="0" fontId="4" fillId="0" borderId="4" xfId="2" applyFont="1" applyBorder="1" applyAlignment="1">
      <alignment wrapText="1"/>
    </xf>
    <xf numFmtId="0" fontId="4" fillId="0" borderId="5" xfId="2" applyFont="1" applyBorder="1" applyAlignment="1">
      <alignment wrapText="1"/>
    </xf>
    <xf numFmtId="0" fontId="2" fillId="2" borderId="1" xfId="1" applyNumberFormat="1" applyFont="1" applyFill="1" applyBorder="1" applyAlignment="1" applyProtection="1">
      <alignment horizontal="center" vertical="top"/>
    </xf>
    <xf numFmtId="0" fontId="6" fillId="0" borderId="0" xfId="0" applyFont="1"/>
    <xf numFmtId="46" fontId="0" fillId="0" borderId="1" xfId="0" applyNumberFormat="1" applyBorder="1"/>
    <xf numFmtId="46" fontId="0" fillId="0" borderId="0" xfId="0" applyNumberFormat="1"/>
    <xf numFmtId="0" fontId="0" fillId="0" borderId="2" xfId="0" applyBorder="1" applyAlignment="1">
      <alignment horizontal="left"/>
    </xf>
    <xf numFmtId="0" fontId="21" fillId="11" borderId="16" xfId="0" applyFont="1" applyFill="1" applyBorder="1" applyAlignment="1">
      <alignment horizontal="center" vertical="center" wrapText="1"/>
    </xf>
    <xf numFmtId="0" fontId="21" fillId="11" borderId="17" xfId="0" applyFont="1" applyFill="1" applyBorder="1" applyAlignment="1">
      <alignment horizontal="center" vertical="center" wrapText="1"/>
    </xf>
    <xf numFmtId="0" fontId="21" fillId="11" borderId="18" xfId="0" applyFont="1" applyFill="1" applyBorder="1" applyAlignment="1">
      <alignment horizontal="center" vertical="center" wrapText="1"/>
    </xf>
    <xf numFmtId="0" fontId="22" fillId="8" borderId="19" xfId="0" applyFont="1" applyFill="1" applyBorder="1" applyAlignment="1">
      <alignment vertical="center"/>
    </xf>
    <xf numFmtId="0" fontId="22" fillId="8" borderId="20" xfId="0" applyFont="1" applyFill="1" applyBorder="1" applyAlignment="1">
      <alignment vertical="center"/>
    </xf>
    <xf numFmtId="0" fontId="22" fillId="8" borderId="21" xfId="0" applyFont="1" applyFill="1" applyBorder="1" applyAlignment="1">
      <alignment vertical="center"/>
    </xf>
    <xf numFmtId="0" fontId="23" fillId="8" borderId="19" xfId="0" applyFont="1" applyFill="1" applyBorder="1" applyAlignment="1">
      <alignment vertical="center"/>
    </xf>
    <xf numFmtId="0" fontId="23" fillId="8" borderId="20" xfId="0" applyFont="1" applyFill="1" applyBorder="1" applyAlignment="1">
      <alignment vertical="center"/>
    </xf>
    <xf numFmtId="0" fontId="24" fillId="8" borderId="19" xfId="0" applyFont="1" applyFill="1" applyBorder="1" applyAlignment="1">
      <alignment vertical="center"/>
    </xf>
    <xf numFmtId="0" fontId="24" fillId="8" borderId="20" xfId="0" applyFont="1" applyFill="1" applyBorder="1" applyAlignment="1">
      <alignment vertical="center"/>
    </xf>
    <xf numFmtId="0" fontId="25" fillId="12" borderId="19" xfId="0" applyFont="1" applyFill="1" applyBorder="1" applyAlignment="1">
      <alignment vertical="center"/>
    </xf>
    <xf numFmtId="0" fontId="25" fillId="12" borderId="20" xfId="0" applyFont="1" applyFill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3" fillId="12" borderId="19" xfId="0" applyFont="1" applyFill="1" applyBorder="1" applyAlignment="1">
      <alignment vertical="center"/>
    </xf>
    <xf numFmtId="0" fontId="23" fillId="12" borderId="20" xfId="0" applyFont="1" applyFill="1" applyBorder="1" applyAlignment="1">
      <alignment vertical="center"/>
    </xf>
    <xf numFmtId="0" fontId="26" fillId="12" borderId="19" xfId="0" applyFont="1" applyFill="1" applyBorder="1" applyAlignment="1">
      <alignment vertical="center"/>
    </xf>
    <xf numFmtId="0" fontId="26" fillId="12" borderId="20" xfId="0" applyFont="1" applyFill="1" applyBorder="1" applyAlignment="1">
      <alignment vertical="center"/>
    </xf>
    <xf numFmtId="0" fontId="26" fillId="12" borderId="22" xfId="0" applyFont="1" applyFill="1" applyBorder="1" applyAlignment="1">
      <alignment vertical="center"/>
    </xf>
    <xf numFmtId="0" fontId="26" fillId="12" borderId="23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27" fillId="13" borderId="20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27" fillId="0" borderId="24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13" borderId="26" xfId="0" applyFont="1" applyFill="1" applyBorder="1" applyAlignment="1">
      <alignment vertical="center"/>
    </xf>
    <xf numFmtId="0" fontId="27" fillId="0" borderId="27" xfId="0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22" fillId="0" borderId="28" xfId="0" applyFont="1" applyBorder="1" applyAlignment="1">
      <alignment vertical="center"/>
    </xf>
    <xf numFmtId="166" fontId="0" fillId="5" borderId="0" xfId="0" applyNumberFormat="1" applyFill="1"/>
    <xf numFmtId="0" fontId="0" fillId="0" borderId="0" xfId="0" applyAlignment="1">
      <alignment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/>
    </xf>
  </cellXfs>
  <cellStyles count="9">
    <cellStyle name="1" xfId="1" xr:uid="{00000000-0005-0000-0000-000000000000}"/>
    <cellStyle name="Comma 2" xfId="5" xr:uid="{00000000-0005-0000-0000-000001000000}"/>
    <cellStyle name="Normal" xfId="0" builtinId="0"/>
    <cellStyle name="Normal 2" xfId="6" xr:uid="{00000000-0005-0000-0000-000003000000}"/>
    <cellStyle name="Normal 45" xfId="7" xr:uid="{00000000-0005-0000-0000-000004000000}"/>
    <cellStyle name="Normal 52" xfId="8" xr:uid="{00000000-0005-0000-0000-000005000000}"/>
    <cellStyle name="Normal 53" xfId="4" xr:uid="{00000000-0005-0000-0000-000006000000}"/>
    <cellStyle name="Normal_Sheet1" xfId="2" xr:uid="{00000000-0005-0000-0000-000007000000}"/>
    <cellStyle name="Percent" xfId="3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numFmt numFmtId="167" formatCode="m/d/yyyy\ h:mm"/>
    </dxf>
    <dxf>
      <numFmt numFmtId="167" formatCode="m/d/yyyy\ h:mm"/>
    </dxf>
    <dxf>
      <numFmt numFmtId="167" formatCode="m/d/yyyy\ h:mm"/>
    </dxf>
    <dxf>
      <numFmt numFmtId="167" formatCode="m/d/yyyy\ h:mm"/>
    </dxf>
    <dxf>
      <numFmt numFmtId="167" formatCode="m/d/yyyy\ h:mm"/>
    </dxf>
    <dxf>
      <numFmt numFmtId="167" formatCode="m/d/yyyy\ h:mm"/>
    </dxf>
  </dxfs>
  <tableStyles count="0" defaultTableStyle="TableStyleMedium2" defaultPivotStyle="PivotStyleLight16"/>
  <colors>
    <mruColors>
      <color rgb="FF2F5597"/>
      <color rgb="FF1259A1"/>
      <color rgb="FF00B050"/>
      <color rgb="FFFF6600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'Resumen SLA'!$K$1</c:f>
              <c:strCache>
                <c:ptCount val="1"/>
                <c:pt idx="0">
                  <c:v>Total Tickets VIP</c:v>
                </c:pt>
              </c:strCache>
            </c:strRef>
          </c:tx>
          <c:spPr>
            <a:solidFill>
              <a:srgbClr val="1259A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'Resumen SLA'!$A$2:$A$32</c:f>
              <c:numCache>
                <c:formatCode>d\-mmm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'Resumen SLA'!$K$2:$K$32</c:f>
              <c:numCache>
                <c:formatCode>General</c:formatCode>
                <c:ptCount val="31"/>
                <c:pt idx="1">
                  <c:v>3</c:v>
                </c:pt>
                <c:pt idx="2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20">
                  <c:v>5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7-4580-9A57-A9DCA511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06249472"/>
        <c:axId val="198566464"/>
      </c:barChart>
      <c:lineChart>
        <c:grouping val="standard"/>
        <c:varyColors val="0"/>
        <c:ser>
          <c:idx val="0"/>
          <c:order val="0"/>
          <c:tx>
            <c:strRef>
              <c:f>'Resumen SLA'!$B$1</c:f>
              <c:strCache>
                <c:ptCount val="1"/>
                <c:pt idx="0">
                  <c:v>Tiempo de Resolución Tickets VIP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rgbClr val="FF6600"/>
                </a:solidFill>
              </a:ln>
            </c:spPr>
          </c:marker>
          <c:dLbls>
            <c:spPr>
              <a:noFill/>
            </c:spPr>
            <c:txPr>
              <a:bodyPr/>
              <a:lstStyle/>
              <a:p>
                <a:pPr>
                  <a:defRPr sz="700" b="1">
                    <a:solidFill>
                      <a:srgbClr val="FF6600"/>
                    </a:solidFill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'Resumen SLA'!$A$2:$A$32</c:f>
              <c:numCache>
                <c:formatCode>d\-mmm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'Resumen SLA'!$B$2:$B$32</c:f>
              <c:numCache>
                <c:formatCode>0%</c:formatCode>
                <c:ptCount val="31"/>
                <c:pt idx="1">
                  <c:v>0.66666666666666663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7-4659-BBB5-FEA9228C9E07}"/>
            </c:ext>
          </c:extLst>
        </c:ser>
        <c:ser>
          <c:idx val="1"/>
          <c:order val="1"/>
          <c:tx>
            <c:v>SLA</c:v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37-4580-9A57-A9DCA51178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37-4580-9A57-A9DCA51178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37-4580-9A57-A9DCA51178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37-4580-9A57-A9DCA51178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37-4580-9A57-A9DCA51178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37-4580-9A57-A9DCA51178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37-4580-9A57-A9DCA51178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37-4580-9A57-A9DCA51178E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37-4580-9A57-A9DCA51178E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37-4580-9A57-A9DCA51178E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37-4580-9A57-A9DCA51178E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37-4580-9A57-A9DCA51178E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37-4580-9A57-A9DCA51178E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37-4580-9A57-A9DCA51178E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37-4580-9A57-A9DCA51178E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637-4580-9A57-A9DCA51178E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37-4580-9A57-A9DCA51178E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637-4580-9A57-A9DCA51178E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637-4580-9A57-A9DCA51178E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637-4580-9A57-A9DCA51178E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637-4580-9A57-A9DCA51178E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637-4580-9A57-A9DCA51178E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637-4580-9A57-A9DCA51178E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637-4580-9A57-A9DCA51178E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637-4580-9A57-A9DCA51178E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637-4580-9A57-A9DCA51178E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637-4580-9A57-A9DCA51178E9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637-4580-9A57-A9DCA51178E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637-4580-9A57-A9DCA51178E9}"/>
                </c:ext>
              </c:extLst>
            </c:dLbl>
            <c:dLbl>
              <c:idx val="29"/>
              <c:layout>
                <c:manualLayout>
                  <c:x val="1.6622891215823287E-2"/>
                  <c:y val="0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sz="800" b="1">
                      <a:solidFill>
                        <a:srgbClr val="FF0000"/>
                      </a:solidFill>
                    </a:defRPr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637-4580-9A57-A9DCA51178E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637-4580-9A57-A9DCA5117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FF0000"/>
                    </a:solidFill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'Resumen SLA'!$A$2:$A$32</c:f>
              <c:numCache>
                <c:formatCode>d\-mmm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'Resumen SLA'!$G$2:$G$32</c:f>
              <c:numCache>
                <c:formatCode>0%</c:formatCode>
                <c:ptCount val="31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457-4659-BBB5-FEA9228C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8960"/>
        <c:axId val="198565888"/>
      </c:lineChart>
      <c:dateAx>
        <c:axId val="206248960"/>
        <c:scaling>
          <c:orientation val="minMax"/>
        </c:scaling>
        <c:delete val="0"/>
        <c:axPos val="b"/>
        <c:majorGridlines/>
        <c:numFmt formatCode="d\-mmm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1259A1"/>
                </a:solidFill>
              </a:defRPr>
            </a:pPr>
            <a:endParaRPr lang="es-PE"/>
          </a:p>
        </c:txPr>
        <c:crossAx val="198565888"/>
        <c:crosses val="autoZero"/>
        <c:auto val="1"/>
        <c:lblOffset val="100"/>
        <c:baseTimeUnit val="days"/>
      </c:dateAx>
      <c:valAx>
        <c:axId val="198565888"/>
        <c:scaling>
          <c:orientation val="minMax"/>
          <c:max val="1.2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1259A1"/>
                </a:solidFill>
              </a:defRPr>
            </a:pPr>
            <a:endParaRPr lang="es-PE"/>
          </a:p>
        </c:txPr>
        <c:crossAx val="206248960"/>
        <c:crosses val="autoZero"/>
        <c:crossBetween val="between"/>
        <c:majorUnit val="0.2"/>
        <c:minorUnit val="4.0000000000000008E-2"/>
      </c:valAx>
      <c:valAx>
        <c:axId val="198566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s-PE"/>
          </a:p>
        </c:txPr>
        <c:crossAx val="206249472"/>
        <c:crosses val="max"/>
        <c:crossBetween val="between"/>
      </c:valAx>
      <c:dateAx>
        <c:axId val="2062494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98566464"/>
        <c:crosses val="autoZero"/>
        <c:auto val="1"/>
        <c:lblOffset val="100"/>
        <c:baseTimeUnit val="days"/>
      </c:dateAx>
      <c:spPr>
        <a:pattFill prst="zigZag">
          <a:fgClr>
            <a:srgbClr val="E7E6E6"/>
          </a:fgClr>
          <a:bgClr>
            <a:schemeClr val="bg1"/>
          </a:bgClr>
        </a:pattFill>
      </c:spPr>
    </c:plotArea>
    <c:legend>
      <c:legendPos val="t"/>
      <c:layout>
        <c:manualLayout>
          <c:xMode val="edge"/>
          <c:yMode val="edge"/>
          <c:x val="0.21226670074885989"/>
          <c:y val="5.5467134208459674E-3"/>
          <c:w val="0.59599222003907493"/>
          <c:h val="8.8632934702282881E-2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800">
              <a:solidFill>
                <a:srgbClr val="1259A1"/>
              </a:solidFill>
            </a:defRPr>
          </a:pPr>
          <a:endParaRPr lang="es-PE"/>
        </a:p>
      </c:txPr>
    </c:legend>
    <c:plotVisOnly val="1"/>
    <c:dispBlanksAs val="gap"/>
    <c:showDLblsOverMax val="0"/>
  </c:chart>
  <c:spPr>
    <a:noFill/>
    <a:ln>
      <a:solidFill>
        <a:srgbClr val="1259A1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77011494252873E-2"/>
          <c:y val="8.6021505376344093E-2"/>
          <c:w val="0.88505747126436785"/>
          <c:h val="0.82795698924731187"/>
        </c:manualLayout>
      </c:layout>
      <c:doughnutChart>
        <c:varyColors val="1"/>
        <c:ser>
          <c:idx val="0"/>
          <c:order val="0"/>
          <c:tx>
            <c:v>Rojo</c:v>
          </c:tx>
          <c:spPr>
            <a:solidFill>
              <a:srgbClr val="002D74"/>
            </a:solidFill>
            <a:ln>
              <a:noFill/>
              <a:round/>
            </a:ln>
            <a:effectLst/>
            <a:scene3d>
              <a:camera prst="orthographicFront"/>
              <a:lightRig rig="threePt" dir="t"/>
            </a:scene3d>
            <a:sp3d>
              <a:bevelT w="0" h="0"/>
              <a:bevelB w="0" h="0"/>
            </a:sp3d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  <a:round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  <a:extLst>
                <a:ext uri="{91240B29-F687-4F45-9708-019B960494DF}">
                  <a14:hiddenLine xmlns:a14="http://schemas.microsoft.com/office/drawing/2010/main">
                    <a:noFill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1-F2BD-4C25-AEF6-59B2CB028960}"/>
              </c:ext>
            </c:extLst>
          </c:dPt>
          <c:dPt>
            <c:idx val="1"/>
            <c:bubble3D val="0"/>
            <c:spPr>
              <a:solidFill>
                <a:srgbClr val="FEF31A"/>
              </a:solidFill>
              <a:ln>
                <a:noFill/>
                <a:round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  <a:extLst>
                <a:ext uri="{91240B29-F687-4F45-9708-019B960494DF}">
                  <a14:hiddenLine xmlns:a14="http://schemas.microsoft.com/office/drawing/2010/main">
                    <a:noFill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F2BD-4C25-AEF6-59B2CB02896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  <a:round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  <a:extLst>
                <a:ext uri="{91240B29-F687-4F45-9708-019B960494DF}">
                  <a14:hiddenLine xmlns:a14="http://schemas.microsoft.com/office/drawing/2010/main">
                    <a:noFill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F2BD-4C25-AEF6-59B2CB028960}"/>
              </c:ext>
            </c:extLst>
          </c:dPt>
          <c:dPt>
            <c:idx val="3"/>
            <c:bubble3D val="0"/>
            <c:spPr>
              <a:noFill/>
              <a:ln>
                <a:noFill/>
                <a:round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  <a:extLst>
                <a:ext uri="{909E8E84-426E-40DD-AFC4-6F175D3DCCD1}">
                  <a14:hiddenFill xmlns:a14="http://schemas.microsoft.com/office/drawing/2010/main">
                    <a:solidFill>
                      <a:srgbClr val="002D74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F2BD-4C25-AEF6-59B2CB028960}"/>
              </c:ext>
            </c:extLst>
          </c:dPt>
          <c:val>
            <c:numLit>
              <c:formatCode>General</c:formatCode>
              <c:ptCount val="4"/>
              <c:pt idx="0">
                <c:v>80</c:v>
              </c:pt>
              <c:pt idx="1">
                <c:v>8</c:v>
              </c:pt>
              <c:pt idx="2">
                <c:v>12</c:v>
              </c:pt>
              <c:pt idx="3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8-F2BD-4C25-AEF6-59B2CB028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7"/>
        <c:holeSize val="40"/>
      </c:doughnutChart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042273241980569"/>
          <c:y val="0.2051276927381"/>
          <c:w val="0.59701492537313428"/>
          <c:h val="0.79487179487179482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xVal>
            <c:numRef>
              <c:f>'Resumen SLA'!$B$47:$B$48</c:f>
              <c:numCache>
                <c:formatCode>General</c:formatCode>
                <c:ptCount val="2"/>
                <c:pt idx="0">
                  <c:v>0</c:v>
                </c:pt>
                <c:pt idx="1">
                  <c:v>0.91107979294754649</c:v>
                </c:pt>
              </c:numCache>
            </c:numRef>
          </c:xVal>
          <c:yVal>
            <c:numRef>
              <c:f>'Resumen SLA'!$B$49:$B$50</c:f>
              <c:numCache>
                <c:formatCode>General</c:formatCode>
                <c:ptCount val="2"/>
                <c:pt idx="0">
                  <c:v>0</c:v>
                </c:pt>
                <c:pt idx="1">
                  <c:v>-0.4122300460697349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D-4C8F-BE17-CD4EF890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1424"/>
        <c:axId val="198512000"/>
      </c:scatterChart>
      <c:valAx>
        <c:axId val="1985114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198512000"/>
        <c:crosses val="autoZero"/>
        <c:crossBetween val="midCat"/>
        <c:majorUnit val="0.1"/>
        <c:minorUnit val="0.1"/>
      </c:valAx>
      <c:valAx>
        <c:axId val="198512000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198511424"/>
        <c:crosses val="autoZero"/>
        <c:crossBetween val="midCat"/>
        <c:majorUnit val="0.1"/>
        <c:minorUnit val="0.1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042226587439511"/>
          <c:y val="0.20512787397288035"/>
          <c:w val="0.59701492537313428"/>
          <c:h val="0.79487179487179482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0.9749078443578042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0.22260883857030359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8F9-4CBE-8CCD-24153B1F3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3728"/>
        <c:axId val="198514304"/>
      </c:scatterChart>
      <c:valAx>
        <c:axId val="198513728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198514304"/>
        <c:crosses val="autoZero"/>
        <c:crossBetween val="midCat"/>
        <c:majorUnit val="0.1"/>
        <c:minorUnit val="0.1"/>
      </c:valAx>
      <c:valAx>
        <c:axId val="198514304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198513728"/>
        <c:crosses val="autoZero"/>
        <c:crossBetween val="midCat"/>
        <c:majorUnit val="0.1"/>
        <c:minorUnit val="0.1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'Resumen SLA'!$L$1</c:f>
              <c:strCache>
                <c:ptCount val="1"/>
                <c:pt idx="0">
                  <c:v>Total Incidentes N2 - SLA  vencido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'Resumen SLA'!$A$2:$A$32</c:f>
              <c:numCache>
                <c:formatCode>d\-mmm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'Resumen SLA'!$L$2:$L$32</c:f>
              <c:numCache>
                <c:formatCode>General</c:formatCode>
                <c:ptCount val="31"/>
                <c:pt idx="1">
                  <c:v>60</c:v>
                </c:pt>
                <c:pt idx="2">
                  <c:v>80</c:v>
                </c:pt>
                <c:pt idx="3">
                  <c:v>15</c:v>
                </c:pt>
                <c:pt idx="5">
                  <c:v>85</c:v>
                </c:pt>
                <c:pt idx="6">
                  <c:v>58</c:v>
                </c:pt>
                <c:pt idx="7">
                  <c:v>89</c:v>
                </c:pt>
                <c:pt idx="8">
                  <c:v>59</c:v>
                </c:pt>
                <c:pt idx="9">
                  <c:v>61</c:v>
                </c:pt>
                <c:pt idx="10">
                  <c:v>14</c:v>
                </c:pt>
                <c:pt idx="12">
                  <c:v>73</c:v>
                </c:pt>
                <c:pt idx="13">
                  <c:v>60</c:v>
                </c:pt>
                <c:pt idx="14">
                  <c:v>55</c:v>
                </c:pt>
                <c:pt idx="15">
                  <c:v>42</c:v>
                </c:pt>
                <c:pt idx="16">
                  <c:v>46</c:v>
                </c:pt>
                <c:pt idx="17">
                  <c:v>11</c:v>
                </c:pt>
                <c:pt idx="19">
                  <c:v>68</c:v>
                </c:pt>
                <c:pt idx="20">
                  <c:v>66</c:v>
                </c:pt>
                <c:pt idx="2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1-4175-A288-0B1EFE81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06240256"/>
        <c:axId val="198569344"/>
      </c:barChart>
      <c:lineChart>
        <c:grouping val="standard"/>
        <c:varyColors val="0"/>
        <c:ser>
          <c:idx val="0"/>
          <c:order val="0"/>
          <c:tx>
            <c:v>Tiempo de Resolución Incidentes</c:v>
          </c:tx>
          <c:spPr>
            <a:ln w="25400">
              <a:solidFill>
                <a:srgbClr val="2F5597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rgbClr val="2F5597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="1">
                    <a:solidFill>
                      <a:srgbClr val="2F5597"/>
                    </a:solidFill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'Resumen SLA'!$A$2:$A$32</c:f>
              <c:numCache>
                <c:formatCode>d\-mmm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'Resumen SLA'!$C$2:$C$32</c:f>
              <c:numCache>
                <c:formatCode>0%</c:formatCode>
                <c:ptCount val="31"/>
                <c:pt idx="1">
                  <c:v>0.91666666666666663</c:v>
                </c:pt>
                <c:pt idx="2">
                  <c:v>0.98750000000000004</c:v>
                </c:pt>
                <c:pt idx="3">
                  <c:v>1</c:v>
                </c:pt>
                <c:pt idx="5">
                  <c:v>0.94117647058823528</c:v>
                </c:pt>
                <c:pt idx="6">
                  <c:v>0.94827586206896552</c:v>
                </c:pt>
                <c:pt idx="7">
                  <c:v>0.9550561797752809</c:v>
                </c:pt>
                <c:pt idx="8">
                  <c:v>1</c:v>
                </c:pt>
                <c:pt idx="9">
                  <c:v>0.98360655737704916</c:v>
                </c:pt>
                <c:pt idx="10">
                  <c:v>0.8571428571428571</c:v>
                </c:pt>
                <c:pt idx="12">
                  <c:v>0.87671232876712324</c:v>
                </c:pt>
                <c:pt idx="13">
                  <c:v>0.93333333333333335</c:v>
                </c:pt>
                <c:pt idx="14">
                  <c:v>0.98181818181818181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0.98529411764705888</c:v>
                </c:pt>
                <c:pt idx="20">
                  <c:v>0.9242424242424242</c:v>
                </c:pt>
                <c:pt idx="21">
                  <c:v>0.96923076923076923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7-4317-9814-FAA30C7BD4BB}"/>
            </c:ext>
          </c:extLst>
        </c:ser>
        <c:ser>
          <c:idx val="1"/>
          <c:order val="1"/>
          <c:tx>
            <c:v>SLA</c:v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B7-4317-9814-FAA30C7BD4B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B7-4317-9814-FAA30C7BD4B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B7-4317-9814-FAA30C7BD4B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B7-4317-9814-FAA30C7BD4B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B7-4317-9814-FAA30C7BD4B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B7-4317-9814-FAA30C7BD4B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B7-4317-9814-FAA30C7BD4B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B7-4317-9814-FAA30C7BD4B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B7-4317-9814-FAA30C7BD4B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B7-4317-9814-FAA30C7BD4B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B7-4317-9814-FAA30C7BD4B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8B7-4317-9814-FAA30C7BD4B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B7-4317-9814-FAA30C7BD4B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8B7-4317-9814-FAA30C7BD4B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8B7-4317-9814-FAA30C7BD4B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8B7-4317-9814-FAA30C7BD4B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8B7-4317-9814-FAA30C7BD4B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8B7-4317-9814-FAA30C7BD4B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8B7-4317-9814-FAA30C7BD4B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8B7-4317-9814-FAA30C7BD4B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8B7-4317-9814-FAA30C7BD4B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8B7-4317-9814-FAA30C7BD4B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8B7-4317-9814-FAA30C7BD4B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8B7-4317-9814-FAA30C7BD4B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8B7-4317-9814-FAA30C7BD4B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8B7-4317-9814-FAA30C7BD4B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8B7-4317-9814-FAA30C7BD4B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8B7-4317-9814-FAA30C7BD4B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8B7-4317-9814-FAA30C7BD4B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8B7-4317-9814-FAA30C7BD4BB}"/>
                </c:ext>
              </c:extLst>
            </c:dLbl>
            <c:dLbl>
              <c:idx val="30"/>
              <c:layout>
                <c:manualLayout>
                  <c:x val="0"/>
                  <c:y val="-2.5911529965040689E-17"/>
                </c:manualLayout>
              </c:layout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8B7-4317-9814-FAA30C7BD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'Resumen SLA'!$A$2:$A$32</c:f>
              <c:numCache>
                <c:formatCode>d\-mmm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'Resumen SLA'!$H$2:$H$32</c:f>
              <c:numCache>
                <c:formatCode>0%</c:formatCode>
                <c:ptCount val="3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8B7-4317-9814-FAA30C7B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9744"/>
        <c:axId val="198568768"/>
      </c:lineChart>
      <c:dateAx>
        <c:axId val="206239744"/>
        <c:scaling>
          <c:orientation val="minMax"/>
        </c:scaling>
        <c:delete val="0"/>
        <c:axPos val="b"/>
        <c:majorGridlines/>
        <c:numFmt formatCode="d\-mmm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198568768"/>
        <c:crosses val="autoZero"/>
        <c:auto val="1"/>
        <c:lblOffset val="100"/>
        <c:baseTimeUnit val="days"/>
      </c:dateAx>
      <c:valAx>
        <c:axId val="198568768"/>
        <c:scaling>
          <c:orientation val="minMax"/>
          <c:max val="1.2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6239744"/>
        <c:crosses val="autoZero"/>
        <c:crossBetween val="between"/>
        <c:majorUnit val="0.2"/>
        <c:minorUnit val="4.0000000000000008E-2"/>
      </c:valAx>
      <c:valAx>
        <c:axId val="198569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PE"/>
          </a:p>
        </c:txPr>
        <c:crossAx val="206240256"/>
        <c:crosses val="max"/>
        <c:crossBetween val="between"/>
      </c:valAx>
      <c:dateAx>
        <c:axId val="2062402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98569344"/>
        <c:crosses val="autoZero"/>
        <c:auto val="1"/>
        <c:lblOffset val="100"/>
        <c:baseTimeUnit val="days"/>
      </c:dateAx>
      <c:spPr>
        <a:pattFill prst="zigZag">
          <a:fgClr>
            <a:srgbClr val="E7E6E6"/>
          </a:fgClr>
          <a:bgClr>
            <a:schemeClr val="bg1"/>
          </a:bgClr>
        </a:pattFill>
      </c:spPr>
    </c:plotArea>
    <c:legend>
      <c:legendPos val="t"/>
      <c:layout>
        <c:manualLayout>
          <c:xMode val="edge"/>
          <c:yMode val="edge"/>
          <c:x val="0.15872139325252704"/>
          <c:y val="0"/>
          <c:w val="0.71805598097988599"/>
          <c:h val="8.8575053418803423E-2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800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1259A1"/>
      </a:solidFill>
    </a:ln>
  </c:spPr>
  <c:txPr>
    <a:bodyPr/>
    <a:lstStyle/>
    <a:p>
      <a:pPr>
        <a:defRPr sz="800">
          <a:solidFill>
            <a:srgbClr val="1259A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'Resumen SLA'!$M$1</c:f>
              <c:strCache>
                <c:ptCount val="1"/>
                <c:pt idx="0">
                  <c:v>Total Requerimientos N2 - SLA vencido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="1">
                    <a:solidFill>
                      <a:schemeClr val="tx1"/>
                    </a:solidFill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'Resumen SLA'!$A$2:$A$32</c:f>
              <c:numCache>
                <c:formatCode>d\-mmm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'Resumen SLA'!$M$2:$M$32</c:f>
              <c:numCache>
                <c:formatCode>General</c:formatCode>
                <c:ptCount val="31"/>
                <c:pt idx="1">
                  <c:v>75</c:v>
                </c:pt>
                <c:pt idx="2">
                  <c:v>59</c:v>
                </c:pt>
                <c:pt idx="3">
                  <c:v>2</c:v>
                </c:pt>
                <c:pt idx="5">
                  <c:v>45</c:v>
                </c:pt>
                <c:pt idx="6">
                  <c:v>57</c:v>
                </c:pt>
                <c:pt idx="7">
                  <c:v>55</c:v>
                </c:pt>
                <c:pt idx="8">
                  <c:v>37</c:v>
                </c:pt>
                <c:pt idx="9">
                  <c:v>29</c:v>
                </c:pt>
                <c:pt idx="10">
                  <c:v>2</c:v>
                </c:pt>
                <c:pt idx="12">
                  <c:v>68</c:v>
                </c:pt>
                <c:pt idx="13">
                  <c:v>63</c:v>
                </c:pt>
                <c:pt idx="14">
                  <c:v>42</c:v>
                </c:pt>
                <c:pt idx="15">
                  <c:v>47</c:v>
                </c:pt>
                <c:pt idx="16">
                  <c:v>42</c:v>
                </c:pt>
                <c:pt idx="17">
                  <c:v>7</c:v>
                </c:pt>
                <c:pt idx="19">
                  <c:v>42</c:v>
                </c:pt>
                <c:pt idx="20">
                  <c:v>54</c:v>
                </c:pt>
                <c:pt idx="2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F-4CE6-B051-FD330BB9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06976000"/>
        <c:axId val="198572224"/>
      </c:barChart>
      <c:lineChart>
        <c:grouping val="standard"/>
        <c:varyColors val="0"/>
        <c:ser>
          <c:idx val="0"/>
          <c:order val="0"/>
          <c:tx>
            <c:v>Tiempo de Resolución Requerimientos</c:v>
          </c:tx>
          <c:spPr>
            <a:ln w="25400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rgbClr val="00B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00B050"/>
                    </a:solidFill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'Resumen SLA'!$A$2:$A$32</c:f>
              <c:numCache>
                <c:formatCode>d\-mmm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'Resumen SLA'!$D$2:$D$32</c:f>
              <c:numCache>
                <c:formatCode>0%</c:formatCode>
                <c:ptCount val="31"/>
                <c:pt idx="1">
                  <c:v>0.98666666666666669</c:v>
                </c:pt>
                <c:pt idx="2">
                  <c:v>0.96610169491525422</c:v>
                </c:pt>
                <c:pt idx="3">
                  <c:v>1</c:v>
                </c:pt>
                <c:pt idx="5">
                  <c:v>0.9555555555555556</c:v>
                </c:pt>
                <c:pt idx="6">
                  <c:v>0.92982456140350878</c:v>
                </c:pt>
                <c:pt idx="7">
                  <c:v>0.96363636363636362</c:v>
                </c:pt>
                <c:pt idx="8">
                  <c:v>0.91891891891891897</c:v>
                </c:pt>
                <c:pt idx="9">
                  <c:v>0.96551724137931039</c:v>
                </c:pt>
                <c:pt idx="10">
                  <c:v>1</c:v>
                </c:pt>
                <c:pt idx="12">
                  <c:v>0.88235294117647056</c:v>
                </c:pt>
                <c:pt idx="13">
                  <c:v>0.88888888888888884</c:v>
                </c:pt>
                <c:pt idx="14">
                  <c:v>0.97619047619047616</c:v>
                </c:pt>
                <c:pt idx="15">
                  <c:v>0.93617021276595747</c:v>
                </c:pt>
                <c:pt idx="16">
                  <c:v>1</c:v>
                </c:pt>
                <c:pt idx="17">
                  <c:v>0.5714285714285714</c:v>
                </c:pt>
                <c:pt idx="19">
                  <c:v>0.9285714285714286</c:v>
                </c:pt>
                <c:pt idx="20">
                  <c:v>0.96296296296296291</c:v>
                </c:pt>
                <c:pt idx="21">
                  <c:v>0.95918367346938771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2-400F-B60D-C18757FB6346}"/>
            </c:ext>
          </c:extLst>
        </c:ser>
        <c:ser>
          <c:idx val="1"/>
          <c:order val="1"/>
          <c:tx>
            <c:v>SLA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42-400F-B60D-C18757FB634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42-400F-B60D-C18757FB63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42-400F-B60D-C18757FB63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42-400F-B60D-C18757FB63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42-400F-B60D-C18757FB63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42-400F-B60D-C18757FB63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42-400F-B60D-C18757FB63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42-400F-B60D-C18757FB63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42-400F-B60D-C18757FB63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42-400F-B60D-C18757FB63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42-400F-B60D-C18757FB63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42-400F-B60D-C18757FB634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642-400F-B60D-C18757FB634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642-400F-B60D-C18757FB634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642-400F-B60D-C18757FB634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642-400F-B60D-C18757FB634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642-400F-B60D-C18757FB634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642-400F-B60D-C18757FB634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642-400F-B60D-C18757FB634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42-400F-B60D-C18757FB634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642-400F-B60D-C18757FB634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642-400F-B60D-C18757FB634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642-400F-B60D-C18757FB6346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642-400F-B60D-C18757FB6346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642-400F-B60D-C18757FB6346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642-400F-B60D-C18757FB6346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642-400F-B60D-C18757FB6346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642-400F-B60D-C18757FB6346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642-400F-B60D-C18757FB6346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642-400F-B60D-C18757FB6346}"/>
                </c:ext>
              </c:extLst>
            </c:dLbl>
            <c:dLbl>
              <c:idx val="30"/>
              <c:layout>
                <c:manualLayout>
                  <c:x val="-1.3452975307902561E-16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642-400F-B60D-C18757FB6346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800" b="1">
                    <a:solidFill>
                      <a:srgbClr val="FF0000"/>
                    </a:solidFill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'Resumen SLA'!$A$2:$A$32</c:f>
              <c:numCache>
                <c:formatCode>d\-mmm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'Resumen SLA'!$I$2:$I$32</c:f>
              <c:numCache>
                <c:formatCode>0%</c:formatCode>
                <c:ptCount val="3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642-400F-B60D-C18757FB6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75488"/>
        <c:axId val="198571648"/>
      </c:lineChart>
      <c:dateAx>
        <c:axId val="206975488"/>
        <c:scaling>
          <c:orientation val="minMax"/>
        </c:scaling>
        <c:delete val="0"/>
        <c:axPos val="b"/>
        <c:majorGridlines/>
        <c:numFmt formatCode="d\-mmm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1259A1"/>
                </a:solidFill>
              </a:defRPr>
            </a:pPr>
            <a:endParaRPr lang="es-PE"/>
          </a:p>
        </c:txPr>
        <c:crossAx val="198571648"/>
        <c:crosses val="autoZero"/>
        <c:auto val="1"/>
        <c:lblOffset val="100"/>
        <c:baseTimeUnit val="days"/>
      </c:dateAx>
      <c:valAx>
        <c:axId val="198571648"/>
        <c:scaling>
          <c:orientation val="minMax"/>
          <c:max val="1.2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1259A1"/>
                </a:solidFill>
              </a:defRPr>
            </a:pPr>
            <a:endParaRPr lang="es-PE"/>
          </a:p>
        </c:txPr>
        <c:crossAx val="206975488"/>
        <c:crosses val="autoZero"/>
        <c:crossBetween val="between"/>
        <c:majorUnit val="0.2"/>
        <c:minorUnit val="4.0000000000000008E-2"/>
      </c:valAx>
      <c:valAx>
        <c:axId val="19857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s-PE"/>
          </a:p>
        </c:txPr>
        <c:crossAx val="206976000"/>
        <c:crosses val="max"/>
        <c:crossBetween val="between"/>
      </c:valAx>
      <c:dateAx>
        <c:axId val="20697600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98572224"/>
        <c:crosses val="autoZero"/>
        <c:auto val="1"/>
        <c:lblOffset val="100"/>
        <c:baseTimeUnit val="days"/>
      </c:dateAx>
      <c:spPr>
        <a:pattFill prst="zigZag">
          <a:fgClr>
            <a:srgbClr val="E7E6E6"/>
          </a:fgClr>
          <a:bgClr>
            <a:schemeClr val="bg1"/>
          </a:bgClr>
        </a:pattFill>
      </c:spPr>
    </c:plotArea>
    <c:legend>
      <c:legendPos val="t"/>
      <c:layout>
        <c:manualLayout>
          <c:xMode val="edge"/>
          <c:yMode val="edge"/>
          <c:x val="0.11639685917706284"/>
          <c:y val="0"/>
          <c:w val="0.79490015994715502"/>
          <c:h val="8.8575053418803423E-2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800">
              <a:solidFill>
                <a:srgbClr val="1259A1"/>
              </a:solidFill>
            </a:defRPr>
          </a:pPr>
          <a:endParaRPr lang="es-PE"/>
        </a:p>
      </c:txPr>
    </c:legend>
    <c:plotVisOnly val="1"/>
    <c:dispBlanksAs val="gap"/>
    <c:showDLblsOverMax val="0"/>
  </c:chart>
  <c:spPr>
    <a:noFill/>
    <a:ln>
      <a:solidFill>
        <a:srgbClr val="1259A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72DE-4C47-B7B5-D88F6D3A113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2DE-4C47-B7B5-D88F6D3A113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72DE-4C47-B7B5-D88F6D3A1131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72DE-4C47-B7B5-D88F6D3A1131}"/>
              </c:ext>
            </c:extLst>
          </c:dPt>
          <c:val>
            <c:numRef>
              <c:f>DatosVelocimetro!$C$3:$C$6</c:f>
              <c:numCache>
                <c:formatCode>0%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9.9999999999999978E-2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E-4C47-B7B5-D88F6D3A1131}"/>
            </c:ext>
          </c:extLst>
        </c:ser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72DE-4C47-B7B5-D88F6D3A113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72DE-4C47-B7B5-D88F6D3A113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72DE-4C47-B7B5-D88F6D3A1131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0-72DE-4C47-B7B5-D88F6D3A1131}"/>
              </c:ext>
            </c:extLst>
          </c:dPt>
          <c:val>
            <c:numRef>
              <c:f>DatosVelocimetro!$C$3:$C$6</c:f>
              <c:numCache>
                <c:formatCode>0%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9.9999999999999978E-2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DE-4C47-B7B5-D88F6D3A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45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FD9A-442F-9823-FF7F728EA360}"/>
              </c:ext>
            </c:extLst>
          </c:dPt>
          <c:dPt>
            <c:idx val="1"/>
            <c:bubble3D val="0"/>
            <c:spPr>
              <a:solidFill>
                <a:srgbClr val="1259A1"/>
              </a:solidFill>
            </c:spPr>
            <c:extLst>
              <c:ext xmlns:c16="http://schemas.microsoft.com/office/drawing/2014/chart" uri="{C3380CC4-5D6E-409C-BE32-E72D297353CC}">
                <c16:uniqueId val="{00000003-FD9A-442F-9823-FF7F728EA360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FD9A-442F-9823-FF7F728EA360}"/>
              </c:ext>
            </c:extLst>
          </c:dPt>
          <c:val>
            <c:numRef>
              <c:f>DatosVelocimetro!$C$8:$C$10</c:f>
              <c:numCache>
                <c:formatCode>0.00%</c:formatCode>
                <c:ptCount val="3"/>
                <c:pt idx="0">
                  <c:v>0.95729890764647463</c:v>
                </c:pt>
                <c:pt idx="1">
                  <c:v>0.01</c:v>
                </c:pt>
                <c:pt idx="2">
                  <c:v>0.53270109235352536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A-442F-9823-FF7F728E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8848-4072-8839-A9FD3ECF2DB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848-4072-8839-A9FD3ECF2DB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8848-4072-8839-A9FD3ECF2DB9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8848-4072-8839-A9FD3ECF2DB9}"/>
              </c:ext>
            </c:extLst>
          </c:dPt>
          <c:val>
            <c:numRef>
              <c:f>DatosVelocimetro!$B$3:$B$6</c:f>
              <c:numCache>
                <c:formatCode>0%</c:formatCode>
                <c:ptCount val="4"/>
                <c:pt idx="0">
                  <c:v>0.85</c:v>
                </c:pt>
                <c:pt idx="1">
                  <c:v>0.1</c:v>
                </c:pt>
                <c:pt idx="2">
                  <c:v>5.0000000000000044E-2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48-4072-8839-A9FD3ECF2DB9}"/>
            </c:ext>
          </c:extLst>
        </c:ser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8848-4072-8839-A9FD3ECF2DB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8848-4072-8839-A9FD3ECF2DB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8848-4072-8839-A9FD3ECF2DB9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0-8848-4072-8839-A9FD3ECF2DB9}"/>
              </c:ext>
            </c:extLst>
          </c:dPt>
          <c:val>
            <c:numRef>
              <c:f>DatosVelocimetro!$B$3:$B$6</c:f>
              <c:numCache>
                <c:formatCode>0%</c:formatCode>
                <c:ptCount val="4"/>
                <c:pt idx="0">
                  <c:v>0.85</c:v>
                </c:pt>
                <c:pt idx="1">
                  <c:v>0.1</c:v>
                </c:pt>
                <c:pt idx="2">
                  <c:v>5.0000000000000044E-2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48-4072-8839-A9FD3ECF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45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6ECC-47C7-8473-DB16787031D6}"/>
              </c:ext>
            </c:extLst>
          </c:dPt>
          <c:dPt>
            <c:idx val="1"/>
            <c:bubble3D val="0"/>
            <c:spPr>
              <a:solidFill>
                <a:srgbClr val="1259A1"/>
              </a:solidFill>
            </c:spPr>
            <c:extLst>
              <c:ext xmlns:c16="http://schemas.microsoft.com/office/drawing/2014/chart" uri="{C3380CC4-5D6E-409C-BE32-E72D297353CC}">
                <c16:uniqueId val="{00000003-6ECC-47C7-8473-DB16787031D6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6ECC-47C7-8473-DB16787031D6}"/>
              </c:ext>
            </c:extLst>
          </c:dPt>
          <c:val>
            <c:numRef>
              <c:f>DatosVelocimetro!$B$8:$B$10</c:f>
              <c:numCache>
                <c:formatCode>0.00%</c:formatCode>
                <c:ptCount val="3"/>
                <c:pt idx="0">
                  <c:v>0.95652173913043481</c:v>
                </c:pt>
                <c:pt idx="1">
                  <c:v>0.01</c:v>
                </c:pt>
                <c:pt idx="2">
                  <c:v>0.53347826086956518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CC-47C7-8473-DB167870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FDD5-4E9F-8839-84465E957B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FDD5-4E9F-8839-84465E957B1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FDD5-4E9F-8839-84465E957B18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FDD5-4E9F-8839-84465E957B18}"/>
              </c:ext>
            </c:extLst>
          </c:dPt>
          <c:val>
            <c:numRef>
              <c:f>DatosVelocimetro!$D$3:$D$6</c:f>
              <c:numCache>
                <c:formatCode>0%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9.9999999999999978E-2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D5-4E9F-8839-84465E957B18}"/>
            </c:ext>
          </c:extLst>
        </c:ser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FDD5-4E9F-8839-84465E957B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FDD5-4E9F-8839-84465E957B1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FDD5-4E9F-8839-84465E957B18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0-FDD5-4E9F-8839-84465E957B18}"/>
              </c:ext>
            </c:extLst>
          </c:dPt>
          <c:val>
            <c:numRef>
              <c:f>DatosVelocimetro!$D$3:$D$6</c:f>
              <c:numCache>
                <c:formatCode>0%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9.9999999999999978E-2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D5-4E9F-8839-84465E95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45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31F5-4C7F-8699-452CBA835AFC}"/>
              </c:ext>
            </c:extLst>
          </c:dPt>
          <c:dPt>
            <c:idx val="1"/>
            <c:bubble3D val="0"/>
            <c:spPr>
              <a:solidFill>
                <a:srgbClr val="1259A1"/>
              </a:solidFill>
            </c:spPr>
            <c:extLst>
              <c:ext xmlns:c16="http://schemas.microsoft.com/office/drawing/2014/chart" uri="{C3380CC4-5D6E-409C-BE32-E72D297353CC}">
                <c16:uniqueId val="{00000003-31F5-4C7F-8699-452CBA835AFC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31F5-4C7F-8699-452CBA835AFC}"/>
              </c:ext>
            </c:extLst>
          </c:dPt>
          <c:val>
            <c:numRef>
              <c:f>DatosVelocimetro!$D$8:$D$10</c:f>
              <c:numCache>
                <c:formatCode>0.00%</c:formatCode>
                <c:ptCount val="3"/>
                <c:pt idx="0">
                  <c:v>0.94322580645161291</c:v>
                </c:pt>
                <c:pt idx="1">
                  <c:v>0.01</c:v>
                </c:pt>
                <c:pt idx="2">
                  <c:v>0.54677419354838708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F5-4C7F-8699-452CBA83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128648</xdr:colOff>
      <xdr:row>0</xdr:row>
      <xdr:rowOff>59996</xdr:rowOff>
    </xdr:from>
    <xdr:to>
      <xdr:col>20</xdr:col>
      <xdr:colOff>492514</xdr:colOff>
      <xdr:row>4</xdr:row>
      <xdr:rowOff>53519</xdr:rowOff>
    </xdr:to>
    <xdr:pic>
      <xdr:nvPicPr>
        <xdr:cNvPr id="14" name="Picture 13" descr="Resultado de imagen para hp log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0667" y="59996"/>
          <a:ext cx="972000" cy="9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545523</xdr:colOff>
      <xdr:row>6</xdr:row>
      <xdr:rowOff>120229</xdr:rowOff>
    </xdr:from>
    <xdr:to>
      <xdr:col>20</xdr:col>
      <xdr:colOff>526329</xdr:colOff>
      <xdr:row>18</xdr:row>
      <xdr:rowOff>79162</xdr:rowOff>
    </xdr:to>
    <xdr:graphicFrame macro="">
      <xdr:nvGraphicFramePr>
        <xdr:cNvPr id="27" name="26 Gráfic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562841</xdr:colOff>
      <xdr:row>21</xdr:row>
      <xdr:rowOff>106897</xdr:rowOff>
    </xdr:from>
    <xdr:to>
      <xdr:col>20</xdr:col>
      <xdr:colOff>526329</xdr:colOff>
      <xdr:row>33</xdr:row>
      <xdr:rowOff>67297</xdr:rowOff>
    </xdr:to>
    <xdr:graphicFrame macro="">
      <xdr:nvGraphicFramePr>
        <xdr:cNvPr id="33" name="32 Gráfico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554183</xdr:colOff>
      <xdr:row>36</xdr:row>
      <xdr:rowOff>117500</xdr:rowOff>
    </xdr:from>
    <xdr:to>
      <xdr:col>20</xdr:col>
      <xdr:colOff>526330</xdr:colOff>
      <xdr:row>48</xdr:row>
      <xdr:rowOff>77900</xdr:rowOff>
    </xdr:to>
    <xdr:graphicFrame macro="">
      <xdr:nvGraphicFramePr>
        <xdr:cNvPr id="43" name="42 Gráfico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65832</xdr:colOff>
      <xdr:row>6</xdr:row>
      <xdr:rowOff>119495</xdr:rowOff>
    </xdr:from>
    <xdr:to>
      <xdr:col>5</xdr:col>
      <xdr:colOff>475686</xdr:colOff>
      <xdr:row>18</xdr:row>
      <xdr:rowOff>79895</xdr:rowOff>
    </xdr:to>
    <xdr:grpSp>
      <xdr:nvGrpSpPr>
        <xdr:cNvPr id="13" name="12 Grup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1326596" y="1407968"/>
          <a:ext cx="2300999" cy="2121709"/>
          <a:chOff x="3529445" y="1487631"/>
          <a:chExt cx="2228263" cy="2246400"/>
        </a:xfrm>
      </xdr:grpSpPr>
      <xdr:sp macro="" textlink="">
        <xdr:nvSpPr>
          <xdr:cNvPr id="5" name="4 Rectángul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spect="1"/>
          </xdr:cNvSpPr>
        </xdr:nvSpPr>
        <xdr:spPr>
          <a:xfrm>
            <a:off x="3532908" y="1487631"/>
            <a:ext cx="2224800" cy="2246400"/>
          </a:xfrm>
          <a:prstGeom prst="rect">
            <a:avLst/>
          </a:prstGeom>
          <a:noFill/>
          <a:ln w="6350">
            <a:solidFill>
              <a:srgbClr val="1259A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DatosVelocimetro!H1">
        <xdr:nvSpPr>
          <xdr:cNvPr id="60" name="59 CuadroTexto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 txBox="1"/>
        </xdr:nvSpPr>
        <xdr:spPr>
          <a:xfrm>
            <a:off x="3529445" y="3442853"/>
            <a:ext cx="2224800" cy="288000"/>
          </a:xfrm>
          <a:prstGeom prst="rect">
            <a:avLst/>
          </a:prstGeom>
          <a:solidFill>
            <a:schemeClr val="lt1"/>
          </a:solidFill>
          <a:ln w="6350" cmpd="sng">
            <a:solidFill>
              <a:srgbClr val="1259A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4C552B8-9C09-45D0-B360-D44ACBEA728F}" type="TxLink">
              <a:rPr lang="es-PE" sz="1400" b="1">
                <a:solidFill>
                  <a:srgbClr val="2F5597"/>
                </a:solidFill>
              </a:rPr>
              <a:pPr algn="ctr"/>
              <a:t>Mayo</a:t>
            </a:fld>
            <a:endParaRPr lang="es-PE" sz="1400" b="1">
              <a:solidFill>
                <a:srgbClr val="2F5597"/>
              </a:solidFill>
            </a:endParaRPr>
          </a:p>
        </xdr:txBody>
      </xdr:sp>
    </xdr:grpSp>
    <xdr:clientData/>
  </xdr:twoCellAnchor>
  <xdr:twoCellAnchor>
    <xdr:from>
      <xdr:col>2</xdr:col>
      <xdr:colOff>84882</xdr:colOff>
      <xdr:row>21</xdr:row>
      <xdr:rowOff>106897</xdr:rowOff>
    </xdr:from>
    <xdr:to>
      <xdr:col>5</xdr:col>
      <xdr:colOff>496468</xdr:colOff>
      <xdr:row>33</xdr:row>
      <xdr:rowOff>69790</xdr:rowOff>
    </xdr:to>
    <xdr:grpSp>
      <xdr:nvGrpSpPr>
        <xdr:cNvPr id="15" name="14 Grupo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345646" y="4124715"/>
          <a:ext cx="2302731" cy="2124202"/>
          <a:chOff x="3531177" y="4349852"/>
          <a:chExt cx="2229995" cy="2248893"/>
        </a:xfrm>
      </xdr:grpSpPr>
      <xdr:sp macro="" textlink="">
        <xdr:nvSpPr>
          <xdr:cNvPr id="56" name="55 Rectángulo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Aspect="1"/>
          </xdr:cNvSpPr>
        </xdr:nvSpPr>
        <xdr:spPr>
          <a:xfrm>
            <a:off x="3536372" y="4349852"/>
            <a:ext cx="2224800" cy="2246400"/>
          </a:xfrm>
          <a:prstGeom prst="rect">
            <a:avLst/>
          </a:prstGeom>
          <a:noFill/>
          <a:ln w="6350">
            <a:solidFill>
              <a:srgbClr val="1259A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DatosVelocimetro!H1">
        <xdr:nvSpPr>
          <xdr:cNvPr id="62" name="61 CuadroTexto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 txBox="1"/>
        </xdr:nvSpPr>
        <xdr:spPr>
          <a:xfrm>
            <a:off x="3531177" y="6310745"/>
            <a:ext cx="2224800" cy="288000"/>
          </a:xfrm>
          <a:prstGeom prst="rect">
            <a:avLst/>
          </a:prstGeom>
          <a:solidFill>
            <a:schemeClr val="lt1"/>
          </a:solidFill>
          <a:ln w="6350" cmpd="sng">
            <a:solidFill>
              <a:srgbClr val="1259A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6A564CE-20FC-4FA7-904B-E3F782C26889}" type="TxLink">
              <a:rPr lang="es-PE" sz="1400" b="1">
                <a:solidFill>
                  <a:srgbClr val="2F5597"/>
                </a:solidFill>
              </a:rPr>
              <a:pPr algn="ctr"/>
              <a:t>Mayo</a:t>
            </a:fld>
            <a:endParaRPr lang="es-PE" sz="1400" b="1">
              <a:solidFill>
                <a:srgbClr val="2F5597"/>
              </a:solidFill>
            </a:endParaRPr>
          </a:p>
        </xdr:txBody>
      </xdr:sp>
    </xdr:grpSp>
    <xdr:clientData/>
  </xdr:twoCellAnchor>
  <xdr:twoCellAnchor>
    <xdr:from>
      <xdr:col>2</xdr:col>
      <xdr:colOff>86614</xdr:colOff>
      <xdr:row>36</xdr:row>
      <xdr:rowOff>117500</xdr:rowOff>
    </xdr:from>
    <xdr:to>
      <xdr:col>5</xdr:col>
      <xdr:colOff>496468</xdr:colOff>
      <xdr:row>48</xdr:row>
      <xdr:rowOff>80180</xdr:rowOff>
    </xdr:to>
    <xdr:grpSp>
      <xdr:nvGrpSpPr>
        <xdr:cNvPr id="18" name="17 Grupo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1347378" y="6864664"/>
          <a:ext cx="2300999" cy="2123989"/>
          <a:chOff x="3532909" y="7235273"/>
          <a:chExt cx="2228263" cy="2248680"/>
        </a:xfrm>
      </xdr:grpSpPr>
      <xdr:sp macro="" textlink="">
        <xdr:nvSpPr>
          <xdr:cNvPr id="58" name="57 Rectángulo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>
            <a:spLocks noChangeAspect="1"/>
          </xdr:cNvSpPr>
        </xdr:nvSpPr>
        <xdr:spPr>
          <a:xfrm>
            <a:off x="3536372" y="7235273"/>
            <a:ext cx="2224800" cy="2246400"/>
          </a:xfrm>
          <a:prstGeom prst="rect">
            <a:avLst/>
          </a:prstGeom>
          <a:noFill/>
          <a:ln w="6350">
            <a:solidFill>
              <a:srgbClr val="1259A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DatosVelocimetro!H1">
        <xdr:nvSpPr>
          <xdr:cNvPr id="64" name="63 CuadroTexto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 txBox="1"/>
        </xdr:nvSpPr>
        <xdr:spPr>
          <a:xfrm>
            <a:off x="3532909" y="9195953"/>
            <a:ext cx="2224800" cy="288000"/>
          </a:xfrm>
          <a:prstGeom prst="rect">
            <a:avLst/>
          </a:prstGeom>
          <a:solidFill>
            <a:schemeClr val="lt1"/>
          </a:solidFill>
          <a:ln w="6350" cmpd="sng">
            <a:solidFill>
              <a:srgbClr val="1259A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3CB5A52-6942-4983-86F8-0AA7D30B3C61}" type="TxLink">
              <a:rPr lang="es-PE" sz="1400" b="1">
                <a:solidFill>
                  <a:srgbClr val="2F5597"/>
                </a:solidFill>
              </a:rPr>
              <a:pPr algn="ctr"/>
              <a:t>Mayo</a:t>
            </a:fld>
            <a:endParaRPr lang="es-PE" sz="1400" b="1">
              <a:solidFill>
                <a:srgbClr val="2F5597"/>
              </a:solidFill>
            </a:endParaRPr>
          </a:p>
        </xdr:txBody>
      </xdr:sp>
    </xdr:grpSp>
    <xdr:clientData/>
  </xdr:twoCellAnchor>
  <xdr:twoCellAnchor>
    <xdr:from>
      <xdr:col>1</xdr:col>
      <xdr:colOff>487168</xdr:colOff>
      <xdr:row>22</xdr:row>
      <xdr:rowOff>174750</xdr:rowOff>
    </xdr:from>
    <xdr:to>
      <xdr:col>6</xdr:col>
      <xdr:colOff>156487</xdr:colOff>
      <xdr:row>31</xdr:row>
      <xdr:rowOff>80250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17550" y="4372677"/>
          <a:ext cx="2821228" cy="1526482"/>
          <a:chOff x="16516878" y="4628987"/>
          <a:chExt cx="2786591" cy="1526482"/>
        </a:xfrm>
      </xdr:grpSpPr>
      <xdr:grpSp>
        <xdr:nvGrpSpPr>
          <xdr:cNvPr id="2" name="Grupo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16516878" y="4628987"/>
            <a:ext cx="2786591" cy="1526482"/>
            <a:chOff x="15831078" y="5855114"/>
            <a:chExt cx="2786591" cy="1526482"/>
          </a:xfrm>
        </xdr:grpSpPr>
        <xdr:graphicFrame macro="">
          <xdr:nvGraphicFramePr>
            <xdr:cNvPr id="101" name="100 Gráfico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15831078" y="5855114"/>
            <a:ext cx="2786591" cy="1526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DatosVelocimetro!C8">
          <xdr:nvSpPr>
            <xdr:cNvPr id="119" name="118 Elipse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>
              <a:spLocks noChangeAspect="1"/>
            </xdr:cNvSpPr>
          </xdr:nvSpPr>
          <xdr:spPr>
            <a:xfrm>
              <a:off x="16970573" y="6363942"/>
              <a:ext cx="507600" cy="508827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fld id="{B037F06F-55DB-4F9C-B1C8-89A193192A50}" type="TxLink">
                <a:rPr lang="es-PE" sz="900" b="1"/>
                <a:pPr algn="ctr"/>
                <a:t>95.73%</a:t>
              </a:fld>
              <a:endParaRPr lang="es-PE" sz="900" b="1"/>
            </a:p>
          </xdr:txBody>
        </xdr:sp>
        <xdr:graphicFrame macro="">
          <xdr:nvGraphicFramePr>
            <xdr:cNvPr id="123" name="122 Gráfico">
              <a:extLst>
                <a:ext uri="{FF2B5EF4-FFF2-40B4-BE49-F238E27FC236}">
                  <a16:creationId xmlns:a16="http://schemas.microsoft.com/office/drawing/2014/main" id="{00000000-0008-0000-0000-00007B00000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15831079" y="5855114"/>
            <a:ext cx="2786589" cy="1526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102" name="101 CuadroTexto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>
            <a:off x="17126740" y="5647124"/>
            <a:ext cx="336111" cy="219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0%</a:t>
            </a:r>
          </a:p>
        </xdr:txBody>
      </xdr:sp>
      <xdr:sp macro="" textlink="">
        <xdr:nvSpPr>
          <xdr:cNvPr id="103" name="102 CuadroTexto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 txBox="1"/>
        </xdr:nvSpPr>
        <xdr:spPr>
          <a:xfrm>
            <a:off x="18452295" y="5055036"/>
            <a:ext cx="385747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80%</a:t>
            </a:r>
          </a:p>
        </xdr:txBody>
      </xdr:sp>
      <xdr:sp macro="" textlink="">
        <xdr:nvSpPr>
          <xdr:cNvPr id="104" name="103 CuadroTexto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 txBox="1"/>
        </xdr:nvSpPr>
        <xdr:spPr>
          <a:xfrm>
            <a:off x="18473731" y="5354593"/>
            <a:ext cx="398118" cy="219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90%</a:t>
            </a:r>
          </a:p>
        </xdr:txBody>
      </xdr:sp>
      <xdr:sp macro="" textlink="">
        <xdr:nvSpPr>
          <xdr:cNvPr id="105" name="104 CuadroTexto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18338800" y="5640597"/>
            <a:ext cx="456817" cy="219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100%</a:t>
            </a:r>
          </a:p>
        </xdr:txBody>
      </xdr:sp>
    </xdr:grpSp>
    <xdr:clientData/>
  </xdr:twoCellAnchor>
  <xdr:twoCellAnchor>
    <xdr:from>
      <xdr:col>1</xdr:col>
      <xdr:colOff>386724</xdr:colOff>
      <xdr:row>7</xdr:row>
      <xdr:rowOff>102880</xdr:rowOff>
    </xdr:from>
    <xdr:to>
      <xdr:col>6</xdr:col>
      <xdr:colOff>56043</xdr:colOff>
      <xdr:row>16</xdr:row>
      <xdr:rowOff>8380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017106" y="1571462"/>
          <a:ext cx="2821228" cy="1526482"/>
          <a:chOff x="16367943" y="1806988"/>
          <a:chExt cx="2786591" cy="1526482"/>
        </a:xfrm>
      </xdr:grpSpPr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16367943" y="1806988"/>
            <a:ext cx="2786591" cy="1526482"/>
            <a:chOff x="15114106" y="3296351"/>
            <a:chExt cx="2786591" cy="1526482"/>
          </a:xfrm>
        </xdr:grpSpPr>
        <xdr:sp macro="" textlink="DatosVelocimetro!B8">
          <xdr:nvSpPr>
            <xdr:cNvPr id="48" name="47 Elipse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>
              <a:spLocks noChangeAspect="1"/>
            </xdr:cNvSpPr>
          </xdr:nvSpPr>
          <xdr:spPr>
            <a:xfrm>
              <a:off x="16253601" y="3805792"/>
              <a:ext cx="507600" cy="5076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fld id="{98D67349-8FD6-4F70-BFE1-77ABBC1CB159}" type="TxLink">
                <a:rPr lang="es-PE" sz="900" b="1"/>
                <a:pPr algn="ctr"/>
                <a:t>95.65%</a:t>
              </a:fld>
              <a:endParaRPr lang="es-PE" sz="900" b="1"/>
            </a:p>
          </xdr:txBody>
        </xdr:sp>
        <xdr:graphicFrame macro="">
          <xdr:nvGraphicFramePr>
            <xdr:cNvPr id="89" name="88 Gráfico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15114106" y="3296351"/>
            <a:ext cx="2786591" cy="1526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49" name="48 Gráfico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15114107" y="3296351"/>
            <a:ext cx="2786589" cy="1526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90" name="89 CuadroTexto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 txBox="1"/>
        </xdr:nvSpPr>
        <xdr:spPr>
          <a:xfrm>
            <a:off x="17005512" y="2863225"/>
            <a:ext cx="336111" cy="219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0%</a:t>
            </a:r>
          </a:p>
        </xdr:txBody>
      </xdr:sp>
      <xdr:sp macro="" textlink="">
        <xdr:nvSpPr>
          <xdr:cNvPr id="91" name="90 CuadroTexto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 txBox="1"/>
        </xdr:nvSpPr>
        <xdr:spPr>
          <a:xfrm>
            <a:off x="18329269" y="2373973"/>
            <a:ext cx="396464" cy="219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85%</a:t>
            </a:r>
          </a:p>
        </xdr:txBody>
      </xdr:sp>
      <xdr:sp macro="" textlink="">
        <xdr:nvSpPr>
          <xdr:cNvPr id="92" name="91 CuadroTexto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 txBox="1"/>
        </xdr:nvSpPr>
        <xdr:spPr>
          <a:xfrm>
            <a:off x="18284129" y="2681689"/>
            <a:ext cx="396464" cy="219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95%</a:t>
            </a:r>
          </a:p>
        </xdr:txBody>
      </xdr:sp>
      <xdr:sp macro="" textlink="">
        <xdr:nvSpPr>
          <xdr:cNvPr id="93" name="92 CuadroTexto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>
            <a:off x="18169081" y="2856698"/>
            <a:ext cx="456817" cy="219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100%</a:t>
            </a:r>
          </a:p>
        </xdr:txBody>
      </xdr:sp>
    </xdr:grpSp>
    <xdr:clientData/>
  </xdr:twoCellAnchor>
  <xdr:twoCellAnchor>
    <xdr:from>
      <xdr:col>1</xdr:col>
      <xdr:colOff>404042</xdr:colOff>
      <xdr:row>37</xdr:row>
      <xdr:rowOff>160028</xdr:rowOff>
    </xdr:from>
    <xdr:to>
      <xdr:col>6</xdr:col>
      <xdr:colOff>73361</xdr:colOff>
      <xdr:row>46</xdr:row>
      <xdr:rowOff>65528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34424" y="7087301"/>
          <a:ext cx="2821228" cy="1526482"/>
          <a:chOff x="4484206" y="9691955"/>
          <a:chExt cx="2786591" cy="1526482"/>
        </a:xfrm>
      </xdr:grpSpPr>
      <xdr:grpSp>
        <xdr:nvGrpSpPr>
          <xdr:cNvPr id="7" name="Grup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4484206" y="9691955"/>
            <a:ext cx="2786591" cy="1526482"/>
            <a:chOff x="4200188" y="10544009"/>
            <a:chExt cx="2786591" cy="1526482"/>
          </a:xfrm>
        </xdr:grpSpPr>
        <xdr:graphicFrame macro="">
          <xdr:nvGraphicFramePr>
            <xdr:cNvPr id="113" name="112 Gráfico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4200188" y="10544009"/>
            <a:ext cx="2786591" cy="1526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sp macro="" textlink="DatosVelocimetro!D8">
          <xdr:nvSpPr>
            <xdr:cNvPr id="121" name="120 Elipse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spect="1"/>
            </xdr:cNvSpPr>
          </xdr:nvSpPr>
          <xdr:spPr>
            <a:xfrm>
              <a:off x="5339683" y="11052837"/>
              <a:ext cx="507600" cy="508827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fld id="{831D6F17-15F6-4190-9F91-CD27653C0240}" type="TxLink">
                <a:rPr lang="es-PE" sz="900" b="1"/>
                <a:pPr algn="ctr"/>
                <a:t>94.32%</a:t>
              </a:fld>
              <a:endParaRPr lang="es-PE" sz="900" b="1"/>
            </a:p>
          </xdr:txBody>
        </xdr:sp>
        <xdr:graphicFrame macro="">
          <xdr:nvGraphicFramePr>
            <xdr:cNvPr id="125" name="124 Gráfico">
              <a:extLst>
                <a:ext uri="{FF2B5EF4-FFF2-40B4-BE49-F238E27FC236}">
                  <a16:creationId xmlns:a16="http://schemas.microsoft.com/office/drawing/2014/main" id="{00000000-0008-0000-0000-00007D00000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4200189" y="10544009"/>
            <a:ext cx="2786589" cy="1526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</xdr:grpSp>
      <xdr:sp macro="" textlink="">
        <xdr:nvSpPr>
          <xdr:cNvPr id="114" name="113 CuadroTexto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5121776" y="10723947"/>
            <a:ext cx="336111" cy="219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0%</a:t>
            </a:r>
          </a:p>
        </xdr:txBody>
      </xdr:sp>
      <xdr:sp macro="" textlink="">
        <xdr:nvSpPr>
          <xdr:cNvPr id="115" name="114 CuadroTexto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 txBox="1"/>
        </xdr:nvSpPr>
        <xdr:spPr>
          <a:xfrm>
            <a:off x="6419622" y="10126163"/>
            <a:ext cx="398118" cy="219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80%</a:t>
            </a:r>
          </a:p>
        </xdr:txBody>
      </xdr:sp>
      <xdr:sp macro="" textlink="">
        <xdr:nvSpPr>
          <xdr:cNvPr id="116" name="115 CuadroTexto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 txBox="1"/>
        </xdr:nvSpPr>
        <xdr:spPr>
          <a:xfrm>
            <a:off x="6434131" y="10424488"/>
            <a:ext cx="398118" cy="219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90%</a:t>
            </a:r>
          </a:p>
        </xdr:txBody>
      </xdr:sp>
      <xdr:sp macro="" textlink="">
        <xdr:nvSpPr>
          <xdr:cNvPr id="117" name="116 CuadroTexto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6285345" y="10717420"/>
            <a:ext cx="456817" cy="219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E" sz="900" b="1">
                <a:solidFill>
                  <a:srgbClr val="2F5597"/>
                </a:solidFill>
              </a:rPr>
              <a:t>100%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53340</xdr:colOff>
          <xdr:row>4</xdr:row>
          <xdr:rowOff>129540</xdr:rowOff>
        </xdr:from>
        <xdr:to>
          <xdr:col>1</xdr:col>
          <xdr:colOff>480060</xdr:colOff>
          <xdr:row>6</xdr:row>
          <xdr:rowOff>91440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1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Calcular SLAs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8</xdr:col>
      <xdr:colOff>309570</xdr:colOff>
      <xdr:row>2</xdr:row>
      <xdr:rowOff>80962</xdr:rowOff>
    </xdr:from>
    <xdr:to>
      <xdr:col>8</xdr:col>
      <xdr:colOff>796413</xdr:colOff>
      <xdr:row>5</xdr:row>
      <xdr:rowOff>64943</xdr:rowOff>
    </xdr:to>
    <xdr:pic>
      <xdr:nvPicPr>
        <xdr:cNvPr id="3" name="Picture 2" descr="Resultado de imagen para hp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4070" y="442912"/>
          <a:ext cx="522222" cy="574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13360</xdr:colOff>
      <xdr:row>43</xdr:row>
      <xdr:rowOff>0</xdr:rowOff>
    </xdr:from>
    <xdr:to>
      <xdr:col>5</xdr:col>
      <xdr:colOff>493816</xdr:colOff>
      <xdr:row>49</xdr:row>
      <xdr:rowOff>47625</xdr:rowOff>
    </xdr:to>
    <xdr:graphicFrame macro="">
      <xdr:nvGraphicFramePr>
        <xdr:cNvPr id="3" name="VeloProd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43</xdr:row>
      <xdr:rowOff>26987</xdr:rowOff>
    </xdr:from>
    <xdr:to>
      <xdr:col>5</xdr:col>
      <xdr:colOff>285751</xdr:colOff>
      <xdr:row>48</xdr:row>
      <xdr:rowOff>72910</xdr:rowOff>
    </xdr:to>
    <xdr:graphicFrame macro="">
      <xdr:nvGraphicFramePr>
        <xdr:cNvPr id="4" name="FechaProd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300346</xdr:colOff>
      <xdr:row>44</xdr:row>
      <xdr:rowOff>134189</xdr:rowOff>
    </xdr:from>
    <xdr:to>
      <xdr:col>5</xdr:col>
      <xdr:colOff>196932</xdr:colOff>
      <xdr:row>47</xdr:row>
      <xdr:rowOff>130579</xdr:rowOff>
    </xdr:to>
    <xdr:sp macro="" textlink="">
      <xdr:nvSpPr>
        <xdr:cNvPr id="5" name="13 Elips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891146" y="8506664"/>
          <a:ext cx="544286" cy="539315"/>
        </a:xfrm>
        <a:prstGeom prst="ellipse">
          <a:avLst/>
        </a:prstGeom>
        <a:solidFill>
          <a:srgbClr val="0D0D0D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359724</xdr:colOff>
      <xdr:row>45</xdr:row>
      <xdr:rowOff>100085</xdr:rowOff>
    </xdr:from>
    <xdr:to>
      <xdr:col>5</xdr:col>
      <xdr:colOff>157349</xdr:colOff>
      <xdr:row>46</xdr:row>
      <xdr:rowOff>133507</xdr:rowOff>
    </xdr:to>
    <xdr:sp macro="" textlink="$B$44">
      <xdr:nvSpPr>
        <xdr:cNvPr id="6" name="14 CuadroTex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950524" y="8653535"/>
          <a:ext cx="445325" cy="21439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0" tIns="0" rIns="0" bIns="0" rtlCol="0" anchor="ctr"/>
        <a:lstStyle/>
        <a:p>
          <a:pPr marL="0" indent="0" algn="ctr"/>
          <a:fld id="{11C4BD0C-E8C3-4817-93D1-3C0EC8C8BE11}" type="TxLink">
            <a:rPr lang="en-US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95%</a:t>
          </a:fld>
          <a:endParaRPr lang="es-PE" sz="200" b="1" i="0" u="none" strike="noStrike">
            <a:solidFill>
              <a:schemeClr val="bg1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23256</xdr:colOff>
      <xdr:row>47</xdr:row>
      <xdr:rowOff>117065</xdr:rowOff>
    </xdr:from>
    <xdr:to>
      <xdr:col>4</xdr:col>
      <xdr:colOff>359724</xdr:colOff>
      <xdr:row>49</xdr:row>
      <xdr:rowOff>11061</xdr:rowOff>
    </xdr:to>
    <xdr:sp macro="" textlink="">
      <xdr:nvSpPr>
        <xdr:cNvPr id="7" name="15 CuadroText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2614056" y="9032465"/>
          <a:ext cx="336468" cy="25594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s-PE" sz="700" b="1" i="0" u="none">
              <a:solidFill>
                <a:srgbClr val="002570"/>
              </a:solidFill>
              <a:latin typeface="Calibri"/>
              <a:cs typeface="Calibri"/>
            </a:rPr>
            <a:t>0%</a:t>
          </a:r>
        </a:p>
      </xdr:txBody>
    </xdr:sp>
    <xdr:clientData/>
  </xdr:twoCellAnchor>
  <xdr:twoCellAnchor>
    <xdr:from>
      <xdr:col>5</xdr:col>
      <xdr:colOff>366774</xdr:colOff>
      <xdr:row>46</xdr:row>
      <xdr:rowOff>5966</xdr:rowOff>
    </xdr:from>
    <xdr:to>
      <xdr:col>6</xdr:col>
      <xdr:colOff>55542</xdr:colOff>
      <xdr:row>47</xdr:row>
      <xdr:rowOff>80937</xdr:rowOff>
    </xdr:to>
    <xdr:sp macro="" textlink="">
      <xdr:nvSpPr>
        <xdr:cNvPr id="8" name="16 CuadroText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605274" y="8740391"/>
          <a:ext cx="336468" cy="25594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s-PE" sz="700" b="1" i="0" u="none">
              <a:solidFill>
                <a:srgbClr val="002570"/>
              </a:solidFill>
              <a:latin typeface="Calibri"/>
              <a:cs typeface="Calibri"/>
            </a:rPr>
            <a:t>88%</a:t>
          </a:r>
        </a:p>
      </xdr:txBody>
    </xdr:sp>
    <xdr:clientData/>
  </xdr:twoCellAnchor>
  <xdr:twoCellAnchor>
    <xdr:from>
      <xdr:col>5</xdr:col>
      <xdr:colOff>356507</xdr:colOff>
      <xdr:row>44</xdr:row>
      <xdr:rowOff>156949</xdr:rowOff>
    </xdr:from>
    <xdr:to>
      <xdr:col>6</xdr:col>
      <xdr:colOff>45275</xdr:colOff>
      <xdr:row>46</xdr:row>
      <xdr:rowOff>50945</xdr:rowOff>
    </xdr:to>
    <xdr:sp macro="" textlink="">
      <xdr:nvSpPr>
        <xdr:cNvPr id="9" name="17 CuadroTexto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3595007" y="8529424"/>
          <a:ext cx="336468" cy="25594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s-PE" sz="700" b="1" i="0" u="none">
              <a:solidFill>
                <a:srgbClr val="002570"/>
              </a:solidFill>
              <a:latin typeface="Calibri"/>
              <a:cs typeface="Calibri"/>
            </a:rPr>
            <a:t>80%</a:t>
          </a:r>
        </a:p>
      </xdr:txBody>
    </xdr:sp>
    <xdr:clientData/>
  </xdr:twoCellAnchor>
  <xdr:twoCellAnchor>
    <xdr:from>
      <xdr:col>5</xdr:col>
      <xdr:colOff>196933</xdr:colOff>
      <xdr:row>47</xdr:row>
      <xdr:rowOff>89643</xdr:rowOff>
    </xdr:from>
    <xdr:to>
      <xdr:col>5</xdr:col>
      <xdr:colOff>533401</xdr:colOff>
      <xdr:row>48</xdr:row>
      <xdr:rowOff>164614</xdr:rowOff>
    </xdr:to>
    <xdr:sp macro="" textlink="">
      <xdr:nvSpPr>
        <xdr:cNvPr id="10" name="18 CuadroText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3435433" y="9005043"/>
          <a:ext cx="336468" cy="25594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s-PE" sz="700" b="1" i="0" u="none">
              <a:solidFill>
                <a:srgbClr val="002570"/>
              </a:solidFill>
              <a:latin typeface="Calibri"/>
              <a:cs typeface="Calibri"/>
            </a:rPr>
            <a:t>100%</a:t>
          </a:r>
        </a:p>
      </xdr:txBody>
    </xdr:sp>
    <xdr:clientData/>
  </xdr:twoCellAnchor>
  <xdr:twoCellAnchor>
    <xdr:from>
      <xdr:col>6</xdr:col>
      <xdr:colOff>633412</xdr:colOff>
      <xdr:row>34</xdr:row>
      <xdr:rowOff>155574</xdr:rowOff>
    </xdr:from>
    <xdr:to>
      <xdr:col>10</xdr:col>
      <xdr:colOff>461962</xdr:colOff>
      <xdr:row>40</xdr:row>
      <xdr:rowOff>20522</xdr:rowOff>
    </xdr:to>
    <xdr:graphicFrame macro="">
      <xdr:nvGraphicFramePr>
        <xdr:cNvPr id="13" name="FechaProd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366774</xdr:colOff>
      <xdr:row>47</xdr:row>
      <xdr:rowOff>5966</xdr:rowOff>
    </xdr:from>
    <xdr:to>
      <xdr:col>9</xdr:col>
      <xdr:colOff>55542</xdr:colOff>
      <xdr:row>48</xdr:row>
      <xdr:rowOff>80937</xdr:rowOff>
    </xdr:to>
    <xdr:sp macro="" textlink="">
      <xdr:nvSpPr>
        <xdr:cNvPr id="17" name="16 CuadroTexto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5548374" y="8921366"/>
          <a:ext cx="336468" cy="25594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s-PE" sz="700" b="1" i="0" u="none">
            <a:solidFill>
              <a:srgbClr val="002570"/>
            </a:solidFill>
            <a:latin typeface="Calibri"/>
            <a:cs typeface="Calibri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AN2" backgroundRefresh="0" connectionId="1" xr16:uid="{00000000-0016-0000-0400-000000000000}" autoFormatId="16" applyNumberFormats="0" applyBorderFormats="0" applyFontFormats="0" applyPatternFormats="0" applyAlignmentFormats="0" applyWidthHeightFormats="0">
  <queryTableRefresh nextId="106">
    <queryTableFields count="99">
      <queryTableField id="100" name="Ticket" tableColumnId="1"/>
      <queryTableField id="2" name="Tipo de Caso" tableColumnId="2"/>
      <queryTableField id="3" name="Categoría" tableColumnId="3"/>
      <queryTableField id="4" name="Cat_Ope_1" tableColumnId="4"/>
      <queryTableField id="5" name="Cat_Ope_2" tableColumnId="5"/>
      <queryTableField id="6" name="Cat_Ope_3" tableColumnId="6"/>
      <queryTableField id="7" name="Cat_Pro_1" tableColumnId="7"/>
      <queryTableField id="8" name="Cat_Pro_2" tableColumnId="8"/>
      <queryTableField id="9" name="Cat_Pro_3" tableColumnId="9"/>
      <queryTableField id="10" name="Usuario Afectado" tableColumnId="10"/>
      <queryTableField id="11" name="matricula_user_afec" tableColumnId="11"/>
      <queryTableField id="12" name="Ubicación" tableColumnId="12"/>
      <queryTableField id="13" name="VIP?" tableColumnId="13"/>
      <queryTableField id="14" name="Metodo de Reporte" tableColumnId="14"/>
      <queryTableField id="15" name="Descripción en proceso" tableColumnId="15"/>
      <queryTableField id="16" name="Descripción solución" tableColumnId="16"/>
      <queryTableField id="17" name="Estado" tableColumnId="17"/>
      <queryTableField id="18" name="Urgencia" tableColumnId="18"/>
      <queryTableField id="19" name="Impacto" tableColumnId="19"/>
      <queryTableField id="20" name="Prioridad" tableColumnId="20"/>
      <queryTableField id="21" name="Técnico Asignado" tableColumnId="21"/>
      <queryTableField id="22" name="Grupo Asignado" tableColumnId="22"/>
      <queryTableField id="23" name="Creado Por" tableColumnId="23"/>
      <queryTableField id="24" name="Grupo Creador" tableColumnId="24"/>
      <queryTableField id="25" name="En Proceso" tableColumnId="25"/>
      <queryTableField id="26" name="Pendiente" tableColumnId="26"/>
      <queryTableField id="27" name="Fecha_Apertura" tableColumnId="27"/>
      <queryTableField id="28" name="Asignado" tableColumnId="28"/>
      <queryTableField id="29" name="Fecha_Resuelto" tableColumnId="29"/>
      <queryTableField id="102" name="Categoria Resolucion 1" tableColumnId="30"/>
      <queryTableField id="103" name="Categoria Resolucion 2" tableColumnId="31"/>
      <queryTableField id="32" name="Fecha_Cierre" tableColumnId="32"/>
      <queryTableField id="33" name="Motivo de Cierre" tableColumnId="33"/>
      <queryTableField id="34" name="Resumen" tableColumnId="34"/>
      <queryTableField id="35" name="Descripción" tableColumnId="35"/>
      <queryTableField id="36" name="Causa Raiz" tableColumnId="36"/>
      <queryTableField id="37" name="Organización Usuario Afectado" tableColumnId="37"/>
      <queryTableField id="38" name="Resuelto Remotamente" tableColumnId="38"/>
      <queryTableField id="39" name="Asignado Incorrectamente" tableColumnId="39"/>
      <queryTableField id="40" name="CHR_TMPPROPIEDAD01" tableColumnId="40"/>
      <queryTableField id="41" name="CF_ETIQUETA1" tableColumnId="41"/>
      <queryTableField id="42" name="CHR_TMPPROPIEDAD02" tableColumnId="42"/>
      <queryTableField id="43" name="CF_ETIQUETA2" tableColumnId="43"/>
      <queryTableField id="44" name="CHR_TMPPROPIEDAD03" tableColumnId="44"/>
      <queryTableField id="45" name="CF_ETIQUETA3" tableColumnId="45"/>
      <queryTableField id="46" name="CHR_TMPPROPIEDAD04" tableColumnId="46"/>
      <queryTableField id="47" name="CF_ETIQUETA4" tableColumnId="47"/>
      <queryTableField id="48" name="CHR_TMPPROPIEDAD05" tableColumnId="48"/>
      <queryTableField id="49" name="CF_ETIQUETA5" tableColumnId="49"/>
      <queryTableField id="50" name="CHR_TMPPROPIEDAD06" tableColumnId="50"/>
      <queryTableField id="51" name="CF_ETIQUETA6" tableColumnId="51"/>
      <queryTableField id="52" name="CHR_TMPPROPIEDAD07" tableColumnId="52"/>
      <queryTableField id="53" name="CF_ETIQUETA7" tableColumnId="53"/>
      <queryTableField id="54" name="CHR_TMPPROPIEDAD08" tableColumnId="54"/>
      <queryTableField id="55" name="CF_ETIQUETA8" tableColumnId="55"/>
      <queryTableField id="56" name="CHR_TMPPROPIEDAD09" tableColumnId="56"/>
      <queryTableField id="57" name="CF_ETIQUETA9" tableColumnId="57"/>
      <queryTableField id="58" name="CHR_TMPPROPIEDAD10" tableColumnId="58"/>
      <queryTableField id="59" name="CF_ETIQUETA10" tableColumnId="59"/>
      <queryTableField id="60" name="CHR_TMPPROPIEDAD11" tableColumnId="60"/>
      <queryTableField id="61" name="CF_ETIQUETA11" tableColumnId="61"/>
      <queryTableField id="62" name="CHR_TMPPROPIEDAD12" tableColumnId="62"/>
      <queryTableField id="63" name="CF_ETIQUETA12" tableColumnId="63"/>
      <queryTableField id="64" name="CHR_TMPPROPIEDAD13" tableColumnId="64"/>
      <queryTableField id="65" name="CF_ETIQUETA13" tableColumnId="65"/>
      <queryTableField id="66" name="CHR_TMPPROPIEDAD14" tableColumnId="66"/>
      <queryTableField id="67" name="CF_ETIQUETA14" tableColumnId="67"/>
      <queryTableField id="68" name="CHR_TMPPROPIEDAD15" tableColumnId="68"/>
      <queryTableField id="69" name="CF_ETIQUETA15" tableColumnId="69"/>
      <queryTableField id="70" name="CHR_TMPPROPIEDAD16" tableColumnId="70"/>
      <queryTableField id="71" name="CF_ETIQUETA16" tableColumnId="71"/>
      <queryTableField id="72" name="CHR_TMPPROPIEDAD17" tableColumnId="72"/>
      <queryTableField id="73" name="CF_ETIQUETA17" tableColumnId="73"/>
      <queryTableField id="74" name="CHR_TMPPROPIEDAD18" tableColumnId="74"/>
      <queryTableField id="75" name="CF_ETIQUETA18" tableColumnId="75"/>
      <queryTableField id="76" name="CHR_TMPPROPIEDAD19" tableColumnId="76"/>
      <queryTableField id="77" name="CF_ETIQUETA19" tableColumnId="77"/>
      <queryTableField id="78" name="CHR_TMPPROPIEDAD20" tableColumnId="78"/>
      <queryTableField id="79" name="CF_ETIQUETA20" tableColumnId="79"/>
      <queryTableField id="80" name="CHR_TMPPROPIEDAD21" tableColumnId="80"/>
      <queryTableField id="81" name="CF_ETIQUETA21" tableColumnId="81"/>
      <queryTableField id="82" name="CHR_TMPPROPIEDAD22" tableColumnId="82"/>
      <queryTableField id="83" name="CF_ETIQUETA22" tableColumnId="83"/>
      <queryTableField id="84" name="CHR_TMPPROPIEDAD23" tableColumnId="84"/>
      <queryTableField id="85" name="CF_ETIQUETA23" tableColumnId="85"/>
      <queryTableField id="86" name="CHR_TMPPROPIEDAD24" tableColumnId="86"/>
      <queryTableField id="87" name="CF_ETIQUETA24" tableColumnId="87"/>
      <queryTableField id="88" name="CHR_TMPPROPIEDAD25" tableColumnId="88"/>
      <queryTableField id="89" name="CF_ETIQUETA25" tableColumnId="89"/>
      <queryTableField id="90" name="CHR_TMPPROPIEDAD26" tableColumnId="90"/>
      <queryTableField id="91" name="CF_ETIQUETA26" tableColumnId="91"/>
      <queryTableField id="92" name="CHR_TMPPROPIEDAD27" tableColumnId="92"/>
      <queryTableField id="93" name="CF_ETIQUETA27" tableColumnId="93"/>
      <queryTableField id="94" name="CHR_TMPPROPIEDAD28" tableColumnId="94"/>
      <queryTableField id="95" name="CF_ETIQUETA28" tableColumnId="95"/>
      <queryTableField id="96" name="CHR_TMPPROPIEDAD29" tableColumnId="96"/>
      <queryTableField id="97" name="CF_ETIQUETA29" tableColumnId="97"/>
      <queryTableField id="98" name="CHR_TMPPROPIEDAD30" tableColumnId="98"/>
      <queryTableField id="99" name="CF_ETIQUETA30" tableColumnId="9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SLAN2" displayName="Tabla_SLAN2" ref="A1:CU3" tableType="queryTable" totalsRowShown="0">
  <tableColumns count="99">
    <tableColumn id="1" xr3:uid="{00000000-0010-0000-0000-000001000000}" uniqueName="1" name="Ticket" queryTableFieldId="100"/>
    <tableColumn id="2" xr3:uid="{00000000-0010-0000-0000-000002000000}" uniqueName="2" name="Tipo de Caso" queryTableFieldId="2"/>
    <tableColumn id="3" xr3:uid="{00000000-0010-0000-0000-000003000000}" uniqueName="3" name="Categoría" queryTableFieldId="3"/>
    <tableColumn id="4" xr3:uid="{00000000-0010-0000-0000-000004000000}" uniqueName="4" name="Cat_Ope_1" queryTableFieldId="4"/>
    <tableColumn id="5" xr3:uid="{00000000-0010-0000-0000-000005000000}" uniqueName="5" name="Cat_Ope_2" queryTableFieldId="5"/>
    <tableColumn id="6" xr3:uid="{00000000-0010-0000-0000-000006000000}" uniqueName="6" name="Cat_Ope_3" queryTableFieldId="6"/>
    <tableColumn id="7" xr3:uid="{00000000-0010-0000-0000-000007000000}" uniqueName="7" name="Cat_Pro_1" queryTableFieldId="7"/>
    <tableColumn id="8" xr3:uid="{00000000-0010-0000-0000-000008000000}" uniqueName="8" name="Cat_Pro_2" queryTableFieldId="8"/>
    <tableColumn id="9" xr3:uid="{00000000-0010-0000-0000-000009000000}" uniqueName="9" name="Cat_Pro_3" queryTableFieldId="9"/>
    <tableColumn id="10" xr3:uid="{00000000-0010-0000-0000-00000A000000}" uniqueName="10" name="Usuario Afectado" queryTableFieldId="10"/>
    <tableColumn id="11" xr3:uid="{00000000-0010-0000-0000-00000B000000}" uniqueName="11" name="matricula_user_afec" queryTableFieldId="11"/>
    <tableColumn id="12" xr3:uid="{00000000-0010-0000-0000-00000C000000}" uniqueName="12" name="Ubicación" queryTableFieldId="12"/>
    <tableColumn id="13" xr3:uid="{00000000-0010-0000-0000-00000D000000}" uniqueName="13" name="VIP?" queryTableFieldId="13"/>
    <tableColumn id="14" xr3:uid="{00000000-0010-0000-0000-00000E000000}" uniqueName="14" name="Metodo de Reporte" queryTableFieldId="14"/>
    <tableColumn id="15" xr3:uid="{00000000-0010-0000-0000-00000F000000}" uniqueName="15" name="Descripción en proceso" queryTableFieldId="15"/>
    <tableColumn id="16" xr3:uid="{00000000-0010-0000-0000-000010000000}" uniqueName="16" name="Descripción solución" queryTableFieldId="16"/>
    <tableColumn id="17" xr3:uid="{00000000-0010-0000-0000-000011000000}" uniqueName="17" name="Estado" queryTableFieldId="17"/>
    <tableColumn id="18" xr3:uid="{00000000-0010-0000-0000-000012000000}" uniqueName="18" name="Urgencia" queryTableFieldId="18"/>
    <tableColumn id="19" xr3:uid="{00000000-0010-0000-0000-000013000000}" uniqueName="19" name="Impacto" queryTableFieldId="19"/>
    <tableColumn id="20" xr3:uid="{00000000-0010-0000-0000-000014000000}" uniqueName="20" name="Prioridad" queryTableFieldId="20"/>
    <tableColumn id="21" xr3:uid="{00000000-0010-0000-0000-000015000000}" uniqueName="21" name="Técnico Asignado" queryTableFieldId="21"/>
    <tableColumn id="22" xr3:uid="{00000000-0010-0000-0000-000016000000}" uniqueName="22" name="Grupo Asignado" queryTableFieldId="22"/>
    <tableColumn id="23" xr3:uid="{00000000-0010-0000-0000-000017000000}" uniqueName="23" name="Creado Por" queryTableFieldId="23"/>
    <tableColumn id="24" xr3:uid="{00000000-0010-0000-0000-000018000000}" uniqueName="24" name="Grupo Creador" queryTableFieldId="24"/>
    <tableColumn id="25" xr3:uid="{00000000-0010-0000-0000-000019000000}" uniqueName="25" name="En Proceso" queryTableFieldId="25" dataDxfId="7"/>
    <tableColumn id="26" xr3:uid="{00000000-0010-0000-0000-00001A000000}" uniqueName="26" name="Pendiente" queryTableFieldId="26" dataDxfId="6"/>
    <tableColumn id="27" xr3:uid="{00000000-0010-0000-0000-00001B000000}" uniqueName="27" name="Fecha_Apertura" queryTableFieldId="27" dataDxfId="5"/>
    <tableColumn id="28" xr3:uid="{00000000-0010-0000-0000-00001C000000}" uniqueName="28" name="Asignado" queryTableFieldId="28" dataDxfId="4"/>
    <tableColumn id="29" xr3:uid="{00000000-0010-0000-0000-00001D000000}" uniqueName="29" name="Fecha_Resuelto" queryTableFieldId="29" dataDxfId="3"/>
    <tableColumn id="30" xr3:uid="{00000000-0010-0000-0000-00001E000000}" uniqueName="30" name="Categoria Resolucion 1" queryTableFieldId="102"/>
    <tableColumn id="31" xr3:uid="{00000000-0010-0000-0000-00001F000000}" uniqueName="31" name="Categoria Resolucion 2" queryTableFieldId="103"/>
    <tableColumn id="32" xr3:uid="{00000000-0010-0000-0000-000020000000}" uniqueName="32" name="Fecha_Cierre" queryTableFieldId="32" dataDxfId="2"/>
    <tableColumn id="33" xr3:uid="{00000000-0010-0000-0000-000021000000}" uniqueName="33" name="Motivo de Cierre" queryTableFieldId="33"/>
    <tableColumn id="34" xr3:uid="{00000000-0010-0000-0000-000022000000}" uniqueName="34" name="Resumen" queryTableFieldId="34"/>
    <tableColumn id="35" xr3:uid="{00000000-0010-0000-0000-000023000000}" uniqueName="35" name="Descripción" queryTableFieldId="35"/>
    <tableColumn id="36" xr3:uid="{00000000-0010-0000-0000-000024000000}" uniqueName="36" name="Causa Raiz" queryTableFieldId="36"/>
    <tableColumn id="37" xr3:uid="{00000000-0010-0000-0000-000025000000}" uniqueName="37" name="Organización Usuario Afectado" queryTableFieldId="37"/>
    <tableColumn id="38" xr3:uid="{00000000-0010-0000-0000-000026000000}" uniqueName="38" name="Resuelto Remotamente" queryTableFieldId="38"/>
    <tableColumn id="39" xr3:uid="{00000000-0010-0000-0000-000027000000}" uniqueName="39" name="Asignado Incorrectamente" queryTableFieldId="39"/>
    <tableColumn id="40" xr3:uid="{00000000-0010-0000-0000-000028000000}" uniqueName="40" name="CHR_TMPPROPIEDAD01" queryTableFieldId="40"/>
    <tableColumn id="41" xr3:uid="{00000000-0010-0000-0000-000029000000}" uniqueName="41" name="CF_ETIQUETA1" queryTableFieldId="41"/>
    <tableColumn id="42" xr3:uid="{00000000-0010-0000-0000-00002A000000}" uniqueName="42" name="CHR_TMPPROPIEDAD02" queryTableFieldId="42"/>
    <tableColumn id="43" xr3:uid="{00000000-0010-0000-0000-00002B000000}" uniqueName="43" name="CF_ETIQUETA2" queryTableFieldId="43"/>
    <tableColumn id="44" xr3:uid="{00000000-0010-0000-0000-00002C000000}" uniqueName="44" name="CHR_TMPPROPIEDAD03" queryTableFieldId="44"/>
    <tableColumn id="45" xr3:uid="{00000000-0010-0000-0000-00002D000000}" uniqueName="45" name="CF_ETIQUETA3" queryTableFieldId="45"/>
    <tableColumn id="46" xr3:uid="{00000000-0010-0000-0000-00002E000000}" uniqueName="46" name="CHR_TMPPROPIEDAD04" queryTableFieldId="46"/>
    <tableColumn id="47" xr3:uid="{00000000-0010-0000-0000-00002F000000}" uniqueName="47" name="CF_ETIQUETA4" queryTableFieldId="47"/>
    <tableColumn id="48" xr3:uid="{00000000-0010-0000-0000-000030000000}" uniqueName="48" name="CHR_TMPPROPIEDAD05" queryTableFieldId="48"/>
    <tableColumn id="49" xr3:uid="{00000000-0010-0000-0000-000031000000}" uniqueName="49" name="CF_ETIQUETA5" queryTableFieldId="49"/>
    <tableColumn id="50" xr3:uid="{00000000-0010-0000-0000-000032000000}" uniqueName="50" name="CHR_TMPPROPIEDAD06" queryTableFieldId="50"/>
    <tableColumn id="51" xr3:uid="{00000000-0010-0000-0000-000033000000}" uniqueName="51" name="CF_ETIQUETA6" queryTableFieldId="51"/>
    <tableColumn id="52" xr3:uid="{00000000-0010-0000-0000-000034000000}" uniqueName="52" name="CHR_TMPPROPIEDAD07" queryTableFieldId="52"/>
    <tableColumn id="53" xr3:uid="{00000000-0010-0000-0000-000035000000}" uniqueName="53" name="CF_ETIQUETA7" queryTableFieldId="53"/>
    <tableColumn id="54" xr3:uid="{00000000-0010-0000-0000-000036000000}" uniqueName="54" name="CHR_TMPPROPIEDAD08" queryTableFieldId="54"/>
    <tableColumn id="55" xr3:uid="{00000000-0010-0000-0000-000037000000}" uniqueName="55" name="CF_ETIQUETA8" queryTableFieldId="55"/>
    <tableColumn id="56" xr3:uid="{00000000-0010-0000-0000-000038000000}" uniqueName="56" name="CHR_TMPPROPIEDAD09" queryTableFieldId="56"/>
    <tableColumn id="57" xr3:uid="{00000000-0010-0000-0000-000039000000}" uniqueName="57" name="CF_ETIQUETA9" queryTableFieldId="57"/>
    <tableColumn id="58" xr3:uid="{00000000-0010-0000-0000-00003A000000}" uniqueName="58" name="CHR_TMPPROPIEDAD10" queryTableFieldId="58"/>
    <tableColumn id="59" xr3:uid="{00000000-0010-0000-0000-00003B000000}" uniqueName="59" name="CF_ETIQUETA10" queryTableFieldId="59"/>
    <tableColumn id="60" xr3:uid="{00000000-0010-0000-0000-00003C000000}" uniqueName="60" name="CHR_TMPPROPIEDAD11" queryTableFieldId="60"/>
    <tableColumn id="61" xr3:uid="{00000000-0010-0000-0000-00003D000000}" uniqueName="61" name="CF_ETIQUETA11" queryTableFieldId="61"/>
    <tableColumn id="62" xr3:uid="{00000000-0010-0000-0000-00003E000000}" uniqueName="62" name="CHR_TMPPROPIEDAD12" queryTableFieldId="62"/>
    <tableColumn id="63" xr3:uid="{00000000-0010-0000-0000-00003F000000}" uniqueName="63" name="CF_ETIQUETA12" queryTableFieldId="63"/>
    <tableColumn id="64" xr3:uid="{00000000-0010-0000-0000-000040000000}" uniqueName="64" name="CHR_TMPPROPIEDAD13" queryTableFieldId="64"/>
    <tableColumn id="65" xr3:uid="{00000000-0010-0000-0000-000041000000}" uniqueName="65" name="CF_ETIQUETA13" queryTableFieldId="65"/>
    <tableColumn id="66" xr3:uid="{00000000-0010-0000-0000-000042000000}" uniqueName="66" name="CHR_TMPPROPIEDAD14" queryTableFieldId="66"/>
    <tableColumn id="67" xr3:uid="{00000000-0010-0000-0000-000043000000}" uniqueName="67" name="CF_ETIQUETA14" queryTableFieldId="67"/>
    <tableColumn id="68" xr3:uid="{00000000-0010-0000-0000-000044000000}" uniqueName="68" name="CHR_TMPPROPIEDAD15" queryTableFieldId="68"/>
    <tableColumn id="69" xr3:uid="{00000000-0010-0000-0000-000045000000}" uniqueName="69" name="CF_ETIQUETA15" queryTableFieldId="69"/>
    <tableColumn id="70" xr3:uid="{00000000-0010-0000-0000-000046000000}" uniqueName="70" name="CHR_TMPPROPIEDAD16" queryTableFieldId="70"/>
    <tableColumn id="71" xr3:uid="{00000000-0010-0000-0000-000047000000}" uniqueName="71" name="CF_ETIQUETA16" queryTableFieldId="71"/>
    <tableColumn id="72" xr3:uid="{00000000-0010-0000-0000-000048000000}" uniqueName="72" name="CHR_TMPPROPIEDAD17" queryTableFieldId="72"/>
    <tableColumn id="73" xr3:uid="{00000000-0010-0000-0000-000049000000}" uniqueName="73" name="CF_ETIQUETA17" queryTableFieldId="73"/>
    <tableColumn id="74" xr3:uid="{00000000-0010-0000-0000-00004A000000}" uniqueName="74" name="CHR_TMPPROPIEDAD18" queryTableFieldId="74"/>
    <tableColumn id="75" xr3:uid="{00000000-0010-0000-0000-00004B000000}" uniqueName="75" name="CF_ETIQUETA18" queryTableFieldId="75"/>
    <tableColumn id="76" xr3:uid="{00000000-0010-0000-0000-00004C000000}" uniqueName="76" name="CHR_TMPPROPIEDAD19" queryTableFieldId="76"/>
    <tableColumn id="77" xr3:uid="{00000000-0010-0000-0000-00004D000000}" uniqueName="77" name="CF_ETIQUETA19" queryTableFieldId="77"/>
    <tableColumn id="78" xr3:uid="{00000000-0010-0000-0000-00004E000000}" uniqueName="78" name="CHR_TMPPROPIEDAD20" queryTableFieldId="78"/>
    <tableColumn id="79" xr3:uid="{00000000-0010-0000-0000-00004F000000}" uniqueName="79" name="CF_ETIQUETA20" queryTableFieldId="79"/>
    <tableColumn id="80" xr3:uid="{00000000-0010-0000-0000-000050000000}" uniqueName="80" name="CHR_TMPPROPIEDAD21" queryTableFieldId="80"/>
    <tableColumn id="81" xr3:uid="{00000000-0010-0000-0000-000051000000}" uniqueName="81" name="CF_ETIQUETA21" queryTableFieldId="81"/>
    <tableColumn id="82" xr3:uid="{00000000-0010-0000-0000-000052000000}" uniqueName="82" name="CHR_TMPPROPIEDAD22" queryTableFieldId="82"/>
    <tableColumn id="83" xr3:uid="{00000000-0010-0000-0000-000053000000}" uniqueName="83" name="CF_ETIQUETA22" queryTableFieldId="83"/>
    <tableColumn id="84" xr3:uid="{00000000-0010-0000-0000-000054000000}" uniqueName="84" name="CHR_TMPPROPIEDAD23" queryTableFieldId="84"/>
    <tableColumn id="85" xr3:uid="{00000000-0010-0000-0000-000055000000}" uniqueName="85" name="CF_ETIQUETA23" queryTableFieldId="85"/>
    <tableColumn id="86" xr3:uid="{00000000-0010-0000-0000-000056000000}" uniqueName="86" name="CHR_TMPPROPIEDAD24" queryTableFieldId="86"/>
    <tableColumn id="87" xr3:uid="{00000000-0010-0000-0000-000057000000}" uniqueName="87" name="CF_ETIQUETA24" queryTableFieldId="87"/>
    <tableColumn id="88" xr3:uid="{00000000-0010-0000-0000-000058000000}" uniqueName="88" name="CHR_TMPPROPIEDAD25" queryTableFieldId="88"/>
    <tableColumn id="89" xr3:uid="{00000000-0010-0000-0000-000059000000}" uniqueName="89" name="CF_ETIQUETA25" queryTableFieldId="89"/>
    <tableColumn id="90" xr3:uid="{00000000-0010-0000-0000-00005A000000}" uniqueName="90" name="CHR_TMPPROPIEDAD26" queryTableFieldId="90"/>
    <tableColumn id="91" xr3:uid="{00000000-0010-0000-0000-00005B000000}" uniqueName="91" name="CF_ETIQUETA26" queryTableFieldId="91"/>
    <tableColumn id="92" xr3:uid="{00000000-0010-0000-0000-00005C000000}" uniqueName="92" name="CHR_TMPPROPIEDAD27" queryTableFieldId="92"/>
    <tableColumn id="93" xr3:uid="{00000000-0010-0000-0000-00005D000000}" uniqueName="93" name="CF_ETIQUETA27" queryTableFieldId="93"/>
    <tableColumn id="94" xr3:uid="{00000000-0010-0000-0000-00005E000000}" uniqueName="94" name="CHR_TMPPROPIEDAD28" queryTableFieldId="94"/>
    <tableColumn id="95" xr3:uid="{00000000-0010-0000-0000-00005F000000}" uniqueName="95" name="CF_ETIQUETA28" queryTableFieldId="95"/>
    <tableColumn id="96" xr3:uid="{00000000-0010-0000-0000-000060000000}" uniqueName="96" name="CHR_TMPPROPIEDAD29" queryTableFieldId="96"/>
    <tableColumn id="97" xr3:uid="{00000000-0010-0000-0000-000061000000}" uniqueName="97" name="CF_ETIQUETA29" queryTableFieldId="97"/>
    <tableColumn id="98" xr3:uid="{00000000-0010-0000-0000-000062000000}" uniqueName="98" name="CHR_TMPPROPIEDAD30" queryTableFieldId="98"/>
    <tableColumn id="99" xr3:uid="{00000000-0010-0000-0000-000063000000}" uniqueName="99" name="CF_ETIQUETA30" queryTableFieldId="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C1:U59"/>
  <sheetViews>
    <sheetView showGridLines="0" zoomScale="110" zoomScaleNormal="110" workbookViewId="0">
      <selection activeCell="A24" sqref="A24"/>
    </sheetView>
  </sheetViews>
  <sheetFormatPr defaultColWidth="9.21875" defaultRowHeight="14.4"/>
  <sheetData>
    <row r="1" spans="3:21" ht="25.8">
      <c r="C1" s="89" t="s">
        <v>279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</row>
    <row r="2" spans="3:21" ht="18">
      <c r="C2" s="90" t="s">
        <v>333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6" spans="3:21" ht="15" thickBot="1">
      <c r="C6" s="35" t="s">
        <v>310</v>
      </c>
      <c r="D6" s="35"/>
      <c r="E6" s="35"/>
      <c r="F6" s="35"/>
      <c r="G6" s="35"/>
    </row>
    <row r="7" spans="3:21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3:21">
      <c r="C8" s="39"/>
      <c r="U8" s="40"/>
    </row>
    <row r="9" spans="3:21">
      <c r="C9" s="39"/>
      <c r="U9" s="40"/>
    </row>
    <row r="10" spans="3:21">
      <c r="C10" s="39"/>
      <c r="U10" s="40"/>
    </row>
    <row r="11" spans="3:21">
      <c r="C11" s="39"/>
      <c r="U11" s="40"/>
    </row>
    <row r="12" spans="3:21">
      <c r="C12" s="39"/>
      <c r="U12" s="40"/>
    </row>
    <row r="13" spans="3:21">
      <c r="C13" s="39"/>
      <c r="U13" s="40"/>
    </row>
    <row r="14" spans="3:21">
      <c r="C14" s="39"/>
      <c r="U14" s="40"/>
    </row>
    <row r="15" spans="3:21">
      <c r="C15" s="39"/>
      <c r="U15" s="40"/>
    </row>
    <row r="16" spans="3:21">
      <c r="C16" s="39"/>
      <c r="U16" s="40"/>
    </row>
    <row r="17" spans="3:21">
      <c r="C17" s="39"/>
      <c r="U17" s="40"/>
    </row>
    <row r="18" spans="3:21">
      <c r="C18" s="39"/>
      <c r="U18" s="40"/>
    </row>
    <row r="19" spans="3:21" ht="15" thickBot="1">
      <c r="C19" s="41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3"/>
    </row>
    <row r="21" spans="3:21" ht="15" thickBot="1">
      <c r="C21" s="35" t="s">
        <v>311</v>
      </c>
      <c r="D21" s="35"/>
      <c r="E21" s="35"/>
      <c r="F21" s="35"/>
      <c r="G21" s="35"/>
    </row>
    <row r="22" spans="3:21"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8"/>
    </row>
    <row r="23" spans="3:21">
      <c r="C23" s="39"/>
      <c r="U23" s="40"/>
    </row>
    <row r="24" spans="3:21">
      <c r="C24" s="39"/>
      <c r="U24" s="40"/>
    </row>
    <row r="25" spans="3:21">
      <c r="C25" s="39"/>
      <c r="U25" s="40"/>
    </row>
    <row r="26" spans="3:21">
      <c r="C26" s="39"/>
      <c r="U26" s="40"/>
    </row>
    <row r="27" spans="3:21">
      <c r="C27" s="39"/>
      <c r="U27" s="40"/>
    </row>
    <row r="28" spans="3:21">
      <c r="C28" s="39"/>
      <c r="U28" s="40"/>
    </row>
    <row r="29" spans="3:21">
      <c r="C29" s="39"/>
      <c r="U29" s="40"/>
    </row>
    <row r="30" spans="3:21">
      <c r="C30" s="39"/>
      <c r="U30" s="40"/>
    </row>
    <row r="31" spans="3:21">
      <c r="C31" s="39"/>
      <c r="U31" s="40"/>
    </row>
    <row r="32" spans="3:21">
      <c r="C32" s="39"/>
      <c r="U32" s="40"/>
    </row>
    <row r="33" spans="3:21">
      <c r="C33" s="39"/>
      <c r="U33" s="40"/>
    </row>
    <row r="34" spans="3:21" ht="15" thickBot="1"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3"/>
    </row>
    <row r="36" spans="3:21" ht="15" thickBot="1">
      <c r="C36" s="35" t="s">
        <v>309</v>
      </c>
      <c r="D36" s="35"/>
      <c r="E36" s="35"/>
      <c r="F36" s="35"/>
      <c r="G36" s="35"/>
    </row>
    <row r="37" spans="3:21"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/>
    </row>
    <row r="38" spans="3:21">
      <c r="C38" s="39"/>
      <c r="U38" s="40"/>
    </row>
    <row r="39" spans="3:21">
      <c r="C39" s="39"/>
      <c r="U39" s="40"/>
    </row>
    <row r="40" spans="3:21">
      <c r="C40" s="39"/>
      <c r="U40" s="40"/>
    </row>
    <row r="41" spans="3:21">
      <c r="C41" s="39"/>
      <c r="U41" s="40"/>
    </row>
    <row r="42" spans="3:21">
      <c r="C42" s="39"/>
      <c r="U42" s="40"/>
    </row>
    <row r="43" spans="3:21">
      <c r="C43" s="39"/>
      <c r="U43" s="40"/>
    </row>
    <row r="44" spans="3:21">
      <c r="C44" s="39"/>
      <c r="U44" s="40"/>
    </row>
    <row r="45" spans="3:21">
      <c r="C45" s="39"/>
      <c r="U45" s="40"/>
    </row>
    <row r="46" spans="3:21">
      <c r="C46" s="39"/>
      <c r="U46" s="40"/>
    </row>
    <row r="47" spans="3:21">
      <c r="C47" s="39"/>
      <c r="U47" s="40"/>
    </row>
    <row r="48" spans="3:21">
      <c r="C48" s="39"/>
      <c r="U48" s="40"/>
    </row>
    <row r="49" spans="3:21" ht="15" thickBot="1">
      <c r="C49" s="41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3"/>
    </row>
    <row r="59" spans="3:21">
      <c r="C59" t="s">
        <v>141</v>
      </c>
    </row>
  </sheetData>
  <mergeCells count="2">
    <mergeCell ref="C1:U1"/>
    <mergeCell ref="C2:U2"/>
  </mergeCells>
  <pageMargins left="0.7" right="0.7" top="0.75" bottom="0.75" header="0.3" footer="0.3"/>
  <pageSetup scale="51" orientation="portrait" r:id="rId1"/>
  <headerFooter>
    <oddFooter>&amp;C_x000D_&amp;1#&amp;"Calibri"&amp;8&amp;K0000FF Datos elaborados por BCP para uso Interno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BE84-7B36-495E-A344-075D34EDB4B3}">
  <sheetPr codeName="Hoja3"/>
  <dimension ref="A1:E51"/>
  <sheetViews>
    <sheetView topLeftCell="A8" workbookViewId="0">
      <selection activeCell="C1" sqref="C1"/>
    </sheetView>
  </sheetViews>
  <sheetFormatPr defaultColWidth="11.5546875" defaultRowHeight="14.4"/>
  <cols>
    <col min="2" max="2" width="16.44140625" bestFit="1" customWidth="1"/>
    <col min="5" max="5" width="22" bestFit="1" customWidth="1"/>
  </cols>
  <sheetData>
    <row r="1" spans="1:5" ht="27.6">
      <c r="A1" s="59" t="s">
        <v>313</v>
      </c>
      <c r="B1" s="60" t="s">
        <v>140</v>
      </c>
      <c r="C1" s="60" t="s">
        <v>314</v>
      </c>
      <c r="D1" s="60" t="s">
        <v>315</v>
      </c>
      <c r="E1" s="61" t="s">
        <v>316</v>
      </c>
    </row>
    <row r="2" spans="1:5" s="29" customFormat="1" ht="15" thickBot="1">
      <c r="A2" s="62"/>
      <c r="B2" s="63" t="s">
        <v>156</v>
      </c>
      <c r="C2" s="63"/>
      <c r="D2" s="63"/>
      <c r="E2" s="64" t="s">
        <v>317</v>
      </c>
    </row>
    <row r="3" spans="1:5" s="29" customFormat="1" ht="15" thickBot="1">
      <c r="A3" s="65"/>
      <c r="B3" s="66" t="s">
        <v>179</v>
      </c>
      <c r="C3" s="66"/>
      <c r="D3" s="66"/>
      <c r="E3" s="64" t="s">
        <v>317</v>
      </c>
    </row>
    <row r="4" spans="1:5" s="29" customFormat="1" ht="15" thickBot="1">
      <c r="A4" s="62"/>
      <c r="B4" s="63" t="s">
        <v>148</v>
      </c>
      <c r="C4" s="63"/>
      <c r="D4" s="63"/>
      <c r="E4" s="64" t="s">
        <v>317</v>
      </c>
    </row>
    <row r="5" spans="1:5" s="29" customFormat="1" ht="15" thickBot="1">
      <c r="A5" s="62"/>
      <c r="B5" s="63" t="s">
        <v>149</v>
      </c>
      <c r="C5" s="63"/>
      <c r="D5" s="63"/>
      <c r="E5" s="64" t="s">
        <v>317</v>
      </c>
    </row>
    <row r="6" spans="1:5" s="29" customFormat="1" ht="15" thickBot="1">
      <c r="A6" s="62"/>
      <c r="B6" s="63" t="s">
        <v>150</v>
      </c>
      <c r="C6" s="63"/>
      <c r="D6" s="63"/>
      <c r="E6" s="64" t="s">
        <v>317</v>
      </c>
    </row>
    <row r="7" spans="1:5" s="29" customFormat="1" ht="15" thickBot="1">
      <c r="A7" s="62"/>
      <c r="B7" s="63" t="s">
        <v>153</v>
      </c>
      <c r="C7" s="63"/>
      <c r="D7" s="63"/>
      <c r="E7" s="64" t="s">
        <v>317</v>
      </c>
    </row>
    <row r="8" spans="1:5" s="29" customFormat="1" ht="15" thickBot="1">
      <c r="A8" s="62"/>
      <c r="B8" s="63" t="s">
        <v>154</v>
      </c>
      <c r="C8" s="63"/>
      <c r="D8" s="63"/>
      <c r="E8" s="64" t="s">
        <v>317</v>
      </c>
    </row>
    <row r="9" spans="1:5" s="29" customFormat="1" ht="15" thickBot="1">
      <c r="A9" s="62"/>
      <c r="B9" s="63" t="s">
        <v>318</v>
      </c>
      <c r="C9" s="63"/>
      <c r="D9" s="63"/>
      <c r="E9" s="64" t="s">
        <v>317</v>
      </c>
    </row>
    <row r="10" spans="1:5" s="29" customFormat="1" ht="15" thickBot="1">
      <c r="A10" s="67"/>
      <c r="B10" s="68" t="s">
        <v>319</v>
      </c>
      <c r="C10" s="68"/>
      <c r="D10" s="68"/>
      <c r="E10" s="64" t="s">
        <v>317</v>
      </c>
    </row>
    <row r="11" spans="1:5" s="29" customFormat="1" ht="15" thickBot="1">
      <c r="A11" s="67"/>
      <c r="B11" s="68" t="s">
        <v>181</v>
      </c>
      <c r="C11" s="68"/>
      <c r="D11" s="68"/>
      <c r="E11" s="64" t="s">
        <v>317</v>
      </c>
    </row>
    <row r="12" spans="1:5" s="29" customFormat="1" ht="15" thickBot="1">
      <c r="A12" s="67"/>
      <c r="B12" s="68" t="s">
        <v>169</v>
      </c>
      <c r="C12" s="68"/>
      <c r="D12" s="68"/>
      <c r="E12" s="64" t="s">
        <v>317</v>
      </c>
    </row>
    <row r="13" spans="1:5" ht="15" thickBot="1">
      <c r="A13" s="69"/>
      <c r="B13" s="70" t="s">
        <v>146</v>
      </c>
      <c r="C13" s="70"/>
      <c r="D13" s="70"/>
      <c r="E13" s="71" t="s">
        <v>317</v>
      </c>
    </row>
    <row r="14" spans="1:5" ht="15" thickBot="1">
      <c r="A14" s="69"/>
      <c r="B14" s="70" t="s">
        <v>147</v>
      </c>
      <c r="C14" s="70"/>
      <c r="D14" s="70"/>
      <c r="E14" s="71" t="s">
        <v>317</v>
      </c>
    </row>
    <row r="15" spans="1:5" ht="15" thickBot="1">
      <c r="A15" s="69"/>
      <c r="B15" s="70" t="s">
        <v>152</v>
      </c>
      <c r="C15" s="70"/>
      <c r="D15" s="70"/>
      <c r="E15" s="71" t="s">
        <v>317</v>
      </c>
    </row>
    <row r="16" spans="1:5" ht="15" thickBot="1">
      <c r="A16" s="69"/>
      <c r="B16" s="70" t="s">
        <v>155</v>
      </c>
      <c r="C16" s="70"/>
      <c r="D16" s="70"/>
      <c r="E16" s="71" t="s">
        <v>317</v>
      </c>
    </row>
    <row r="17" spans="1:5" ht="15" thickBot="1">
      <c r="A17" s="69"/>
      <c r="B17" s="70" t="s">
        <v>320</v>
      </c>
      <c r="C17" s="70"/>
      <c r="D17" s="70"/>
      <c r="E17" s="71" t="s">
        <v>317</v>
      </c>
    </row>
    <row r="18" spans="1:5" ht="15" thickBot="1">
      <c r="A18" s="72"/>
      <c r="B18" s="73" t="s">
        <v>172</v>
      </c>
      <c r="C18" s="73"/>
      <c r="D18" s="73"/>
      <c r="E18" s="71" t="s">
        <v>317</v>
      </c>
    </row>
    <row r="19" spans="1:5" ht="15" thickBot="1">
      <c r="A19" s="72"/>
      <c r="B19" s="73" t="s">
        <v>170</v>
      </c>
      <c r="C19" s="73"/>
      <c r="D19" s="73"/>
      <c r="E19" s="71" t="s">
        <v>317</v>
      </c>
    </row>
    <row r="20" spans="1:5" ht="15" thickBot="1">
      <c r="A20" s="72"/>
      <c r="B20" s="73" t="s">
        <v>321</v>
      </c>
      <c r="C20" s="73"/>
      <c r="D20" s="73"/>
      <c r="E20" s="71" t="s">
        <v>317</v>
      </c>
    </row>
    <row r="21" spans="1:5" ht="15" thickBot="1">
      <c r="A21" s="72"/>
      <c r="B21" s="73" t="s">
        <v>176</v>
      </c>
      <c r="C21" s="73"/>
      <c r="D21" s="73"/>
      <c r="E21" s="71" t="s">
        <v>317</v>
      </c>
    </row>
    <row r="22" spans="1:5" ht="15" thickBot="1">
      <c r="A22" s="72"/>
      <c r="B22" s="73" t="s">
        <v>177</v>
      </c>
      <c r="C22" s="73"/>
      <c r="D22" s="73"/>
      <c r="E22" s="71" t="s">
        <v>317</v>
      </c>
    </row>
    <row r="23" spans="1:5" ht="15" thickBot="1">
      <c r="A23" s="72"/>
      <c r="B23" s="73" t="s">
        <v>182</v>
      </c>
      <c r="C23" s="73"/>
      <c r="D23" s="73"/>
      <c r="E23" s="71" t="s">
        <v>317</v>
      </c>
    </row>
    <row r="24" spans="1:5" ht="15" thickBot="1">
      <c r="A24" s="74"/>
      <c r="B24" s="75" t="s">
        <v>161</v>
      </c>
      <c r="C24" s="75"/>
      <c r="D24" s="75"/>
      <c r="E24" s="71" t="s">
        <v>317</v>
      </c>
    </row>
    <row r="25" spans="1:5" ht="15" thickBot="1">
      <c r="A25" s="74"/>
      <c r="B25" s="75" t="s">
        <v>164</v>
      </c>
      <c r="C25" s="75"/>
      <c r="D25" s="75"/>
      <c r="E25" s="71" t="s">
        <v>317</v>
      </c>
    </row>
    <row r="26" spans="1:5" ht="15" thickBot="1">
      <c r="A26" s="74"/>
      <c r="B26" s="75" t="s">
        <v>166</v>
      </c>
      <c r="C26" s="75"/>
      <c r="D26" s="75"/>
      <c r="E26" s="71" t="s">
        <v>317</v>
      </c>
    </row>
    <row r="27" spans="1:5" ht="15" thickBot="1">
      <c r="A27" s="76"/>
      <c r="B27" s="77" t="s">
        <v>165</v>
      </c>
      <c r="C27" s="77"/>
      <c r="D27" s="77"/>
      <c r="E27" s="71" t="s">
        <v>317</v>
      </c>
    </row>
    <row r="28" spans="1:5" ht="15" thickBot="1">
      <c r="A28" s="74"/>
      <c r="B28" s="75" t="s">
        <v>180</v>
      </c>
      <c r="C28" s="75"/>
      <c r="D28" s="75"/>
      <c r="E28" s="71" t="s">
        <v>317</v>
      </c>
    </row>
    <row r="29" spans="1:5" ht="15" thickBot="1">
      <c r="A29" s="78"/>
      <c r="B29" s="79" t="s">
        <v>183</v>
      </c>
      <c r="C29" s="80"/>
      <c r="D29" s="80"/>
      <c r="E29" s="71" t="s">
        <v>317</v>
      </c>
    </row>
    <row r="30" spans="1:5" ht="15" thickBot="1">
      <c r="A30" s="78"/>
      <c r="B30" s="79" t="s">
        <v>160</v>
      </c>
      <c r="C30" s="80"/>
      <c r="D30" s="80"/>
      <c r="E30" s="71" t="s">
        <v>317</v>
      </c>
    </row>
    <row r="31" spans="1:5" ht="15" thickBot="1">
      <c r="A31" s="78"/>
      <c r="B31" s="79" t="s">
        <v>157</v>
      </c>
      <c r="C31" s="80"/>
      <c r="D31" s="80"/>
      <c r="E31" s="71" t="s">
        <v>317</v>
      </c>
    </row>
    <row r="32" spans="1:5" ht="15" thickBot="1">
      <c r="A32" s="78"/>
      <c r="B32" s="79" t="s">
        <v>159</v>
      </c>
      <c r="C32" s="80"/>
      <c r="D32" s="80"/>
      <c r="E32" s="71" t="s">
        <v>317</v>
      </c>
    </row>
    <row r="33" spans="1:5" ht="15" thickBot="1">
      <c r="A33" s="78"/>
      <c r="B33" s="79" t="s">
        <v>322</v>
      </c>
      <c r="C33" s="80"/>
      <c r="D33" s="80"/>
      <c r="E33" s="71" t="s">
        <v>317</v>
      </c>
    </row>
    <row r="34" spans="1:5" ht="15" thickBot="1">
      <c r="A34" s="78"/>
      <c r="B34" s="79" t="s">
        <v>323</v>
      </c>
      <c r="C34" s="80"/>
      <c r="D34" s="80"/>
      <c r="E34" s="71" t="s">
        <v>317</v>
      </c>
    </row>
    <row r="35" spans="1:5" ht="15" thickBot="1">
      <c r="A35" s="78"/>
      <c r="B35" s="79" t="s">
        <v>168</v>
      </c>
      <c r="C35" s="80"/>
      <c r="D35" s="80"/>
      <c r="E35" s="71" t="s">
        <v>317</v>
      </c>
    </row>
    <row r="36" spans="1:5" ht="15" thickBot="1">
      <c r="A36" s="78"/>
      <c r="B36" s="79" t="s">
        <v>175</v>
      </c>
      <c r="C36" s="80"/>
      <c r="D36" s="80"/>
      <c r="E36" s="71" t="s">
        <v>317</v>
      </c>
    </row>
    <row r="37" spans="1:5" ht="15" thickBot="1">
      <c r="A37" s="78"/>
      <c r="B37" s="79" t="s">
        <v>178</v>
      </c>
      <c r="C37" s="80"/>
      <c r="D37" s="80"/>
      <c r="E37" s="71" t="s">
        <v>317</v>
      </c>
    </row>
    <row r="38" spans="1:5" ht="15" thickBot="1">
      <c r="A38" s="78"/>
      <c r="B38" s="79" t="s">
        <v>145</v>
      </c>
      <c r="C38" s="80"/>
      <c r="D38" s="80"/>
      <c r="E38" s="71" t="s">
        <v>317</v>
      </c>
    </row>
    <row r="39" spans="1:5" ht="15" thickBot="1">
      <c r="A39" s="78"/>
      <c r="B39" s="79" t="s">
        <v>151</v>
      </c>
      <c r="C39" s="80"/>
      <c r="D39" s="80"/>
      <c r="E39" s="71" t="s">
        <v>317</v>
      </c>
    </row>
    <row r="40" spans="1:5" ht="15" thickBot="1">
      <c r="A40" s="78"/>
      <c r="B40" s="79" t="s">
        <v>144</v>
      </c>
      <c r="C40" s="80"/>
      <c r="D40" s="80"/>
      <c r="E40" s="71" t="s">
        <v>317</v>
      </c>
    </row>
    <row r="41" spans="1:5" ht="15" thickBot="1">
      <c r="A41" s="78"/>
      <c r="B41" s="79" t="s">
        <v>324</v>
      </c>
      <c r="C41" s="80"/>
      <c r="D41" s="80"/>
      <c r="E41" s="71" t="s">
        <v>317</v>
      </c>
    </row>
    <row r="42" spans="1:5" ht="15" thickBot="1">
      <c r="A42" s="78"/>
      <c r="B42" s="79" t="s">
        <v>325</v>
      </c>
      <c r="C42" s="80"/>
      <c r="D42" s="80"/>
      <c r="E42" s="71" t="s">
        <v>317</v>
      </c>
    </row>
    <row r="43" spans="1:5" ht="15" thickBot="1">
      <c r="A43" s="78"/>
      <c r="B43" s="79" t="s">
        <v>326</v>
      </c>
      <c r="C43" s="80"/>
      <c r="D43" s="80"/>
      <c r="E43" s="71" t="s">
        <v>317</v>
      </c>
    </row>
    <row r="44" spans="1:5" ht="15" thickBot="1">
      <c r="A44" s="78"/>
      <c r="B44" s="79" t="s">
        <v>327</v>
      </c>
      <c r="C44" s="80"/>
      <c r="D44" s="80"/>
      <c r="E44" s="71" t="s">
        <v>317</v>
      </c>
    </row>
    <row r="45" spans="1:5" ht="15" thickBot="1">
      <c r="A45" s="78"/>
      <c r="B45" s="79" t="s">
        <v>328</v>
      </c>
      <c r="C45" s="80"/>
      <c r="D45" s="80"/>
      <c r="E45" s="71" t="s">
        <v>317</v>
      </c>
    </row>
    <row r="46" spans="1:5" ht="15" thickBot="1">
      <c r="A46" s="78"/>
      <c r="B46" s="79" t="s">
        <v>329</v>
      </c>
      <c r="C46" s="80"/>
      <c r="D46" s="80"/>
      <c r="E46" s="71" t="s">
        <v>317</v>
      </c>
    </row>
    <row r="47" spans="1:5" ht="15" thickBot="1">
      <c r="A47" s="78"/>
      <c r="B47" s="79" t="s">
        <v>163</v>
      </c>
      <c r="C47" s="80"/>
      <c r="D47" s="80"/>
      <c r="E47" s="71" t="s">
        <v>317</v>
      </c>
    </row>
    <row r="48" spans="1:5" ht="15" thickBot="1">
      <c r="A48" s="78"/>
      <c r="B48" s="79" t="s">
        <v>162</v>
      </c>
      <c r="C48" s="80"/>
      <c r="D48" s="80"/>
      <c r="E48" s="71" t="s">
        <v>317</v>
      </c>
    </row>
    <row r="49" spans="1:5" ht="15" thickBot="1">
      <c r="A49" s="78"/>
      <c r="B49" s="79" t="s">
        <v>174</v>
      </c>
      <c r="C49" s="80"/>
      <c r="D49" s="80"/>
      <c r="E49" s="71" t="s">
        <v>317</v>
      </c>
    </row>
    <row r="50" spans="1:5" ht="15" thickBot="1">
      <c r="A50" s="78"/>
      <c r="B50" s="79" t="s">
        <v>167</v>
      </c>
      <c r="C50" s="81"/>
      <c r="D50" s="80"/>
      <c r="E50" s="71" t="s">
        <v>317</v>
      </c>
    </row>
    <row r="51" spans="1:5" ht="15" thickBot="1">
      <c r="A51" s="82"/>
      <c r="B51" s="83" t="s">
        <v>171</v>
      </c>
      <c r="C51" s="84"/>
      <c r="D51" s="85"/>
      <c r="E51" s="86" t="s">
        <v>317</v>
      </c>
    </row>
  </sheetData>
  <autoFilter ref="A1:E1" xr:uid="{72DA3B37-7C1A-41CD-88B1-5DE8661E7C37}">
    <sortState xmlns:xlrd2="http://schemas.microsoft.com/office/spreadsheetml/2017/richdata2" ref="A2:E72">
      <sortCondition sortBy="cellColor" ref="A1" dxfId="1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r:id="rId1"/>
  <headerFooter>
    <oddFooter>&amp;C_x000D_&amp;1#&amp;"Calibri"&amp;8&amp;K0000FF Datos elaborados por BCP para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K42"/>
  <sheetViews>
    <sheetView showGridLines="0" topLeftCell="A6" zoomScale="70" zoomScaleNormal="70" workbookViewId="0">
      <selection activeCell="F18" sqref="F18"/>
    </sheetView>
  </sheetViews>
  <sheetFormatPr defaultColWidth="9.21875" defaultRowHeight="14.4"/>
  <cols>
    <col min="6" max="6" width="13.5546875" bestFit="1" customWidth="1"/>
    <col min="7" max="8" width="10.5546875" customWidth="1"/>
    <col min="9" max="11" width="12.5546875" bestFit="1" customWidth="1"/>
  </cols>
  <sheetData>
    <row r="1" spans="1:11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1" t="s">
        <v>238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</row>
    <row r="4" spans="1:11" ht="18">
      <c r="A4" s="92" t="s">
        <v>333</v>
      </c>
      <c r="B4" s="92"/>
      <c r="C4" s="92"/>
      <c r="D4" s="92"/>
      <c r="E4" s="92"/>
      <c r="F4" s="92"/>
      <c r="G4" s="92"/>
      <c r="H4" s="92"/>
      <c r="I4" s="92"/>
      <c r="J4" s="92"/>
      <c r="K4" s="92"/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A6" s="9"/>
      <c r="B6" s="9"/>
      <c r="C6" s="9"/>
      <c r="D6" s="93" t="s">
        <v>266</v>
      </c>
      <c r="E6" s="93"/>
      <c r="F6" s="25">
        <v>45435.098113425927</v>
      </c>
      <c r="G6" s="9"/>
      <c r="H6" s="9"/>
      <c r="I6" s="9"/>
      <c r="J6" s="9"/>
      <c r="K6" s="9"/>
    </row>
    <row r="7" spans="1:11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48">
      <c r="A8" s="10" t="s">
        <v>230</v>
      </c>
      <c r="B8" s="10" t="s">
        <v>231</v>
      </c>
      <c r="C8" s="10" t="s">
        <v>232</v>
      </c>
      <c r="D8" s="10" t="s">
        <v>233</v>
      </c>
      <c r="E8" s="10" t="s">
        <v>267</v>
      </c>
      <c r="F8" s="10" t="s">
        <v>234</v>
      </c>
      <c r="G8" s="10" t="s">
        <v>268</v>
      </c>
      <c r="H8" s="10" t="s">
        <v>235</v>
      </c>
      <c r="I8" s="10" t="s">
        <v>236</v>
      </c>
      <c r="J8" s="10" t="s">
        <v>256</v>
      </c>
      <c r="K8" s="10" t="s">
        <v>255</v>
      </c>
    </row>
    <row r="9" spans="1:11">
      <c r="A9" s="14">
        <v>45413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15" t="str">
        <f>IF(C9=0,"",D9/C9)</f>
        <v/>
      </c>
      <c r="J9" s="15" t="str">
        <f>IF(E9=0,"",F9/E9)</f>
        <v/>
      </c>
      <c r="K9" s="15" t="str">
        <f>IF(G9=0,"",H9/G9)</f>
        <v/>
      </c>
    </row>
    <row r="10" spans="1:11">
      <c r="A10" s="14">
        <v>45414</v>
      </c>
      <c r="B10" s="8">
        <v>160</v>
      </c>
      <c r="C10" s="8">
        <v>3</v>
      </c>
      <c r="D10" s="8">
        <v>2</v>
      </c>
      <c r="E10" s="8">
        <v>60</v>
      </c>
      <c r="F10" s="8">
        <v>55</v>
      </c>
      <c r="G10" s="8">
        <v>75</v>
      </c>
      <c r="H10" s="8">
        <v>74</v>
      </c>
      <c r="I10" s="15">
        <f t="shared" ref="I10:I38" si="0">IF(C10=0,"",D10/C10)</f>
        <v>0.66666666666666663</v>
      </c>
      <c r="J10" s="15">
        <f t="shared" ref="J10:J38" si="1">IF(E10=0,"",F10/E10)</f>
        <v>0.91666666666666663</v>
      </c>
      <c r="K10" s="15">
        <f t="shared" ref="K10:K38" si="2">IF(G10=0,"",H10/G10)</f>
        <v>0.98666666666666669</v>
      </c>
    </row>
    <row r="11" spans="1:11">
      <c r="A11" s="14">
        <v>45415</v>
      </c>
      <c r="B11" s="8">
        <v>178</v>
      </c>
      <c r="C11" s="8">
        <v>1</v>
      </c>
      <c r="D11" s="8">
        <v>1</v>
      </c>
      <c r="E11" s="8">
        <v>80</v>
      </c>
      <c r="F11" s="8">
        <v>79</v>
      </c>
      <c r="G11" s="8">
        <v>59</v>
      </c>
      <c r="H11" s="8">
        <v>57</v>
      </c>
      <c r="I11" s="15">
        <f t="shared" si="0"/>
        <v>1</v>
      </c>
      <c r="J11" s="15">
        <f t="shared" si="1"/>
        <v>0.98750000000000004</v>
      </c>
      <c r="K11" s="15">
        <f t="shared" si="2"/>
        <v>0.96610169491525422</v>
      </c>
    </row>
    <row r="12" spans="1:11">
      <c r="A12" s="14">
        <v>45416</v>
      </c>
      <c r="B12" s="8">
        <v>22</v>
      </c>
      <c r="C12" s="8">
        <v>0</v>
      </c>
      <c r="D12" s="8">
        <v>0</v>
      </c>
      <c r="E12" s="8">
        <v>15</v>
      </c>
      <c r="F12" s="8">
        <v>15</v>
      </c>
      <c r="G12" s="8">
        <v>2</v>
      </c>
      <c r="H12" s="8">
        <v>2</v>
      </c>
      <c r="I12" s="15" t="str">
        <f t="shared" si="0"/>
        <v/>
      </c>
      <c r="J12" s="15">
        <f t="shared" si="1"/>
        <v>1</v>
      </c>
      <c r="K12" s="15">
        <f t="shared" si="2"/>
        <v>1</v>
      </c>
    </row>
    <row r="13" spans="1:11">
      <c r="A13" s="14">
        <v>45417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15" t="str">
        <f t="shared" si="0"/>
        <v/>
      </c>
      <c r="J13" s="15" t="str">
        <f t="shared" si="1"/>
        <v/>
      </c>
      <c r="K13" s="15" t="str">
        <f t="shared" si="2"/>
        <v/>
      </c>
    </row>
    <row r="14" spans="1:11">
      <c r="A14" s="14">
        <v>45418</v>
      </c>
      <c r="B14" s="8">
        <v>169</v>
      </c>
      <c r="C14" s="8">
        <v>1</v>
      </c>
      <c r="D14" s="8">
        <v>1</v>
      </c>
      <c r="E14" s="8">
        <v>85</v>
      </c>
      <c r="F14" s="8">
        <v>80</v>
      </c>
      <c r="G14" s="8">
        <v>45</v>
      </c>
      <c r="H14" s="8">
        <v>43</v>
      </c>
      <c r="I14" s="15">
        <f t="shared" si="0"/>
        <v>1</v>
      </c>
      <c r="J14" s="15">
        <f t="shared" si="1"/>
        <v>0.94117647058823528</v>
      </c>
      <c r="K14" s="15">
        <f t="shared" si="2"/>
        <v>0.9555555555555556</v>
      </c>
    </row>
    <row r="15" spans="1:11">
      <c r="A15" s="14">
        <v>45419</v>
      </c>
      <c r="B15" s="8">
        <v>139</v>
      </c>
      <c r="C15" s="8">
        <v>4</v>
      </c>
      <c r="D15" s="8">
        <v>4</v>
      </c>
      <c r="E15" s="8">
        <v>58</v>
      </c>
      <c r="F15" s="8">
        <v>55</v>
      </c>
      <c r="G15" s="8">
        <v>57</v>
      </c>
      <c r="H15" s="8">
        <v>53</v>
      </c>
      <c r="I15" s="15">
        <f t="shared" si="0"/>
        <v>1</v>
      </c>
      <c r="J15" s="15">
        <f t="shared" si="1"/>
        <v>0.94827586206896552</v>
      </c>
      <c r="K15" s="15">
        <f t="shared" si="2"/>
        <v>0.92982456140350878</v>
      </c>
    </row>
    <row r="16" spans="1:11">
      <c r="A16" s="14">
        <v>45420</v>
      </c>
      <c r="B16" s="8">
        <v>174</v>
      </c>
      <c r="C16" s="8">
        <v>1</v>
      </c>
      <c r="D16" s="8">
        <v>1</v>
      </c>
      <c r="E16" s="8">
        <v>89</v>
      </c>
      <c r="F16" s="8">
        <v>85</v>
      </c>
      <c r="G16" s="8">
        <v>55</v>
      </c>
      <c r="H16" s="8">
        <v>53</v>
      </c>
      <c r="I16" s="15">
        <f t="shared" si="0"/>
        <v>1</v>
      </c>
      <c r="J16" s="15">
        <f t="shared" si="1"/>
        <v>0.9550561797752809</v>
      </c>
      <c r="K16" s="15">
        <f t="shared" si="2"/>
        <v>0.96363636363636362</v>
      </c>
    </row>
    <row r="17" spans="1:11">
      <c r="A17" s="14">
        <v>45421</v>
      </c>
      <c r="B17" s="8">
        <v>125</v>
      </c>
      <c r="C17" s="8">
        <v>0</v>
      </c>
      <c r="D17" s="8">
        <v>0</v>
      </c>
      <c r="E17" s="8">
        <v>59</v>
      </c>
      <c r="F17" s="8">
        <v>59</v>
      </c>
      <c r="G17" s="8">
        <v>37</v>
      </c>
      <c r="H17" s="8">
        <v>34</v>
      </c>
      <c r="I17" s="15" t="str">
        <f t="shared" si="0"/>
        <v/>
      </c>
      <c r="J17" s="15">
        <f t="shared" si="1"/>
        <v>1</v>
      </c>
      <c r="K17" s="15">
        <f t="shared" si="2"/>
        <v>0.91891891891891897</v>
      </c>
    </row>
    <row r="18" spans="1:11">
      <c r="A18" s="14">
        <v>45422</v>
      </c>
      <c r="B18" s="8">
        <v>127</v>
      </c>
      <c r="C18" s="8">
        <v>0</v>
      </c>
      <c r="D18" s="8">
        <v>0</v>
      </c>
      <c r="E18" s="8">
        <v>61</v>
      </c>
      <c r="F18" s="8">
        <v>60</v>
      </c>
      <c r="G18" s="8">
        <v>29</v>
      </c>
      <c r="H18" s="8">
        <v>28</v>
      </c>
      <c r="I18" s="15" t="str">
        <f t="shared" si="0"/>
        <v/>
      </c>
      <c r="J18" s="15">
        <f t="shared" si="1"/>
        <v>0.98360655737704916</v>
      </c>
      <c r="K18" s="15">
        <f t="shared" si="2"/>
        <v>0.96551724137931039</v>
      </c>
    </row>
    <row r="19" spans="1:11">
      <c r="A19" s="14">
        <v>45423</v>
      </c>
      <c r="B19" s="8">
        <v>17</v>
      </c>
      <c r="C19" s="8">
        <v>0</v>
      </c>
      <c r="D19" s="8">
        <v>0</v>
      </c>
      <c r="E19" s="8">
        <v>14</v>
      </c>
      <c r="F19" s="8">
        <v>12</v>
      </c>
      <c r="G19" s="8">
        <v>2</v>
      </c>
      <c r="H19" s="8">
        <v>2</v>
      </c>
      <c r="I19" s="15" t="str">
        <f t="shared" si="0"/>
        <v/>
      </c>
      <c r="J19" s="15">
        <f t="shared" si="1"/>
        <v>0.8571428571428571</v>
      </c>
      <c r="K19" s="15">
        <f t="shared" si="2"/>
        <v>1</v>
      </c>
    </row>
    <row r="20" spans="1:11">
      <c r="A20" s="14">
        <v>45424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15" t="str">
        <f t="shared" si="0"/>
        <v/>
      </c>
      <c r="J20" s="15" t="str">
        <f t="shared" si="1"/>
        <v/>
      </c>
      <c r="K20" s="15" t="str">
        <f t="shared" si="2"/>
        <v/>
      </c>
    </row>
    <row r="21" spans="1:11">
      <c r="A21" s="14">
        <v>45425</v>
      </c>
      <c r="B21" s="8">
        <v>182</v>
      </c>
      <c r="C21" s="8">
        <v>3</v>
      </c>
      <c r="D21" s="8">
        <v>3</v>
      </c>
      <c r="E21" s="8">
        <v>73</v>
      </c>
      <c r="F21" s="8">
        <v>64</v>
      </c>
      <c r="G21" s="8">
        <v>68</v>
      </c>
      <c r="H21" s="8">
        <v>60</v>
      </c>
      <c r="I21" s="15">
        <f t="shared" si="0"/>
        <v>1</v>
      </c>
      <c r="J21" s="15">
        <f t="shared" si="1"/>
        <v>0.87671232876712324</v>
      </c>
      <c r="K21" s="15">
        <f t="shared" si="2"/>
        <v>0.88235294117647056</v>
      </c>
    </row>
    <row r="22" spans="1:11">
      <c r="A22" s="14">
        <v>45426</v>
      </c>
      <c r="B22" s="8">
        <v>143</v>
      </c>
      <c r="C22" s="8">
        <v>1</v>
      </c>
      <c r="D22" s="8">
        <v>1</v>
      </c>
      <c r="E22" s="8">
        <v>60</v>
      </c>
      <c r="F22" s="8">
        <v>56</v>
      </c>
      <c r="G22" s="8">
        <v>63</v>
      </c>
      <c r="H22" s="8">
        <v>56</v>
      </c>
      <c r="I22" s="15">
        <f t="shared" si="0"/>
        <v>1</v>
      </c>
      <c r="J22" s="15">
        <f t="shared" si="1"/>
        <v>0.93333333333333335</v>
      </c>
      <c r="K22" s="15">
        <f t="shared" si="2"/>
        <v>0.88888888888888884</v>
      </c>
    </row>
    <row r="23" spans="1:11">
      <c r="A23" s="14">
        <v>45427</v>
      </c>
      <c r="B23" s="8">
        <v>118</v>
      </c>
      <c r="C23" s="8">
        <v>2</v>
      </c>
      <c r="D23" s="8">
        <v>2</v>
      </c>
      <c r="E23" s="8">
        <v>55</v>
      </c>
      <c r="F23" s="8">
        <v>54</v>
      </c>
      <c r="G23" s="8">
        <v>42</v>
      </c>
      <c r="H23" s="8">
        <v>41</v>
      </c>
      <c r="I23" s="15">
        <f t="shared" si="0"/>
        <v>1</v>
      </c>
      <c r="J23" s="15">
        <f t="shared" si="1"/>
        <v>0.98181818181818181</v>
      </c>
      <c r="K23" s="15">
        <f t="shared" si="2"/>
        <v>0.97619047619047616</v>
      </c>
    </row>
    <row r="24" spans="1:11">
      <c r="A24" s="14">
        <v>45428</v>
      </c>
      <c r="B24" s="8">
        <v>114</v>
      </c>
      <c r="C24" s="8">
        <v>0</v>
      </c>
      <c r="D24" s="8">
        <v>0</v>
      </c>
      <c r="E24" s="8">
        <v>42</v>
      </c>
      <c r="F24" s="8">
        <v>42</v>
      </c>
      <c r="G24" s="8">
        <v>47</v>
      </c>
      <c r="H24" s="8">
        <v>44</v>
      </c>
      <c r="I24" s="15" t="str">
        <f t="shared" si="0"/>
        <v/>
      </c>
      <c r="J24" s="15">
        <f t="shared" si="1"/>
        <v>1</v>
      </c>
      <c r="K24" s="15">
        <f t="shared" si="2"/>
        <v>0.93617021276595747</v>
      </c>
    </row>
    <row r="25" spans="1:11">
      <c r="A25" s="14">
        <v>45429</v>
      </c>
      <c r="B25" s="8">
        <v>111</v>
      </c>
      <c r="C25" s="8">
        <v>0</v>
      </c>
      <c r="D25" s="8">
        <v>0</v>
      </c>
      <c r="E25" s="8">
        <v>46</v>
      </c>
      <c r="F25" s="8">
        <v>46</v>
      </c>
      <c r="G25" s="8">
        <v>42</v>
      </c>
      <c r="H25" s="8">
        <v>42</v>
      </c>
      <c r="I25" s="15" t="str">
        <f t="shared" si="0"/>
        <v/>
      </c>
      <c r="J25" s="15">
        <f t="shared" si="1"/>
        <v>1</v>
      </c>
      <c r="K25" s="15">
        <f t="shared" si="2"/>
        <v>1</v>
      </c>
    </row>
    <row r="26" spans="1:11">
      <c r="A26" s="14">
        <v>45430</v>
      </c>
      <c r="B26" s="8">
        <v>24</v>
      </c>
      <c r="C26" s="8">
        <v>0</v>
      </c>
      <c r="D26" s="8">
        <v>0</v>
      </c>
      <c r="E26" s="8">
        <v>11</v>
      </c>
      <c r="F26" s="8">
        <v>11</v>
      </c>
      <c r="G26" s="8">
        <v>7</v>
      </c>
      <c r="H26" s="8">
        <v>4</v>
      </c>
      <c r="I26" s="15" t="str">
        <f t="shared" si="0"/>
        <v/>
      </c>
      <c r="J26" s="15">
        <f t="shared" si="1"/>
        <v>1</v>
      </c>
      <c r="K26" s="15">
        <f t="shared" si="2"/>
        <v>0.5714285714285714</v>
      </c>
    </row>
    <row r="27" spans="1:11">
      <c r="A27" s="14">
        <v>45431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15" t="str">
        <f t="shared" si="0"/>
        <v/>
      </c>
      <c r="J27" s="15" t="str">
        <f t="shared" si="1"/>
        <v/>
      </c>
      <c r="K27" s="15" t="str">
        <f t="shared" si="2"/>
        <v/>
      </c>
    </row>
    <row r="28" spans="1:11">
      <c r="A28" s="14">
        <v>45432</v>
      </c>
      <c r="B28" s="8">
        <v>151</v>
      </c>
      <c r="C28" s="8">
        <v>0</v>
      </c>
      <c r="D28" s="8">
        <v>0</v>
      </c>
      <c r="E28" s="8">
        <v>68</v>
      </c>
      <c r="F28" s="8">
        <v>67</v>
      </c>
      <c r="G28" s="8">
        <v>42</v>
      </c>
      <c r="H28" s="8">
        <v>39</v>
      </c>
      <c r="I28" s="15" t="str">
        <f t="shared" si="0"/>
        <v/>
      </c>
      <c r="J28" s="15">
        <f t="shared" si="1"/>
        <v>0.98529411764705888</v>
      </c>
      <c r="K28" s="15">
        <f t="shared" si="2"/>
        <v>0.9285714285714286</v>
      </c>
    </row>
    <row r="29" spans="1:11">
      <c r="A29" s="14">
        <v>45433</v>
      </c>
      <c r="B29" s="8">
        <v>146</v>
      </c>
      <c r="C29" s="8">
        <v>5</v>
      </c>
      <c r="D29" s="8">
        <v>5</v>
      </c>
      <c r="E29" s="8">
        <v>66</v>
      </c>
      <c r="F29" s="8">
        <v>61</v>
      </c>
      <c r="G29" s="8">
        <v>54</v>
      </c>
      <c r="H29" s="8">
        <v>52</v>
      </c>
      <c r="I29" s="15">
        <f t="shared" si="0"/>
        <v>1</v>
      </c>
      <c r="J29" s="15">
        <f t="shared" si="1"/>
        <v>0.9242424242424242</v>
      </c>
      <c r="K29" s="15">
        <f t="shared" si="2"/>
        <v>0.96296296296296291</v>
      </c>
    </row>
    <row r="30" spans="1:11">
      <c r="A30" s="14">
        <v>45434</v>
      </c>
      <c r="B30" s="8">
        <v>143</v>
      </c>
      <c r="C30" s="8">
        <v>2</v>
      </c>
      <c r="D30" s="8">
        <v>2</v>
      </c>
      <c r="E30" s="8">
        <v>65</v>
      </c>
      <c r="F30" s="8">
        <v>63</v>
      </c>
      <c r="G30" s="8">
        <v>49</v>
      </c>
      <c r="H30" s="8">
        <v>47</v>
      </c>
      <c r="I30" s="15">
        <f t="shared" si="0"/>
        <v>1</v>
      </c>
      <c r="J30" s="15">
        <f t="shared" si="1"/>
        <v>0.96923076923076923</v>
      </c>
      <c r="K30" s="15">
        <f t="shared" si="2"/>
        <v>0.95918367346938771</v>
      </c>
    </row>
    <row r="31" spans="1:11">
      <c r="A31" s="14">
        <v>45435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15" t="str">
        <f t="shared" si="0"/>
        <v/>
      </c>
      <c r="J31" s="15" t="str">
        <f t="shared" si="1"/>
        <v/>
      </c>
      <c r="K31" s="15" t="str">
        <f t="shared" si="2"/>
        <v/>
      </c>
    </row>
    <row r="32" spans="1:11">
      <c r="A32" s="14">
        <v>45436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8">
        <v>0</v>
      </c>
      <c r="I32" s="15" t="str">
        <f t="shared" si="0"/>
        <v/>
      </c>
      <c r="J32" s="15" t="str">
        <f t="shared" si="1"/>
        <v/>
      </c>
      <c r="K32" s="15" t="str">
        <f t="shared" si="2"/>
        <v/>
      </c>
    </row>
    <row r="33" spans="1:11">
      <c r="A33" s="14">
        <v>45437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15" t="str">
        <f t="shared" si="0"/>
        <v/>
      </c>
      <c r="J33" s="15" t="str">
        <f t="shared" si="1"/>
        <v/>
      </c>
      <c r="K33" s="15" t="str">
        <f t="shared" si="2"/>
        <v/>
      </c>
    </row>
    <row r="34" spans="1:11">
      <c r="A34" s="14">
        <v>45438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15" t="str">
        <f t="shared" si="0"/>
        <v/>
      </c>
      <c r="J34" s="15" t="str">
        <f t="shared" si="1"/>
        <v/>
      </c>
      <c r="K34" s="15" t="str">
        <f t="shared" si="2"/>
        <v/>
      </c>
    </row>
    <row r="35" spans="1:11">
      <c r="A35" s="14">
        <v>45439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15" t="str">
        <f t="shared" si="0"/>
        <v/>
      </c>
      <c r="J35" s="15" t="str">
        <f t="shared" si="1"/>
        <v/>
      </c>
      <c r="K35" s="15" t="str">
        <f t="shared" si="2"/>
        <v/>
      </c>
    </row>
    <row r="36" spans="1:11">
      <c r="A36" s="14">
        <v>45440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5" t="str">
        <f t="shared" ref="I36:I37" si="3">IF(C36=0,"",D36/C36)</f>
        <v/>
      </c>
      <c r="J36" s="15" t="str">
        <f t="shared" ref="J36:J37" si="4">IF(E36=0,"",F36/E36)</f>
        <v/>
      </c>
      <c r="K36" s="15" t="str">
        <f t="shared" ref="K36:K37" si="5">IF(G36=0,"",H36/G36)</f>
        <v/>
      </c>
    </row>
    <row r="37" spans="1:11">
      <c r="A37" s="14">
        <v>45441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15" t="str">
        <f t="shared" si="3"/>
        <v/>
      </c>
      <c r="J37" s="15" t="str">
        <f t="shared" si="4"/>
        <v/>
      </c>
      <c r="K37" s="15" t="str">
        <f t="shared" si="5"/>
        <v/>
      </c>
    </row>
    <row r="38" spans="1:11">
      <c r="A38" s="14">
        <v>45442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5" t="str">
        <f t="shared" si="0"/>
        <v/>
      </c>
      <c r="J38" s="15" t="str">
        <f t="shared" si="1"/>
        <v/>
      </c>
      <c r="K38" s="15" t="str">
        <f t="shared" si="2"/>
        <v/>
      </c>
    </row>
    <row r="39" spans="1:11">
      <c r="A39" s="14">
        <v>45443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15" t="str">
        <f t="shared" ref="I39" si="6">IF(C39=0,"",D39/C39)</f>
        <v/>
      </c>
      <c r="J39" s="15" t="str">
        <f t="shared" ref="J39" si="7">IF(E39=0,"",F39/E39)</f>
        <v/>
      </c>
      <c r="K39" s="15" t="str">
        <f t="shared" ref="K39" si="8">IF(G39=0,"",H39/G39)</f>
        <v/>
      </c>
    </row>
    <row r="40" spans="1:11">
      <c r="A40" s="28" t="s">
        <v>237</v>
      </c>
      <c r="B40" s="16">
        <f>SUM(B9:B39)</f>
        <v>2243</v>
      </c>
      <c r="C40" s="16">
        <f t="shared" ref="C40:H40" si="9">SUM(C9:C39)</f>
        <v>23</v>
      </c>
      <c r="D40" s="16">
        <f t="shared" si="9"/>
        <v>22</v>
      </c>
      <c r="E40" s="16">
        <f t="shared" si="9"/>
        <v>1007</v>
      </c>
      <c r="F40" s="16">
        <f t="shared" si="9"/>
        <v>964</v>
      </c>
      <c r="G40" s="16">
        <f t="shared" si="9"/>
        <v>775</v>
      </c>
      <c r="H40" s="16">
        <f t="shared" si="9"/>
        <v>731</v>
      </c>
      <c r="I40" s="45">
        <f t="shared" ref="I40" si="10">IF(C40=0,0,D40/C40)</f>
        <v>0.95652173913043481</v>
      </c>
      <c r="J40" s="45">
        <f t="shared" ref="J40" si="11">IF(E40=0,0,F40/E40)</f>
        <v>0.95729890764647463</v>
      </c>
      <c r="K40" s="45">
        <f t="shared" ref="K40" si="12">IF(G40=0,0,H40/G40)</f>
        <v>0.94322580645161291</v>
      </c>
    </row>
    <row r="41" spans="1:11">
      <c r="D41" s="26">
        <f>C40-D40</f>
        <v>1</v>
      </c>
    </row>
    <row r="42" spans="1:11">
      <c r="D42" s="20"/>
    </row>
  </sheetData>
  <mergeCells count="3">
    <mergeCell ref="A2:K3"/>
    <mergeCell ref="A4:K4"/>
    <mergeCell ref="D6:E6"/>
  </mergeCells>
  <pageMargins left="0.7" right="0.7" top="0.75" bottom="0.75" header="0.3" footer="0.3"/>
  <pageSetup orientation="portrait" r:id="rId1"/>
  <headerFooter>
    <oddFooter>&amp;C_x000D_&amp;1#&amp;"Calibri"&amp;8&amp;K0000FF Datos elaborados por BCP para uso Interno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CalculoSLA">
                <anchor moveWithCells="1" sizeWithCells="1">
                  <from>
                    <xdr:col>0</xdr:col>
                    <xdr:colOff>53340</xdr:colOff>
                    <xdr:row>4</xdr:row>
                    <xdr:rowOff>129540</xdr:rowOff>
                  </from>
                  <to>
                    <xdr:col>1</xdr:col>
                    <xdr:colOff>480060</xdr:colOff>
                    <xdr:row>6</xdr:row>
                    <xdr:rowOff>91440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DFD8021-5F8D-4281-91A3-AAB15B036245}">
            <x14:iconSet custom="1">
              <x14:cfvo type="percent">
                <xm:f>0</xm:f>
              </x14:cfvo>
              <x14:cfvo type="percent">
                <xm:f>0.9</xm:f>
              </x14:cfvo>
              <x14:cfvo type="percent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I9:I40</xm:sqref>
        </x14:conditionalFormatting>
        <x14:conditionalFormatting xmlns:xm="http://schemas.microsoft.com/office/excel/2006/main">
          <x14:cfRule type="iconSet" priority="2" id="{0D059BFD-75DE-42F5-9E05-D7381A4DBD0F}">
            <x14:iconSet custom="1">
              <x14:cfvo type="percent">
                <xm:f>0</xm:f>
              </x14:cfvo>
              <x14:cfvo type="percent">
                <xm:f>0.85</xm:f>
              </x14:cfvo>
              <x14:cfvo type="percent">
                <xm:f>0.9</xm:f>
              </x14:cfvo>
              <x14:cfIcon iconSet="3Symbols" iconId="0"/>
              <x14:cfIcon iconSet="3Symbols" iconId="1"/>
              <x14:cfIcon iconSet="3Symbols" iconId="2"/>
            </x14:iconSet>
          </x14:cfRule>
          <xm:sqref>J9:J40</xm:sqref>
        </x14:conditionalFormatting>
        <x14:conditionalFormatting xmlns:xm="http://schemas.microsoft.com/office/excel/2006/main">
          <x14:cfRule type="iconSet" priority="1" id="{FE8F20A3-383E-4163-AC66-09998523F4F9}">
            <x14:iconSet custom="1">
              <x14:cfvo type="percent">
                <xm:f>0</xm:f>
              </x14:cfvo>
              <x14:cfvo type="percent">
                <xm:f>0.85</xm:f>
              </x14:cfvo>
              <x14:cfvo type="percent">
                <xm:f>0.9</xm:f>
              </x14:cfvo>
              <x14:cfIcon iconSet="3Symbols" iconId="0"/>
              <x14:cfIcon iconSet="3Symbols" iconId="1"/>
              <x14:cfIcon iconSet="3Symbols" iconId="2"/>
            </x14:iconSet>
          </x14:cfRule>
          <xm:sqref>K9:K40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9"/>
  <sheetViews>
    <sheetView workbookViewId="0"/>
  </sheetViews>
  <sheetFormatPr defaultColWidth="9.21875" defaultRowHeight="14.4"/>
  <cols>
    <col min="1" max="1" width="17.44140625" bestFit="1" customWidth="1"/>
    <col min="2" max="2" width="13.21875" customWidth="1"/>
    <col min="3" max="3" width="10.21875" bestFit="1" customWidth="1"/>
  </cols>
  <sheetData>
    <row r="1" spans="1:3">
      <c r="A1" t="s">
        <v>15</v>
      </c>
      <c r="B1" t="s">
        <v>271</v>
      </c>
      <c r="C1" t="s">
        <v>270</v>
      </c>
    </row>
    <row r="10" spans="1:3">
      <c r="A10" s="27"/>
    </row>
    <row r="11" spans="1:3">
      <c r="A11" s="27"/>
    </row>
    <row r="12" spans="1:3">
      <c r="A12" s="27"/>
    </row>
    <row r="13" spans="1:3">
      <c r="A13" s="27"/>
    </row>
    <row r="14" spans="1:3">
      <c r="A14" s="27"/>
    </row>
    <row r="15" spans="1:3">
      <c r="A15" s="27"/>
    </row>
    <row r="16" spans="1:3">
      <c r="A16" s="27"/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</sheetData>
  <pageMargins left="0.7" right="0.7" top="0.75" bottom="0.75" header="0.3" footer="0.3"/>
  <pageSetup paperSize="9" orientation="portrait" r:id="rId1"/>
  <headerFooter>
    <oddFooter>&amp;C_x000D_&amp;1#&amp;"Calibri"&amp;8&amp;K0000FF Datos elaborados por BCP para uso Interno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CU792"/>
  <sheetViews>
    <sheetView tabSelected="1" workbookViewId="0">
      <selection activeCell="C3" sqref="C3"/>
    </sheetView>
  </sheetViews>
  <sheetFormatPr defaultColWidth="10.5546875" defaultRowHeight="14.4"/>
  <cols>
    <col min="1" max="1" width="17.109375" bestFit="1" customWidth="1"/>
    <col min="2" max="2" width="11.44140625" bestFit="1" customWidth="1"/>
    <col min="3" max="3" width="80.77734375" bestFit="1" customWidth="1"/>
    <col min="4" max="4" width="36.77734375" bestFit="1" customWidth="1"/>
    <col min="5" max="5" width="38.109375" bestFit="1" customWidth="1"/>
    <col min="6" max="6" width="41.77734375" bestFit="1" customWidth="1"/>
    <col min="7" max="7" width="10.77734375" bestFit="1" customWidth="1"/>
    <col min="8" max="8" width="26.109375" bestFit="1" customWidth="1"/>
    <col min="9" max="9" width="54.6640625" bestFit="1" customWidth="1"/>
    <col min="10" max="10" width="54.21875" bestFit="1" customWidth="1"/>
    <col min="11" max="11" width="17.88671875" bestFit="1" customWidth="1"/>
    <col min="12" max="12" width="39.77734375" bestFit="1" customWidth="1"/>
    <col min="13" max="13" width="4.5546875" bestFit="1" customWidth="1"/>
    <col min="14" max="14" width="20" bestFit="1" customWidth="1"/>
    <col min="15" max="15" width="20.21875" bestFit="1" customWidth="1"/>
    <col min="16" max="16" width="80.77734375" bestFit="1" customWidth="1"/>
    <col min="17" max="17" width="9.88671875" bestFit="1" customWidth="1"/>
    <col min="18" max="18" width="8.109375" bestFit="1" customWidth="1"/>
    <col min="19" max="19" width="20.44140625" bestFit="1" customWidth="1"/>
    <col min="20" max="20" width="8.5546875" bestFit="1" customWidth="1"/>
    <col min="21" max="21" width="37.44140625" bestFit="1" customWidth="1"/>
    <col min="22" max="22" width="34.44140625" bestFit="1" customWidth="1"/>
    <col min="23" max="23" width="22.44140625" bestFit="1" customWidth="1"/>
    <col min="24" max="24" width="48.21875" bestFit="1" customWidth="1"/>
    <col min="25" max="25" width="15.44140625" bestFit="1" customWidth="1"/>
    <col min="26" max="26" width="15.44140625" style="22" bestFit="1" customWidth="1"/>
    <col min="27" max="27" width="15.44140625" bestFit="1" customWidth="1"/>
    <col min="28" max="29" width="15.44140625" style="22" bestFit="1" customWidth="1"/>
    <col min="30" max="30" width="19.77734375" bestFit="1" customWidth="1"/>
    <col min="31" max="31" width="40.33203125" bestFit="1" customWidth="1"/>
    <col min="32" max="32" width="15.44140625" style="22" bestFit="1" customWidth="1"/>
    <col min="33" max="33" width="22.77734375" bestFit="1" customWidth="1"/>
    <col min="34" max="35" width="80.77734375" bestFit="1" customWidth="1"/>
    <col min="36" max="36" width="9.6640625" bestFit="1" customWidth="1"/>
    <col min="37" max="37" width="42.44140625" bestFit="1" customWidth="1"/>
    <col min="38" max="38" width="20.6640625" bestFit="1" customWidth="1"/>
    <col min="39" max="39" width="23.109375" bestFit="1" customWidth="1"/>
    <col min="40" max="40" width="21.21875" bestFit="1" customWidth="1"/>
    <col min="41" max="41" width="13.21875" bestFit="1" customWidth="1"/>
    <col min="42" max="42" width="21.21875" bestFit="1" customWidth="1"/>
    <col min="43" max="43" width="13.21875" bestFit="1" customWidth="1"/>
    <col min="44" max="44" width="21.21875" bestFit="1" customWidth="1"/>
    <col min="45" max="45" width="13.21875" bestFit="1" customWidth="1"/>
    <col min="46" max="46" width="21.21875" bestFit="1" customWidth="1"/>
    <col min="47" max="47" width="13.21875" bestFit="1" customWidth="1"/>
    <col min="48" max="48" width="21.21875" bestFit="1" customWidth="1"/>
    <col min="49" max="49" width="13.21875" bestFit="1" customWidth="1"/>
    <col min="50" max="50" width="21.21875" bestFit="1" customWidth="1"/>
    <col min="51" max="51" width="13.21875" bestFit="1" customWidth="1"/>
    <col min="52" max="52" width="21.21875" bestFit="1" customWidth="1"/>
    <col min="53" max="53" width="13.21875" bestFit="1" customWidth="1"/>
    <col min="54" max="54" width="21.21875" bestFit="1" customWidth="1"/>
    <col min="55" max="55" width="13.21875" bestFit="1" customWidth="1"/>
    <col min="56" max="56" width="21.21875" bestFit="1" customWidth="1"/>
    <col min="57" max="57" width="13.21875" bestFit="1" customWidth="1"/>
    <col min="58" max="58" width="21.21875" bestFit="1" customWidth="1"/>
    <col min="59" max="59" width="14.21875" bestFit="1" customWidth="1"/>
    <col min="60" max="60" width="21.21875" bestFit="1" customWidth="1"/>
    <col min="61" max="61" width="14.21875" bestFit="1" customWidth="1"/>
    <col min="62" max="62" width="21.21875" bestFit="1" customWidth="1"/>
    <col min="63" max="63" width="14.21875" bestFit="1" customWidth="1"/>
    <col min="64" max="64" width="21.21875" bestFit="1" customWidth="1"/>
    <col min="65" max="65" width="14.21875" bestFit="1" customWidth="1"/>
    <col min="66" max="66" width="21.21875" bestFit="1" customWidth="1"/>
    <col min="67" max="67" width="14.21875" bestFit="1" customWidth="1"/>
    <col min="68" max="68" width="21.21875" bestFit="1" customWidth="1"/>
    <col min="69" max="69" width="14.21875" bestFit="1" customWidth="1"/>
    <col min="70" max="70" width="21.21875" bestFit="1" customWidth="1"/>
    <col min="71" max="71" width="14.21875" bestFit="1" customWidth="1"/>
    <col min="72" max="72" width="21.21875" bestFit="1" customWidth="1"/>
    <col min="73" max="73" width="14.21875" bestFit="1" customWidth="1"/>
    <col min="74" max="74" width="21.21875" bestFit="1" customWidth="1"/>
    <col min="75" max="75" width="14.21875" bestFit="1" customWidth="1"/>
    <col min="76" max="76" width="21.21875" bestFit="1" customWidth="1"/>
    <col min="77" max="77" width="14.21875" bestFit="1" customWidth="1"/>
    <col min="78" max="78" width="21.21875" bestFit="1" customWidth="1"/>
    <col min="79" max="79" width="14.21875" bestFit="1" customWidth="1"/>
    <col min="80" max="80" width="21.21875" bestFit="1" customWidth="1"/>
    <col min="81" max="81" width="14.21875" bestFit="1" customWidth="1"/>
    <col min="82" max="82" width="21.21875" bestFit="1" customWidth="1"/>
    <col min="83" max="83" width="14.21875" bestFit="1" customWidth="1"/>
    <col min="84" max="84" width="21.21875" bestFit="1" customWidth="1"/>
    <col min="85" max="85" width="14.21875" bestFit="1" customWidth="1"/>
    <col min="86" max="86" width="21.21875" bestFit="1" customWidth="1"/>
    <col min="87" max="87" width="14.21875" bestFit="1" customWidth="1"/>
    <col min="88" max="88" width="21.21875" bestFit="1" customWidth="1"/>
    <col min="89" max="89" width="14.21875" bestFit="1" customWidth="1"/>
    <col min="90" max="90" width="21.21875" bestFit="1" customWidth="1"/>
    <col min="91" max="91" width="14.21875" bestFit="1" customWidth="1"/>
    <col min="92" max="92" width="21.21875" bestFit="1" customWidth="1"/>
    <col min="93" max="93" width="14.21875" bestFit="1" customWidth="1"/>
    <col min="94" max="94" width="21.21875" bestFit="1" customWidth="1"/>
    <col min="95" max="95" width="14.21875" bestFit="1" customWidth="1"/>
    <col min="96" max="96" width="21.21875" bestFit="1" customWidth="1"/>
    <col min="97" max="97" width="14.21875" bestFit="1" customWidth="1"/>
    <col min="98" max="98" width="21.21875" bestFit="1" customWidth="1"/>
    <col min="99" max="99" width="14.21875" bestFit="1" customWidth="1"/>
    <col min="102" max="102" width="22.21875" bestFit="1" customWidth="1"/>
    <col min="103" max="103" width="14.77734375" bestFit="1" customWidth="1"/>
    <col min="105" max="105" width="14.77734375" customWidth="1"/>
  </cols>
  <sheetData>
    <row r="1" spans="1:99">
      <c r="A1" t="s">
        <v>284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22" t="s">
        <v>39</v>
      </c>
      <c r="Z1" t="s">
        <v>40</v>
      </c>
      <c r="AA1" s="22" t="s">
        <v>41</v>
      </c>
      <c r="AB1" s="22" t="s">
        <v>42</v>
      </c>
      <c r="AC1" s="22" t="s">
        <v>43</v>
      </c>
      <c r="AD1" t="s">
        <v>304</v>
      </c>
      <c r="AE1" t="s">
        <v>305</v>
      </c>
      <c r="AF1" s="22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</row>
    <row r="2" spans="1:99" ht="115.2">
      <c r="A2" t="s">
        <v>339</v>
      </c>
      <c r="B2" t="s">
        <v>8</v>
      </c>
      <c r="C2" t="s">
        <v>331</v>
      </c>
      <c r="D2" t="s">
        <v>292</v>
      </c>
      <c r="E2" t="s">
        <v>293</v>
      </c>
      <c r="F2" t="s">
        <v>285</v>
      </c>
      <c r="G2" t="s">
        <v>113</v>
      </c>
      <c r="H2" t="s">
        <v>307</v>
      </c>
      <c r="I2" t="s">
        <v>332</v>
      </c>
      <c r="J2" t="s">
        <v>346</v>
      </c>
      <c r="K2" t="s">
        <v>346</v>
      </c>
      <c r="L2" t="s">
        <v>296</v>
      </c>
      <c r="M2">
        <v>1</v>
      </c>
      <c r="N2" t="s">
        <v>286</v>
      </c>
      <c r="O2" t="s">
        <v>114</v>
      </c>
      <c r="P2" t="s">
        <v>336</v>
      </c>
      <c r="Q2" t="s">
        <v>115</v>
      </c>
      <c r="R2" t="s">
        <v>308</v>
      </c>
      <c r="S2" t="s">
        <v>300</v>
      </c>
      <c r="T2">
        <v>1</v>
      </c>
      <c r="U2" t="s">
        <v>347</v>
      </c>
      <c r="V2" t="s">
        <v>194</v>
      </c>
      <c r="W2" t="s">
        <v>289</v>
      </c>
      <c r="X2" t="s">
        <v>290</v>
      </c>
      <c r="Y2" s="22">
        <v>45415.524421296293</v>
      </c>
      <c r="AA2" s="22">
        <v>45398.412835648145</v>
      </c>
      <c r="AB2" s="22">
        <v>45415.517048611109</v>
      </c>
      <c r="AC2" s="22">
        <v>45415.534085648149</v>
      </c>
      <c r="AF2" s="22">
        <v>45418.088009259256</v>
      </c>
      <c r="AG2" t="s">
        <v>291</v>
      </c>
      <c r="AH2" t="s">
        <v>340</v>
      </c>
      <c r="AI2" s="88" t="s">
        <v>348</v>
      </c>
      <c r="AK2" t="s">
        <v>117</v>
      </c>
      <c r="AM2" t="s">
        <v>291</v>
      </c>
      <c r="AN2" t="s">
        <v>291</v>
      </c>
      <c r="AO2" t="s">
        <v>291</v>
      </c>
      <c r="AP2" t="s">
        <v>291</v>
      </c>
      <c r="AQ2" t="s">
        <v>291</v>
      </c>
      <c r="AR2" t="s">
        <v>291</v>
      </c>
      <c r="AS2" t="s">
        <v>291</v>
      </c>
      <c r="AT2" t="s">
        <v>291</v>
      </c>
      <c r="AU2" t="s">
        <v>291</v>
      </c>
      <c r="AV2" t="s">
        <v>291</v>
      </c>
      <c r="AW2" t="s">
        <v>291</v>
      </c>
      <c r="AX2" t="s">
        <v>291</v>
      </c>
      <c r="AY2" t="s">
        <v>291</v>
      </c>
      <c r="AZ2" t="s">
        <v>291</v>
      </c>
      <c r="BA2" t="s">
        <v>291</v>
      </c>
      <c r="BB2" t="s">
        <v>291</v>
      </c>
      <c r="BC2" t="s">
        <v>291</v>
      </c>
      <c r="BD2" t="s">
        <v>291</v>
      </c>
      <c r="BE2" t="s">
        <v>291</v>
      </c>
      <c r="BF2" t="s">
        <v>291</v>
      </c>
      <c r="BG2" t="s">
        <v>291</v>
      </c>
      <c r="BH2" t="s">
        <v>291</v>
      </c>
      <c r="BI2" t="s">
        <v>291</v>
      </c>
      <c r="BJ2" t="s">
        <v>291</v>
      </c>
      <c r="BK2" t="s">
        <v>291</v>
      </c>
      <c r="BL2" t="s">
        <v>291</v>
      </c>
      <c r="BM2" t="s">
        <v>291</v>
      </c>
      <c r="BN2" t="s">
        <v>291</v>
      </c>
      <c r="BO2" t="s">
        <v>291</v>
      </c>
      <c r="BP2" t="s">
        <v>291</v>
      </c>
      <c r="BQ2" t="s">
        <v>291</v>
      </c>
      <c r="BR2" t="s">
        <v>291</v>
      </c>
      <c r="BS2" t="s">
        <v>291</v>
      </c>
      <c r="BT2" t="s">
        <v>291</v>
      </c>
      <c r="BU2" t="s">
        <v>291</v>
      </c>
      <c r="BV2" t="s">
        <v>291</v>
      </c>
      <c r="BW2" t="s">
        <v>291</v>
      </c>
      <c r="BX2" t="s">
        <v>291</v>
      </c>
      <c r="BY2" t="s">
        <v>291</v>
      </c>
      <c r="BZ2" t="s">
        <v>291</v>
      </c>
      <c r="CA2" t="s">
        <v>291</v>
      </c>
      <c r="CB2" t="s">
        <v>291</v>
      </c>
      <c r="CC2" t="s">
        <v>291</v>
      </c>
      <c r="CD2" t="s">
        <v>291</v>
      </c>
      <c r="CE2" t="s">
        <v>291</v>
      </c>
      <c r="CF2" t="s">
        <v>291</v>
      </c>
      <c r="CG2" t="s">
        <v>291</v>
      </c>
      <c r="CH2" t="s">
        <v>291</v>
      </c>
      <c r="CI2" t="s">
        <v>291</v>
      </c>
      <c r="CJ2" t="s">
        <v>291</v>
      </c>
      <c r="CK2" t="s">
        <v>291</v>
      </c>
      <c r="CL2" t="s">
        <v>291</v>
      </c>
      <c r="CM2" t="s">
        <v>291</v>
      </c>
      <c r="CN2" t="s">
        <v>291</v>
      </c>
      <c r="CO2" t="s">
        <v>291</v>
      </c>
      <c r="CP2" t="s">
        <v>291</v>
      </c>
      <c r="CQ2" t="s">
        <v>291</v>
      </c>
      <c r="CR2" t="s">
        <v>291</v>
      </c>
      <c r="CS2" t="s">
        <v>291</v>
      </c>
      <c r="CT2" t="s">
        <v>291</v>
      </c>
      <c r="CU2" t="s">
        <v>291</v>
      </c>
    </row>
    <row r="3" spans="1:99" ht="57.6">
      <c r="A3" t="s">
        <v>335</v>
      </c>
      <c r="B3" t="s">
        <v>8</v>
      </c>
      <c r="C3" t="s">
        <v>331</v>
      </c>
      <c r="D3" t="s">
        <v>292</v>
      </c>
      <c r="E3" t="s">
        <v>293</v>
      </c>
      <c r="F3" t="s">
        <v>285</v>
      </c>
      <c r="G3" t="s">
        <v>113</v>
      </c>
      <c r="H3" t="s">
        <v>307</v>
      </c>
      <c r="I3" t="s">
        <v>332</v>
      </c>
      <c r="J3" t="s">
        <v>346</v>
      </c>
      <c r="K3" t="s">
        <v>346</v>
      </c>
      <c r="L3" t="s">
        <v>283</v>
      </c>
      <c r="M3">
        <v>1</v>
      </c>
      <c r="N3" t="s">
        <v>286</v>
      </c>
      <c r="O3" t="s">
        <v>114</v>
      </c>
      <c r="P3" t="s">
        <v>336</v>
      </c>
      <c r="Q3" t="s">
        <v>115</v>
      </c>
      <c r="R3" t="s">
        <v>308</v>
      </c>
      <c r="S3" t="s">
        <v>300</v>
      </c>
      <c r="T3">
        <v>1</v>
      </c>
      <c r="U3" t="s">
        <v>347</v>
      </c>
      <c r="V3" t="s">
        <v>194</v>
      </c>
      <c r="W3" t="s">
        <v>289</v>
      </c>
      <c r="X3" t="s">
        <v>290</v>
      </c>
      <c r="Y3" s="22">
        <v>45414.692812499998</v>
      </c>
      <c r="AA3" s="22">
        <v>45400.362858796296</v>
      </c>
      <c r="AB3" s="22">
        <v>45414.679016203707</v>
      </c>
      <c r="AC3" s="22">
        <v>45414.699849537035</v>
      </c>
      <c r="AF3" s="22">
        <v>45417.083344907405</v>
      </c>
      <c r="AG3" t="s">
        <v>291</v>
      </c>
      <c r="AH3" t="s">
        <v>337</v>
      </c>
      <c r="AI3" s="88" t="s">
        <v>349</v>
      </c>
      <c r="AK3" t="s">
        <v>117</v>
      </c>
      <c r="AM3" t="s">
        <v>291</v>
      </c>
      <c r="AN3" t="s">
        <v>291</v>
      </c>
      <c r="AO3" t="s">
        <v>291</v>
      </c>
      <c r="AP3" t="s">
        <v>291</v>
      </c>
      <c r="AQ3" t="s">
        <v>291</v>
      </c>
      <c r="AR3" t="s">
        <v>291</v>
      </c>
      <c r="AS3" t="s">
        <v>291</v>
      </c>
      <c r="AT3" t="s">
        <v>291</v>
      </c>
      <c r="AU3" t="s">
        <v>291</v>
      </c>
      <c r="AV3" t="s">
        <v>291</v>
      </c>
      <c r="AW3" t="s">
        <v>291</v>
      </c>
      <c r="AX3" t="s">
        <v>291</v>
      </c>
      <c r="AY3" t="s">
        <v>291</v>
      </c>
      <c r="AZ3" t="s">
        <v>291</v>
      </c>
      <c r="BA3" t="s">
        <v>291</v>
      </c>
      <c r="BB3" t="s">
        <v>291</v>
      </c>
      <c r="BC3" t="s">
        <v>291</v>
      </c>
      <c r="BD3" t="s">
        <v>291</v>
      </c>
      <c r="BE3" t="s">
        <v>291</v>
      </c>
      <c r="BF3" t="s">
        <v>291</v>
      </c>
      <c r="BG3" t="s">
        <v>291</v>
      </c>
      <c r="BH3" t="s">
        <v>291</v>
      </c>
      <c r="BI3" t="s">
        <v>291</v>
      </c>
      <c r="BJ3" t="s">
        <v>291</v>
      </c>
      <c r="BK3" t="s">
        <v>291</v>
      </c>
      <c r="BL3" t="s">
        <v>291</v>
      </c>
      <c r="BM3" t="s">
        <v>291</v>
      </c>
      <c r="BN3" t="s">
        <v>291</v>
      </c>
      <c r="BO3" t="s">
        <v>291</v>
      </c>
      <c r="BP3" t="s">
        <v>291</v>
      </c>
      <c r="BQ3" t="s">
        <v>291</v>
      </c>
      <c r="BR3" t="s">
        <v>291</v>
      </c>
      <c r="BS3" t="s">
        <v>291</v>
      </c>
      <c r="BT3" t="s">
        <v>291</v>
      </c>
      <c r="BU3" t="s">
        <v>291</v>
      </c>
      <c r="BV3" t="s">
        <v>291</v>
      </c>
      <c r="BW3" t="s">
        <v>291</v>
      </c>
      <c r="BX3" t="s">
        <v>291</v>
      </c>
      <c r="BY3" t="s">
        <v>291</v>
      </c>
      <c r="BZ3" t="s">
        <v>291</v>
      </c>
      <c r="CA3" t="s">
        <v>291</v>
      </c>
      <c r="CB3" t="s">
        <v>291</v>
      </c>
      <c r="CC3" t="s">
        <v>291</v>
      </c>
      <c r="CD3" t="s">
        <v>291</v>
      </c>
      <c r="CE3" t="s">
        <v>291</v>
      </c>
      <c r="CF3" t="s">
        <v>291</v>
      </c>
      <c r="CG3" t="s">
        <v>291</v>
      </c>
      <c r="CH3" t="s">
        <v>291</v>
      </c>
      <c r="CI3" t="s">
        <v>291</v>
      </c>
      <c r="CJ3" t="s">
        <v>291</v>
      </c>
      <c r="CK3" t="s">
        <v>291</v>
      </c>
      <c r="CL3" t="s">
        <v>291</v>
      </c>
      <c r="CM3" t="s">
        <v>291</v>
      </c>
      <c r="CN3" t="s">
        <v>291</v>
      </c>
      <c r="CO3" t="s">
        <v>291</v>
      </c>
      <c r="CP3" t="s">
        <v>291</v>
      </c>
      <c r="CQ3" t="s">
        <v>291</v>
      </c>
      <c r="CR3" t="s">
        <v>291</v>
      </c>
      <c r="CS3" t="s">
        <v>291</v>
      </c>
      <c r="CT3" t="s">
        <v>291</v>
      </c>
      <c r="CU3" t="s">
        <v>291</v>
      </c>
    </row>
    <row r="10" spans="1:99">
      <c r="AA10" s="21"/>
      <c r="AI10" s="22"/>
    </row>
    <row r="11" spans="1:99">
      <c r="AA11" s="21"/>
      <c r="AI11" s="22"/>
    </row>
    <row r="14" spans="1:99">
      <c r="AI14" s="22"/>
    </row>
    <row r="15" spans="1:99">
      <c r="AI15" s="22"/>
    </row>
    <row r="18" spans="27:35">
      <c r="AI18" s="22"/>
    </row>
    <row r="20" spans="27:35">
      <c r="AI20" s="22"/>
    </row>
    <row r="21" spans="27:35">
      <c r="AA21" s="21"/>
      <c r="AI21" s="22"/>
    </row>
    <row r="22" spans="27:35">
      <c r="AI22" s="22"/>
    </row>
    <row r="23" spans="27:35">
      <c r="AI23" s="22"/>
    </row>
    <row r="24" spans="27:35">
      <c r="AI24" s="22"/>
    </row>
    <row r="25" spans="27:35">
      <c r="AI25" s="22"/>
    </row>
    <row r="26" spans="27:35">
      <c r="AI26" s="22"/>
    </row>
    <row r="27" spans="27:35">
      <c r="AI27" s="22"/>
    </row>
    <row r="28" spans="27:35">
      <c r="AI28" s="22"/>
    </row>
    <row r="29" spans="27:35">
      <c r="AI29" s="22"/>
    </row>
    <row r="30" spans="27:35">
      <c r="AI30" s="22"/>
    </row>
    <row r="31" spans="27:35">
      <c r="AI31" s="22"/>
    </row>
    <row r="32" spans="27:35">
      <c r="AI32" s="22"/>
    </row>
    <row r="33" spans="27:35">
      <c r="AA33" s="21"/>
      <c r="AI33" s="22"/>
    </row>
    <row r="34" spans="27:35">
      <c r="AA34" s="21"/>
      <c r="AI34" s="22"/>
    </row>
    <row r="35" spans="27:35">
      <c r="AI35" s="22"/>
    </row>
    <row r="36" spans="27:35">
      <c r="AI36" s="22"/>
    </row>
    <row r="37" spans="27:35">
      <c r="AI37" s="22"/>
    </row>
    <row r="39" spans="27:35">
      <c r="AI39" s="22"/>
    </row>
    <row r="40" spans="27:35">
      <c r="AI40" s="22"/>
    </row>
    <row r="41" spans="27:35">
      <c r="AA41" s="21"/>
      <c r="AI41" s="22"/>
    </row>
    <row r="42" spans="27:35">
      <c r="AI42" s="22"/>
    </row>
    <row r="43" spans="27:35">
      <c r="AI43" s="22"/>
    </row>
    <row r="44" spans="27:35">
      <c r="AI44" s="22"/>
    </row>
    <row r="45" spans="27:35">
      <c r="AI45" s="22"/>
    </row>
    <row r="46" spans="27:35">
      <c r="AI46" s="22"/>
    </row>
    <row r="47" spans="27:35">
      <c r="AI47" s="22"/>
    </row>
    <row r="48" spans="27:35">
      <c r="AA48" s="21"/>
      <c r="AI48" s="22"/>
    </row>
    <row r="49" spans="27:35">
      <c r="AI49" s="22"/>
    </row>
    <row r="50" spans="27:35">
      <c r="AA50" s="21"/>
      <c r="AI50" s="22"/>
    </row>
    <row r="51" spans="27:35">
      <c r="AI51" s="22"/>
    </row>
    <row r="52" spans="27:35">
      <c r="AI52" s="22"/>
    </row>
    <row r="53" spans="27:35">
      <c r="AI53" s="22"/>
    </row>
    <row r="54" spans="27:35">
      <c r="AA54" s="21"/>
      <c r="AI54" s="22"/>
    </row>
    <row r="55" spans="27:35">
      <c r="AI55" s="22"/>
    </row>
    <row r="56" spans="27:35">
      <c r="AI56" s="22"/>
    </row>
    <row r="57" spans="27:35">
      <c r="AI57" s="22"/>
    </row>
    <row r="58" spans="27:35">
      <c r="AI58" s="22"/>
    </row>
    <row r="59" spans="27:35">
      <c r="AI59" s="22"/>
    </row>
    <row r="60" spans="27:35">
      <c r="AI60" s="22"/>
    </row>
    <row r="61" spans="27:35">
      <c r="AI61" s="22"/>
    </row>
    <row r="62" spans="27:35">
      <c r="AA62" s="21"/>
      <c r="AI62" s="22"/>
    </row>
    <row r="63" spans="27:35">
      <c r="AA63" s="21"/>
      <c r="AI63" s="22"/>
    </row>
    <row r="64" spans="27:35">
      <c r="AI64" s="22"/>
    </row>
    <row r="65" spans="27:35">
      <c r="AI65" s="22"/>
    </row>
    <row r="66" spans="27:35">
      <c r="AI66" s="22"/>
    </row>
    <row r="67" spans="27:35">
      <c r="AI67" s="22"/>
    </row>
    <row r="68" spans="27:35">
      <c r="AI68" s="22"/>
    </row>
    <row r="70" spans="27:35">
      <c r="AI70" s="22"/>
    </row>
    <row r="71" spans="27:35">
      <c r="AI71" s="22"/>
    </row>
    <row r="72" spans="27:35">
      <c r="AA72" s="21"/>
      <c r="AI72" s="22"/>
    </row>
    <row r="73" spans="27:35">
      <c r="AA73" s="21"/>
      <c r="AI73" s="22"/>
    </row>
    <row r="75" spans="27:35">
      <c r="AI75" s="22"/>
    </row>
    <row r="76" spans="27:35">
      <c r="AI76" s="22"/>
    </row>
    <row r="78" spans="27:35">
      <c r="AI78" s="22"/>
    </row>
    <row r="79" spans="27:35">
      <c r="AI79" s="22"/>
    </row>
    <row r="80" spans="27:35">
      <c r="AI80" s="22"/>
    </row>
    <row r="81" spans="27:35">
      <c r="AA81" s="21"/>
      <c r="AI81" s="22"/>
    </row>
    <row r="82" spans="27:35">
      <c r="AI82" s="22"/>
    </row>
    <row r="83" spans="27:35">
      <c r="AI83" s="22"/>
    </row>
    <row r="84" spans="27:35">
      <c r="AI84" s="22"/>
    </row>
    <row r="85" spans="27:35">
      <c r="AA85" s="21"/>
      <c r="AI85" s="22"/>
    </row>
    <row r="86" spans="27:35">
      <c r="AI86" s="22"/>
    </row>
    <row r="87" spans="27:35">
      <c r="AI87" s="22"/>
    </row>
    <row r="88" spans="27:35">
      <c r="AI88" s="22"/>
    </row>
    <row r="89" spans="27:35">
      <c r="AA89" s="21"/>
      <c r="AI89" s="22"/>
    </row>
    <row r="90" spans="27:35">
      <c r="AI90" s="22"/>
    </row>
    <row r="91" spans="27:35">
      <c r="AI91" s="22"/>
    </row>
    <row r="92" spans="27:35">
      <c r="AI92" s="22"/>
    </row>
    <row r="93" spans="27:35">
      <c r="AI93" s="22"/>
    </row>
    <row r="94" spans="27:35">
      <c r="AI94" s="22"/>
    </row>
    <row r="95" spans="27:35">
      <c r="AI95" s="22"/>
    </row>
    <row r="96" spans="27:35">
      <c r="AI96" s="22"/>
    </row>
    <row r="97" spans="27:35">
      <c r="AI97" s="22"/>
    </row>
    <row r="98" spans="27:35">
      <c r="AI98" s="22"/>
    </row>
    <row r="102" spans="27:35">
      <c r="AI102" s="22"/>
    </row>
    <row r="103" spans="27:35">
      <c r="AI103" s="22"/>
    </row>
    <row r="104" spans="27:35">
      <c r="AI104" s="22"/>
    </row>
    <row r="105" spans="27:35">
      <c r="AI105" s="22"/>
    </row>
    <row r="106" spans="27:35">
      <c r="AI106" s="22"/>
    </row>
    <row r="107" spans="27:35">
      <c r="AI107" s="22"/>
    </row>
    <row r="108" spans="27:35">
      <c r="AI108" s="22"/>
    </row>
    <row r="109" spans="27:35">
      <c r="AA109" s="21"/>
      <c r="AI109" s="22"/>
    </row>
    <row r="110" spans="27:35">
      <c r="AI110" s="22"/>
    </row>
    <row r="111" spans="27:35">
      <c r="AI111" s="22"/>
    </row>
    <row r="112" spans="27:35">
      <c r="AI112" s="22"/>
    </row>
    <row r="113" spans="27:35">
      <c r="AI113" s="22"/>
    </row>
    <row r="114" spans="27:35">
      <c r="AI114" s="22"/>
    </row>
    <row r="115" spans="27:35">
      <c r="AA115" s="21"/>
      <c r="AI115" s="22"/>
    </row>
    <row r="116" spans="27:35">
      <c r="AI116" s="22"/>
    </row>
    <row r="117" spans="27:35">
      <c r="AI117" s="22"/>
    </row>
    <row r="118" spans="27:35">
      <c r="AI118" s="22"/>
    </row>
    <row r="119" spans="27:35">
      <c r="AI119" s="22"/>
    </row>
    <row r="120" spans="27:35">
      <c r="AI120" s="22"/>
    </row>
    <row r="121" spans="27:35">
      <c r="AI121" s="22"/>
    </row>
    <row r="122" spans="27:35">
      <c r="AA122" s="21"/>
      <c r="AI122" s="22"/>
    </row>
    <row r="123" spans="27:35">
      <c r="AI123" s="22"/>
    </row>
    <row r="124" spans="27:35">
      <c r="AA124" s="21"/>
      <c r="AI124" s="22"/>
    </row>
    <row r="125" spans="27:35">
      <c r="AI125" s="22"/>
    </row>
    <row r="126" spans="27:35">
      <c r="AI126" s="22"/>
    </row>
    <row r="127" spans="27:35">
      <c r="AI127" s="22"/>
    </row>
    <row r="128" spans="27:35">
      <c r="AI128" s="22"/>
    </row>
    <row r="129" spans="27:35">
      <c r="AI129" s="22"/>
    </row>
    <row r="130" spans="27:35">
      <c r="AA130" s="21"/>
      <c r="AI130" s="22"/>
    </row>
    <row r="131" spans="27:35">
      <c r="AI131" s="22"/>
    </row>
    <row r="132" spans="27:35">
      <c r="AI132" s="22"/>
    </row>
    <row r="133" spans="27:35">
      <c r="AI133" s="22"/>
    </row>
    <row r="134" spans="27:35">
      <c r="AI134" s="22"/>
    </row>
    <row r="135" spans="27:35">
      <c r="AI135" s="22"/>
    </row>
    <row r="136" spans="27:35">
      <c r="AI136" s="22"/>
    </row>
    <row r="139" spans="27:35">
      <c r="AI139" s="22"/>
    </row>
    <row r="140" spans="27:35">
      <c r="AI140" s="22"/>
    </row>
    <row r="141" spans="27:35">
      <c r="AI141" s="22"/>
    </row>
    <row r="142" spans="27:35">
      <c r="AI142" s="22"/>
    </row>
    <row r="143" spans="27:35">
      <c r="AI143" s="22"/>
    </row>
    <row r="144" spans="27:35">
      <c r="AI144" s="22"/>
    </row>
    <row r="145" spans="27:35">
      <c r="AI145" s="22"/>
    </row>
    <row r="146" spans="27:35">
      <c r="AI146" s="22"/>
    </row>
    <row r="147" spans="27:35">
      <c r="AI147" s="22"/>
    </row>
    <row r="148" spans="27:35">
      <c r="AI148" s="22"/>
    </row>
    <row r="152" spans="27:35">
      <c r="AI152" s="22"/>
    </row>
    <row r="153" spans="27:35">
      <c r="AI153" s="22"/>
    </row>
    <row r="154" spans="27:35">
      <c r="AI154" s="22"/>
    </row>
    <row r="155" spans="27:35">
      <c r="AI155" s="22"/>
    </row>
    <row r="156" spans="27:35">
      <c r="AI156" s="22"/>
    </row>
    <row r="157" spans="27:35">
      <c r="AA157" s="21"/>
      <c r="AI157" s="22"/>
    </row>
    <row r="158" spans="27:35">
      <c r="AA158" s="21"/>
      <c r="AI158" s="22"/>
    </row>
    <row r="159" spans="27:35">
      <c r="AI159" s="22"/>
    </row>
    <row r="160" spans="27:35">
      <c r="AI160" s="22"/>
    </row>
    <row r="161" spans="27:35">
      <c r="AA161" s="21"/>
      <c r="AI161" s="22"/>
    </row>
    <row r="162" spans="27:35">
      <c r="AI162" s="22"/>
    </row>
    <row r="163" spans="27:35">
      <c r="AI163" s="22"/>
    </row>
    <row r="164" spans="27:35">
      <c r="AI164" s="22"/>
    </row>
    <row r="165" spans="27:35">
      <c r="AA165" s="21"/>
      <c r="AI165" s="22"/>
    </row>
    <row r="166" spans="27:35">
      <c r="AI166" s="22"/>
    </row>
    <row r="167" spans="27:35">
      <c r="AI167" s="22"/>
    </row>
    <row r="169" spans="27:35">
      <c r="AI169" s="22"/>
    </row>
    <row r="170" spans="27:35">
      <c r="AI170" s="22"/>
    </row>
    <row r="171" spans="27:35">
      <c r="AI171" s="22"/>
    </row>
    <row r="172" spans="27:35">
      <c r="AI172" s="22"/>
    </row>
    <row r="173" spans="27:35">
      <c r="AI173" s="22"/>
    </row>
    <row r="174" spans="27:35">
      <c r="AI174" s="22"/>
    </row>
    <row r="175" spans="27:35">
      <c r="AI175" s="22"/>
    </row>
    <row r="177" spans="27:35">
      <c r="AI177" s="22"/>
    </row>
    <row r="178" spans="27:35">
      <c r="AI178" s="22"/>
    </row>
    <row r="179" spans="27:35">
      <c r="AI179" s="22"/>
    </row>
    <row r="180" spans="27:35">
      <c r="AI180" s="22"/>
    </row>
    <row r="181" spans="27:35">
      <c r="AI181" s="22"/>
    </row>
    <row r="182" spans="27:35">
      <c r="AI182" s="22"/>
    </row>
    <row r="183" spans="27:35">
      <c r="AI183" s="22"/>
    </row>
    <row r="184" spans="27:35">
      <c r="AI184" s="22"/>
    </row>
    <row r="185" spans="27:35">
      <c r="AI185" s="22"/>
    </row>
    <row r="186" spans="27:35">
      <c r="AI186" s="22"/>
    </row>
    <row r="187" spans="27:35">
      <c r="AI187" s="22"/>
    </row>
    <row r="188" spans="27:35">
      <c r="AA188" s="21"/>
      <c r="AI188" s="22"/>
    </row>
    <row r="189" spans="27:35">
      <c r="AI189" s="22"/>
    </row>
    <row r="190" spans="27:35">
      <c r="AI190" s="22"/>
    </row>
    <row r="191" spans="27:35">
      <c r="AI191" s="22"/>
    </row>
    <row r="192" spans="27:35">
      <c r="AI192" s="22"/>
    </row>
    <row r="193" spans="35:35">
      <c r="AI193" s="22"/>
    </row>
    <row r="194" spans="35:35">
      <c r="AI194" s="22"/>
    </row>
    <row r="195" spans="35:35">
      <c r="AI195" s="22"/>
    </row>
    <row r="196" spans="35:35">
      <c r="AI196" s="22"/>
    </row>
    <row r="197" spans="35:35">
      <c r="AI197" s="22"/>
    </row>
    <row r="198" spans="35:35">
      <c r="AI198" s="22"/>
    </row>
    <row r="199" spans="35:35">
      <c r="AI199" s="22"/>
    </row>
    <row r="200" spans="35:35">
      <c r="AI200" s="22"/>
    </row>
    <row r="201" spans="35:35">
      <c r="AI201" s="22"/>
    </row>
    <row r="202" spans="35:35">
      <c r="AI202" s="22"/>
    </row>
    <row r="203" spans="35:35">
      <c r="AI203" s="22"/>
    </row>
    <row r="204" spans="35:35">
      <c r="AI204" s="22"/>
    </row>
    <row r="205" spans="35:35">
      <c r="AI205" s="22"/>
    </row>
    <row r="206" spans="35:35">
      <c r="AI206" s="22"/>
    </row>
    <row r="207" spans="35:35">
      <c r="AI207" s="22"/>
    </row>
    <row r="208" spans="35:35">
      <c r="AI208" s="22"/>
    </row>
    <row r="209" spans="27:35">
      <c r="AI209" s="22"/>
    </row>
    <row r="210" spans="27:35">
      <c r="AI210" s="22"/>
    </row>
    <row r="211" spans="27:35">
      <c r="AI211" s="22"/>
    </row>
    <row r="212" spans="27:35">
      <c r="AA212" s="21"/>
      <c r="AI212" s="22"/>
    </row>
    <row r="213" spans="27:35">
      <c r="AI213" s="22"/>
    </row>
    <row r="214" spans="27:35">
      <c r="AI214" s="22"/>
    </row>
    <row r="215" spans="27:35">
      <c r="AI215" s="22"/>
    </row>
    <row r="216" spans="27:35">
      <c r="AI216" s="22"/>
    </row>
    <row r="218" spans="27:35">
      <c r="AI218" s="22"/>
    </row>
    <row r="219" spans="27:35">
      <c r="AI219" s="22"/>
    </row>
    <row r="220" spans="27:35">
      <c r="AA220" s="21"/>
      <c r="AI220" s="22"/>
    </row>
    <row r="221" spans="27:35">
      <c r="AI221" s="22"/>
    </row>
    <row r="222" spans="27:35">
      <c r="AI222" s="22"/>
    </row>
    <row r="223" spans="27:35">
      <c r="AI223" s="22"/>
    </row>
    <row r="224" spans="27:35">
      <c r="AA224" s="21"/>
      <c r="AI224" s="22"/>
    </row>
    <row r="225" spans="27:35">
      <c r="AI225" s="22"/>
    </row>
    <row r="226" spans="27:35">
      <c r="AI226" s="22"/>
    </row>
    <row r="227" spans="27:35">
      <c r="AI227" s="22"/>
    </row>
    <row r="228" spans="27:35">
      <c r="AI228" s="22"/>
    </row>
    <row r="229" spans="27:35">
      <c r="AI229" s="22"/>
    </row>
    <row r="230" spans="27:35">
      <c r="AA230" s="21"/>
      <c r="AI230" s="22"/>
    </row>
    <row r="231" spans="27:35">
      <c r="AI231" s="22"/>
    </row>
    <row r="232" spans="27:35">
      <c r="AI232" s="22"/>
    </row>
    <row r="233" spans="27:35">
      <c r="AI233" s="22"/>
    </row>
    <row r="234" spans="27:35">
      <c r="AI234" s="22"/>
    </row>
    <row r="235" spans="27:35">
      <c r="AI235" s="22"/>
    </row>
    <row r="236" spans="27:35">
      <c r="AI236" s="22"/>
    </row>
    <row r="237" spans="27:35">
      <c r="AI237" s="22"/>
    </row>
    <row r="238" spans="27:35">
      <c r="AI238" s="22"/>
    </row>
    <row r="239" spans="27:35">
      <c r="AI239" s="22"/>
    </row>
    <row r="240" spans="27:35">
      <c r="AI240" s="22"/>
    </row>
    <row r="241" spans="27:35">
      <c r="AI241" s="22"/>
    </row>
    <row r="242" spans="27:35">
      <c r="AA242" s="21"/>
      <c r="AI242" s="22"/>
    </row>
    <row r="243" spans="27:35">
      <c r="AI243" s="22"/>
    </row>
    <row r="244" spans="27:35">
      <c r="AI244" s="22"/>
    </row>
    <row r="245" spans="27:35">
      <c r="AI245" s="22"/>
    </row>
    <row r="246" spans="27:35">
      <c r="AI246" s="22"/>
    </row>
    <row r="247" spans="27:35">
      <c r="AA247" s="21"/>
      <c r="AI247" s="22"/>
    </row>
    <row r="248" spans="27:35">
      <c r="AI248" s="22"/>
    </row>
    <row r="249" spans="27:35">
      <c r="AI249" s="22"/>
    </row>
    <row r="250" spans="27:35">
      <c r="AA250" s="21"/>
      <c r="AI250" s="22"/>
    </row>
    <row r="251" spans="27:35">
      <c r="AA251" s="21"/>
      <c r="AI251" s="22"/>
    </row>
    <row r="252" spans="27:35">
      <c r="AI252" s="22"/>
    </row>
    <row r="253" spans="27:35">
      <c r="AA253" s="21"/>
      <c r="AI253" s="22"/>
    </row>
    <row r="254" spans="27:35">
      <c r="AA254" s="21"/>
      <c r="AI254" s="22"/>
    </row>
    <row r="255" spans="27:35">
      <c r="AI255" s="22"/>
    </row>
    <row r="256" spans="27:35">
      <c r="AA256" s="21"/>
      <c r="AI256" s="22"/>
    </row>
    <row r="257" spans="27:35">
      <c r="AA257" s="21"/>
      <c r="AI257" s="22"/>
    </row>
    <row r="258" spans="27:35">
      <c r="AI258" s="22"/>
    </row>
    <row r="259" spans="27:35">
      <c r="AA259" s="21"/>
      <c r="AI259" s="22"/>
    </row>
    <row r="260" spans="27:35">
      <c r="AI260" s="22"/>
    </row>
    <row r="261" spans="27:35">
      <c r="AI261" s="22"/>
    </row>
    <row r="262" spans="27:35">
      <c r="AI262" s="22"/>
    </row>
    <row r="263" spans="27:35">
      <c r="AI263" s="22"/>
    </row>
    <row r="264" spans="27:35">
      <c r="AI264" s="22"/>
    </row>
    <row r="265" spans="27:35">
      <c r="AI265" s="22"/>
    </row>
    <row r="266" spans="27:35">
      <c r="AI266" s="22"/>
    </row>
    <row r="267" spans="27:35">
      <c r="AI267" s="22"/>
    </row>
    <row r="278" spans="27:35">
      <c r="AA278" s="21"/>
      <c r="AI278" s="22"/>
    </row>
    <row r="279" spans="27:35">
      <c r="AI279" s="22"/>
    </row>
    <row r="280" spans="27:35">
      <c r="AI280" s="22"/>
    </row>
    <row r="281" spans="27:35">
      <c r="AI281" s="22"/>
    </row>
    <row r="282" spans="27:35">
      <c r="AI282" s="22"/>
    </row>
    <row r="283" spans="27:35">
      <c r="AI283" s="22"/>
    </row>
    <row r="284" spans="27:35">
      <c r="AI284" s="22"/>
    </row>
    <row r="285" spans="27:35">
      <c r="AI285" s="22"/>
    </row>
    <row r="286" spans="27:35">
      <c r="AI286" s="22"/>
    </row>
    <row r="287" spans="27:35">
      <c r="AI287" s="22"/>
    </row>
    <row r="288" spans="27:35">
      <c r="AI288" s="22"/>
    </row>
    <row r="289" spans="27:35">
      <c r="AI289" s="22"/>
    </row>
    <row r="290" spans="27:35">
      <c r="AI290" s="22"/>
    </row>
    <row r="291" spans="27:35">
      <c r="AI291" s="22"/>
    </row>
    <row r="292" spans="27:35">
      <c r="AA292" s="21"/>
      <c r="AI292" s="22"/>
    </row>
    <row r="304" spans="27:35">
      <c r="AI304" s="22"/>
    </row>
    <row r="308" spans="35:35">
      <c r="AI308" s="22"/>
    </row>
    <row r="309" spans="35:35">
      <c r="AI309" s="22"/>
    </row>
    <row r="310" spans="35:35">
      <c r="AI310" s="22"/>
    </row>
    <row r="311" spans="35:35">
      <c r="AI311" s="22"/>
    </row>
    <row r="312" spans="35:35">
      <c r="AI312" s="22"/>
    </row>
    <row r="313" spans="35:35">
      <c r="AI313" s="22"/>
    </row>
    <row r="314" spans="35:35">
      <c r="AI314" s="22"/>
    </row>
    <row r="315" spans="35:35">
      <c r="AI315" s="22"/>
    </row>
    <row r="318" spans="35:35">
      <c r="AI318" s="22"/>
    </row>
    <row r="321" spans="27:35">
      <c r="AI321" s="22"/>
    </row>
    <row r="322" spans="27:35">
      <c r="AI322" s="22"/>
    </row>
    <row r="324" spans="27:35">
      <c r="AI324" s="22"/>
    </row>
    <row r="325" spans="27:35">
      <c r="AI325" s="22"/>
    </row>
    <row r="326" spans="27:35">
      <c r="AI326" s="22"/>
    </row>
    <row r="327" spans="27:35">
      <c r="AI327" s="22"/>
    </row>
    <row r="329" spans="27:35">
      <c r="AI329" s="22"/>
    </row>
    <row r="330" spans="27:35">
      <c r="AI330" s="22"/>
    </row>
    <row r="331" spans="27:35">
      <c r="AI331" s="22"/>
    </row>
    <row r="332" spans="27:35">
      <c r="AI332" s="22"/>
    </row>
    <row r="333" spans="27:35">
      <c r="AA333" s="21"/>
      <c r="AI333" s="22"/>
    </row>
    <row r="334" spans="27:35">
      <c r="AI334" s="22"/>
    </row>
    <row r="335" spans="27:35">
      <c r="AI335" s="22"/>
    </row>
    <row r="336" spans="27:35">
      <c r="AI336" s="22"/>
    </row>
    <row r="337" spans="27:35">
      <c r="AI337" s="22"/>
    </row>
    <row r="338" spans="27:35">
      <c r="AA338" s="21"/>
      <c r="AI338" s="22"/>
    </row>
    <row r="340" spans="27:35">
      <c r="AI340" s="22"/>
    </row>
    <row r="341" spans="27:35">
      <c r="AI341" s="22"/>
    </row>
    <row r="342" spans="27:35">
      <c r="AI342" s="22"/>
    </row>
    <row r="343" spans="27:35">
      <c r="AI343" s="22"/>
    </row>
    <row r="345" spans="27:35">
      <c r="AI345" s="22"/>
    </row>
    <row r="346" spans="27:35">
      <c r="AI346" s="22"/>
    </row>
    <row r="347" spans="27:35">
      <c r="AI347" s="22"/>
    </row>
    <row r="348" spans="27:35">
      <c r="AI348" s="22"/>
    </row>
    <row r="349" spans="27:35">
      <c r="AI349" s="22"/>
    </row>
    <row r="350" spans="27:35">
      <c r="AI350" s="22"/>
    </row>
    <row r="351" spans="27:35">
      <c r="AA351" s="21"/>
      <c r="AI351" s="22"/>
    </row>
    <row r="352" spans="27:35">
      <c r="AA352" s="21"/>
      <c r="AI352" s="22"/>
    </row>
    <row r="353" spans="27:35">
      <c r="AI353" s="22"/>
    </row>
    <row r="354" spans="27:35">
      <c r="AI354" s="22"/>
    </row>
    <row r="355" spans="27:35">
      <c r="AI355" s="22"/>
    </row>
    <row r="356" spans="27:35">
      <c r="AI356" s="22"/>
    </row>
    <row r="357" spans="27:35">
      <c r="AI357" s="22"/>
    </row>
    <row r="358" spans="27:35">
      <c r="AI358" s="22"/>
    </row>
    <row r="359" spans="27:35">
      <c r="AI359" s="22"/>
    </row>
    <row r="360" spans="27:35">
      <c r="AI360" s="22"/>
    </row>
    <row r="361" spans="27:35">
      <c r="AA361" s="21"/>
      <c r="AI361" s="22"/>
    </row>
    <row r="362" spans="27:35">
      <c r="AI362" s="22"/>
    </row>
    <row r="363" spans="27:35">
      <c r="AI363" s="22"/>
    </row>
    <row r="364" spans="27:35">
      <c r="AI364" s="22"/>
    </row>
    <row r="365" spans="27:35">
      <c r="AI365" s="22"/>
    </row>
    <row r="366" spans="27:35">
      <c r="AI366" s="22"/>
    </row>
    <row r="368" spans="27:35">
      <c r="AI368" s="22"/>
    </row>
    <row r="369" spans="27:35">
      <c r="AI369" s="22"/>
    </row>
    <row r="370" spans="27:35">
      <c r="AI370" s="22"/>
    </row>
    <row r="371" spans="27:35">
      <c r="AI371" s="22"/>
    </row>
    <row r="374" spans="27:35">
      <c r="AI374" s="22"/>
    </row>
    <row r="375" spans="27:35">
      <c r="AI375" s="22"/>
    </row>
    <row r="376" spans="27:35">
      <c r="AI376" s="22"/>
    </row>
    <row r="378" spans="27:35">
      <c r="AI378" s="22"/>
    </row>
    <row r="379" spans="27:35">
      <c r="AI379" s="22"/>
    </row>
    <row r="380" spans="27:35">
      <c r="AI380" s="22"/>
    </row>
    <row r="381" spans="27:35">
      <c r="AA381" s="21"/>
      <c r="AI381" s="22"/>
    </row>
    <row r="382" spans="27:35">
      <c r="AI382" s="22"/>
    </row>
    <row r="383" spans="27:35">
      <c r="AI383" s="22"/>
    </row>
    <row r="384" spans="27:35">
      <c r="AI384" s="22"/>
    </row>
    <row r="385" spans="27:35">
      <c r="AI385" s="22"/>
    </row>
    <row r="386" spans="27:35">
      <c r="AI386" s="22"/>
    </row>
    <row r="387" spans="27:35">
      <c r="AI387" s="22"/>
    </row>
    <row r="390" spans="27:35">
      <c r="AI390" s="22"/>
    </row>
    <row r="391" spans="27:35">
      <c r="AI391" s="22"/>
    </row>
    <row r="392" spans="27:35">
      <c r="AI392" s="22"/>
    </row>
    <row r="394" spans="27:35">
      <c r="AI394" s="22"/>
    </row>
    <row r="395" spans="27:35">
      <c r="AA395" s="21"/>
      <c r="AI395" s="22"/>
    </row>
    <row r="396" spans="27:35">
      <c r="AI396" s="22"/>
    </row>
    <row r="397" spans="27:35">
      <c r="AA397" s="21"/>
      <c r="AI397" s="22"/>
    </row>
    <row r="398" spans="27:35">
      <c r="AI398" s="22"/>
    </row>
    <row r="399" spans="27:35">
      <c r="AI399" s="22"/>
    </row>
    <row r="400" spans="27:35">
      <c r="AA400" s="21"/>
      <c r="AI400" s="22"/>
    </row>
    <row r="401" spans="27:35">
      <c r="AI401" s="22"/>
    </row>
    <row r="402" spans="27:35">
      <c r="AI402" s="22"/>
    </row>
    <row r="403" spans="27:35">
      <c r="AI403" s="22"/>
    </row>
    <row r="404" spans="27:35">
      <c r="AI404" s="22"/>
    </row>
    <row r="405" spans="27:35">
      <c r="AI405" s="22"/>
    </row>
    <row r="406" spans="27:35">
      <c r="AI406" s="22"/>
    </row>
    <row r="407" spans="27:35">
      <c r="AI407" s="22"/>
    </row>
    <row r="408" spans="27:35">
      <c r="AI408" s="22"/>
    </row>
    <row r="409" spans="27:35">
      <c r="AI409" s="22"/>
    </row>
    <row r="410" spans="27:35">
      <c r="AI410" s="22"/>
    </row>
    <row r="411" spans="27:35">
      <c r="AI411" s="22"/>
    </row>
    <row r="412" spans="27:35">
      <c r="AI412" s="22"/>
    </row>
    <row r="413" spans="27:35">
      <c r="AI413" s="22"/>
    </row>
    <row r="414" spans="27:35">
      <c r="AA414" s="21"/>
      <c r="AI414" s="22"/>
    </row>
    <row r="415" spans="27:35">
      <c r="AI415" s="22"/>
    </row>
    <row r="416" spans="27:35">
      <c r="AI416" s="22"/>
    </row>
    <row r="417" spans="35:35">
      <c r="AI417" s="22"/>
    </row>
    <row r="418" spans="35:35">
      <c r="AI418" s="22"/>
    </row>
    <row r="419" spans="35:35">
      <c r="AI419" s="22"/>
    </row>
    <row r="420" spans="35:35">
      <c r="AI420" s="22"/>
    </row>
    <row r="421" spans="35:35">
      <c r="AI421" s="22"/>
    </row>
    <row r="422" spans="35:35">
      <c r="AI422" s="22"/>
    </row>
    <row r="423" spans="35:35">
      <c r="AI423" s="22"/>
    </row>
    <row r="424" spans="35:35">
      <c r="AI424" s="22"/>
    </row>
    <row r="425" spans="35:35">
      <c r="AI425" s="22"/>
    </row>
    <row r="426" spans="35:35">
      <c r="AI426" s="22"/>
    </row>
    <row r="427" spans="35:35">
      <c r="AI427" s="22"/>
    </row>
    <row r="428" spans="35:35">
      <c r="AI428" s="22"/>
    </row>
    <row r="429" spans="35:35">
      <c r="AI429" s="22"/>
    </row>
    <row r="430" spans="35:35">
      <c r="AI430" s="22"/>
    </row>
    <row r="431" spans="35:35">
      <c r="AI431" s="22"/>
    </row>
    <row r="432" spans="35:35">
      <c r="AI432" s="22"/>
    </row>
    <row r="433" spans="35:35">
      <c r="AI433" s="22"/>
    </row>
    <row r="434" spans="35:35">
      <c r="AI434" s="22"/>
    </row>
    <row r="435" spans="35:35">
      <c r="AI435" s="22"/>
    </row>
    <row r="443" spans="35:35">
      <c r="AI443" s="22"/>
    </row>
    <row r="444" spans="35:35">
      <c r="AI444" s="22"/>
    </row>
    <row r="458" spans="35:35">
      <c r="AI458" s="22"/>
    </row>
    <row r="459" spans="35:35">
      <c r="AI459" s="22"/>
    </row>
    <row r="460" spans="35:35">
      <c r="AI460" s="22"/>
    </row>
    <row r="461" spans="35:35">
      <c r="AI461" s="22"/>
    </row>
    <row r="462" spans="35:35">
      <c r="AI462" s="22"/>
    </row>
    <row r="463" spans="35:35">
      <c r="AI463" s="22"/>
    </row>
    <row r="464" spans="35:35">
      <c r="AI464" s="22"/>
    </row>
    <row r="465" spans="27:35">
      <c r="AI465" s="22"/>
    </row>
    <row r="466" spans="27:35">
      <c r="AI466" s="22"/>
    </row>
    <row r="467" spans="27:35">
      <c r="AI467" s="22"/>
    </row>
    <row r="469" spans="27:35">
      <c r="AI469" s="22"/>
    </row>
    <row r="470" spans="27:35">
      <c r="AI470" s="22"/>
    </row>
    <row r="471" spans="27:35">
      <c r="AA471" s="21"/>
      <c r="AI471" s="22"/>
    </row>
    <row r="472" spans="27:35">
      <c r="AI472" s="22"/>
    </row>
    <row r="473" spans="27:35">
      <c r="AI473" s="22"/>
    </row>
    <row r="474" spans="27:35">
      <c r="AI474" s="22"/>
    </row>
    <row r="475" spans="27:35">
      <c r="AI475" s="22"/>
    </row>
    <row r="476" spans="27:35">
      <c r="AI476" s="22"/>
    </row>
    <row r="477" spans="27:35">
      <c r="AI477" s="22"/>
    </row>
    <row r="478" spans="27:35">
      <c r="AI478" s="22"/>
    </row>
    <row r="479" spans="27:35">
      <c r="AI479" s="22"/>
    </row>
    <row r="480" spans="27:35">
      <c r="AI480" s="22"/>
    </row>
    <row r="481" spans="27:35">
      <c r="AI481" s="22"/>
    </row>
    <row r="482" spans="27:35">
      <c r="AI482" s="22"/>
    </row>
    <row r="483" spans="27:35">
      <c r="AI483" s="22"/>
    </row>
    <row r="484" spans="27:35">
      <c r="AI484" s="22"/>
    </row>
    <row r="485" spans="27:35">
      <c r="AI485" s="22"/>
    </row>
    <row r="486" spans="27:35">
      <c r="AI486" s="22"/>
    </row>
    <row r="487" spans="27:35">
      <c r="AI487" s="22"/>
    </row>
    <row r="488" spans="27:35">
      <c r="AI488" s="22"/>
    </row>
    <row r="489" spans="27:35">
      <c r="AA489" s="21"/>
      <c r="AI489" s="22"/>
    </row>
    <row r="490" spans="27:35">
      <c r="AI490" s="22"/>
    </row>
    <row r="491" spans="27:35">
      <c r="AI491" s="22"/>
    </row>
    <row r="492" spans="27:35">
      <c r="AA492" s="21"/>
      <c r="AI492" s="22"/>
    </row>
    <row r="493" spans="27:35">
      <c r="AI493" s="22"/>
    </row>
    <row r="494" spans="27:35">
      <c r="AI494" s="22"/>
    </row>
    <row r="495" spans="27:35">
      <c r="AI495" s="22"/>
    </row>
    <row r="496" spans="27:35">
      <c r="AI496" s="22"/>
    </row>
    <row r="497" spans="27:35">
      <c r="AI497" s="22"/>
    </row>
    <row r="498" spans="27:35">
      <c r="AI498" s="22"/>
    </row>
    <row r="499" spans="27:35">
      <c r="AI499" s="22"/>
    </row>
    <row r="500" spans="27:35">
      <c r="AI500" s="22"/>
    </row>
    <row r="501" spans="27:35">
      <c r="AI501" s="22"/>
    </row>
    <row r="502" spans="27:35">
      <c r="AI502" s="22"/>
    </row>
    <row r="503" spans="27:35">
      <c r="AI503" s="22"/>
    </row>
    <row r="504" spans="27:35">
      <c r="AI504" s="22"/>
    </row>
    <row r="505" spans="27:35">
      <c r="AI505" s="22"/>
    </row>
    <row r="506" spans="27:35">
      <c r="AI506" s="22"/>
    </row>
    <row r="507" spans="27:35">
      <c r="AI507" s="22"/>
    </row>
    <row r="508" spans="27:35">
      <c r="AA508" s="21"/>
      <c r="AI508" s="22"/>
    </row>
    <row r="509" spans="27:35">
      <c r="AI509" s="22"/>
    </row>
    <row r="510" spans="27:35">
      <c r="AI510" s="22"/>
    </row>
    <row r="511" spans="27:35">
      <c r="AI511" s="22"/>
    </row>
    <row r="512" spans="27:35">
      <c r="AI512" s="22"/>
    </row>
    <row r="513" spans="27:35">
      <c r="AI513" s="22"/>
    </row>
    <row r="514" spans="27:35">
      <c r="AI514" s="22"/>
    </row>
    <row r="515" spans="27:35">
      <c r="AI515" s="22"/>
    </row>
    <row r="516" spans="27:35">
      <c r="AA516" s="21"/>
      <c r="AI516" s="22"/>
    </row>
    <row r="517" spans="27:35">
      <c r="AI517" s="22"/>
    </row>
    <row r="518" spans="27:35">
      <c r="AI518" s="22"/>
    </row>
    <row r="519" spans="27:35">
      <c r="AI519" s="22"/>
    </row>
    <row r="520" spans="27:35">
      <c r="AA520" s="21"/>
      <c r="AI520" s="22"/>
    </row>
    <row r="521" spans="27:35">
      <c r="AI521" s="22"/>
    </row>
    <row r="522" spans="27:35">
      <c r="AI522" s="22"/>
    </row>
    <row r="523" spans="27:35">
      <c r="AI523" s="22"/>
    </row>
    <row r="524" spans="27:35">
      <c r="AI524" s="22"/>
    </row>
    <row r="525" spans="27:35">
      <c r="AI525" s="22"/>
    </row>
    <row r="526" spans="27:35">
      <c r="AI526" s="22"/>
    </row>
    <row r="527" spans="27:35">
      <c r="AI527" s="22"/>
    </row>
    <row r="528" spans="27:35">
      <c r="AI528" s="22"/>
    </row>
    <row r="532" spans="35:35">
      <c r="AI532" s="22"/>
    </row>
    <row r="534" spans="35:35">
      <c r="AI534" s="22"/>
    </row>
    <row r="535" spans="35:35">
      <c r="AI535" s="22"/>
    </row>
    <row r="536" spans="35:35">
      <c r="AI536" s="22"/>
    </row>
    <row r="537" spans="35:35">
      <c r="AI537" s="22"/>
    </row>
    <row r="538" spans="35:35">
      <c r="AI538" s="22"/>
    </row>
    <row r="540" spans="35:35">
      <c r="AI540" s="22"/>
    </row>
    <row r="541" spans="35:35">
      <c r="AI541" s="22"/>
    </row>
    <row r="542" spans="35:35">
      <c r="AI542" s="22"/>
    </row>
    <row r="546" spans="35:35">
      <c r="AI546" s="22"/>
    </row>
    <row r="547" spans="35:35">
      <c r="AI547" s="22"/>
    </row>
    <row r="548" spans="35:35">
      <c r="AI548" s="22"/>
    </row>
    <row r="550" spans="35:35">
      <c r="AI550" s="22"/>
    </row>
    <row r="551" spans="35:35">
      <c r="AI551" s="22"/>
    </row>
    <row r="552" spans="35:35">
      <c r="AI552" s="22"/>
    </row>
    <row r="553" spans="35:35">
      <c r="AI553" s="22"/>
    </row>
    <row r="554" spans="35:35">
      <c r="AI554" s="22"/>
    </row>
    <row r="555" spans="35:35">
      <c r="AI555" s="22"/>
    </row>
    <row r="556" spans="35:35">
      <c r="AI556" s="22"/>
    </row>
    <row r="557" spans="35:35">
      <c r="AI557" s="22"/>
    </row>
    <row r="558" spans="35:35">
      <c r="AI558" s="22"/>
    </row>
    <row r="561" spans="27:35">
      <c r="AI561" s="22"/>
    </row>
    <row r="563" spans="27:35">
      <c r="AI563" s="22"/>
    </row>
    <row r="564" spans="27:35">
      <c r="AI564" s="22"/>
    </row>
    <row r="565" spans="27:35">
      <c r="AA565" s="21"/>
      <c r="AI565" s="22"/>
    </row>
    <row r="566" spans="27:35">
      <c r="AI566" s="22"/>
    </row>
    <row r="568" spans="27:35">
      <c r="AI568" s="22"/>
    </row>
    <row r="569" spans="27:35">
      <c r="AI569" s="22"/>
    </row>
    <row r="572" spans="27:35">
      <c r="AI572" s="22"/>
    </row>
    <row r="573" spans="27:35">
      <c r="AI573" s="22"/>
    </row>
    <row r="574" spans="27:35">
      <c r="AI574" s="22"/>
    </row>
    <row r="576" spans="27:35">
      <c r="AI576" s="22"/>
    </row>
    <row r="577" spans="27:35">
      <c r="AA577" s="21"/>
      <c r="AI577" s="22"/>
    </row>
    <row r="582" spans="27:35">
      <c r="AI582" s="22"/>
    </row>
    <row r="583" spans="27:35">
      <c r="AA583" s="21"/>
      <c r="AI583" s="22"/>
    </row>
    <row r="584" spans="27:35">
      <c r="AI584" s="22"/>
    </row>
    <row r="585" spans="27:35">
      <c r="AI585" s="22"/>
    </row>
    <row r="586" spans="27:35">
      <c r="AI586" s="22"/>
    </row>
    <row r="587" spans="27:35">
      <c r="AI587" s="22"/>
    </row>
    <row r="588" spans="27:35">
      <c r="AI588" s="22"/>
    </row>
    <row r="589" spans="27:35">
      <c r="AI589" s="22"/>
    </row>
    <row r="590" spans="27:35">
      <c r="AI590" s="22"/>
    </row>
    <row r="591" spans="27:35">
      <c r="AA591" s="21"/>
      <c r="AI591" s="22"/>
    </row>
    <row r="592" spans="27:35">
      <c r="AI592" s="22"/>
    </row>
    <row r="593" spans="27:35">
      <c r="AI593" s="22"/>
    </row>
    <row r="594" spans="27:35">
      <c r="AI594" s="22"/>
    </row>
    <row r="595" spans="27:35">
      <c r="AI595" s="22"/>
    </row>
    <row r="596" spans="27:35">
      <c r="AA596" s="21"/>
      <c r="AI596" s="22"/>
    </row>
    <row r="597" spans="27:35">
      <c r="AI597" s="22"/>
    </row>
    <row r="598" spans="27:35">
      <c r="AI598" s="22"/>
    </row>
    <row r="599" spans="27:35">
      <c r="AI599" s="22"/>
    </row>
    <row r="600" spans="27:35">
      <c r="AI600" s="22"/>
    </row>
    <row r="603" spans="27:35">
      <c r="AA603" s="21"/>
      <c r="AI603" s="22"/>
    </row>
    <row r="604" spans="27:35">
      <c r="AI604" s="22"/>
    </row>
    <row r="605" spans="27:35">
      <c r="AI605" s="22"/>
    </row>
    <row r="607" spans="27:35">
      <c r="AI607" s="22"/>
    </row>
    <row r="608" spans="27:35">
      <c r="AI608" s="22"/>
    </row>
    <row r="609" spans="35:35">
      <c r="AI609" s="22"/>
    </row>
    <row r="610" spans="35:35">
      <c r="AI610" s="22"/>
    </row>
    <row r="611" spans="35:35">
      <c r="AI611" s="22"/>
    </row>
    <row r="612" spans="35:35">
      <c r="AI612" s="22"/>
    </row>
    <row r="613" spans="35:35">
      <c r="AI613" s="22"/>
    </row>
    <row r="614" spans="35:35">
      <c r="AI614" s="22"/>
    </row>
    <row r="615" spans="35:35">
      <c r="AI615" s="22"/>
    </row>
    <row r="616" spans="35:35">
      <c r="AI616" s="22"/>
    </row>
    <row r="617" spans="35:35">
      <c r="AI617" s="22"/>
    </row>
    <row r="618" spans="35:35">
      <c r="AI618" s="22"/>
    </row>
    <row r="619" spans="35:35">
      <c r="AI619" s="22"/>
    </row>
    <row r="620" spans="35:35">
      <c r="AI620" s="22"/>
    </row>
    <row r="621" spans="35:35">
      <c r="AI621" s="22"/>
    </row>
    <row r="622" spans="35:35">
      <c r="AI622" s="22"/>
    </row>
    <row r="623" spans="35:35">
      <c r="AI623" s="22"/>
    </row>
    <row r="624" spans="35:35">
      <c r="AI624" s="22"/>
    </row>
    <row r="625" spans="27:35">
      <c r="AI625" s="22"/>
    </row>
    <row r="626" spans="27:35">
      <c r="AI626" s="22"/>
    </row>
    <row r="627" spans="27:35">
      <c r="AI627" s="22"/>
    </row>
    <row r="628" spans="27:35">
      <c r="AI628" s="22"/>
    </row>
    <row r="629" spans="27:35">
      <c r="AI629" s="22"/>
    </row>
    <row r="630" spans="27:35">
      <c r="AI630" s="22"/>
    </row>
    <row r="631" spans="27:35">
      <c r="AI631" s="22"/>
    </row>
    <row r="634" spans="27:35">
      <c r="AI634" s="22"/>
    </row>
    <row r="635" spans="27:35">
      <c r="AI635" s="22"/>
    </row>
    <row r="636" spans="27:35">
      <c r="AI636" s="22"/>
    </row>
    <row r="637" spans="27:35">
      <c r="AA637" s="21"/>
      <c r="AI637" s="22"/>
    </row>
    <row r="638" spans="27:35">
      <c r="AI638" s="22"/>
    </row>
    <row r="640" spans="27:35">
      <c r="AI640" s="22"/>
    </row>
    <row r="641" spans="27:35">
      <c r="AI641" s="22"/>
    </row>
    <row r="642" spans="27:35">
      <c r="AI642" s="22"/>
    </row>
    <row r="643" spans="27:35">
      <c r="AA643" s="21"/>
      <c r="AI643" s="22"/>
    </row>
    <row r="644" spans="27:35">
      <c r="AI644" s="22"/>
    </row>
    <row r="645" spans="27:35">
      <c r="AI645" s="22"/>
    </row>
    <row r="646" spans="27:35">
      <c r="AI646" s="22"/>
    </row>
    <row r="647" spans="27:35">
      <c r="AA647" s="21"/>
      <c r="AI647" s="22"/>
    </row>
    <row r="648" spans="27:35">
      <c r="AI648" s="22"/>
    </row>
    <row r="649" spans="27:35">
      <c r="AI649" s="22"/>
    </row>
    <row r="650" spans="27:35">
      <c r="AI650" s="22"/>
    </row>
    <row r="653" spans="27:35">
      <c r="AI653" s="22"/>
    </row>
    <row r="654" spans="27:35">
      <c r="AI654" s="22"/>
    </row>
    <row r="655" spans="27:35">
      <c r="AI655" s="22"/>
    </row>
    <row r="657" spans="27:35">
      <c r="AA657" s="21"/>
      <c r="AI657" s="22"/>
    </row>
    <row r="658" spans="27:35">
      <c r="AI658" s="22"/>
    </row>
    <row r="659" spans="27:35">
      <c r="AI659" s="22"/>
    </row>
    <row r="661" spans="27:35">
      <c r="AI661" s="22"/>
    </row>
    <row r="663" spans="27:35">
      <c r="AI663" s="22"/>
    </row>
    <row r="664" spans="27:35">
      <c r="AI664" s="22"/>
    </row>
    <row r="665" spans="27:35">
      <c r="AA665" s="21"/>
      <c r="AI665" s="22"/>
    </row>
    <row r="666" spans="27:35">
      <c r="AI666" s="22"/>
    </row>
    <row r="667" spans="27:35">
      <c r="AI667" s="22"/>
    </row>
    <row r="668" spans="27:35">
      <c r="AI668" s="22"/>
    </row>
    <row r="669" spans="27:35">
      <c r="AI669" s="22"/>
    </row>
    <row r="670" spans="27:35">
      <c r="AI670" s="22"/>
    </row>
    <row r="671" spans="27:35">
      <c r="AA671" s="21"/>
      <c r="AI671" s="22"/>
    </row>
    <row r="672" spans="27:35">
      <c r="AI672" s="22"/>
    </row>
    <row r="673" spans="27:35">
      <c r="AI673" s="22"/>
    </row>
    <row r="674" spans="27:35">
      <c r="AA674" s="21"/>
      <c r="AI674" s="22"/>
    </row>
    <row r="675" spans="27:35">
      <c r="AI675" s="22"/>
    </row>
    <row r="676" spans="27:35">
      <c r="AI676" s="22"/>
    </row>
    <row r="677" spans="27:35">
      <c r="AI677" s="22"/>
    </row>
    <row r="678" spans="27:35">
      <c r="AI678" s="22"/>
    </row>
    <row r="679" spans="27:35">
      <c r="AI679" s="22"/>
    </row>
    <row r="681" spans="27:35">
      <c r="AI681" s="22"/>
    </row>
    <row r="682" spans="27:35">
      <c r="AI682" s="22"/>
    </row>
    <row r="683" spans="27:35">
      <c r="AI683" s="22"/>
    </row>
    <row r="684" spans="27:35">
      <c r="AI684" s="22"/>
    </row>
    <row r="685" spans="27:35">
      <c r="AI685" s="22"/>
    </row>
    <row r="686" spans="27:35">
      <c r="AA686" s="21"/>
      <c r="AI686" s="22"/>
    </row>
    <row r="688" spans="27:35">
      <c r="AI688" s="22"/>
    </row>
    <row r="690" spans="27:35">
      <c r="AI690" s="22"/>
    </row>
    <row r="691" spans="27:35">
      <c r="AI691" s="22"/>
    </row>
    <row r="692" spans="27:35">
      <c r="AI692" s="22"/>
    </row>
    <row r="693" spans="27:35">
      <c r="AA693" s="21"/>
      <c r="AI693" s="22"/>
    </row>
    <row r="694" spans="27:35">
      <c r="AI694" s="22"/>
    </row>
    <row r="695" spans="27:35">
      <c r="AI695" s="22"/>
    </row>
    <row r="696" spans="27:35">
      <c r="AI696" s="22"/>
    </row>
    <row r="697" spans="27:35">
      <c r="AI697" s="22"/>
    </row>
    <row r="699" spans="27:35">
      <c r="AI699" s="22"/>
    </row>
    <row r="701" spans="27:35">
      <c r="AI701" s="22"/>
    </row>
    <row r="702" spans="27:35">
      <c r="AA702" s="21"/>
      <c r="AI702" s="22"/>
    </row>
    <row r="703" spans="27:35">
      <c r="AA703" s="21"/>
      <c r="AI703" s="22"/>
    </row>
    <row r="704" spans="27:35">
      <c r="AI704" s="22"/>
    </row>
    <row r="705" spans="27:35">
      <c r="AI705" s="22"/>
    </row>
    <row r="706" spans="27:35">
      <c r="AI706" s="22"/>
    </row>
    <row r="707" spans="27:35">
      <c r="AI707" s="22"/>
    </row>
    <row r="710" spans="27:35">
      <c r="AA710" s="21"/>
      <c r="AI710" s="22"/>
    </row>
    <row r="711" spans="27:35">
      <c r="AI711" s="22"/>
    </row>
    <row r="712" spans="27:35">
      <c r="AI712" s="22"/>
    </row>
    <row r="713" spans="27:35">
      <c r="AI713" s="22"/>
    </row>
    <row r="719" spans="27:35">
      <c r="AA719" s="21"/>
      <c r="AI719" s="22"/>
    </row>
    <row r="720" spans="27:35">
      <c r="AA720" s="21"/>
      <c r="AI720" s="22"/>
    </row>
    <row r="721" spans="27:35">
      <c r="AI721" s="22"/>
    </row>
    <row r="722" spans="27:35">
      <c r="AI722" s="22"/>
    </row>
    <row r="723" spans="27:35">
      <c r="AA723" s="21"/>
      <c r="AI723" s="22"/>
    </row>
    <row r="725" spans="27:35">
      <c r="AI725" s="22"/>
    </row>
    <row r="726" spans="27:35">
      <c r="AI726" s="22"/>
    </row>
    <row r="727" spans="27:35">
      <c r="AI727" s="22"/>
    </row>
    <row r="728" spans="27:35">
      <c r="AI728" s="22"/>
    </row>
    <row r="729" spans="27:35">
      <c r="AA729" s="21"/>
      <c r="AI729" s="22"/>
    </row>
    <row r="730" spans="27:35">
      <c r="AI730" s="22"/>
    </row>
    <row r="731" spans="27:35">
      <c r="AI731" s="22"/>
    </row>
    <row r="732" spans="27:35">
      <c r="AI732" s="22"/>
    </row>
    <row r="733" spans="27:35">
      <c r="AI733" s="22"/>
    </row>
    <row r="734" spans="27:35">
      <c r="AI734" s="22"/>
    </row>
    <row r="735" spans="27:35">
      <c r="AI735" s="22"/>
    </row>
    <row r="736" spans="27:35">
      <c r="AI736" s="22"/>
    </row>
    <row r="737" spans="27:35">
      <c r="AI737" s="22"/>
    </row>
    <row r="738" spans="27:35">
      <c r="AI738" s="22"/>
    </row>
    <row r="739" spans="27:35">
      <c r="AI739" s="22"/>
    </row>
    <row r="740" spans="27:35">
      <c r="AI740" s="22"/>
    </row>
    <row r="741" spans="27:35">
      <c r="AI741" s="22"/>
    </row>
    <row r="742" spans="27:35">
      <c r="AI742" s="22"/>
    </row>
    <row r="743" spans="27:35">
      <c r="AI743" s="22"/>
    </row>
    <row r="744" spans="27:35">
      <c r="AA744" s="21"/>
      <c r="AI744" s="22"/>
    </row>
    <row r="745" spans="27:35">
      <c r="AI745" s="22"/>
    </row>
    <row r="746" spans="27:35">
      <c r="AI746" s="22"/>
    </row>
    <row r="747" spans="27:35">
      <c r="AI747" s="22"/>
    </row>
    <row r="751" spans="27:35">
      <c r="AI751" s="22"/>
    </row>
    <row r="752" spans="27:35">
      <c r="AI752" s="22"/>
    </row>
    <row r="753" spans="27:35">
      <c r="AA753" s="21"/>
      <c r="AI753" s="22"/>
    </row>
    <row r="754" spans="27:35">
      <c r="AI754" s="22"/>
    </row>
    <row r="755" spans="27:35">
      <c r="AI755" s="22"/>
    </row>
    <row r="756" spans="27:35">
      <c r="AI756" s="22"/>
    </row>
    <row r="757" spans="27:35">
      <c r="AI757" s="22"/>
    </row>
    <row r="758" spans="27:35">
      <c r="AI758" s="22"/>
    </row>
    <row r="759" spans="27:35">
      <c r="AI759" s="22"/>
    </row>
    <row r="760" spans="27:35">
      <c r="AI760" s="22"/>
    </row>
    <row r="761" spans="27:35">
      <c r="AI761" s="22"/>
    </row>
    <row r="762" spans="27:35">
      <c r="AI762" s="22"/>
    </row>
    <row r="765" spans="27:35">
      <c r="AI765" s="22"/>
    </row>
    <row r="766" spans="27:35">
      <c r="AI766" s="22"/>
    </row>
    <row r="769" spans="35:35">
      <c r="AI769" s="22"/>
    </row>
    <row r="770" spans="35:35">
      <c r="AI770" s="22"/>
    </row>
    <row r="771" spans="35:35">
      <c r="AI771" s="22"/>
    </row>
    <row r="772" spans="35:35">
      <c r="AI772" s="22"/>
    </row>
    <row r="773" spans="35:35">
      <c r="AI773" s="22"/>
    </row>
    <row r="778" spans="35:35">
      <c r="AI778" s="22"/>
    </row>
    <row r="781" spans="35:35">
      <c r="AI781" s="22"/>
    </row>
    <row r="782" spans="35:35">
      <c r="AI782" s="22"/>
    </row>
    <row r="784" spans="35:35">
      <c r="AI784" s="22"/>
    </row>
    <row r="785" spans="35:35">
      <c r="AI785" s="22"/>
    </row>
    <row r="789" spans="35:35">
      <c r="AI789" s="22"/>
    </row>
    <row r="792" spans="35:35">
      <c r="AI792" s="22"/>
    </row>
  </sheetData>
  <phoneticPr fontId="20" type="noConversion"/>
  <pageMargins left="0.7" right="0.7" top="0.75" bottom="0.75" header="0.3" footer="0.3"/>
  <pageSetup paperSize="9" orientation="portrait" r:id="rId1"/>
  <headerFooter>
    <oddFooter>&amp;C_x000D_&amp;1#&amp;"Calibri"&amp;8&amp;K0000FF Datos elaborados por BCP para uso Interno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AV7884"/>
  <sheetViews>
    <sheetView topLeftCell="AN1" zoomScale="90" zoomScaleNormal="90" workbookViewId="0">
      <selection activeCell="AS22" sqref="AS22"/>
    </sheetView>
  </sheetViews>
  <sheetFormatPr defaultColWidth="9.21875" defaultRowHeight="15.6" customHeight="1"/>
  <cols>
    <col min="1" max="1" width="19.21875" customWidth="1"/>
    <col min="2" max="2" width="12.21875" customWidth="1"/>
    <col min="3" max="3" width="81.21875" bestFit="1" customWidth="1"/>
    <col min="4" max="4" width="39.21875" bestFit="1" customWidth="1"/>
    <col min="5" max="5" width="26.77734375" bestFit="1" customWidth="1"/>
    <col min="6" max="6" width="44.44140625" bestFit="1" customWidth="1"/>
    <col min="7" max="7" width="11.21875" customWidth="1"/>
    <col min="8" max="8" width="26.77734375" bestFit="1" customWidth="1"/>
    <col min="9" max="9" width="47.77734375" bestFit="1" customWidth="1"/>
    <col min="10" max="10" width="45" bestFit="1" customWidth="1"/>
    <col min="11" max="11" width="19.21875" customWidth="1"/>
    <col min="12" max="12" width="34.44140625" style="18" customWidth="1"/>
    <col min="13" max="13" width="5" customWidth="1"/>
    <col min="14" max="14" width="18.77734375" customWidth="1"/>
    <col min="15" max="15" width="21.77734375" customWidth="1"/>
    <col min="16" max="16" width="81.21875" bestFit="1" customWidth="1"/>
    <col min="17" max="17" width="10.5546875" bestFit="1" customWidth="1"/>
    <col min="18" max="18" width="8.77734375" customWidth="1"/>
    <col min="19" max="19" width="21.5546875" bestFit="1" customWidth="1"/>
    <col min="20" max="20" width="9.21875" customWidth="1"/>
    <col min="21" max="21" width="40.21875" bestFit="1" customWidth="1"/>
    <col min="22" max="22" width="34" bestFit="1" customWidth="1"/>
    <col min="23" max="23" width="24.21875" bestFit="1" customWidth="1"/>
    <col min="24" max="24" width="34.77734375" customWidth="1"/>
    <col min="25" max="28" width="17.21875" bestFit="1" customWidth="1"/>
    <col min="29" max="29" width="16" customWidth="1"/>
    <col min="30" max="30" width="21.44140625" customWidth="1"/>
    <col min="31" max="31" width="40.44140625" customWidth="1"/>
    <col min="32" max="32" width="16" bestFit="1" customWidth="1"/>
    <col min="33" max="33" width="24.44140625" customWidth="1"/>
    <col min="34" max="35" width="81.21875" bestFit="1" customWidth="1"/>
    <col min="36" max="36" width="10.21875" customWidth="1"/>
    <col min="37" max="37" width="45.77734375" customWidth="1"/>
    <col min="38" max="38" width="22.44140625" customWidth="1"/>
    <col min="39" max="39" width="24.77734375" customWidth="1"/>
    <col min="40" max="40" width="13.88671875" bestFit="1" customWidth="1"/>
    <col min="41" max="41" width="8" bestFit="1" customWidth="1"/>
    <col min="42" max="42" width="14.88671875" bestFit="1" customWidth="1"/>
    <col min="43" max="43" width="10.77734375" bestFit="1" customWidth="1"/>
    <col min="44" max="44" width="40.33203125" bestFit="1" customWidth="1"/>
    <col min="45" max="45" width="35.44140625" bestFit="1" customWidth="1"/>
    <col min="46" max="46" width="11.6640625" bestFit="1" customWidth="1"/>
    <col min="47" max="47" width="17" bestFit="1" customWidth="1"/>
    <col min="48" max="48" width="13.109375" bestFit="1" customWidth="1"/>
  </cols>
  <sheetData>
    <row r="1" spans="1:48" ht="15.6" customHeight="1">
      <c r="A1" t="s">
        <v>284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22" t="s">
        <v>39</v>
      </c>
      <c r="Z1" t="s">
        <v>40</v>
      </c>
      <c r="AA1" s="22" t="s">
        <v>41</v>
      </c>
      <c r="AB1" s="22" t="s">
        <v>42</v>
      </c>
      <c r="AC1" s="22" t="s">
        <v>43</v>
      </c>
      <c r="AD1" t="s">
        <v>304</v>
      </c>
      <c r="AE1" t="s">
        <v>305</v>
      </c>
      <c r="AF1" s="22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s="13" t="s">
        <v>192</v>
      </c>
      <c r="AO1" s="13" t="s">
        <v>9</v>
      </c>
      <c r="AP1" s="13" t="s">
        <v>228</v>
      </c>
      <c r="AQ1" s="13" t="s">
        <v>239</v>
      </c>
      <c r="AR1" s="13" t="s">
        <v>112</v>
      </c>
      <c r="AS1" s="13" t="s">
        <v>240</v>
      </c>
      <c r="AT1" s="13" t="s">
        <v>247</v>
      </c>
      <c r="AU1" s="13" t="s">
        <v>241</v>
      </c>
      <c r="AV1" s="13" t="s">
        <v>338</v>
      </c>
    </row>
    <row r="2" spans="1:48" ht="15.6" customHeight="1">
      <c r="A2" t="s">
        <v>341</v>
      </c>
      <c r="B2" t="s">
        <v>8</v>
      </c>
      <c r="C2" t="s">
        <v>342</v>
      </c>
      <c r="D2" t="s">
        <v>292</v>
      </c>
      <c r="E2" t="s">
        <v>293</v>
      </c>
      <c r="F2" t="s">
        <v>303</v>
      </c>
      <c r="G2" t="s">
        <v>113</v>
      </c>
      <c r="H2" t="s">
        <v>307</v>
      </c>
      <c r="I2" t="s">
        <v>334</v>
      </c>
      <c r="J2" t="s">
        <v>346</v>
      </c>
      <c r="K2" t="s">
        <v>346</v>
      </c>
      <c r="L2" t="s">
        <v>202</v>
      </c>
      <c r="M2">
        <v>1</v>
      </c>
      <c r="N2" t="s">
        <v>286</v>
      </c>
      <c r="O2" t="s">
        <v>114</v>
      </c>
      <c r="P2" s="88" t="s">
        <v>350</v>
      </c>
      <c r="Q2" t="s">
        <v>115</v>
      </c>
      <c r="R2" t="s">
        <v>287</v>
      </c>
      <c r="S2" t="s">
        <v>288</v>
      </c>
      <c r="T2">
        <v>4</v>
      </c>
      <c r="U2" t="s">
        <v>346</v>
      </c>
      <c r="V2" t="s">
        <v>124</v>
      </c>
      <c r="W2" t="s">
        <v>289</v>
      </c>
      <c r="X2" t="s">
        <v>290</v>
      </c>
      <c r="Y2" s="22">
        <v>45416.393877314818</v>
      </c>
      <c r="Z2" s="22">
        <v>45406.495613425926</v>
      </c>
      <c r="AA2" s="22">
        <v>45406.461747685185</v>
      </c>
      <c r="AB2" s="22">
        <v>45406.461898148147</v>
      </c>
      <c r="AC2" s="22">
        <v>45416.431990740741</v>
      </c>
      <c r="AF2" s="22">
        <v>45419.083333333336</v>
      </c>
      <c r="AG2" t="s">
        <v>291</v>
      </c>
      <c r="AH2" t="s">
        <v>343</v>
      </c>
      <c r="AI2" s="88" t="s">
        <v>352</v>
      </c>
      <c r="AK2" t="s">
        <v>117</v>
      </c>
      <c r="AM2" t="s">
        <v>291</v>
      </c>
      <c r="AN2" s="11" t="str">
        <f>IF(ISNA(VLOOKUP(Q2,'Tabla Maestra'!$H$10:$H$12,1,FALSE)),"NO","SI")</f>
        <v>SI</v>
      </c>
      <c r="AO2" s="87">
        <f>IF(AV2="NO",IF(M2=0,VLOOKUP(AS2,'Tabla Maestra'!$C$2:$E$6,IF(B2="I",2,3),FALSE),IF(B2="I",VLOOKUP(AS2,'Tabla Maestra'!$G$2:$J$6,IF(OR(T2=1,T2=0),2,IF(T2=2,3,4)),FALSE),VLOOKUP(AS2,'Tabla Maestra'!$L$2:$M$6,2,FALSE))),IF(M2=0,'Tabla Maestra'!$D$7,IF(B2="I",VLOOKUP(AS2,'Tabla Maestra'!$G$2:$I$6,3,FALSE),'Tabla Maestra'!$M$3)))</f>
        <v>0.29166666666666669</v>
      </c>
      <c r="AP2" s="87">
        <v>7.182870370161254E-2</v>
      </c>
      <c r="AQ2" s="11" t="str">
        <f>IF(ISNA(VLOOKUP(A2,Excepciones!$A$2:$A$500,1,FALSE)),IF(AN2="SI",IF(ISBLANK(AP2),"",IF(AP2&lt;=AO2,"SI","NO")),IF(ISBLANK(AP2),"",IF(AP2&lt;=AO2,"",""))),"SI")</f>
        <v>SI</v>
      </c>
      <c r="AR2" s="11" t="str">
        <f>IF(ISERROR(SEARCH(" - ",L2)),L2, IF(ISNUMBER(VALUE(TRIM(MID(L2,SEARCH(" - ",L2)+3,LEN(L2))))),VALUE(TRIM(MID(L2,SEARCH(" - ",L2)+3,LEN(L2)))),TRIM(MID(L2,SEARCH(" - ",L2)+3,LEN(L2)))))</f>
        <v>PUCALLPA</v>
      </c>
      <c r="AS2" s="11" t="str">
        <f>VLOOKUP(AR2,AGENCIAS!$B$2:$D$5,3,FALSE)</f>
        <v>01. SITE PRINCIPAL - TÉCNICO RESIDENTE</v>
      </c>
      <c r="AT2" s="12">
        <v>45416</v>
      </c>
      <c r="AU2" s="12">
        <v>45406</v>
      </c>
      <c r="AV2" s="11" t="s">
        <v>330</v>
      </c>
    </row>
    <row r="3" spans="1:48" ht="15.6" customHeight="1">
      <c r="A3" t="s">
        <v>344</v>
      </c>
      <c r="B3" t="s">
        <v>8</v>
      </c>
      <c r="C3" t="s">
        <v>302</v>
      </c>
      <c r="D3" t="s">
        <v>292</v>
      </c>
      <c r="E3" t="s">
        <v>293</v>
      </c>
      <c r="F3" t="s">
        <v>303</v>
      </c>
      <c r="G3" t="s">
        <v>297</v>
      </c>
      <c r="H3" t="s">
        <v>298</v>
      </c>
      <c r="I3" t="s">
        <v>299</v>
      </c>
      <c r="J3" t="s">
        <v>346</v>
      </c>
      <c r="K3" t="s">
        <v>346</v>
      </c>
      <c r="L3" t="s">
        <v>203</v>
      </c>
      <c r="M3">
        <v>1</v>
      </c>
      <c r="N3" t="s">
        <v>286</v>
      </c>
      <c r="O3" t="s">
        <v>114</v>
      </c>
      <c r="P3" s="88" t="s">
        <v>351</v>
      </c>
      <c r="Q3" t="s">
        <v>115</v>
      </c>
      <c r="R3" t="s">
        <v>287</v>
      </c>
      <c r="S3" t="s">
        <v>288</v>
      </c>
      <c r="T3">
        <v>4</v>
      </c>
      <c r="U3" t="s">
        <v>346</v>
      </c>
      <c r="V3" t="s">
        <v>121</v>
      </c>
      <c r="W3" t="s">
        <v>289</v>
      </c>
      <c r="X3" t="s">
        <v>290</v>
      </c>
      <c r="Y3" s="22">
        <v>45428.696851851855</v>
      </c>
      <c r="Z3" s="22">
        <v>45427.51489583333</v>
      </c>
      <c r="AA3" s="22">
        <v>45386.427245370367</v>
      </c>
      <c r="AB3" s="22">
        <v>45426.894745370373</v>
      </c>
      <c r="AC3" s="22">
        <v>45428.697615740741</v>
      </c>
      <c r="AD3" t="s">
        <v>297</v>
      </c>
      <c r="AE3" t="s">
        <v>306</v>
      </c>
      <c r="AF3" s="22">
        <v>45431.084340277775</v>
      </c>
      <c r="AG3" t="s">
        <v>291</v>
      </c>
      <c r="AH3" t="s">
        <v>345</v>
      </c>
      <c r="AI3" s="88" t="s">
        <v>353</v>
      </c>
      <c r="AK3" t="s">
        <v>117</v>
      </c>
      <c r="AM3" t="s">
        <v>291</v>
      </c>
      <c r="AN3" s="11" t="str">
        <f>IF(ISNA(VLOOKUP(Q3,'Tabla Maestra'!$H$10:$H$12,1,FALSE)),"NO","SI")</f>
        <v>SI</v>
      </c>
      <c r="AO3" s="87">
        <f>IF(AV3="NO",IF(M3=0,VLOOKUP(AS3,'Tabla Maestra'!$C$2:$E$6,IF(B3="I",2,3),FALSE),IF(B3="I",VLOOKUP(AS3,'Tabla Maestra'!$G$2:$J$6,IF(OR(T3=1,T3=0),2,IF(T3=2,3,4)),FALSE),VLOOKUP(AS3,'Tabla Maestra'!$L$2:$M$6,2,FALSE))),IF(M3=0,'Tabla Maestra'!$D$7,IF(B3="I",VLOOKUP(AS3,'Tabla Maestra'!$G$2:$I$6,3,FALSE),'Tabla Maestra'!$M$3)))</f>
        <v>0.29166666666666669</v>
      </c>
      <c r="AP3" s="87">
        <v>0.18232638888002839</v>
      </c>
      <c r="AQ3" s="11" t="str">
        <f>IF(ISNA(VLOOKUP(A3,Excepciones!$A$2:$A$500,1,FALSE)),IF(AN3="SI",IF(ISBLANK(AP3),"",IF(AP3&lt;=AO3,"SI","NO")),IF(ISBLANK(AP3),"",IF(AP3&lt;=AO3,"",""))),"SI")</f>
        <v>SI</v>
      </c>
      <c r="AR3" s="11" t="str">
        <f t="shared" ref="AR3" si="0">IF(ISERROR(SEARCH(" - ",L3)),L3, IF(ISNUMBER(VALUE(TRIM(MID(L3,SEARCH(" - ",L3)+3,LEN(L3))))),VALUE(TRIM(MID(L3,SEARCH(" - ",L3)+3,LEN(L3)))),TRIM(MID(L3,SEARCH(" - ",L3)+3,LEN(L3)))))</f>
        <v>SAN ISIDRO (LIMA)</v>
      </c>
      <c r="AS3" s="11" t="str">
        <f>VLOOKUP(AR3,AGENCIAS!$B$2:$D$5,3,FALSE)</f>
        <v>01. SITE PRINCIPAL - TÉCNICO RESIDENTE</v>
      </c>
      <c r="AT3" s="12">
        <v>45428</v>
      </c>
      <c r="AU3" s="12">
        <v>45426</v>
      </c>
      <c r="AV3" s="11" t="s">
        <v>330</v>
      </c>
    </row>
    <row r="4" spans="1:48" ht="15.6" customHeight="1">
      <c r="L4"/>
      <c r="Z4" s="22"/>
      <c r="AB4" s="22"/>
      <c r="AC4" s="22"/>
      <c r="AF4" s="22"/>
    </row>
    <row r="5" spans="1:48" ht="15.6" customHeight="1">
      <c r="L5"/>
      <c r="Z5" s="22"/>
      <c r="AB5" s="22"/>
      <c r="AC5" s="22"/>
      <c r="AF5" s="22"/>
    </row>
    <row r="6" spans="1:48" ht="15.6" customHeight="1">
      <c r="L6"/>
      <c r="Z6" s="22"/>
      <c r="AB6" s="22"/>
      <c r="AC6" s="22"/>
      <c r="AF6" s="22"/>
    </row>
    <row r="7" spans="1:48" ht="15.6" customHeight="1">
      <c r="L7"/>
      <c r="Z7" s="22"/>
      <c r="AB7" s="22"/>
      <c r="AC7" s="22"/>
      <c r="AF7" s="22"/>
    </row>
    <row r="8" spans="1:48" ht="15.6" customHeight="1">
      <c r="L8"/>
      <c r="Z8" s="22"/>
      <c r="AB8" s="22"/>
      <c r="AC8" s="22"/>
      <c r="AF8" s="22"/>
    </row>
    <row r="9" spans="1:48" ht="15.6" customHeight="1">
      <c r="L9"/>
      <c r="Z9" s="22"/>
      <c r="AB9" s="22"/>
      <c r="AC9" s="22"/>
      <c r="AF9" s="22"/>
    </row>
    <row r="10" spans="1:48" ht="15.6" customHeight="1">
      <c r="L10"/>
      <c r="Z10" s="22"/>
      <c r="AA10" s="21"/>
      <c r="AB10" s="22"/>
      <c r="AC10" s="22"/>
      <c r="AF10" s="22"/>
      <c r="AI10" s="22"/>
    </row>
    <row r="11" spans="1:48" ht="15.6" customHeight="1">
      <c r="L11"/>
      <c r="Z11" s="22"/>
      <c r="AA11" s="21"/>
      <c r="AB11" s="22"/>
      <c r="AC11" s="22"/>
      <c r="AF11" s="22"/>
      <c r="AI11" s="22"/>
    </row>
    <row r="12" spans="1:48" ht="15.6" customHeight="1">
      <c r="L12"/>
      <c r="Z12" s="22"/>
      <c r="AB12" s="22"/>
      <c r="AC12" s="22"/>
      <c r="AF12" s="22"/>
    </row>
    <row r="13" spans="1:48" ht="15.6" customHeight="1">
      <c r="L13"/>
      <c r="Z13" s="22"/>
      <c r="AB13" s="22"/>
      <c r="AC13" s="22"/>
      <c r="AF13" s="22"/>
    </row>
    <row r="14" spans="1:48" ht="15.6" customHeight="1">
      <c r="L14"/>
      <c r="Z14" s="22"/>
      <c r="AB14" s="22"/>
      <c r="AC14" s="22"/>
      <c r="AF14" s="22"/>
      <c r="AI14" s="22"/>
    </row>
    <row r="15" spans="1:48" ht="15.6" customHeight="1">
      <c r="L15"/>
      <c r="Z15" s="22"/>
      <c r="AB15" s="22"/>
      <c r="AC15" s="22"/>
      <c r="AF15" s="22"/>
      <c r="AI15" s="22"/>
    </row>
    <row r="16" spans="1:48" ht="15.6" customHeight="1">
      <c r="L16"/>
      <c r="Z16" s="22"/>
      <c r="AB16" s="22"/>
      <c r="AC16" s="22"/>
      <c r="AF16" s="22"/>
    </row>
    <row r="17" spans="12:35" ht="15.6" customHeight="1">
      <c r="L17"/>
      <c r="Z17" s="22"/>
      <c r="AB17" s="22"/>
      <c r="AC17" s="22"/>
      <c r="AF17" s="22"/>
    </row>
    <row r="18" spans="12:35" ht="15.6" customHeight="1">
      <c r="L18"/>
      <c r="Z18" s="22"/>
      <c r="AB18" s="22"/>
      <c r="AC18" s="22"/>
      <c r="AF18" s="22"/>
      <c r="AI18" s="22"/>
    </row>
    <row r="19" spans="12:35" ht="15.6" customHeight="1">
      <c r="L19"/>
      <c r="Z19" s="22"/>
      <c r="AB19" s="22"/>
      <c r="AC19" s="22"/>
      <c r="AF19" s="22"/>
    </row>
    <row r="20" spans="12:35" ht="15.6" customHeight="1">
      <c r="L20"/>
      <c r="Z20" s="22"/>
      <c r="AB20" s="22"/>
      <c r="AC20" s="22"/>
      <c r="AF20" s="22"/>
      <c r="AI20" s="22"/>
    </row>
    <row r="21" spans="12:35" ht="15.6" customHeight="1">
      <c r="L21"/>
      <c r="Z21" s="22"/>
      <c r="AA21" s="21"/>
      <c r="AB21" s="22"/>
      <c r="AC21" s="22"/>
      <c r="AF21" s="22"/>
      <c r="AI21" s="22"/>
    </row>
    <row r="22" spans="12:35" ht="15.6" customHeight="1">
      <c r="L22"/>
      <c r="Z22" s="22"/>
      <c r="AB22" s="22"/>
      <c r="AC22" s="22"/>
      <c r="AF22" s="22"/>
      <c r="AI22" s="22"/>
    </row>
    <row r="23" spans="12:35" ht="15.6" customHeight="1">
      <c r="L23"/>
      <c r="Z23" s="22"/>
      <c r="AB23" s="22"/>
      <c r="AC23" s="22"/>
      <c r="AF23" s="22"/>
      <c r="AI23" s="22"/>
    </row>
    <row r="24" spans="12:35" ht="15.6" customHeight="1">
      <c r="L24"/>
      <c r="Z24" s="22"/>
      <c r="AB24" s="22"/>
      <c r="AC24" s="22"/>
      <c r="AF24" s="22"/>
      <c r="AI24" s="22"/>
    </row>
    <row r="25" spans="12:35" ht="15.6" customHeight="1">
      <c r="L25"/>
      <c r="Z25" s="22"/>
      <c r="AB25" s="22"/>
      <c r="AC25" s="22"/>
      <c r="AF25" s="22"/>
      <c r="AI25" s="22"/>
    </row>
    <row r="26" spans="12:35" ht="15.6" customHeight="1">
      <c r="L26"/>
      <c r="Z26" s="22"/>
      <c r="AB26" s="22"/>
      <c r="AC26" s="22"/>
      <c r="AF26" s="22"/>
      <c r="AI26" s="22"/>
    </row>
    <row r="27" spans="12:35" ht="15.6" customHeight="1">
      <c r="L27"/>
      <c r="Z27" s="22"/>
      <c r="AB27" s="22"/>
      <c r="AC27" s="22"/>
      <c r="AF27" s="22"/>
      <c r="AI27" s="22"/>
    </row>
    <row r="28" spans="12:35" ht="15.6" customHeight="1">
      <c r="L28"/>
      <c r="Z28" s="22"/>
      <c r="AB28" s="22"/>
      <c r="AC28" s="22"/>
      <c r="AF28" s="22"/>
      <c r="AI28" s="22"/>
    </row>
    <row r="29" spans="12:35" ht="15.6" customHeight="1">
      <c r="L29"/>
      <c r="Z29" s="22"/>
      <c r="AB29" s="22"/>
      <c r="AC29" s="22"/>
      <c r="AF29" s="22"/>
      <c r="AI29" s="22"/>
    </row>
    <row r="30" spans="12:35" ht="15.6" customHeight="1">
      <c r="L30"/>
      <c r="Z30" s="22"/>
      <c r="AB30" s="22"/>
      <c r="AC30" s="22"/>
      <c r="AF30" s="22"/>
      <c r="AI30" s="22"/>
    </row>
    <row r="31" spans="12:35" ht="15.6" customHeight="1">
      <c r="L31"/>
      <c r="Z31" s="22"/>
      <c r="AB31" s="22"/>
      <c r="AC31" s="22"/>
      <c r="AF31" s="22"/>
      <c r="AI31" s="22"/>
    </row>
    <row r="32" spans="12:35" ht="15.6" customHeight="1">
      <c r="L32"/>
      <c r="Z32" s="22"/>
      <c r="AB32" s="22"/>
      <c r="AC32" s="22"/>
      <c r="AF32" s="22"/>
      <c r="AI32" s="22"/>
    </row>
    <row r="33" spans="12:35" ht="15.6" customHeight="1">
      <c r="L33"/>
      <c r="Z33" s="22"/>
      <c r="AA33" s="21"/>
      <c r="AB33" s="22"/>
      <c r="AC33" s="22"/>
      <c r="AF33" s="22"/>
      <c r="AI33" s="22"/>
    </row>
    <row r="34" spans="12:35" ht="15.6" customHeight="1">
      <c r="L34"/>
      <c r="Z34" s="22"/>
      <c r="AA34" s="21"/>
      <c r="AB34" s="22"/>
      <c r="AC34" s="22"/>
      <c r="AF34" s="22"/>
      <c r="AI34" s="22"/>
    </row>
    <row r="35" spans="12:35" ht="15.6" customHeight="1">
      <c r="L35"/>
      <c r="Z35" s="22"/>
      <c r="AB35" s="22"/>
      <c r="AC35" s="22"/>
      <c r="AF35" s="22"/>
      <c r="AI35" s="22"/>
    </row>
    <row r="36" spans="12:35" ht="15.6" customHeight="1">
      <c r="L36"/>
      <c r="Z36" s="22"/>
      <c r="AB36" s="22"/>
      <c r="AC36" s="22"/>
      <c r="AF36" s="22"/>
      <c r="AI36" s="22"/>
    </row>
    <row r="37" spans="12:35" ht="15.6" customHeight="1">
      <c r="L37"/>
      <c r="Z37" s="22"/>
      <c r="AB37" s="22"/>
      <c r="AC37" s="22"/>
      <c r="AF37" s="22"/>
      <c r="AI37" s="22"/>
    </row>
    <row r="38" spans="12:35" ht="15.6" customHeight="1">
      <c r="L38"/>
      <c r="Z38" s="22"/>
      <c r="AB38" s="22"/>
      <c r="AC38" s="22"/>
      <c r="AF38" s="22"/>
    </row>
    <row r="39" spans="12:35" ht="15.6" customHeight="1">
      <c r="L39"/>
      <c r="Z39" s="22"/>
      <c r="AB39" s="22"/>
      <c r="AC39" s="22"/>
      <c r="AF39" s="22"/>
      <c r="AI39" s="22"/>
    </row>
    <row r="40" spans="12:35" ht="15.6" customHeight="1">
      <c r="L40"/>
      <c r="Z40" s="22"/>
      <c r="AB40" s="22"/>
      <c r="AC40" s="22"/>
      <c r="AF40" s="22"/>
      <c r="AI40" s="22"/>
    </row>
    <row r="41" spans="12:35" ht="15.6" customHeight="1">
      <c r="L41"/>
      <c r="Z41" s="22"/>
      <c r="AA41" s="21"/>
      <c r="AB41" s="22"/>
      <c r="AC41" s="22"/>
      <c r="AF41" s="22"/>
      <c r="AI41" s="22"/>
    </row>
    <row r="42" spans="12:35" ht="15.6" customHeight="1">
      <c r="L42"/>
      <c r="Z42" s="22"/>
      <c r="AB42" s="22"/>
      <c r="AC42" s="22"/>
      <c r="AF42" s="22"/>
      <c r="AI42" s="22"/>
    </row>
    <row r="43" spans="12:35" ht="15.6" customHeight="1">
      <c r="L43"/>
      <c r="Z43" s="22"/>
      <c r="AB43" s="22"/>
      <c r="AC43" s="22"/>
      <c r="AF43" s="22"/>
      <c r="AI43" s="22"/>
    </row>
    <row r="44" spans="12:35" ht="15.6" customHeight="1">
      <c r="L44"/>
      <c r="Z44" s="22"/>
      <c r="AB44" s="22"/>
      <c r="AC44" s="22"/>
      <c r="AF44" s="22"/>
      <c r="AI44" s="22"/>
    </row>
    <row r="45" spans="12:35" ht="15.6" customHeight="1">
      <c r="L45"/>
      <c r="Z45" s="22"/>
      <c r="AB45" s="22"/>
      <c r="AC45" s="22"/>
      <c r="AF45" s="22"/>
      <c r="AI45" s="22"/>
    </row>
    <row r="46" spans="12:35" ht="15.6" customHeight="1">
      <c r="L46"/>
      <c r="Z46" s="22"/>
      <c r="AB46" s="22"/>
      <c r="AC46" s="22"/>
      <c r="AF46" s="22"/>
      <c r="AI46" s="22"/>
    </row>
    <row r="47" spans="12:35" ht="15.6" customHeight="1">
      <c r="L47"/>
      <c r="Z47" s="22"/>
      <c r="AB47" s="22"/>
      <c r="AC47" s="22"/>
      <c r="AF47" s="22"/>
      <c r="AI47" s="22"/>
    </row>
    <row r="48" spans="12:35" ht="15.6" customHeight="1">
      <c r="L48"/>
      <c r="Z48" s="22"/>
      <c r="AA48" s="21"/>
      <c r="AB48" s="22"/>
      <c r="AC48" s="22"/>
      <c r="AF48" s="22"/>
      <c r="AI48" s="22"/>
    </row>
    <row r="49" spans="12:35" ht="15.6" customHeight="1">
      <c r="L49"/>
      <c r="Z49" s="22"/>
      <c r="AB49" s="22"/>
      <c r="AC49" s="22"/>
      <c r="AF49" s="22"/>
      <c r="AI49" s="22"/>
    </row>
    <row r="50" spans="12:35" ht="15.6" customHeight="1">
      <c r="L50"/>
      <c r="Z50" s="22"/>
      <c r="AA50" s="21"/>
      <c r="AB50" s="22"/>
      <c r="AC50" s="22"/>
      <c r="AF50" s="22"/>
      <c r="AI50" s="22"/>
    </row>
    <row r="51" spans="12:35" ht="15.6" customHeight="1">
      <c r="L51"/>
      <c r="Z51" s="22"/>
      <c r="AB51" s="22"/>
      <c r="AC51" s="22"/>
      <c r="AF51" s="22"/>
      <c r="AI51" s="22"/>
    </row>
    <row r="52" spans="12:35" ht="15.6" customHeight="1">
      <c r="L52"/>
      <c r="Z52" s="22"/>
      <c r="AB52" s="22"/>
      <c r="AC52" s="22"/>
      <c r="AF52" s="22"/>
      <c r="AI52" s="22"/>
    </row>
    <row r="53" spans="12:35" ht="15.6" customHeight="1">
      <c r="L53"/>
      <c r="Z53" s="22"/>
      <c r="AB53" s="22"/>
      <c r="AC53" s="22"/>
      <c r="AF53" s="22"/>
      <c r="AI53" s="22"/>
    </row>
    <row r="54" spans="12:35" ht="15.6" customHeight="1">
      <c r="L54"/>
      <c r="Z54" s="22"/>
      <c r="AA54" s="21"/>
      <c r="AB54" s="22"/>
      <c r="AC54" s="22"/>
      <c r="AF54" s="22"/>
      <c r="AI54" s="22"/>
    </row>
    <row r="55" spans="12:35" ht="15.6" customHeight="1">
      <c r="L55"/>
      <c r="Z55" s="22"/>
      <c r="AB55" s="22"/>
      <c r="AC55" s="22"/>
      <c r="AF55" s="22"/>
      <c r="AI55" s="22"/>
    </row>
    <row r="56" spans="12:35" ht="15.6" customHeight="1">
      <c r="L56"/>
      <c r="Z56" s="22"/>
      <c r="AB56" s="22"/>
      <c r="AC56" s="22"/>
      <c r="AF56" s="22"/>
      <c r="AI56" s="22"/>
    </row>
    <row r="57" spans="12:35" ht="15.6" customHeight="1">
      <c r="L57"/>
      <c r="Z57" s="22"/>
      <c r="AB57" s="22"/>
      <c r="AC57" s="22"/>
      <c r="AF57" s="22"/>
      <c r="AI57" s="22"/>
    </row>
    <row r="58" spans="12:35" ht="15.6" customHeight="1">
      <c r="L58"/>
      <c r="Z58" s="22"/>
      <c r="AB58" s="22"/>
      <c r="AC58" s="22"/>
      <c r="AF58" s="22"/>
      <c r="AI58" s="22"/>
    </row>
    <row r="59" spans="12:35" ht="15.6" customHeight="1">
      <c r="L59"/>
      <c r="Z59" s="22"/>
      <c r="AB59" s="22"/>
      <c r="AC59" s="22"/>
      <c r="AF59" s="22"/>
      <c r="AI59" s="22"/>
    </row>
    <row r="60" spans="12:35" ht="15.6" customHeight="1">
      <c r="L60"/>
      <c r="Z60" s="22"/>
      <c r="AB60" s="22"/>
      <c r="AC60" s="22"/>
      <c r="AF60" s="22"/>
      <c r="AI60" s="22"/>
    </row>
    <row r="61" spans="12:35" ht="15.6" customHeight="1">
      <c r="L61"/>
      <c r="Z61" s="22"/>
      <c r="AB61" s="22"/>
      <c r="AC61" s="22"/>
      <c r="AF61" s="22"/>
      <c r="AI61" s="22"/>
    </row>
    <row r="62" spans="12:35" ht="15.6" customHeight="1">
      <c r="L62"/>
      <c r="Z62" s="22"/>
      <c r="AA62" s="21"/>
      <c r="AB62" s="22"/>
      <c r="AC62" s="22"/>
      <c r="AF62" s="22"/>
      <c r="AI62" s="22"/>
    </row>
    <row r="63" spans="12:35" ht="15.6" customHeight="1">
      <c r="L63"/>
      <c r="Z63" s="22"/>
      <c r="AA63" s="21"/>
      <c r="AB63" s="22"/>
      <c r="AC63" s="22"/>
      <c r="AF63" s="22"/>
      <c r="AI63" s="22"/>
    </row>
    <row r="64" spans="12:35" ht="15.6" customHeight="1">
      <c r="L64"/>
      <c r="Z64" s="22"/>
      <c r="AB64" s="22"/>
      <c r="AC64" s="22"/>
      <c r="AF64" s="22"/>
      <c r="AI64" s="22"/>
    </row>
    <row r="65" spans="12:35" ht="15.6" customHeight="1">
      <c r="L65"/>
      <c r="Z65" s="22"/>
      <c r="AB65" s="22"/>
      <c r="AC65" s="22"/>
      <c r="AF65" s="22"/>
      <c r="AI65" s="22"/>
    </row>
    <row r="66" spans="12:35" ht="15.6" customHeight="1">
      <c r="L66"/>
      <c r="Z66" s="22"/>
      <c r="AB66" s="22"/>
      <c r="AC66" s="22"/>
      <c r="AF66" s="22"/>
      <c r="AI66" s="22"/>
    </row>
    <row r="67" spans="12:35" ht="15.6" customHeight="1">
      <c r="L67"/>
      <c r="Z67" s="22"/>
      <c r="AB67" s="22"/>
      <c r="AC67" s="22"/>
      <c r="AF67" s="22"/>
      <c r="AI67" s="22"/>
    </row>
    <row r="68" spans="12:35" ht="15.6" customHeight="1">
      <c r="L68"/>
      <c r="Z68" s="22"/>
      <c r="AB68" s="22"/>
      <c r="AC68" s="22"/>
      <c r="AF68" s="22"/>
      <c r="AI68" s="22"/>
    </row>
    <row r="69" spans="12:35" ht="15.6" customHeight="1">
      <c r="L69"/>
      <c r="Z69" s="22"/>
      <c r="AB69" s="22"/>
      <c r="AC69" s="22"/>
      <c r="AF69" s="22"/>
    </row>
    <row r="70" spans="12:35" ht="15.6" customHeight="1">
      <c r="L70"/>
      <c r="Z70" s="22"/>
      <c r="AB70" s="22"/>
      <c r="AC70" s="22"/>
      <c r="AF70" s="22"/>
      <c r="AI70" s="22"/>
    </row>
    <row r="71" spans="12:35" ht="15.6" customHeight="1">
      <c r="L71"/>
      <c r="Z71" s="22"/>
      <c r="AB71" s="22"/>
      <c r="AC71" s="22"/>
      <c r="AF71" s="22"/>
      <c r="AI71" s="22"/>
    </row>
    <row r="72" spans="12:35" ht="15.6" customHeight="1">
      <c r="L72"/>
      <c r="Z72" s="22"/>
      <c r="AA72" s="21"/>
      <c r="AB72" s="22"/>
      <c r="AC72" s="22"/>
      <c r="AF72" s="22"/>
      <c r="AI72" s="22"/>
    </row>
    <row r="73" spans="12:35" ht="15.6" customHeight="1">
      <c r="L73"/>
      <c r="Z73" s="22"/>
      <c r="AA73" s="21"/>
      <c r="AB73" s="22"/>
      <c r="AC73" s="22"/>
      <c r="AF73" s="22"/>
      <c r="AI73" s="22"/>
    </row>
    <row r="74" spans="12:35" ht="15.6" customHeight="1">
      <c r="L74"/>
      <c r="Z74" s="22"/>
      <c r="AB74" s="22"/>
      <c r="AC74" s="22"/>
      <c r="AF74" s="22"/>
    </row>
    <row r="75" spans="12:35" ht="15.6" customHeight="1">
      <c r="L75"/>
      <c r="Z75" s="22"/>
      <c r="AB75" s="22"/>
      <c r="AC75" s="22"/>
      <c r="AF75" s="22"/>
      <c r="AI75" s="22"/>
    </row>
    <row r="76" spans="12:35" ht="15.6" customHeight="1">
      <c r="L76"/>
      <c r="Z76" s="22"/>
      <c r="AB76" s="22"/>
      <c r="AC76" s="22"/>
      <c r="AF76" s="22"/>
      <c r="AI76" s="22"/>
    </row>
    <row r="77" spans="12:35" ht="15.6" customHeight="1">
      <c r="L77"/>
      <c r="Z77" s="22"/>
      <c r="AB77" s="22"/>
      <c r="AC77" s="22"/>
      <c r="AF77" s="22"/>
    </row>
    <row r="78" spans="12:35" ht="15.6" customHeight="1">
      <c r="L78"/>
      <c r="Z78" s="22"/>
      <c r="AB78" s="22"/>
      <c r="AC78" s="22"/>
      <c r="AF78" s="22"/>
      <c r="AI78" s="22"/>
    </row>
    <row r="79" spans="12:35" ht="15.6" customHeight="1">
      <c r="L79"/>
      <c r="Z79" s="22"/>
      <c r="AB79" s="22"/>
      <c r="AC79" s="22"/>
      <c r="AF79" s="22"/>
      <c r="AI79" s="22"/>
    </row>
    <row r="80" spans="12:35" ht="15.6" customHeight="1">
      <c r="L80"/>
      <c r="Z80" s="22"/>
      <c r="AB80" s="22"/>
      <c r="AC80" s="22"/>
      <c r="AF80" s="22"/>
      <c r="AI80" s="22"/>
    </row>
    <row r="81" spans="12:35" ht="15.6" customHeight="1">
      <c r="L81"/>
      <c r="Z81" s="22"/>
      <c r="AA81" s="21"/>
      <c r="AB81" s="22"/>
      <c r="AC81" s="22"/>
      <c r="AF81" s="22"/>
      <c r="AI81" s="22"/>
    </row>
    <row r="82" spans="12:35" ht="15.6" customHeight="1">
      <c r="L82"/>
      <c r="Z82" s="22"/>
      <c r="AB82" s="22"/>
      <c r="AC82" s="22"/>
      <c r="AF82" s="22"/>
      <c r="AI82" s="22"/>
    </row>
    <row r="83" spans="12:35" ht="15.6" customHeight="1">
      <c r="L83"/>
      <c r="Z83" s="22"/>
      <c r="AB83" s="22"/>
      <c r="AC83" s="22"/>
      <c r="AF83" s="22"/>
      <c r="AI83" s="22"/>
    </row>
    <row r="84" spans="12:35" ht="15.6" customHeight="1">
      <c r="L84"/>
      <c r="Z84" s="22"/>
      <c r="AB84" s="22"/>
      <c r="AC84" s="22"/>
      <c r="AF84" s="22"/>
      <c r="AI84" s="22"/>
    </row>
    <row r="85" spans="12:35" ht="15.6" customHeight="1">
      <c r="L85"/>
      <c r="Z85" s="22"/>
      <c r="AA85" s="21"/>
      <c r="AB85" s="22"/>
      <c r="AC85" s="22"/>
      <c r="AF85" s="22"/>
      <c r="AI85" s="22"/>
    </row>
    <row r="86" spans="12:35" ht="15.6" customHeight="1">
      <c r="L86"/>
      <c r="Z86" s="22"/>
      <c r="AB86" s="22"/>
      <c r="AC86" s="22"/>
      <c r="AF86" s="22"/>
      <c r="AI86" s="22"/>
    </row>
    <row r="87" spans="12:35" ht="15.6" customHeight="1">
      <c r="L87"/>
      <c r="Z87" s="22"/>
      <c r="AB87" s="22"/>
      <c r="AC87" s="22"/>
      <c r="AF87" s="22"/>
      <c r="AI87" s="22"/>
    </row>
    <row r="88" spans="12:35" ht="15.6" customHeight="1">
      <c r="L88"/>
      <c r="Z88" s="22"/>
      <c r="AB88" s="22"/>
      <c r="AC88" s="22"/>
      <c r="AF88" s="22"/>
      <c r="AI88" s="22"/>
    </row>
    <row r="89" spans="12:35" ht="15.6" customHeight="1">
      <c r="L89"/>
      <c r="Z89" s="22"/>
      <c r="AA89" s="21"/>
      <c r="AB89" s="22"/>
      <c r="AC89" s="22"/>
      <c r="AF89" s="22"/>
      <c r="AI89" s="22"/>
    </row>
    <row r="90" spans="12:35" ht="15.6" customHeight="1">
      <c r="L90"/>
      <c r="Z90" s="22"/>
      <c r="AB90" s="22"/>
      <c r="AC90" s="22"/>
      <c r="AF90" s="22"/>
      <c r="AI90" s="22"/>
    </row>
    <row r="91" spans="12:35" ht="15.6" customHeight="1">
      <c r="L91"/>
      <c r="Z91" s="22"/>
      <c r="AB91" s="22"/>
      <c r="AC91" s="22"/>
      <c r="AF91" s="22"/>
      <c r="AI91" s="22"/>
    </row>
    <row r="92" spans="12:35" ht="15.6" customHeight="1">
      <c r="L92"/>
      <c r="Z92" s="22"/>
      <c r="AB92" s="22"/>
      <c r="AC92" s="22"/>
      <c r="AF92" s="22"/>
      <c r="AI92" s="22"/>
    </row>
    <row r="93" spans="12:35" ht="15.6" customHeight="1">
      <c r="L93"/>
      <c r="Z93" s="22"/>
      <c r="AB93" s="22"/>
      <c r="AC93" s="22"/>
      <c r="AF93" s="22"/>
      <c r="AI93" s="22"/>
    </row>
    <row r="94" spans="12:35" ht="15.6" customHeight="1">
      <c r="L94"/>
      <c r="Z94" s="22"/>
      <c r="AB94" s="22"/>
      <c r="AC94" s="22"/>
      <c r="AF94" s="22"/>
      <c r="AI94" s="22"/>
    </row>
    <row r="95" spans="12:35" ht="15.6" customHeight="1">
      <c r="L95"/>
      <c r="Z95" s="22"/>
      <c r="AB95" s="22"/>
      <c r="AC95" s="22"/>
      <c r="AF95" s="22"/>
      <c r="AI95" s="22"/>
    </row>
    <row r="96" spans="12:35" ht="15.6" customHeight="1">
      <c r="L96"/>
      <c r="Z96" s="22"/>
      <c r="AB96" s="22"/>
      <c r="AC96" s="22"/>
      <c r="AF96" s="22"/>
      <c r="AI96" s="22"/>
    </row>
    <row r="97" spans="12:35" ht="15.6" customHeight="1">
      <c r="L97"/>
      <c r="Z97" s="22"/>
      <c r="AB97" s="22"/>
      <c r="AC97" s="22"/>
      <c r="AF97" s="22"/>
      <c r="AI97" s="22"/>
    </row>
    <row r="98" spans="12:35" ht="15.6" customHeight="1">
      <c r="L98"/>
      <c r="Z98" s="22"/>
      <c r="AB98" s="22"/>
      <c r="AC98" s="22"/>
      <c r="AF98" s="22"/>
      <c r="AI98" s="22"/>
    </row>
    <row r="99" spans="12:35" ht="15.6" customHeight="1">
      <c r="L99"/>
      <c r="Z99" s="22"/>
      <c r="AB99" s="22"/>
      <c r="AC99" s="22"/>
      <c r="AF99" s="22"/>
    </row>
    <row r="100" spans="12:35" ht="15.6" customHeight="1">
      <c r="L100"/>
      <c r="Z100" s="22"/>
      <c r="AB100" s="22"/>
      <c r="AC100" s="22"/>
      <c r="AF100" s="22"/>
    </row>
    <row r="101" spans="12:35" ht="15.6" customHeight="1">
      <c r="L101"/>
      <c r="Z101" s="22"/>
      <c r="AB101" s="22"/>
      <c r="AC101" s="22"/>
      <c r="AF101" s="22"/>
    </row>
    <row r="102" spans="12:35" ht="15.6" customHeight="1">
      <c r="L102"/>
      <c r="Z102" s="22"/>
      <c r="AB102" s="22"/>
      <c r="AC102" s="22"/>
      <c r="AF102" s="22"/>
      <c r="AI102" s="22"/>
    </row>
    <row r="103" spans="12:35" ht="15.6" customHeight="1">
      <c r="L103"/>
      <c r="Z103" s="22"/>
      <c r="AB103" s="22"/>
      <c r="AC103" s="22"/>
      <c r="AF103" s="22"/>
      <c r="AI103" s="22"/>
    </row>
    <row r="104" spans="12:35" ht="15.6" customHeight="1">
      <c r="L104"/>
      <c r="Z104" s="22"/>
      <c r="AB104" s="22"/>
      <c r="AC104" s="22"/>
      <c r="AF104" s="22"/>
      <c r="AI104" s="22"/>
    </row>
    <row r="105" spans="12:35" ht="15.6" customHeight="1">
      <c r="L105"/>
      <c r="Z105" s="22"/>
      <c r="AB105" s="22"/>
      <c r="AC105" s="22"/>
      <c r="AF105" s="22"/>
      <c r="AI105" s="22"/>
    </row>
    <row r="106" spans="12:35" ht="15.6" customHeight="1">
      <c r="L106"/>
      <c r="Z106" s="22"/>
      <c r="AB106" s="22"/>
      <c r="AC106" s="22"/>
      <c r="AF106" s="22"/>
      <c r="AI106" s="22"/>
    </row>
    <row r="107" spans="12:35" ht="15.6" customHeight="1">
      <c r="L107"/>
      <c r="Z107" s="22"/>
      <c r="AB107" s="22"/>
      <c r="AC107" s="22"/>
      <c r="AF107" s="22"/>
      <c r="AI107" s="22"/>
    </row>
    <row r="108" spans="12:35" ht="15.6" customHeight="1">
      <c r="L108"/>
      <c r="Z108" s="22"/>
      <c r="AB108" s="22"/>
      <c r="AC108" s="22"/>
      <c r="AF108" s="22"/>
      <c r="AI108" s="22"/>
    </row>
    <row r="109" spans="12:35" ht="15.6" customHeight="1">
      <c r="L109"/>
      <c r="Z109" s="22"/>
      <c r="AA109" s="21"/>
      <c r="AB109" s="22"/>
      <c r="AC109" s="22"/>
      <c r="AF109" s="22"/>
      <c r="AI109" s="22"/>
    </row>
    <row r="110" spans="12:35" ht="15.6" customHeight="1">
      <c r="L110"/>
      <c r="Z110" s="22"/>
      <c r="AB110" s="22"/>
      <c r="AC110" s="22"/>
      <c r="AF110" s="22"/>
      <c r="AI110" s="22"/>
    </row>
    <row r="111" spans="12:35" ht="15.6" customHeight="1">
      <c r="L111"/>
      <c r="Z111" s="22"/>
      <c r="AB111" s="22"/>
      <c r="AC111" s="22"/>
      <c r="AF111" s="22"/>
      <c r="AI111" s="22"/>
    </row>
    <row r="112" spans="12:35" ht="15.6" customHeight="1">
      <c r="L112"/>
      <c r="Z112" s="22"/>
      <c r="AB112" s="22"/>
      <c r="AC112" s="22"/>
      <c r="AF112" s="22"/>
      <c r="AI112" s="22"/>
    </row>
    <row r="113" spans="12:35" ht="15.6" customHeight="1">
      <c r="L113"/>
      <c r="Z113" s="22"/>
      <c r="AB113" s="22"/>
      <c r="AC113" s="22"/>
      <c r="AF113" s="22"/>
      <c r="AI113" s="22"/>
    </row>
    <row r="114" spans="12:35" ht="15.6" customHeight="1">
      <c r="L114"/>
      <c r="Z114" s="22"/>
      <c r="AB114" s="22"/>
      <c r="AC114" s="22"/>
      <c r="AF114" s="22"/>
      <c r="AI114" s="22"/>
    </row>
    <row r="115" spans="12:35" ht="15.6" customHeight="1">
      <c r="L115"/>
      <c r="Z115" s="22"/>
      <c r="AA115" s="21"/>
      <c r="AB115" s="22"/>
      <c r="AC115" s="22"/>
      <c r="AF115" s="22"/>
      <c r="AI115" s="22"/>
    </row>
    <row r="116" spans="12:35" ht="15.6" customHeight="1">
      <c r="L116"/>
      <c r="Z116" s="22"/>
      <c r="AB116" s="22"/>
      <c r="AC116" s="22"/>
      <c r="AF116" s="22"/>
      <c r="AI116" s="22"/>
    </row>
    <row r="117" spans="12:35" ht="15.6" customHeight="1">
      <c r="L117"/>
      <c r="Z117" s="22"/>
      <c r="AB117" s="22"/>
      <c r="AC117" s="22"/>
      <c r="AF117" s="22"/>
      <c r="AI117" s="22"/>
    </row>
    <row r="118" spans="12:35" ht="15.6" customHeight="1">
      <c r="L118"/>
      <c r="Z118" s="22"/>
      <c r="AB118" s="22"/>
      <c r="AC118" s="22"/>
      <c r="AF118" s="22"/>
      <c r="AI118" s="22"/>
    </row>
    <row r="119" spans="12:35" ht="15.6" customHeight="1">
      <c r="L119"/>
      <c r="Z119" s="22"/>
      <c r="AB119" s="22"/>
      <c r="AC119" s="22"/>
      <c r="AF119" s="22"/>
      <c r="AI119" s="22"/>
    </row>
    <row r="120" spans="12:35" ht="15.6" customHeight="1">
      <c r="L120"/>
      <c r="Z120" s="22"/>
      <c r="AB120" s="22"/>
      <c r="AC120" s="22"/>
      <c r="AF120" s="22"/>
      <c r="AI120" s="22"/>
    </row>
    <row r="121" spans="12:35" ht="15.6" customHeight="1">
      <c r="L121"/>
      <c r="Z121" s="22"/>
      <c r="AB121" s="22"/>
      <c r="AC121" s="22"/>
      <c r="AF121" s="22"/>
      <c r="AI121" s="22"/>
    </row>
    <row r="122" spans="12:35" ht="15.6" customHeight="1">
      <c r="L122"/>
      <c r="Z122" s="22"/>
      <c r="AA122" s="21"/>
      <c r="AB122" s="22"/>
      <c r="AC122" s="22"/>
      <c r="AF122" s="22"/>
      <c r="AI122" s="22"/>
    </row>
    <row r="123" spans="12:35" ht="15.6" customHeight="1">
      <c r="L123"/>
      <c r="Z123" s="22"/>
      <c r="AB123" s="22"/>
      <c r="AC123" s="22"/>
      <c r="AF123" s="22"/>
      <c r="AI123" s="22"/>
    </row>
    <row r="124" spans="12:35" ht="15.6" customHeight="1">
      <c r="L124"/>
      <c r="Z124" s="22"/>
      <c r="AA124" s="21"/>
      <c r="AB124" s="22"/>
      <c r="AC124" s="22"/>
      <c r="AF124" s="22"/>
      <c r="AI124" s="22"/>
    </row>
    <row r="125" spans="12:35" ht="15.6" customHeight="1">
      <c r="L125"/>
      <c r="Z125" s="22"/>
      <c r="AB125" s="22"/>
      <c r="AC125" s="22"/>
      <c r="AF125" s="22"/>
      <c r="AI125" s="22"/>
    </row>
    <row r="126" spans="12:35" ht="15.6" customHeight="1">
      <c r="L126"/>
      <c r="Z126" s="22"/>
      <c r="AB126" s="22"/>
      <c r="AC126" s="22"/>
      <c r="AF126" s="22"/>
      <c r="AI126" s="22"/>
    </row>
    <row r="127" spans="12:35" ht="15.6" customHeight="1">
      <c r="L127"/>
      <c r="Z127" s="22"/>
      <c r="AB127" s="22"/>
      <c r="AC127" s="22"/>
      <c r="AF127" s="22"/>
      <c r="AI127" s="22"/>
    </row>
    <row r="128" spans="12:35" ht="15.6" customHeight="1">
      <c r="L128"/>
      <c r="Z128" s="22"/>
      <c r="AB128" s="22"/>
      <c r="AC128" s="22"/>
      <c r="AF128" s="22"/>
      <c r="AI128" s="22"/>
    </row>
    <row r="129" spans="12:35" ht="15.6" customHeight="1">
      <c r="L129"/>
      <c r="Z129" s="22"/>
      <c r="AB129" s="22"/>
      <c r="AC129" s="22"/>
      <c r="AF129" s="22"/>
      <c r="AI129" s="22"/>
    </row>
    <row r="130" spans="12:35" ht="15.6" customHeight="1">
      <c r="L130"/>
      <c r="Z130" s="22"/>
      <c r="AA130" s="21"/>
      <c r="AB130" s="22"/>
      <c r="AC130" s="22"/>
      <c r="AF130" s="22"/>
      <c r="AI130" s="22"/>
    </row>
    <row r="131" spans="12:35" ht="15.6" customHeight="1">
      <c r="L131"/>
      <c r="Z131" s="22"/>
      <c r="AB131" s="22"/>
      <c r="AC131" s="22"/>
      <c r="AF131" s="22"/>
      <c r="AI131" s="22"/>
    </row>
    <row r="132" spans="12:35" ht="15.6" customHeight="1">
      <c r="L132"/>
      <c r="Z132" s="22"/>
      <c r="AB132" s="22"/>
      <c r="AC132" s="22"/>
      <c r="AF132" s="22"/>
      <c r="AI132" s="22"/>
    </row>
    <row r="133" spans="12:35" ht="15.6" customHeight="1">
      <c r="L133"/>
      <c r="Z133" s="22"/>
      <c r="AB133" s="22"/>
      <c r="AC133" s="22"/>
      <c r="AF133" s="22"/>
      <c r="AI133" s="22"/>
    </row>
    <row r="134" spans="12:35" ht="15.6" customHeight="1">
      <c r="L134"/>
      <c r="Z134" s="22"/>
      <c r="AB134" s="22"/>
      <c r="AC134" s="22"/>
      <c r="AF134" s="22"/>
      <c r="AI134" s="22"/>
    </row>
    <row r="135" spans="12:35" ht="15.6" customHeight="1">
      <c r="L135"/>
      <c r="Z135" s="22"/>
      <c r="AB135" s="22"/>
      <c r="AC135" s="22"/>
      <c r="AF135" s="22"/>
      <c r="AI135" s="22"/>
    </row>
    <row r="136" spans="12:35" ht="15.6" customHeight="1">
      <c r="L136"/>
      <c r="Z136" s="22"/>
      <c r="AB136" s="22"/>
      <c r="AC136" s="22"/>
      <c r="AF136" s="22"/>
      <c r="AI136" s="22"/>
    </row>
    <row r="137" spans="12:35" ht="15.6" customHeight="1">
      <c r="L137"/>
      <c r="Z137" s="22"/>
      <c r="AB137" s="22"/>
      <c r="AC137" s="22"/>
      <c r="AF137" s="22"/>
    </row>
    <row r="138" spans="12:35" ht="15.6" customHeight="1">
      <c r="L138"/>
      <c r="Z138" s="22"/>
      <c r="AB138" s="22"/>
      <c r="AC138" s="22"/>
      <c r="AF138" s="22"/>
    </row>
    <row r="139" spans="12:35" ht="15.6" customHeight="1">
      <c r="L139"/>
      <c r="Z139" s="22"/>
      <c r="AB139" s="22"/>
      <c r="AC139" s="22"/>
      <c r="AF139" s="22"/>
      <c r="AI139" s="22"/>
    </row>
    <row r="140" spans="12:35" ht="15.6" customHeight="1">
      <c r="L140"/>
      <c r="Z140" s="22"/>
      <c r="AB140" s="22"/>
      <c r="AC140" s="22"/>
      <c r="AF140" s="22"/>
      <c r="AI140" s="22"/>
    </row>
    <row r="141" spans="12:35" ht="15.6" customHeight="1">
      <c r="L141"/>
      <c r="Z141" s="22"/>
      <c r="AB141" s="22"/>
      <c r="AC141" s="22"/>
      <c r="AF141" s="22"/>
      <c r="AI141" s="22"/>
    </row>
    <row r="142" spans="12:35" ht="15.6" customHeight="1">
      <c r="L142"/>
      <c r="Z142" s="22"/>
      <c r="AB142" s="22"/>
      <c r="AC142" s="22"/>
      <c r="AF142" s="22"/>
      <c r="AI142" s="22"/>
    </row>
    <row r="143" spans="12:35" ht="15.6" customHeight="1">
      <c r="L143"/>
      <c r="Z143" s="22"/>
      <c r="AB143" s="22"/>
      <c r="AC143" s="22"/>
      <c r="AF143" s="22"/>
      <c r="AI143" s="22"/>
    </row>
    <row r="144" spans="12:35" ht="15.6" customHeight="1">
      <c r="L144"/>
      <c r="Z144" s="22"/>
      <c r="AB144" s="22"/>
      <c r="AC144" s="22"/>
      <c r="AF144" s="22"/>
      <c r="AI144" s="22"/>
    </row>
    <row r="145" spans="12:35" ht="15.6" customHeight="1">
      <c r="L145"/>
      <c r="Z145" s="22"/>
      <c r="AB145" s="22"/>
      <c r="AC145" s="22"/>
      <c r="AF145" s="22"/>
      <c r="AI145" s="22"/>
    </row>
    <row r="146" spans="12:35" ht="15.6" customHeight="1">
      <c r="L146"/>
      <c r="Z146" s="22"/>
      <c r="AB146" s="22"/>
      <c r="AC146" s="22"/>
      <c r="AF146" s="22"/>
      <c r="AI146" s="22"/>
    </row>
    <row r="147" spans="12:35" ht="15.6" customHeight="1">
      <c r="L147"/>
      <c r="Z147" s="22"/>
      <c r="AB147" s="22"/>
      <c r="AC147" s="22"/>
      <c r="AF147" s="22"/>
      <c r="AI147" s="22"/>
    </row>
    <row r="148" spans="12:35" ht="15.6" customHeight="1">
      <c r="L148"/>
      <c r="Z148" s="22"/>
      <c r="AB148" s="22"/>
      <c r="AC148" s="22"/>
      <c r="AF148" s="22"/>
      <c r="AI148" s="22"/>
    </row>
    <row r="149" spans="12:35" ht="15.6" customHeight="1">
      <c r="L149"/>
      <c r="Z149" s="22"/>
      <c r="AB149" s="22"/>
      <c r="AC149" s="22"/>
      <c r="AF149" s="22"/>
    </row>
    <row r="150" spans="12:35" ht="15.6" customHeight="1">
      <c r="L150"/>
      <c r="Z150" s="22"/>
      <c r="AB150" s="22"/>
      <c r="AC150" s="22"/>
      <c r="AF150" s="22"/>
    </row>
    <row r="151" spans="12:35" ht="15.6" customHeight="1">
      <c r="L151"/>
      <c r="Z151" s="22"/>
      <c r="AB151" s="22"/>
      <c r="AC151" s="22"/>
      <c r="AF151" s="22"/>
    </row>
    <row r="152" spans="12:35" ht="15.6" customHeight="1">
      <c r="L152"/>
      <c r="Z152" s="22"/>
      <c r="AB152" s="22"/>
      <c r="AC152" s="22"/>
      <c r="AF152" s="22"/>
      <c r="AI152" s="22"/>
    </row>
    <row r="153" spans="12:35" ht="15.6" customHeight="1">
      <c r="L153"/>
      <c r="Z153" s="22"/>
      <c r="AB153" s="22"/>
      <c r="AC153" s="22"/>
      <c r="AF153" s="22"/>
      <c r="AI153" s="22"/>
    </row>
    <row r="154" spans="12:35" ht="15.6" customHeight="1">
      <c r="L154"/>
      <c r="Z154" s="22"/>
      <c r="AB154" s="22"/>
      <c r="AC154" s="22"/>
      <c r="AF154" s="22"/>
      <c r="AI154" s="22"/>
    </row>
    <row r="155" spans="12:35" ht="15.6" customHeight="1">
      <c r="L155"/>
      <c r="Z155" s="22"/>
      <c r="AB155" s="22"/>
      <c r="AC155" s="22"/>
      <c r="AF155" s="22"/>
      <c r="AI155" s="22"/>
    </row>
    <row r="156" spans="12:35" ht="15.6" customHeight="1">
      <c r="L156"/>
      <c r="Z156" s="22"/>
      <c r="AB156" s="22"/>
      <c r="AC156" s="22"/>
      <c r="AF156" s="22"/>
      <c r="AI156" s="22"/>
    </row>
    <row r="157" spans="12:35" ht="15.6" customHeight="1">
      <c r="L157"/>
      <c r="Z157" s="22"/>
      <c r="AA157" s="21"/>
      <c r="AB157" s="22"/>
      <c r="AC157" s="22"/>
      <c r="AF157" s="22"/>
      <c r="AI157" s="22"/>
    </row>
    <row r="158" spans="12:35" ht="15.6" customHeight="1">
      <c r="L158"/>
      <c r="Z158" s="22"/>
      <c r="AA158" s="21"/>
      <c r="AB158" s="22"/>
      <c r="AC158" s="22"/>
      <c r="AF158" s="22"/>
      <c r="AI158" s="22"/>
    </row>
    <row r="159" spans="12:35" ht="15.6" customHeight="1">
      <c r="L159"/>
      <c r="Z159" s="22"/>
      <c r="AB159" s="22"/>
      <c r="AC159" s="22"/>
      <c r="AF159" s="22"/>
      <c r="AI159" s="22"/>
    </row>
    <row r="160" spans="12:35" ht="15.6" customHeight="1">
      <c r="L160"/>
      <c r="Z160" s="22"/>
      <c r="AB160" s="22"/>
      <c r="AC160" s="22"/>
      <c r="AF160" s="22"/>
      <c r="AI160" s="22"/>
    </row>
    <row r="161" spans="12:35" ht="15.6" customHeight="1">
      <c r="L161"/>
      <c r="Z161" s="22"/>
      <c r="AA161" s="21"/>
      <c r="AB161" s="22"/>
      <c r="AC161" s="22"/>
      <c r="AF161" s="22"/>
      <c r="AI161" s="22"/>
    </row>
    <row r="162" spans="12:35" ht="15.6" customHeight="1">
      <c r="L162"/>
      <c r="Z162" s="22"/>
      <c r="AB162" s="22"/>
      <c r="AC162" s="22"/>
      <c r="AF162" s="22"/>
      <c r="AI162" s="22"/>
    </row>
    <row r="163" spans="12:35" ht="15.6" customHeight="1">
      <c r="L163"/>
      <c r="Z163" s="22"/>
      <c r="AB163" s="22"/>
      <c r="AC163" s="22"/>
      <c r="AF163" s="22"/>
      <c r="AI163" s="22"/>
    </row>
    <row r="164" spans="12:35" ht="15.6" customHeight="1">
      <c r="L164"/>
      <c r="Z164" s="22"/>
      <c r="AB164" s="22"/>
      <c r="AC164" s="22"/>
      <c r="AF164" s="22"/>
      <c r="AI164" s="22"/>
    </row>
    <row r="165" spans="12:35" ht="15.6" customHeight="1">
      <c r="L165"/>
      <c r="Z165" s="22"/>
      <c r="AA165" s="21"/>
      <c r="AB165" s="22"/>
      <c r="AC165" s="22"/>
      <c r="AF165" s="22"/>
      <c r="AI165" s="22"/>
    </row>
    <row r="166" spans="12:35" ht="15.6" customHeight="1">
      <c r="L166"/>
      <c r="Z166" s="22"/>
      <c r="AB166" s="22"/>
      <c r="AC166" s="22"/>
      <c r="AF166" s="22"/>
      <c r="AI166" s="22"/>
    </row>
    <row r="167" spans="12:35" ht="15.6" customHeight="1">
      <c r="L167"/>
      <c r="Z167" s="22"/>
      <c r="AB167" s="22"/>
      <c r="AC167" s="22"/>
      <c r="AF167" s="22"/>
      <c r="AI167" s="22"/>
    </row>
    <row r="168" spans="12:35" ht="15.6" customHeight="1">
      <c r="L168"/>
      <c r="Z168" s="22"/>
      <c r="AB168" s="22"/>
      <c r="AC168" s="22"/>
      <c r="AF168" s="22"/>
    </row>
    <row r="169" spans="12:35" ht="15.6" customHeight="1">
      <c r="L169"/>
      <c r="Z169" s="22"/>
      <c r="AB169" s="22"/>
      <c r="AC169" s="22"/>
      <c r="AF169" s="22"/>
      <c r="AI169" s="22"/>
    </row>
    <row r="170" spans="12:35" ht="15.6" customHeight="1">
      <c r="L170"/>
      <c r="Z170" s="22"/>
      <c r="AB170" s="22"/>
      <c r="AC170" s="22"/>
      <c r="AF170" s="22"/>
      <c r="AI170" s="22"/>
    </row>
    <row r="171" spans="12:35" ht="15.6" customHeight="1">
      <c r="L171"/>
      <c r="Z171" s="22"/>
      <c r="AB171" s="22"/>
      <c r="AC171" s="22"/>
      <c r="AF171" s="22"/>
      <c r="AI171" s="22"/>
    </row>
    <row r="172" spans="12:35" ht="15.6" customHeight="1">
      <c r="L172"/>
      <c r="Z172" s="22"/>
      <c r="AB172" s="22"/>
      <c r="AC172" s="22"/>
      <c r="AF172" s="22"/>
      <c r="AI172" s="22"/>
    </row>
    <row r="173" spans="12:35" ht="15.6" customHeight="1">
      <c r="L173"/>
      <c r="Z173" s="22"/>
      <c r="AB173" s="22"/>
      <c r="AC173" s="22"/>
      <c r="AF173" s="22"/>
      <c r="AI173" s="22"/>
    </row>
    <row r="174" spans="12:35" ht="15.6" customHeight="1">
      <c r="L174"/>
      <c r="Z174" s="22"/>
      <c r="AB174" s="22"/>
      <c r="AC174" s="22"/>
      <c r="AF174" s="22"/>
      <c r="AI174" s="22"/>
    </row>
    <row r="175" spans="12:35" ht="15.6" customHeight="1">
      <c r="L175"/>
      <c r="Z175" s="22"/>
      <c r="AB175" s="22"/>
      <c r="AC175" s="22"/>
      <c r="AF175" s="22"/>
      <c r="AI175" s="22"/>
    </row>
    <row r="176" spans="12:35" ht="15.6" customHeight="1">
      <c r="L176"/>
      <c r="Z176" s="22"/>
      <c r="AB176" s="22"/>
      <c r="AC176" s="22"/>
      <c r="AF176" s="22"/>
    </row>
    <row r="177" spans="12:35" ht="15.6" customHeight="1">
      <c r="L177"/>
      <c r="Z177" s="22"/>
      <c r="AB177" s="22"/>
      <c r="AC177" s="22"/>
      <c r="AF177" s="22"/>
      <c r="AI177" s="22"/>
    </row>
    <row r="178" spans="12:35" ht="15.6" customHeight="1">
      <c r="L178"/>
      <c r="Z178" s="22"/>
      <c r="AB178" s="22"/>
      <c r="AC178" s="22"/>
      <c r="AF178" s="22"/>
      <c r="AI178" s="22"/>
    </row>
    <row r="179" spans="12:35" ht="15.6" customHeight="1">
      <c r="L179"/>
      <c r="Z179" s="22"/>
      <c r="AB179" s="22"/>
      <c r="AC179" s="22"/>
      <c r="AF179" s="22"/>
      <c r="AI179" s="22"/>
    </row>
    <row r="180" spans="12:35" ht="15.6" customHeight="1">
      <c r="L180"/>
      <c r="Z180" s="22"/>
      <c r="AB180" s="22"/>
      <c r="AC180" s="22"/>
      <c r="AF180" s="22"/>
      <c r="AI180" s="22"/>
    </row>
    <row r="181" spans="12:35" ht="15.6" customHeight="1">
      <c r="L181"/>
      <c r="Z181" s="22"/>
      <c r="AB181" s="22"/>
      <c r="AC181" s="22"/>
      <c r="AF181" s="22"/>
      <c r="AI181" s="22"/>
    </row>
    <row r="182" spans="12:35" ht="15.6" customHeight="1">
      <c r="L182"/>
      <c r="Z182" s="22"/>
      <c r="AB182" s="22"/>
      <c r="AC182" s="22"/>
      <c r="AF182" s="22"/>
      <c r="AI182" s="22"/>
    </row>
    <row r="183" spans="12:35" ht="15.6" customHeight="1">
      <c r="L183"/>
      <c r="Z183" s="22"/>
      <c r="AB183" s="22"/>
      <c r="AC183" s="22"/>
      <c r="AF183" s="22"/>
      <c r="AI183" s="22"/>
    </row>
    <row r="184" spans="12:35" ht="15.6" customHeight="1">
      <c r="L184"/>
      <c r="Z184" s="22"/>
      <c r="AB184" s="22"/>
      <c r="AC184" s="22"/>
      <c r="AF184" s="22"/>
      <c r="AI184" s="22"/>
    </row>
    <row r="185" spans="12:35" ht="15.6" customHeight="1">
      <c r="L185"/>
      <c r="Z185" s="22"/>
      <c r="AB185" s="22"/>
      <c r="AC185" s="22"/>
      <c r="AF185" s="22"/>
      <c r="AI185" s="22"/>
    </row>
    <row r="186" spans="12:35" ht="15.6" customHeight="1">
      <c r="L186"/>
      <c r="Z186" s="22"/>
      <c r="AB186" s="22"/>
      <c r="AC186" s="22"/>
      <c r="AF186" s="22"/>
      <c r="AI186" s="22"/>
    </row>
    <row r="187" spans="12:35" ht="15.6" customHeight="1">
      <c r="L187"/>
      <c r="Z187" s="22"/>
      <c r="AB187" s="22"/>
      <c r="AC187" s="22"/>
      <c r="AF187" s="22"/>
      <c r="AI187" s="22"/>
    </row>
    <row r="188" spans="12:35" ht="15.6" customHeight="1">
      <c r="L188"/>
      <c r="Z188" s="22"/>
      <c r="AA188" s="21"/>
      <c r="AB188" s="22"/>
      <c r="AC188" s="22"/>
      <c r="AF188" s="22"/>
      <c r="AI188" s="22"/>
    </row>
    <row r="189" spans="12:35" ht="15.6" customHeight="1">
      <c r="L189"/>
      <c r="Z189" s="22"/>
      <c r="AB189" s="22"/>
      <c r="AC189" s="22"/>
      <c r="AF189" s="22"/>
      <c r="AI189" s="22"/>
    </row>
    <row r="190" spans="12:35" ht="15.6" customHeight="1">
      <c r="L190"/>
      <c r="Z190" s="22"/>
      <c r="AB190" s="22"/>
      <c r="AC190" s="22"/>
      <c r="AF190" s="22"/>
      <c r="AI190" s="22"/>
    </row>
    <row r="191" spans="12:35" ht="15.6" customHeight="1">
      <c r="L191"/>
      <c r="Z191" s="22"/>
      <c r="AB191" s="22"/>
      <c r="AC191" s="22"/>
      <c r="AF191" s="22"/>
      <c r="AI191" s="22"/>
    </row>
    <row r="192" spans="12:35" ht="15.6" customHeight="1">
      <c r="L192"/>
      <c r="Z192" s="22"/>
      <c r="AB192" s="22"/>
      <c r="AC192" s="22"/>
      <c r="AF192" s="22"/>
      <c r="AI192" s="22"/>
    </row>
    <row r="193" spans="12:35" ht="15.6" customHeight="1">
      <c r="L193"/>
      <c r="Z193" s="22"/>
      <c r="AB193" s="22"/>
      <c r="AC193" s="22"/>
      <c r="AF193" s="22"/>
      <c r="AI193" s="22"/>
    </row>
    <row r="194" spans="12:35" ht="15.6" customHeight="1">
      <c r="L194"/>
      <c r="Z194" s="22"/>
      <c r="AB194" s="22"/>
      <c r="AC194" s="22"/>
      <c r="AF194" s="22"/>
      <c r="AI194" s="22"/>
    </row>
    <row r="195" spans="12:35" ht="15.6" customHeight="1">
      <c r="L195"/>
      <c r="Z195" s="22"/>
      <c r="AB195" s="22"/>
      <c r="AC195" s="22"/>
      <c r="AF195" s="22"/>
      <c r="AI195" s="22"/>
    </row>
    <row r="196" spans="12:35" ht="15.6" customHeight="1">
      <c r="L196"/>
      <c r="Z196" s="22"/>
      <c r="AB196" s="22"/>
      <c r="AC196" s="22"/>
      <c r="AF196" s="22"/>
      <c r="AI196" s="22"/>
    </row>
    <row r="197" spans="12:35" ht="15.6" customHeight="1">
      <c r="L197"/>
      <c r="Z197" s="22"/>
      <c r="AB197" s="22"/>
      <c r="AC197" s="22"/>
      <c r="AF197" s="22"/>
      <c r="AI197" s="22"/>
    </row>
    <row r="198" spans="12:35" ht="15.6" customHeight="1">
      <c r="L198"/>
      <c r="Z198" s="22"/>
      <c r="AB198" s="22"/>
      <c r="AC198" s="22"/>
      <c r="AF198" s="22"/>
      <c r="AI198" s="22"/>
    </row>
    <row r="199" spans="12:35" ht="15.6" customHeight="1">
      <c r="L199"/>
      <c r="Z199" s="22"/>
      <c r="AB199" s="22"/>
      <c r="AC199" s="22"/>
      <c r="AF199" s="22"/>
      <c r="AI199" s="22"/>
    </row>
    <row r="200" spans="12:35" ht="15.6" customHeight="1">
      <c r="L200"/>
      <c r="Z200" s="22"/>
      <c r="AB200" s="22"/>
      <c r="AC200" s="22"/>
      <c r="AF200" s="22"/>
      <c r="AI200" s="22"/>
    </row>
    <row r="201" spans="12:35" ht="15.6" customHeight="1">
      <c r="L201"/>
      <c r="Z201" s="22"/>
      <c r="AB201" s="22"/>
      <c r="AC201" s="22"/>
      <c r="AF201" s="22"/>
      <c r="AI201" s="22"/>
    </row>
    <row r="202" spans="12:35" ht="15.6" customHeight="1">
      <c r="L202"/>
      <c r="Z202" s="22"/>
      <c r="AB202" s="22"/>
      <c r="AC202" s="22"/>
      <c r="AF202" s="22"/>
      <c r="AI202" s="22"/>
    </row>
    <row r="203" spans="12:35" ht="15.6" customHeight="1">
      <c r="L203"/>
      <c r="Z203" s="22"/>
      <c r="AB203" s="22"/>
      <c r="AC203" s="22"/>
      <c r="AF203" s="22"/>
      <c r="AI203" s="22"/>
    </row>
    <row r="204" spans="12:35" ht="15.6" customHeight="1">
      <c r="L204"/>
      <c r="Z204" s="22"/>
      <c r="AB204" s="22"/>
      <c r="AC204" s="22"/>
      <c r="AF204" s="22"/>
      <c r="AI204" s="22"/>
    </row>
    <row r="205" spans="12:35" ht="15.6" customHeight="1">
      <c r="L205"/>
      <c r="Z205" s="22"/>
      <c r="AB205" s="22"/>
      <c r="AC205" s="22"/>
      <c r="AF205" s="22"/>
      <c r="AI205" s="22"/>
    </row>
    <row r="206" spans="12:35" ht="15.6" customHeight="1">
      <c r="L206"/>
      <c r="Z206" s="22"/>
      <c r="AB206" s="22"/>
      <c r="AC206" s="22"/>
      <c r="AF206" s="22"/>
      <c r="AI206" s="22"/>
    </row>
    <row r="207" spans="12:35" ht="15.6" customHeight="1">
      <c r="L207"/>
      <c r="Z207" s="22"/>
      <c r="AB207" s="22"/>
      <c r="AC207" s="22"/>
      <c r="AF207" s="22"/>
      <c r="AI207" s="22"/>
    </row>
    <row r="208" spans="12:35" ht="15.6" customHeight="1">
      <c r="L208"/>
      <c r="Z208" s="22"/>
      <c r="AB208" s="22"/>
      <c r="AC208" s="22"/>
      <c r="AF208" s="22"/>
      <c r="AI208" s="22"/>
    </row>
    <row r="209" spans="12:35" ht="15.6" customHeight="1">
      <c r="L209"/>
      <c r="Z209" s="22"/>
      <c r="AB209" s="22"/>
      <c r="AC209" s="22"/>
      <c r="AF209" s="22"/>
      <c r="AI209" s="22"/>
    </row>
    <row r="210" spans="12:35" ht="15.6" customHeight="1">
      <c r="L210"/>
      <c r="Z210" s="22"/>
      <c r="AB210" s="22"/>
      <c r="AC210" s="22"/>
      <c r="AF210" s="22"/>
      <c r="AI210" s="22"/>
    </row>
    <row r="211" spans="12:35" ht="15.6" customHeight="1">
      <c r="L211"/>
      <c r="Z211" s="22"/>
      <c r="AB211" s="22"/>
      <c r="AC211" s="22"/>
      <c r="AF211" s="22"/>
      <c r="AI211" s="22"/>
    </row>
    <row r="212" spans="12:35" ht="15.6" customHeight="1">
      <c r="L212"/>
      <c r="Z212" s="22"/>
      <c r="AA212" s="21"/>
      <c r="AB212" s="22"/>
      <c r="AC212" s="22"/>
      <c r="AF212" s="22"/>
      <c r="AI212" s="22"/>
    </row>
    <row r="213" spans="12:35" ht="15.6" customHeight="1">
      <c r="L213"/>
      <c r="Z213" s="22"/>
      <c r="AB213" s="22"/>
      <c r="AC213" s="22"/>
      <c r="AF213" s="22"/>
      <c r="AI213" s="22"/>
    </row>
    <row r="214" spans="12:35" ht="15.6" customHeight="1">
      <c r="L214"/>
      <c r="Z214" s="22"/>
      <c r="AB214" s="22"/>
      <c r="AC214" s="22"/>
      <c r="AF214" s="22"/>
      <c r="AI214" s="22"/>
    </row>
    <row r="215" spans="12:35" ht="15.6" customHeight="1">
      <c r="L215"/>
      <c r="Z215" s="22"/>
      <c r="AB215" s="22"/>
      <c r="AC215" s="22"/>
      <c r="AF215" s="22"/>
      <c r="AI215" s="22"/>
    </row>
    <row r="216" spans="12:35" ht="15.6" customHeight="1">
      <c r="L216"/>
      <c r="Z216" s="22"/>
      <c r="AB216" s="22"/>
      <c r="AC216" s="22"/>
      <c r="AF216" s="22"/>
      <c r="AI216" s="22"/>
    </row>
    <row r="217" spans="12:35" ht="15.6" customHeight="1">
      <c r="L217"/>
      <c r="Z217" s="22"/>
      <c r="AB217" s="22"/>
      <c r="AC217" s="22"/>
      <c r="AF217" s="22"/>
    </row>
    <row r="218" spans="12:35" ht="15.6" customHeight="1">
      <c r="L218"/>
      <c r="Z218" s="22"/>
      <c r="AB218" s="22"/>
      <c r="AC218" s="22"/>
      <c r="AF218" s="22"/>
      <c r="AI218" s="22"/>
    </row>
    <row r="219" spans="12:35" ht="15.6" customHeight="1">
      <c r="L219"/>
      <c r="Z219" s="22"/>
      <c r="AB219" s="22"/>
      <c r="AC219" s="22"/>
      <c r="AF219" s="22"/>
      <c r="AI219" s="22"/>
    </row>
    <row r="220" spans="12:35" ht="15.6" customHeight="1">
      <c r="L220"/>
      <c r="Z220" s="22"/>
      <c r="AA220" s="21"/>
      <c r="AB220" s="22"/>
      <c r="AC220" s="22"/>
      <c r="AF220" s="22"/>
      <c r="AI220" s="22"/>
    </row>
    <row r="221" spans="12:35" ht="15.6" customHeight="1">
      <c r="L221"/>
      <c r="Z221" s="22"/>
      <c r="AB221" s="22"/>
      <c r="AC221" s="22"/>
      <c r="AF221" s="22"/>
      <c r="AI221" s="22"/>
    </row>
    <row r="222" spans="12:35" ht="15.6" customHeight="1">
      <c r="L222"/>
      <c r="Z222" s="22"/>
      <c r="AB222" s="22"/>
      <c r="AC222" s="22"/>
      <c r="AF222" s="22"/>
      <c r="AI222" s="22"/>
    </row>
    <row r="223" spans="12:35" ht="15.6" customHeight="1">
      <c r="L223"/>
      <c r="Z223" s="22"/>
      <c r="AB223" s="22"/>
      <c r="AC223" s="22"/>
      <c r="AF223" s="22"/>
      <c r="AI223" s="22"/>
    </row>
    <row r="224" spans="12:35" ht="15.6" customHeight="1">
      <c r="L224"/>
      <c r="Z224" s="22"/>
      <c r="AA224" s="21"/>
      <c r="AB224" s="22"/>
      <c r="AC224" s="22"/>
      <c r="AF224" s="22"/>
      <c r="AI224" s="22"/>
    </row>
    <row r="225" spans="12:35" ht="15.6" customHeight="1">
      <c r="L225"/>
      <c r="Z225" s="22"/>
      <c r="AB225" s="22"/>
      <c r="AC225" s="22"/>
      <c r="AF225" s="22"/>
      <c r="AI225" s="22"/>
    </row>
    <row r="226" spans="12:35" ht="15.6" customHeight="1">
      <c r="L226"/>
      <c r="Z226" s="22"/>
      <c r="AB226" s="22"/>
      <c r="AC226" s="22"/>
      <c r="AF226" s="22"/>
      <c r="AI226" s="22"/>
    </row>
    <row r="227" spans="12:35" ht="15.6" customHeight="1">
      <c r="L227"/>
      <c r="Z227" s="22"/>
      <c r="AB227" s="22"/>
      <c r="AC227" s="22"/>
      <c r="AF227" s="22"/>
      <c r="AI227" s="22"/>
    </row>
    <row r="228" spans="12:35" ht="15.6" customHeight="1">
      <c r="L228"/>
      <c r="Z228" s="22"/>
      <c r="AB228" s="22"/>
      <c r="AC228" s="22"/>
      <c r="AF228" s="22"/>
      <c r="AI228" s="22"/>
    </row>
    <row r="229" spans="12:35" ht="15.6" customHeight="1">
      <c r="L229"/>
      <c r="Z229" s="22"/>
      <c r="AB229" s="22"/>
      <c r="AC229" s="22"/>
      <c r="AF229" s="22"/>
      <c r="AI229" s="22"/>
    </row>
    <row r="230" spans="12:35" ht="15.6" customHeight="1">
      <c r="L230"/>
      <c r="Z230" s="22"/>
      <c r="AA230" s="21"/>
      <c r="AB230" s="22"/>
      <c r="AC230" s="22"/>
      <c r="AF230" s="22"/>
      <c r="AI230" s="22"/>
    </row>
    <row r="231" spans="12:35" ht="15.6" customHeight="1">
      <c r="L231"/>
      <c r="Z231" s="22"/>
      <c r="AB231" s="22"/>
      <c r="AC231" s="22"/>
      <c r="AF231" s="22"/>
      <c r="AI231" s="22"/>
    </row>
    <row r="232" spans="12:35" ht="15.6" customHeight="1">
      <c r="L232"/>
      <c r="Z232" s="22"/>
      <c r="AB232" s="22"/>
      <c r="AC232" s="22"/>
      <c r="AF232" s="22"/>
      <c r="AI232" s="22"/>
    </row>
    <row r="233" spans="12:35" ht="15.6" customHeight="1">
      <c r="L233"/>
      <c r="Z233" s="22"/>
      <c r="AB233" s="22"/>
      <c r="AC233" s="22"/>
      <c r="AF233" s="22"/>
      <c r="AI233" s="22"/>
    </row>
    <row r="234" spans="12:35" ht="15.6" customHeight="1">
      <c r="L234"/>
      <c r="Z234" s="22"/>
      <c r="AB234" s="22"/>
      <c r="AC234" s="22"/>
      <c r="AF234" s="22"/>
      <c r="AI234" s="22"/>
    </row>
    <row r="235" spans="12:35" ht="15.6" customHeight="1">
      <c r="L235"/>
      <c r="Z235" s="22"/>
      <c r="AB235" s="22"/>
      <c r="AC235" s="22"/>
      <c r="AF235" s="22"/>
      <c r="AI235" s="22"/>
    </row>
    <row r="236" spans="12:35" ht="15.6" customHeight="1">
      <c r="L236"/>
      <c r="Z236" s="22"/>
      <c r="AB236" s="22"/>
      <c r="AC236" s="22"/>
      <c r="AF236" s="22"/>
      <c r="AI236" s="22"/>
    </row>
    <row r="237" spans="12:35" ht="15.6" customHeight="1">
      <c r="L237"/>
      <c r="Z237" s="22"/>
      <c r="AB237" s="22"/>
      <c r="AC237" s="22"/>
      <c r="AF237" s="22"/>
      <c r="AI237" s="22"/>
    </row>
    <row r="238" spans="12:35" ht="15.6" customHeight="1">
      <c r="L238"/>
      <c r="Z238" s="22"/>
      <c r="AB238" s="22"/>
      <c r="AC238" s="22"/>
      <c r="AF238" s="22"/>
      <c r="AI238" s="22"/>
    </row>
    <row r="239" spans="12:35" ht="15.6" customHeight="1">
      <c r="L239"/>
      <c r="Z239" s="22"/>
      <c r="AB239" s="22"/>
      <c r="AC239" s="22"/>
      <c r="AF239" s="22"/>
      <c r="AI239" s="22"/>
    </row>
    <row r="240" spans="12:35" ht="15.6" customHeight="1">
      <c r="L240"/>
      <c r="Z240" s="22"/>
      <c r="AB240" s="22"/>
      <c r="AC240" s="22"/>
      <c r="AF240" s="22"/>
      <c r="AI240" s="22"/>
    </row>
    <row r="241" spans="12:35" ht="15.6" customHeight="1">
      <c r="L241"/>
      <c r="Z241" s="22"/>
      <c r="AB241" s="22"/>
      <c r="AC241" s="22"/>
      <c r="AF241" s="22"/>
      <c r="AI241" s="22"/>
    </row>
    <row r="242" spans="12:35" ht="15.6" customHeight="1">
      <c r="L242"/>
      <c r="Z242" s="22"/>
      <c r="AA242" s="21"/>
      <c r="AB242" s="22"/>
      <c r="AC242" s="22"/>
      <c r="AF242" s="22"/>
      <c r="AI242" s="22"/>
    </row>
    <row r="243" spans="12:35" ht="15.6" customHeight="1">
      <c r="L243"/>
      <c r="Z243" s="22"/>
      <c r="AB243" s="22"/>
      <c r="AC243" s="22"/>
      <c r="AF243" s="22"/>
      <c r="AI243" s="22"/>
    </row>
    <row r="244" spans="12:35" ht="15.6" customHeight="1">
      <c r="L244"/>
      <c r="Z244" s="22"/>
      <c r="AB244" s="22"/>
      <c r="AC244" s="22"/>
      <c r="AF244" s="22"/>
      <c r="AI244" s="22"/>
    </row>
    <row r="245" spans="12:35" ht="15.6" customHeight="1">
      <c r="L245"/>
      <c r="Z245" s="22"/>
      <c r="AB245" s="22"/>
      <c r="AC245" s="22"/>
      <c r="AF245" s="22"/>
      <c r="AI245" s="22"/>
    </row>
    <row r="246" spans="12:35" ht="15.6" customHeight="1">
      <c r="L246"/>
      <c r="Z246" s="22"/>
      <c r="AB246" s="22"/>
      <c r="AC246" s="22"/>
      <c r="AF246" s="22"/>
      <c r="AI246" s="22"/>
    </row>
    <row r="247" spans="12:35" ht="15.6" customHeight="1">
      <c r="L247"/>
      <c r="Z247" s="22"/>
      <c r="AA247" s="21"/>
      <c r="AB247" s="22"/>
      <c r="AC247" s="22"/>
      <c r="AF247" s="22"/>
      <c r="AI247" s="22"/>
    </row>
    <row r="248" spans="12:35" ht="15.6" customHeight="1">
      <c r="L248"/>
      <c r="Z248" s="22"/>
      <c r="AB248" s="22"/>
      <c r="AC248" s="22"/>
      <c r="AF248" s="22"/>
      <c r="AI248" s="22"/>
    </row>
    <row r="249" spans="12:35" ht="15.6" customHeight="1">
      <c r="L249"/>
      <c r="Z249" s="22"/>
      <c r="AB249" s="22"/>
      <c r="AC249" s="22"/>
      <c r="AF249" s="22"/>
      <c r="AI249" s="22"/>
    </row>
    <row r="250" spans="12:35" ht="15.6" customHeight="1">
      <c r="L250"/>
      <c r="Z250" s="22"/>
      <c r="AA250" s="21"/>
      <c r="AB250" s="22"/>
      <c r="AC250" s="22"/>
      <c r="AF250" s="22"/>
      <c r="AI250" s="22"/>
    </row>
    <row r="251" spans="12:35" ht="15.6" customHeight="1">
      <c r="L251"/>
      <c r="Z251" s="22"/>
      <c r="AA251" s="21"/>
      <c r="AB251" s="22"/>
      <c r="AC251" s="22"/>
      <c r="AF251" s="22"/>
      <c r="AI251" s="22"/>
    </row>
    <row r="252" spans="12:35" ht="15.6" customHeight="1">
      <c r="L252"/>
      <c r="Z252" s="22"/>
      <c r="AB252" s="22"/>
      <c r="AC252" s="22"/>
      <c r="AF252" s="22"/>
      <c r="AI252" s="22"/>
    </row>
    <row r="253" spans="12:35" ht="15.6" customHeight="1">
      <c r="L253"/>
      <c r="Z253" s="22"/>
      <c r="AA253" s="21"/>
      <c r="AB253" s="22"/>
      <c r="AC253" s="22"/>
      <c r="AF253" s="22"/>
      <c r="AI253" s="22"/>
    </row>
    <row r="254" spans="12:35" ht="15.6" customHeight="1">
      <c r="L254"/>
      <c r="Z254" s="22"/>
      <c r="AA254" s="21"/>
      <c r="AB254" s="22"/>
      <c r="AC254" s="22"/>
      <c r="AF254" s="22"/>
      <c r="AI254" s="22"/>
    </row>
    <row r="255" spans="12:35" ht="15.6" customHeight="1">
      <c r="L255"/>
      <c r="Z255" s="22"/>
      <c r="AB255" s="22"/>
      <c r="AC255" s="22"/>
      <c r="AF255" s="22"/>
      <c r="AI255" s="22"/>
    </row>
    <row r="256" spans="12:35" ht="15.6" customHeight="1">
      <c r="L256"/>
      <c r="Z256" s="22"/>
      <c r="AA256" s="21"/>
      <c r="AB256" s="22"/>
      <c r="AC256" s="22"/>
      <c r="AF256" s="22"/>
      <c r="AI256" s="22"/>
    </row>
    <row r="257" spans="12:35" ht="15.6" customHeight="1">
      <c r="L257"/>
      <c r="Z257" s="22"/>
      <c r="AA257" s="21"/>
      <c r="AB257" s="22"/>
      <c r="AC257" s="22"/>
      <c r="AF257" s="22"/>
      <c r="AI257" s="22"/>
    </row>
    <row r="258" spans="12:35" ht="15.6" customHeight="1">
      <c r="L258"/>
      <c r="Z258" s="22"/>
      <c r="AB258" s="22"/>
      <c r="AC258" s="22"/>
      <c r="AF258" s="22"/>
      <c r="AI258" s="22"/>
    </row>
    <row r="259" spans="12:35" ht="15.6" customHeight="1">
      <c r="L259"/>
      <c r="Z259" s="22"/>
      <c r="AA259" s="21"/>
      <c r="AB259" s="22"/>
      <c r="AC259" s="22"/>
      <c r="AF259" s="22"/>
      <c r="AI259" s="22"/>
    </row>
    <row r="260" spans="12:35" ht="15.6" customHeight="1">
      <c r="L260"/>
      <c r="Z260" s="22"/>
      <c r="AB260" s="22"/>
      <c r="AC260" s="22"/>
      <c r="AF260" s="22"/>
      <c r="AI260" s="22"/>
    </row>
    <row r="261" spans="12:35" ht="15.6" customHeight="1">
      <c r="L261"/>
      <c r="Z261" s="22"/>
      <c r="AB261" s="22"/>
      <c r="AC261" s="22"/>
      <c r="AF261" s="22"/>
      <c r="AI261" s="22"/>
    </row>
    <row r="262" spans="12:35" ht="15.6" customHeight="1">
      <c r="L262"/>
      <c r="Z262" s="22"/>
      <c r="AB262" s="22"/>
      <c r="AC262" s="22"/>
      <c r="AF262" s="22"/>
      <c r="AI262" s="22"/>
    </row>
    <row r="263" spans="12:35" ht="15.6" customHeight="1">
      <c r="L263"/>
      <c r="Z263" s="22"/>
      <c r="AB263" s="22"/>
      <c r="AC263" s="22"/>
      <c r="AF263" s="22"/>
      <c r="AI263" s="22"/>
    </row>
    <row r="264" spans="12:35" ht="15.6" customHeight="1">
      <c r="L264"/>
      <c r="Z264" s="22"/>
      <c r="AB264" s="22"/>
      <c r="AC264" s="22"/>
      <c r="AF264" s="22"/>
      <c r="AI264" s="22"/>
    </row>
    <row r="265" spans="12:35" ht="15.6" customHeight="1">
      <c r="L265"/>
      <c r="Z265" s="22"/>
      <c r="AB265" s="22"/>
      <c r="AC265" s="22"/>
      <c r="AF265" s="22"/>
      <c r="AI265" s="22"/>
    </row>
    <row r="266" spans="12:35" ht="15.6" customHeight="1">
      <c r="L266"/>
      <c r="Z266" s="22"/>
      <c r="AB266" s="22"/>
      <c r="AC266" s="22"/>
      <c r="AF266" s="22"/>
      <c r="AI266" s="22"/>
    </row>
    <row r="267" spans="12:35" ht="15.6" customHeight="1">
      <c r="L267"/>
      <c r="Z267" s="22"/>
      <c r="AB267" s="22"/>
      <c r="AC267" s="22"/>
      <c r="AF267" s="22"/>
      <c r="AI267" s="22"/>
    </row>
    <row r="268" spans="12:35" ht="15.6" customHeight="1">
      <c r="L268"/>
      <c r="Z268" s="22"/>
      <c r="AB268" s="22"/>
      <c r="AC268" s="22"/>
      <c r="AF268" s="22"/>
    </row>
    <row r="269" spans="12:35" ht="15.6" customHeight="1">
      <c r="L269"/>
      <c r="Z269" s="22"/>
      <c r="AB269" s="22"/>
      <c r="AC269" s="22"/>
      <c r="AF269" s="22"/>
    </row>
    <row r="270" spans="12:35" ht="15.6" customHeight="1">
      <c r="L270"/>
      <c r="Z270" s="22"/>
      <c r="AB270" s="22"/>
      <c r="AC270" s="22"/>
      <c r="AF270" s="22"/>
    </row>
    <row r="271" spans="12:35" ht="15.6" customHeight="1">
      <c r="L271"/>
      <c r="Z271" s="22"/>
      <c r="AB271" s="22"/>
      <c r="AC271" s="22"/>
      <c r="AF271" s="22"/>
    </row>
    <row r="272" spans="12:35" ht="15.6" customHeight="1">
      <c r="L272"/>
      <c r="Z272" s="22"/>
      <c r="AB272" s="22"/>
      <c r="AC272" s="22"/>
      <c r="AF272" s="22"/>
    </row>
    <row r="273" spans="12:35" ht="15.6" customHeight="1">
      <c r="L273"/>
      <c r="Z273" s="22"/>
      <c r="AB273" s="22"/>
      <c r="AC273" s="22"/>
      <c r="AF273" s="22"/>
    </row>
    <row r="274" spans="12:35" ht="15.6" customHeight="1">
      <c r="L274"/>
      <c r="Z274" s="22"/>
      <c r="AB274" s="22"/>
      <c r="AC274" s="22"/>
      <c r="AF274" s="22"/>
    </row>
    <row r="275" spans="12:35" ht="15.6" customHeight="1">
      <c r="L275"/>
      <c r="Z275" s="22"/>
      <c r="AB275" s="22"/>
      <c r="AC275" s="22"/>
      <c r="AF275" s="22"/>
    </row>
    <row r="276" spans="12:35" ht="15.6" customHeight="1">
      <c r="L276"/>
      <c r="Z276" s="22"/>
      <c r="AB276" s="22"/>
      <c r="AC276" s="22"/>
      <c r="AF276" s="22"/>
    </row>
    <row r="277" spans="12:35" ht="15.6" customHeight="1">
      <c r="L277"/>
      <c r="Z277" s="22"/>
      <c r="AB277" s="22"/>
      <c r="AC277" s="22"/>
      <c r="AF277" s="22"/>
    </row>
    <row r="278" spans="12:35" ht="15.6" customHeight="1">
      <c r="L278"/>
      <c r="Z278" s="22"/>
      <c r="AA278" s="21"/>
      <c r="AB278" s="22"/>
      <c r="AC278" s="22"/>
      <c r="AF278" s="22"/>
      <c r="AI278" s="22"/>
    </row>
    <row r="279" spans="12:35" ht="15.6" customHeight="1">
      <c r="L279"/>
      <c r="Z279" s="22"/>
      <c r="AB279" s="22"/>
      <c r="AC279" s="22"/>
      <c r="AF279" s="22"/>
      <c r="AI279" s="22"/>
    </row>
    <row r="280" spans="12:35" ht="15.6" customHeight="1">
      <c r="L280"/>
      <c r="Z280" s="22"/>
      <c r="AB280" s="22"/>
      <c r="AC280" s="22"/>
      <c r="AF280" s="22"/>
      <c r="AI280" s="22"/>
    </row>
    <row r="281" spans="12:35" ht="15.6" customHeight="1">
      <c r="L281"/>
      <c r="Z281" s="22"/>
      <c r="AB281" s="22"/>
      <c r="AC281" s="22"/>
      <c r="AF281" s="22"/>
      <c r="AI281" s="22"/>
    </row>
    <row r="282" spans="12:35" ht="15.6" customHeight="1">
      <c r="L282"/>
      <c r="Z282" s="22"/>
      <c r="AB282" s="22"/>
      <c r="AC282" s="22"/>
      <c r="AF282" s="22"/>
      <c r="AI282" s="22"/>
    </row>
    <row r="283" spans="12:35" ht="15.6" customHeight="1">
      <c r="L283"/>
      <c r="Z283" s="22"/>
      <c r="AB283" s="22"/>
      <c r="AC283" s="22"/>
      <c r="AF283" s="22"/>
      <c r="AI283" s="22"/>
    </row>
    <row r="284" spans="12:35" ht="15.6" customHeight="1">
      <c r="L284"/>
      <c r="Z284" s="22"/>
      <c r="AB284" s="22"/>
      <c r="AC284" s="22"/>
      <c r="AF284" s="22"/>
      <c r="AI284" s="22"/>
    </row>
    <row r="285" spans="12:35" ht="15.6" customHeight="1">
      <c r="L285"/>
      <c r="Z285" s="22"/>
      <c r="AB285" s="22"/>
      <c r="AC285" s="22"/>
      <c r="AF285" s="22"/>
      <c r="AI285" s="22"/>
    </row>
    <row r="286" spans="12:35" ht="15.6" customHeight="1">
      <c r="L286"/>
      <c r="Z286" s="22"/>
      <c r="AB286" s="22"/>
      <c r="AC286" s="22"/>
      <c r="AF286" s="22"/>
      <c r="AI286" s="22"/>
    </row>
    <row r="287" spans="12:35" ht="15.6" customHeight="1">
      <c r="L287"/>
      <c r="Z287" s="22"/>
      <c r="AB287" s="22"/>
      <c r="AC287" s="22"/>
      <c r="AF287" s="22"/>
      <c r="AI287" s="22"/>
    </row>
    <row r="288" spans="12:35" ht="15.6" customHeight="1">
      <c r="L288"/>
      <c r="Z288" s="22"/>
      <c r="AB288" s="22"/>
      <c r="AC288" s="22"/>
      <c r="AF288" s="22"/>
      <c r="AI288" s="22"/>
    </row>
    <row r="289" spans="12:35" ht="15.6" customHeight="1">
      <c r="L289"/>
      <c r="Z289" s="22"/>
      <c r="AB289" s="22"/>
      <c r="AC289" s="22"/>
      <c r="AF289" s="22"/>
      <c r="AI289" s="22"/>
    </row>
    <row r="290" spans="12:35" ht="15.6" customHeight="1">
      <c r="L290"/>
      <c r="Z290" s="22"/>
      <c r="AB290" s="22"/>
      <c r="AC290" s="22"/>
      <c r="AF290" s="22"/>
      <c r="AI290" s="22"/>
    </row>
    <row r="291" spans="12:35" ht="15.6" customHeight="1">
      <c r="L291"/>
      <c r="Z291" s="22"/>
      <c r="AB291" s="22"/>
      <c r="AC291" s="22"/>
      <c r="AF291" s="22"/>
      <c r="AI291" s="22"/>
    </row>
    <row r="292" spans="12:35" ht="15.6" customHeight="1">
      <c r="L292"/>
      <c r="Z292" s="22"/>
      <c r="AA292" s="21"/>
      <c r="AB292" s="22"/>
      <c r="AC292" s="22"/>
      <c r="AF292" s="22"/>
      <c r="AI292" s="22"/>
    </row>
    <row r="293" spans="12:35" ht="15.6" customHeight="1">
      <c r="L293"/>
      <c r="Z293" s="22"/>
      <c r="AB293" s="22"/>
      <c r="AC293" s="22"/>
      <c r="AF293" s="22"/>
    </row>
    <row r="294" spans="12:35" ht="15.6" customHeight="1">
      <c r="L294"/>
      <c r="Z294" s="22"/>
      <c r="AB294" s="22"/>
      <c r="AC294" s="22"/>
      <c r="AF294" s="22"/>
    </row>
    <row r="295" spans="12:35" ht="15.6" customHeight="1">
      <c r="L295"/>
      <c r="Z295" s="22"/>
      <c r="AB295" s="22"/>
      <c r="AC295" s="22"/>
      <c r="AF295" s="22"/>
    </row>
    <row r="296" spans="12:35" ht="15.6" customHeight="1">
      <c r="L296"/>
      <c r="Z296" s="22"/>
      <c r="AB296" s="22"/>
      <c r="AC296" s="22"/>
      <c r="AF296" s="22"/>
    </row>
    <row r="297" spans="12:35" ht="15.6" customHeight="1">
      <c r="L297"/>
      <c r="Z297" s="22"/>
      <c r="AB297" s="22"/>
      <c r="AC297" s="22"/>
      <c r="AF297" s="22"/>
    </row>
    <row r="298" spans="12:35" ht="15.6" customHeight="1">
      <c r="L298"/>
      <c r="Z298" s="22"/>
      <c r="AB298" s="22"/>
      <c r="AC298" s="22"/>
      <c r="AF298" s="22"/>
    </row>
    <row r="299" spans="12:35" ht="15.6" customHeight="1">
      <c r="L299"/>
      <c r="Z299" s="22"/>
      <c r="AB299" s="22"/>
      <c r="AC299" s="22"/>
      <c r="AF299" s="22"/>
    </row>
    <row r="300" spans="12:35" ht="15.6" customHeight="1">
      <c r="L300"/>
      <c r="Z300" s="22"/>
      <c r="AB300" s="22"/>
      <c r="AC300" s="22"/>
      <c r="AF300" s="22"/>
    </row>
    <row r="301" spans="12:35" ht="15.6" customHeight="1">
      <c r="L301"/>
      <c r="Z301" s="22"/>
      <c r="AB301" s="22"/>
      <c r="AC301" s="22"/>
      <c r="AF301" s="22"/>
    </row>
    <row r="302" spans="12:35" ht="15.6" customHeight="1">
      <c r="L302"/>
      <c r="Z302" s="22"/>
      <c r="AB302" s="22"/>
      <c r="AC302" s="22"/>
      <c r="AF302" s="22"/>
    </row>
    <row r="303" spans="12:35" ht="15.6" customHeight="1">
      <c r="L303"/>
      <c r="Z303" s="22"/>
      <c r="AB303" s="22"/>
      <c r="AC303" s="22"/>
      <c r="AF303" s="22"/>
    </row>
    <row r="304" spans="12:35" ht="15.6" customHeight="1">
      <c r="L304"/>
      <c r="Z304" s="22"/>
      <c r="AB304" s="22"/>
      <c r="AC304" s="22"/>
      <c r="AF304" s="22"/>
      <c r="AI304" s="22"/>
    </row>
    <row r="305" spans="12:35" ht="15.6" customHeight="1">
      <c r="L305"/>
      <c r="Z305" s="22"/>
      <c r="AB305" s="22"/>
      <c r="AC305" s="22"/>
      <c r="AF305" s="22"/>
    </row>
    <row r="306" spans="12:35" ht="15.6" customHeight="1">
      <c r="L306"/>
      <c r="Z306" s="22"/>
      <c r="AB306" s="22"/>
      <c r="AC306" s="22"/>
      <c r="AF306" s="22"/>
    </row>
    <row r="307" spans="12:35" ht="15.6" customHeight="1">
      <c r="L307"/>
      <c r="Z307" s="22"/>
      <c r="AB307" s="22"/>
      <c r="AC307" s="22"/>
      <c r="AF307" s="22"/>
    </row>
    <row r="308" spans="12:35" ht="15.6" customHeight="1">
      <c r="L308"/>
      <c r="Z308" s="22"/>
      <c r="AB308" s="22"/>
      <c r="AC308" s="22"/>
      <c r="AF308" s="22"/>
      <c r="AI308" s="22"/>
    </row>
    <row r="309" spans="12:35" ht="15.6" customHeight="1">
      <c r="L309"/>
      <c r="Z309" s="22"/>
      <c r="AB309" s="22"/>
      <c r="AC309" s="22"/>
      <c r="AF309" s="22"/>
      <c r="AI309" s="22"/>
    </row>
    <row r="310" spans="12:35" ht="15.6" customHeight="1">
      <c r="L310"/>
      <c r="Z310" s="22"/>
      <c r="AB310" s="22"/>
      <c r="AC310" s="22"/>
      <c r="AF310" s="22"/>
      <c r="AI310" s="22"/>
    </row>
    <row r="311" spans="12:35" ht="15.6" customHeight="1">
      <c r="L311"/>
      <c r="Z311" s="22"/>
      <c r="AB311" s="22"/>
      <c r="AC311" s="22"/>
      <c r="AF311" s="22"/>
      <c r="AI311" s="22"/>
    </row>
    <row r="312" spans="12:35" ht="15.6" customHeight="1">
      <c r="L312"/>
      <c r="Z312" s="22"/>
      <c r="AB312" s="22"/>
      <c r="AC312" s="22"/>
      <c r="AF312" s="22"/>
      <c r="AI312" s="22"/>
    </row>
    <row r="313" spans="12:35" ht="15.6" customHeight="1">
      <c r="L313"/>
      <c r="Z313" s="22"/>
      <c r="AB313" s="22"/>
      <c r="AC313" s="22"/>
      <c r="AF313" s="22"/>
      <c r="AI313" s="22"/>
    </row>
    <row r="314" spans="12:35" ht="15.6" customHeight="1">
      <c r="L314"/>
      <c r="Z314" s="22"/>
      <c r="AB314" s="22"/>
      <c r="AC314" s="22"/>
      <c r="AF314" s="22"/>
      <c r="AI314" s="22"/>
    </row>
    <row r="315" spans="12:35" ht="15.6" customHeight="1">
      <c r="L315"/>
      <c r="Z315" s="22"/>
      <c r="AB315" s="22"/>
      <c r="AC315" s="22"/>
      <c r="AF315" s="22"/>
      <c r="AI315" s="22"/>
    </row>
    <row r="316" spans="12:35" ht="15.6" customHeight="1">
      <c r="L316"/>
      <c r="Z316" s="22"/>
      <c r="AB316" s="22"/>
      <c r="AC316" s="22"/>
      <c r="AF316" s="22"/>
    </row>
    <row r="317" spans="12:35" ht="15.6" customHeight="1">
      <c r="L317"/>
      <c r="Z317" s="22"/>
      <c r="AB317" s="22"/>
      <c r="AC317" s="22"/>
      <c r="AF317" s="22"/>
    </row>
    <row r="318" spans="12:35" ht="15.6" customHeight="1">
      <c r="L318"/>
      <c r="Z318" s="22"/>
      <c r="AB318" s="22"/>
      <c r="AC318" s="22"/>
      <c r="AF318" s="22"/>
      <c r="AI318" s="22"/>
    </row>
    <row r="319" spans="12:35" ht="15.6" customHeight="1">
      <c r="L319"/>
      <c r="Z319" s="22"/>
      <c r="AB319" s="22"/>
      <c r="AC319" s="22"/>
      <c r="AF319" s="22"/>
    </row>
    <row r="320" spans="12:35" ht="15.6" customHeight="1">
      <c r="L320"/>
      <c r="Z320" s="22"/>
      <c r="AB320" s="22"/>
      <c r="AC320" s="22"/>
      <c r="AF320" s="22"/>
    </row>
    <row r="321" spans="12:35" ht="15.6" customHeight="1">
      <c r="L321"/>
      <c r="Z321" s="22"/>
      <c r="AB321" s="22"/>
      <c r="AC321" s="22"/>
      <c r="AF321" s="22"/>
      <c r="AI321" s="22"/>
    </row>
    <row r="322" spans="12:35" ht="15.6" customHeight="1">
      <c r="L322"/>
      <c r="Z322" s="22"/>
      <c r="AB322" s="22"/>
      <c r="AC322" s="22"/>
      <c r="AF322" s="22"/>
      <c r="AI322" s="22"/>
    </row>
    <row r="323" spans="12:35" ht="15.6" customHeight="1">
      <c r="L323"/>
      <c r="Z323" s="22"/>
      <c r="AB323" s="22"/>
      <c r="AC323" s="22"/>
      <c r="AF323" s="22"/>
    </row>
    <row r="324" spans="12:35" ht="15.6" customHeight="1">
      <c r="L324"/>
      <c r="Z324" s="22"/>
      <c r="AB324" s="22"/>
      <c r="AC324" s="22"/>
      <c r="AF324" s="22"/>
      <c r="AI324" s="22"/>
    </row>
    <row r="325" spans="12:35" ht="15.6" customHeight="1">
      <c r="L325"/>
      <c r="Z325" s="22"/>
      <c r="AB325" s="22"/>
      <c r="AC325" s="22"/>
      <c r="AF325" s="22"/>
      <c r="AI325" s="22"/>
    </row>
    <row r="326" spans="12:35" ht="15.6" customHeight="1">
      <c r="L326"/>
      <c r="Z326" s="22"/>
      <c r="AB326" s="22"/>
      <c r="AC326" s="22"/>
      <c r="AF326" s="22"/>
      <c r="AI326" s="22"/>
    </row>
    <row r="327" spans="12:35" ht="15.6" customHeight="1">
      <c r="L327"/>
      <c r="Z327" s="22"/>
      <c r="AB327" s="22"/>
      <c r="AC327" s="22"/>
      <c r="AF327" s="22"/>
      <c r="AI327" s="22"/>
    </row>
    <row r="328" spans="12:35" ht="15.6" customHeight="1">
      <c r="L328"/>
      <c r="Z328" s="22"/>
      <c r="AB328" s="22"/>
      <c r="AC328" s="22"/>
      <c r="AF328" s="22"/>
    </row>
    <row r="329" spans="12:35" ht="15.6" customHeight="1">
      <c r="L329"/>
      <c r="Z329" s="22"/>
      <c r="AB329" s="22"/>
      <c r="AC329" s="22"/>
      <c r="AF329" s="22"/>
      <c r="AI329" s="22"/>
    </row>
    <row r="330" spans="12:35" ht="15.6" customHeight="1">
      <c r="L330"/>
      <c r="Z330" s="22"/>
      <c r="AB330" s="22"/>
      <c r="AC330" s="22"/>
      <c r="AF330" s="22"/>
      <c r="AI330" s="22"/>
    </row>
    <row r="331" spans="12:35" ht="15.6" customHeight="1">
      <c r="L331"/>
      <c r="Z331" s="22"/>
      <c r="AB331" s="22"/>
      <c r="AC331" s="22"/>
      <c r="AF331" s="22"/>
      <c r="AI331" s="22"/>
    </row>
    <row r="332" spans="12:35" ht="15.6" customHeight="1">
      <c r="L332"/>
      <c r="Z332" s="22"/>
      <c r="AB332" s="22"/>
      <c r="AC332" s="22"/>
      <c r="AF332" s="22"/>
      <c r="AI332" s="22"/>
    </row>
    <row r="333" spans="12:35" ht="15.6" customHeight="1">
      <c r="L333"/>
      <c r="Z333" s="22"/>
      <c r="AA333" s="21"/>
      <c r="AB333" s="22"/>
      <c r="AC333" s="22"/>
      <c r="AF333" s="22"/>
      <c r="AI333" s="22"/>
    </row>
    <row r="334" spans="12:35" ht="15.6" customHeight="1">
      <c r="L334"/>
      <c r="Z334" s="22"/>
      <c r="AB334" s="22"/>
      <c r="AC334" s="22"/>
      <c r="AF334" s="22"/>
      <c r="AI334" s="22"/>
    </row>
    <row r="335" spans="12:35" ht="15.6" customHeight="1">
      <c r="L335"/>
      <c r="Z335" s="22"/>
      <c r="AB335" s="22"/>
      <c r="AC335" s="22"/>
      <c r="AF335" s="22"/>
      <c r="AI335" s="22"/>
    </row>
    <row r="336" spans="12:35" ht="15.6" customHeight="1">
      <c r="L336"/>
      <c r="Z336" s="22"/>
      <c r="AB336" s="22"/>
      <c r="AC336" s="22"/>
      <c r="AF336" s="22"/>
      <c r="AI336" s="22"/>
    </row>
    <row r="337" spans="12:35" ht="15.6" customHeight="1">
      <c r="L337"/>
      <c r="Z337" s="22"/>
      <c r="AB337" s="22"/>
      <c r="AC337" s="22"/>
      <c r="AF337" s="22"/>
      <c r="AI337" s="22"/>
    </row>
    <row r="338" spans="12:35" ht="15.6" customHeight="1">
      <c r="L338"/>
      <c r="Z338" s="22"/>
      <c r="AA338" s="21"/>
      <c r="AB338" s="22"/>
      <c r="AC338" s="22"/>
      <c r="AF338" s="22"/>
      <c r="AI338" s="22"/>
    </row>
    <row r="339" spans="12:35" ht="15.6" customHeight="1">
      <c r="L339"/>
      <c r="Z339" s="22"/>
      <c r="AB339" s="22"/>
      <c r="AC339" s="22"/>
      <c r="AF339" s="22"/>
    </row>
    <row r="340" spans="12:35" ht="15.6" customHeight="1">
      <c r="L340"/>
      <c r="Z340" s="22"/>
      <c r="AB340" s="22"/>
      <c r="AC340" s="22"/>
      <c r="AF340" s="22"/>
      <c r="AI340" s="22"/>
    </row>
    <row r="341" spans="12:35" ht="15.6" customHeight="1">
      <c r="L341"/>
      <c r="Z341" s="22"/>
      <c r="AB341" s="22"/>
      <c r="AC341" s="22"/>
      <c r="AF341" s="22"/>
      <c r="AI341" s="22"/>
    </row>
    <row r="342" spans="12:35" ht="15.6" customHeight="1">
      <c r="L342"/>
      <c r="Z342" s="22"/>
      <c r="AB342" s="22"/>
      <c r="AC342" s="22"/>
      <c r="AF342" s="22"/>
      <c r="AI342" s="22"/>
    </row>
    <row r="343" spans="12:35" ht="15.6" customHeight="1">
      <c r="L343"/>
      <c r="Z343" s="22"/>
      <c r="AB343" s="22"/>
      <c r="AC343" s="22"/>
      <c r="AF343" s="22"/>
      <c r="AI343" s="22"/>
    </row>
    <row r="344" spans="12:35" ht="15.6" customHeight="1">
      <c r="L344"/>
      <c r="Z344" s="22"/>
      <c r="AB344" s="22"/>
      <c r="AC344" s="22"/>
      <c r="AF344" s="22"/>
    </row>
    <row r="345" spans="12:35" ht="15.6" customHeight="1">
      <c r="L345"/>
      <c r="Z345" s="22"/>
      <c r="AB345" s="22"/>
      <c r="AC345" s="22"/>
      <c r="AF345" s="22"/>
      <c r="AI345" s="22"/>
    </row>
    <row r="346" spans="12:35" ht="15.6" customHeight="1">
      <c r="L346"/>
      <c r="Z346" s="22"/>
      <c r="AB346" s="22"/>
      <c r="AC346" s="22"/>
      <c r="AF346" s="22"/>
      <c r="AI346" s="22"/>
    </row>
    <row r="347" spans="12:35" ht="15.6" customHeight="1">
      <c r="L347"/>
      <c r="Z347" s="22"/>
      <c r="AB347" s="22"/>
      <c r="AC347" s="22"/>
      <c r="AF347" s="22"/>
      <c r="AI347" s="22"/>
    </row>
    <row r="348" spans="12:35" ht="15.6" customHeight="1">
      <c r="L348"/>
      <c r="Z348" s="22"/>
      <c r="AB348" s="22"/>
      <c r="AC348" s="22"/>
      <c r="AF348" s="22"/>
      <c r="AI348" s="22"/>
    </row>
    <row r="349" spans="12:35" ht="15.6" customHeight="1">
      <c r="L349"/>
      <c r="Z349" s="22"/>
      <c r="AB349" s="22"/>
      <c r="AC349" s="22"/>
      <c r="AF349" s="22"/>
      <c r="AI349" s="22"/>
    </row>
    <row r="350" spans="12:35" ht="15.6" customHeight="1">
      <c r="L350"/>
      <c r="Z350" s="22"/>
      <c r="AB350" s="22"/>
      <c r="AC350" s="22"/>
      <c r="AF350" s="22"/>
      <c r="AI350" s="22"/>
    </row>
    <row r="351" spans="12:35" ht="15.6" customHeight="1">
      <c r="L351"/>
      <c r="Z351" s="22"/>
      <c r="AA351" s="21"/>
      <c r="AB351" s="22"/>
      <c r="AC351" s="22"/>
      <c r="AF351" s="22"/>
      <c r="AI351" s="22"/>
    </row>
    <row r="352" spans="12:35" ht="15.6" customHeight="1">
      <c r="L352"/>
      <c r="Z352" s="22"/>
      <c r="AA352" s="21"/>
      <c r="AB352" s="22"/>
      <c r="AC352" s="22"/>
      <c r="AF352" s="22"/>
      <c r="AI352" s="22"/>
    </row>
    <row r="353" spans="12:35" ht="15.6" customHeight="1">
      <c r="L353"/>
      <c r="Z353" s="22"/>
      <c r="AB353" s="22"/>
      <c r="AC353" s="22"/>
      <c r="AF353" s="22"/>
      <c r="AI353" s="22"/>
    </row>
    <row r="354" spans="12:35" ht="15.6" customHeight="1">
      <c r="L354"/>
      <c r="Z354" s="22"/>
      <c r="AB354" s="22"/>
      <c r="AC354" s="22"/>
      <c r="AF354" s="22"/>
      <c r="AI354" s="22"/>
    </row>
    <row r="355" spans="12:35" ht="15.6" customHeight="1">
      <c r="L355"/>
      <c r="Z355" s="22"/>
      <c r="AB355" s="22"/>
      <c r="AC355" s="22"/>
      <c r="AF355" s="22"/>
      <c r="AI355" s="22"/>
    </row>
    <row r="356" spans="12:35" ht="15.6" customHeight="1">
      <c r="L356"/>
      <c r="Z356" s="22"/>
      <c r="AB356" s="22"/>
      <c r="AC356" s="22"/>
      <c r="AF356" s="22"/>
      <c r="AI356" s="22"/>
    </row>
    <row r="357" spans="12:35" ht="15.6" customHeight="1">
      <c r="L357"/>
      <c r="Z357" s="22"/>
      <c r="AB357" s="22"/>
      <c r="AC357" s="22"/>
      <c r="AF357" s="22"/>
      <c r="AI357" s="22"/>
    </row>
    <row r="358" spans="12:35" ht="15.6" customHeight="1">
      <c r="L358"/>
      <c r="Z358" s="22"/>
      <c r="AB358" s="22"/>
      <c r="AC358" s="22"/>
      <c r="AF358" s="22"/>
      <c r="AI358" s="22"/>
    </row>
    <row r="359" spans="12:35" ht="15.6" customHeight="1">
      <c r="L359"/>
      <c r="Z359" s="22"/>
      <c r="AB359" s="22"/>
      <c r="AC359" s="22"/>
      <c r="AF359" s="22"/>
      <c r="AI359" s="22"/>
    </row>
    <row r="360" spans="12:35" ht="15.6" customHeight="1">
      <c r="L360"/>
      <c r="Z360" s="22"/>
      <c r="AB360" s="22"/>
      <c r="AC360" s="22"/>
      <c r="AF360" s="22"/>
      <c r="AI360" s="22"/>
    </row>
    <row r="361" spans="12:35" ht="15.6" customHeight="1">
      <c r="L361"/>
      <c r="Z361" s="22"/>
      <c r="AA361" s="21"/>
      <c r="AB361" s="22"/>
      <c r="AC361" s="22"/>
      <c r="AF361" s="22"/>
      <c r="AI361" s="22"/>
    </row>
    <row r="362" spans="12:35" ht="15.6" customHeight="1">
      <c r="L362"/>
      <c r="Z362" s="22"/>
      <c r="AB362" s="22"/>
      <c r="AC362" s="22"/>
      <c r="AF362" s="22"/>
      <c r="AI362" s="22"/>
    </row>
    <row r="363" spans="12:35" ht="15.6" customHeight="1">
      <c r="L363"/>
      <c r="Z363" s="22"/>
      <c r="AB363" s="22"/>
      <c r="AC363" s="22"/>
      <c r="AF363" s="22"/>
      <c r="AI363" s="22"/>
    </row>
    <row r="364" spans="12:35" ht="15.6" customHeight="1">
      <c r="L364"/>
      <c r="Z364" s="22"/>
      <c r="AB364" s="22"/>
      <c r="AC364" s="22"/>
      <c r="AF364" s="22"/>
      <c r="AI364" s="22"/>
    </row>
    <row r="365" spans="12:35" ht="15.6" customHeight="1">
      <c r="L365"/>
      <c r="Z365" s="22"/>
      <c r="AB365" s="22"/>
      <c r="AC365" s="22"/>
      <c r="AF365" s="22"/>
      <c r="AI365" s="22"/>
    </row>
    <row r="366" spans="12:35" ht="15.6" customHeight="1">
      <c r="L366"/>
      <c r="Z366" s="22"/>
      <c r="AB366" s="22"/>
      <c r="AC366" s="22"/>
      <c r="AF366" s="22"/>
      <c r="AI366" s="22"/>
    </row>
    <row r="367" spans="12:35" ht="15.6" customHeight="1">
      <c r="L367"/>
      <c r="Z367" s="22"/>
      <c r="AB367" s="22"/>
      <c r="AC367" s="22"/>
      <c r="AF367" s="22"/>
    </row>
    <row r="368" spans="12:35" ht="15.6" customHeight="1">
      <c r="L368"/>
      <c r="Z368" s="22"/>
      <c r="AB368" s="22"/>
      <c r="AC368" s="22"/>
      <c r="AF368" s="22"/>
      <c r="AI368" s="22"/>
    </row>
    <row r="369" spans="12:35" ht="15.6" customHeight="1">
      <c r="L369"/>
      <c r="Z369" s="22"/>
      <c r="AB369" s="22"/>
      <c r="AC369" s="22"/>
      <c r="AF369" s="22"/>
      <c r="AI369" s="22"/>
    </row>
    <row r="370" spans="12:35" ht="15.6" customHeight="1">
      <c r="L370"/>
      <c r="Z370" s="22"/>
      <c r="AB370" s="22"/>
      <c r="AC370" s="22"/>
      <c r="AF370" s="22"/>
      <c r="AI370" s="22"/>
    </row>
    <row r="371" spans="12:35" ht="15.6" customHeight="1">
      <c r="L371"/>
      <c r="Z371" s="22"/>
      <c r="AB371" s="22"/>
      <c r="AC371" s="22"/>
      <c r="AF371" s="22"/>
      <c r="AI371" s="22"/>
    </row>
    <row r="372" spans="12:35" ht="15.6" customHeight="1">
      <c r="L372"/>
      <c r="Z372" s="22"/>
      <c r="AB372" s="22"/>
      <c r="AC372" s="22"/>
      <c r="AF372" s="22"/>
    </row>
    <row r="373" spans="12:35" ht="15.6" customHeight="1">
      <c r="L373"/>
      <c r="Z373" s="22"/>
      <c r="AB373" s="22"/>
      <c r="AC373" s="22"/>
      <c r="AF373" s="22"/>
    </row>
    <row r="374" spans="12:35" ht="15.6" customHeight="1">
      <c r="L374"/>
      <c r="Z374" s="22"/>
      <c r="AB374" s="22"/>
      <c r="AC374" s="22"/>
      <c r="AF374" s="22"/>
      <c r="AI374" s="22"/>
    </row>
    <row r="375" spans="12:35" ht="15.6" customHeight="1">
      <c r="L375"/>
      <c r="Z375" s="22"/>
      <c r="AB375" s="22"/>
      <c r="AC375" s="22"/>
      <c r="AF375" s="22"/>
      <c r="AI375" s="22"/>
    </row>
    <row r="376" spans="12:35" ht="15.6" customHeight="1">
      <c r="L376"/>
      <c r="Z376" s="22"/>
      <c r="AB376" s="22"/>
      <c r="AC376" s="22"/>
      <c r="AF376" s="22"/>
      <c r="AI376" s="22"/>
    </row>
    <row r="377" spans="12:35" ht="15.6" customHeight="1">
      <c r="L377"/>
      <c r="Z377" s="22"/>
      <c r="AB377" s="22"/>
      <c r="AC377" s="22"/>
      <c r="AF377" s="22"/>
    </row>
    <row r="378" spans="12:35" ht="15.6" customHeight="1">
      <c r="L378"/>
      <c r="Z378" s="22"/>
      <c r="AB378" s="22"/>
      <c r="AC378" s="22"/>
      <c r="AF378" s="22"/>
      <c r="AI378" s="22"/>
    </row>
    <row r="379" spans="12:35" ht="15.6" customHeight="1">
      <c r="L379"/>
      <c r="Z379" s="22"/>
      <c r="AB379" s="22"/>
      <c r="AC379" s="22"/>
      <c r="AF379" s="22"/>
      <c r="AI379" s="22"/>
    </row>
    <row r="380" spans="12:35" ht="15.6" customHeight="1">
      <c r="L380"/>
      <c r="Z380" s="22"/>
      <c r="AB380" s="22"/>
      <c r="AC380" s="22"/>
      <c r="AF380" s="22"/>
      <c r="AI380" s="22"/>
    </row>
    <row r="381" spans="12:35" ht="15.6" customHeight="1">
      <c r="L381"/>
      <c r="Z381" s="22"/>
      <c r="AA381" s="21"/>
      <c r="AB381" s="22"/>
      <c r="AC381" s="22"/>
      <c r="AF381" s="22"/>
      <c r="AI381" s="22"/>
    </row>
    <row r="382" spans="12:35" ht="15.6" customHeight="1">
      <c r="L382"/>
      <c r="Z382" s="22"/>
      <c r="AB382" s="22"/>
      <c r="AC382" s="22"/>
      <c r="AF382" s="22"/>
      <c r="AI382" s="22"/>
    </row>
    <row r="383" spans="12:35" ht="15.6" customHeight="1">
      <c r="L383"/>
      <c r="Z383" s="22"/>
      <c r="AB383" s="22"/>
      <c r="AC383" s="22"/>
      <c r="AF383" s="22"/>
      <c r="AI383" s="22"/>
    </row>
    <row r="384" spans="12:35" ht="15.6" customHeight="1">
      <c r="L384"/>
      <c r="Z384" s="22"/>
      <c r="AB384" s="22"/>
      <c r="AC384" s="22"/>
      <c r="AF384" s="22"/>
      <c r="AI384" s="22"/>
    </row>
    <row r="385" spans="12:35" ht="15.6" customHeight="1">
      <c r="L385"/>
      <c r="Z385" s="22"/>
      <c r="AB385" s="22"/>
      <c r="AC385" s="22"/>
      <c r="AF385" s="22"/>
      <c r="AI385" s="22"/>
    </row>
    <row r="386" spans="12:35" ht="15.6" customHeight="1">
      <c r="L386"/>
      <c r="Z386" s="22"/>
      <c r="AB386" s="22"/>
      <c r="AC386" s="22"/>
      <c r="AF386" s="22"/>
      <c r="AI386" s="22"/>
    </row>
    <row r="387" spans="12:35" ht="15.6" customHeight="1">
      <c r="L387"/>
      <c r="Z387" s="22"/>
      <c r="AB387" s="22"/>
      <c r="AC387" s="22"/>
      <c r="AF387" s="22"/>
      <c r="AI387" s="22"/>
    </row>
    <row r="388" spans="12:35" ht="15.6" customHeight="1">
      <c r="L388"/>
      <c r="Z388" s="22"/>
      <c r="AB388" s="22"/>
      <c r="AC388" s="22"/>
      <c r="AF388" s="22"/>
    </row>
    <row r="389" spans="12:35" ht="15.6" customHeight="1">
      <c r="L389"/>
      <c r="Z389" s="22"/>
      <c r="AB389" s="22"/>
      <c r="AC389" s="22"/>
      <c r="AF389" s="22"/>
    </row>
    <row r="390" spans="12:35" ht="15.6" customHeight="1">
      <c r="L390"/>
      <c r="Z390" s="22"/>
      <c r="AB390" s="22"/>
      <c r="AC390" s="22"/>
      <c r="AF390" s="22"/>
      <c r="AI390" s="22"/>
    </row>
    <row r="391" spans="12:35" ht="15.6" customHeight="1">
      <c r="L391"/>
      <c r="Z391" s="22"/>
      <c r="AB391" s="22"/>
      <c r="AC391" s="22"/>
      <c r="AF391" s="22"/>
      <c r="AI391" s="22"/>
    </row>
    <row r="392" spans="12:35" ht="15.6" customHeight="1">
      <c r="L392"/>
      <c r="Z392" s="22"/>
      <c r="AB392" s="22"/>
      <c r="AC392" s="22"/>
      <c r="AF392" s="22"/>
      <c r="AI392" s="22"/>
    </row>
    <row r="393" spans="12:35" ht="15.6" customHeight="1">
      <c r="L393"/>
      <c r="Z393" s="22"/>
      <c r="AB393" s="22"/>
      <c r="AC393" s="22"/>
      <c r="AF393" s="22"/>
    </row>
    <row r="394" spans="12:35" ht="15.6" customHeight="1">
      <c r="L394"/>
      <c r="Z394" s="22"/>
      <c r="AB394" s="22"/>
      <c r="AC394" s="22"/>
      <c r="AF394" s="22"/>
      <c r="AI394" s="22"/>
    </row>
    <row r="395" spans="12:35" ht="15.6" customHeight="1">
      <c r="L395"/>
      <c r="Z395" s="22"/>
      <c r="AA395" s="21"/>
      <c r="AB395" s="22"/>
      <c r="AC395" s="22"/>
      <c r="AF395" s="22"/>
      <c r="AI395" s="22"/>
    </row>
    <row r="396" spans="12:35" ht="15.6" customHeight="1">
      <c r="L396"/>
      <c r="Z396" s="22"/>
      <c r="AB396" s="22"/>
      <c r="AC396" s="22"/>
      <c r="AF396" s="22"/>
      <c r="AI396" s="22"/>
    </row>
    <row r="397" spans="12:35" ht="15.6" customHeight="1">
      <c r="L397"/>
      <c r="Z397" s="22"/>
      <c r="AA397" s="21"/>
      <c r="AB397" s="22"/>
      <c r="AC397" s="22"/>
      <c r="AF397" s="22"/>
      <c r="AI397" s="22"/>
    </row>
    <row r="398" spans="12:35" ht="15.6" customHeight="1">
      <c r="L398"/>
      <c r="Z398" s="22"/>
      <c r="AB398" s="22"/>
      <c r="AC398" s="22"/>
      <c r="AF398" s="22"/>
      <c r="AI398" s="22"/>
    </row>
    <row r="399" spans="12:35" ht="15.6" customHeight="1">
      <c r="L399"/>
      <c r="Z399" s="22"/>
      <c r="AB399" s="22"/>
      <c r="AC399" s="22"/>
      <c r="AF399" s="22"/>
      <c r="AI399" s="22"/>
    </row>
    <row r="400" spans="12:35" ht="15.6" customHeight="1">
      <c r="L400"/>
      <c r="Z400" s="22"/>
      <c r="AA400" s="21"/>
      <c r="AB400" s="22"/>
      <c r="AC400" s="22"/>
      <c r="AF400" s="22"/>
      <c r="AI400" s="22"/>
    </row>
    <row r="401" spans="12:35" ht="15.6" customHeight="1">
      <c r="L401"/>
      <c r="Z401" s="22"/>
      <c r="AB401" s="22"/>
      <c r="AC401" s="22"/>
      <c r="AF401" s="22"/>
      <c r="AI401" s="22"/>
    </row>
    <row r="402" spans="12:35" ht="15.6" customHeight="1">
      <c r="L402"/>
      <c r="Z402" s="22"/>
      <c r="AB402" s="22"/>
      <c r="AC402" s="22"/>
      <c r="AF402" s="22"/>
      <c r="AI402" s="22"/>
    </row>
    <row r="403" spans="12:35" ht="15.6" customHeight="1">
      <c r="L403"/>
      <c r="Z403" s="22"/>
      <c r="AB403" s="22"/>
      <c r="AC403" s="22"/>
      <c r="AF403" s="22"/>
      <c r="AI403" s="22"/>
    </row>
    <row r="404" spans="12:35" ht="15.6" customHeight="1">
      <c r="L404"/>
      <c r="Z404" s="22"/>
      <c r="AB404" s="22"/>
      <c r="AC404" s="22"/>
      <c r="AF404" s="22"/>
      <c r="AI404" s="22"/>
    </row>
    <row r="405" spans="12:35" ht="15.6" customHeight="1">
      <c r="L405"/>
      <c r="Z405" s="22"/>
      <c r="AB405" s="22"/>
      <c r="AC405" s="22"/>
      <c r="AF405" s="22"/>
      <c r="AI405" s="22"/>
    </row>
    <row r="406" spans="12:35" ht="15.6" customHeight="1">
      <c r="L406"/>
      <c r="Z406" s="22"/>
      <c r="AB406" s="22"/>
      <c r="AC406" s="22"/>
      <c r="AF406" s="22"/>
      <c r="AI406" s="22"/>
    </row>
    <row r="407" spans="12:35" ht="15.6" customHeight="1">
      <c r="L407"/>
      <c r="Z407" s="22"/>
      <c r="AB407" s="22"/>
      <c r="AC407" s="22"/>
      <c r="AF407" s="22"/>
      <c r="AI407" s="22"/>
    </row>
    <row r="408" spans="12:35" ht="15.6" customHeight="1">
      <c r="L408"/>
      <c r="Z408" s="22"/>
      <c r="AB408" s="22"/>
      <c r="AC408" s="22"/>
      <c r="AF408" s="22"/>
      <c r="AI408" s="22"/>
    </row>
    <row r="409" spans="12:35" ht="15.6" customHeight="1">
      <c r="L409"/>
      <c r="Z409" s="22"/>
      <c r="AB409" s="22"/>
      <c r="AC409" s="22"/>
      <c r="AF409" s="22"/>
      <c r="AI409" s="22"/>
    </row>
    <row r="410" spans="12:35" ht="15.6" customHeight="1">
      <c r="L410"/>
      <c r="Z410" s="22"/>
      <c r="AB410" s="22"/>
      <c r="AC410" s="22"/>
      <c r="AF410" s="22"/>
      <c r="AI410" s="22"/>
    </row>
    <row r="411" spans="12:35" ht="15.6" customHeight="1">
      <c r="L411"/>
      <c r="Z411" s="22"/>
      <c r="AB411" s="22"/>
      <c r="AC411" s="22"/>
      <c r="AF411" s="22"/>
      <c r="AI411" s="22"/>
    </row>
    <row r="412" spans="12:35" ht="15.6" customHeight="1">
      <c r="L412"/>
      <c r="Z412" s="22"/>
      <c r="AB412" s="22"/>
      <c r="AC412" s="22"/>
      <c r="AF412" s="22"/>
      <c r="AI412" s="22"/>
    </row>
    <row r="413" spans="12:35" ht="15.6" customHeight="1">
      <c r="L413"/>
      <c r="Z413" s="22"/>
      <c r="AB413" s="22"/>
      <c r="AC413" s="22"/>
      <c r="AF413" s="22"/>
      <c r="AI413" s="22"/>
    </row>
    <row r="414" spans="12:35" ht="15.6" customHeight="1">
      <c r="L414"/>
      <c r="Z414" s="22"/>
      <c r="AA414" s="21"/>
      <c r="AB414" s="22"/>
      <c r="AC414" s="22"/>
      <c r="AF414" s="22"/>
      <c r="AI414" s="22"/>
    </row>
    <row r="415" spans="12:35" ht="15.6" customHeight="1">
      <c r="L415"/>
      <c r="Z415" s="22"/>
      <c r="AB415" s="22"/>
      <c r="AC415" s="22"/>
      <c r="AF415" s="22"/>
      <c r="AI415" s="22"/>
    </row>
    <row r="416" spans="12:35" ht="15.6" customHeight="1">
      <c r="L416"/>
      <c r="Z416" s="22"/>
      <c r="AB416" s="22"/>
      <c r="AC416" s="22"/>
      <c r="AF416" s="22"/>
      <c r="AI416" s="22"/>
    </row>
    <row r="417" spans="12:35" ht="15.6" customHeight="1">
      <c r="L417"/>
      <c r="Z417" s="22"/>
      <c r="AB417" s="22"/>
      <c r="AC417" s="22"/>
      <c r="AF417" s="22"/>
      <c r="AI417" s="22"/>
    </row>
    <row r="418" spans="12:35" ht="15.6" customHeight="1">
      <c r="L418"/>
      <c r="Z418" s="22"/>
      <c r="AB418" s="22"/>
      <c r="AC418" s="22"/>
      <c r="AF418" s="22"/>
      <c r="AI418" s="22"/>
    </row>
    <row r="419" spans="12:35" ht="15.6" customHeight="1">
      <c r="L419"/>
      <c r="Z419" s="22"/>
      <c r="AB419" s="22"/>
      <c r="AC419" s="22"/>
      <c r="AF419" s="22"/>
      <c r="AI419" s="22"/>
    </row>
    <row r="420" spans="12:35" ht="15.6" customHeight="1">
      <c r="L420"/>
      <c r="Z420" s="22"/>
      <c r="AB420" s="22"/>
      <c r="AC420" s="22"/>
      <c r="AF420" s="22"/>
      <c r="AI420" s="22"/>
    </row>
    <row r="421" spans="12:35" ht="15.6" customHeight="1">
      <c r="L421"/>
      <c r="Z421" s="22"/>
      <c r="AB421" s="22"/>
      <c r="AC421" s="22"/>
      <c r="AF421" s="22"/>
      <c r="AI421" s="22"/>
    </row>
    <row r="422" spans="12:35" ht="15.6" customHeight="1">
      <c r="L422"/>
      <c r="Z422" s="22"/>
      <c r="AB422" s="22"/>
      <c r="AC422" s="22"/>
      <c r="AF422" s="22"/>
      <c r="AI422" s="22"/>
    </row>
    <row r="423" spans="12:35" ht="15.6" customHeight="1">
      <c r="L423"/>
      <c r="Z423" s="22"/>
      <c r="AB423" s="22"/>
      <c r="AC423" s="22"/>
      <c r="AF423" s="22"/>
      <c r="AI423" s="22"/>
    </row>
    <row r="424" spans="12:35" ht="15.6" customHeight="1">
      <c r="L424"/>
      <c r="Z424" s="22"/>
      <c r="AB424" s="22"/>
      <c r="AC424" s="22"/>
      <c r="AF424" s="22"/>
      <c r="AI424" s="22"/>
    </row>
    <row r="425" spans="12:35" ht="15.6" customHeight="1">
      <c r="L425"/>
      <c r="Z425" s="22"/>
      <c r="AB425" s="22"/>
      <c r="AC425" s="22"/>
      <c r="AF425" s="22"/>
      <c r="AI425" s="22"/>
    </row>
    <row r="426" spans="12:35" ht="15.6" customHeight="1">
      <c r="L426"/>
      <c r="Z426" s="22"/>
      <c r="AB426" s="22"/>
      <c r="AC426" s="22"/>
      <c r="AF426" s="22"/>
      <c r="AI426" s="22"/>
    </row>
    <row r="427" spans="12:35" ht="15.6" customHeight="1">
      <c r="L427"/>
      <c r="Z427" s="22"/>
      <c r="AB427" s="22"/>
      <c r="AC427" s="22"/>
      <c r="AF427" s="22"/>
      <c r="AI427" s="22"/>
    </row>
    <row r="428" spans="12:35" ht="15.6" customHeight="1">
      <c r="L428"/>
      <c r="Z428" s="22"/>
      <c r="AB428" s="22"/>
      <c r="AC428" s="22"/>
      <c r="AF428" s="22"/>
      <c r="AI428" s="22"/>
    </row>
    <row r="429" spans="12:35" ht="15.6" customHeight="1">
      <c r="L429"/>
      <c r="Z429" s="22"/>
      <c r="AB429" s="22"/>
      <c r="AC429" s="22"/>
      <c r="AF429" s="22"/>
      <c r="AI429" s="22"/>
    </row>
    <row r="430" spans="12:35" ht="15.6" customHeight="1">
      <c r="L430"/>
      <c r="Z430" s="22"/>
      <c r="AB430" s="22"/>
      <c r="AC430" s="22"/>
      <c r="AF430" s="22"/>
      <c r="AI430" s="22"/>
    </row>
    <row r="431" spans="12:35" ht="15.6" customHeight="1">
      <c r="L431"/>
      <c r="Z431" s="22"/>
      <c r="AB431" s="22"/>
      <c r="AC431" s="22"/>
      <c r="AF431" s="22"/>
      <c r="AI431" s="22"/>
    </row>
    <row r="432" spans="12:35" ht="15.6" customHeight="1">
      <c r="L432"/>
      <c r="Z432" s="22"/>
      <c r="AB432" s="22"/>
      <c r="AC432" s="22"/>
      <c r="AF432" s="22"/>
      <c r="AI432" s="22"/>
    </row>
    <row r="433" spans="12:35" ht="15.6" customHeight="1">
      <c r="L433"/>
      <c r="Z433" s="22"/>
      <c r="AB433" s="22"/>
      <c r="AC433" s="22"/>
      <c r="AF433" s="22"/>
      <c r="AI433" s="22"/>
    </row>
    <row r="434" spans="12:35" ht="15.6" customHeight="1">
      <c r="L434"/>
      <c r="Z434" s="22"/>
      <c r="AB434" s="22"/>
      <c r="AC434" s="22"/>
      <c r="AF434" s="22"/>
      <c r="AI434" s="22"/>
    </row>
    <row r="435" spans="12:35" ht="15.6" customHeight="1">
      <c r="L435"/>
      <c r="Z435" s="22"/>
      <c r="AB435" s="22"/>
      <c r="AC435" s="22"/>
      <c r="AF435" s="22"/>
      <c r="AI435" s="22"/>
    </row>
    <row r="436" spans="12:35" ht="15.6" customHeight="1">
      <c r="L436"/>
      <c r="Z436" s="22"/>
      <c r="AB436" s="22"/>
      <c r="AC436" s="22"/>
      <c r="AF436" s="22"/>
    </row>
    <row r="437" spans="12:35" ht="15.6" customHeight="1">
      <c r="L437"/>
      <c r="Z437" s="22"/>
      <c r="AB437" s="22"/>
      <c r="AC437" s="22"/>
      <c r="AF437" s="22"/>
    </row>
    <row r="438" spans="12:35" ht="15.6" customHeight="1">
      <c r="L438"/>
      <c r="Z438" s="22"/>
      <c r="AB438" s="22"/>
      <c r="AC438" s="22"/>
      <c r="AF438" s="22"/>
    </row>
    <row r="439" spans="12:35" ht="15.6" customHeight="1">
      <c r="L439"/>
      <c r="Z439" s="22"/>
      <c r="AB439" s="22"/>
      <c r="AC439" s="22"/>
      <c r="AF439" s="22"/>
    </row>
    <row r="440" spans="12:35" ht="15.6" customHeight="1">
      <c r="L440"/>
      <c r="Z440" s="22"/>
      <c r="AB440" s="22"/>
      <c r="AC440" s="22"/>
      <c r="AF440" s="22"/>
    </row>
    <row r="441" spans="12:35" ht="15.6" customHeight="1">
      <c r="L441"/>
      <c r="Z441" s="22"/>
      <c r="AB441" s="22"/>
      <c r="AC441" s="22"/>
      <c r="AF441" s="22"/>
    </row>
    <row r="442" spans="12:35" ht="15.6" customHeight="1">
      <c r="L442"/>
      <c r="Z442" s="22"/>
      <c r="AB442" s="22"/>
      <c r="AC442" s="22"/>
      <c r="AF442" s="22"/>
    </row>
    <row r="443" spans="12:35" ht="15.6" customHeight="1">
      <c r="L443"/>
      <c r="Z443" s="22"/>
      <c r="AB443" s="22"/>
      <c r="AC443" s="22"/>
      <c r="AF443" s="22"/>
      <c r="AI443" s="22"/>
    </row>
    <row r="444" spans="12:35" ht="15.6" customHeight="1">
      <c r="L444"/>
      <c r="Z444" s="22"/>
      <c r="AB444" s="22"/>
      <c r="AC444" s="22"/>
      <c r="AF444" s="22"/>
      <c r="AI444" s="22"/>
    </row>
    <row r="445" spans="12:35" ht="15.6" customHeight="1">
      <c r="L445"/>
      <c r="Z445" s="22"/>
      <c r="AB445" s="22"/>
      <c r="AC445" s="22"/>
      <c r="AF445" s="22"/>
    </row>
    <row r="446" spans="12:35" ht="15.6" customHeight="1">
      <c r="L446"/>
      <c r="Z446" s="22"/>
      <c r="AB446" s="22"/>
      <c r="AC446" s="22"/>
      <c r="AF446" s="22"/>
    </row>
    <row r="447" spans="12:35" ht="15.6" customHeight="1">
      <c r="L447"/>
      <c r="Z447" s="22"/>
      <c r="AB447" s="22"/>
      <c r="AC447" s="22"/>
      <c r="AF447" s="22"/>
    </row>
    <row r="448" spans="12:35" ht="15.6" customHeight="1">
      <c r="L448"/>
      <c r="Z448" s="22"/>
      <c r="AB448" s="22"/>
      <c r="AC448" s="22"/>
      <c r="AF448" s="22"/>
    </row>
    <row r="449" spans="12:35" ht="15.6" customHeight="1">
      <c r="L449"/>
      <c r="Z449" s="22"/>
      <c r="AB449" s="22"/>
      <c r="AC449" s="22"/>
      <c r="AF449" s="22"/>
    </row>
    <row r="450" spans="12:35" ht="15.6" customHeight="1">
      <c r="L450"/>
      <c r="Z450" s="22"/>
      <c r="AB450" s="22"/>
      <c r="AC450" s="22"/>
      <c r="AF450" s="22"/>
    </row>
    <row r="451" spans="12:35" ht="15.6" customHeight="1">
      <c r="L451"/>
      <c r="Z451" s="22"/>
      <c r="AB451" s="22"/>
      <c r="AC451" s="22"/>
      <c r="AF451" s="22"/>
    </row>
    <row r="452" spans="12:35" ht="15.6" customHeight="1">
      <c r="L452"/>
      <c r="Z452" s="22"/>
      <c r="AB452" s="22"/>
      <c r="AC452" s="22"/>
      <c r="AF452" s="22"/>
    </row>
    <row r="453" spans="12:35" ht="15.6" customHeight="1">
      <c r="L453"/>
      <c r="Z453" s="22"/>
      <c r="AB453" s="22"/>
      <c r="AC453" s="22"/>
      <c r="AF453" s="22"/>
    </row>
    <row r="454" spans="12:35" ht="15.6" customHeight="1">
      <c r="L454"/>
      <c r="Z454" s="22"/>
      <c r="AB454" s="22"/>
      <c r="AC454" s="22"/>
      <c r="AF454" s="22"/>
    </row>
    <row r="455" spans="12:35" ht="15.6" customHeight="1">
      <c r="L455"/>
      <c r="Z455" s="22"/>
      <c r="AB455" s="22"/>
      <c r="AC455" s="22"/>
      <c r="AF455" s="22"/>
    </row>
    <row r="456" spans="12:35" ht="15.6" customHeight="1">
      <c r="L456"/>
      <c r="Z456" s="22"/>
      <c r="AB456" s="22"/>
      <c r="AC456" s="22"/>
      <c r="AF456" s="22"/>
    </row>
    <row r="457" spans="12:35" ht="15.6" customHeight="1">
      <c r="L457"/>
      <c r="Z457" s="22"/>
      <c r="AB457" s="22"/>
      <c r="AC457" s="22"/>
      <c r="AF457" s="22"/>
    </row>
    <row r="458" spans="12:35" ht="15.6" customHeight="1">
      <c r="L458"/>
      <c r="Z458" s="22"/>
      <c r="AB458" s="22"/>
      <c r="AC458" s="22"/>
      <c r="AF458" s="22"/>
      <c r="AI458" s="22"/>
    </row>
    <row r="459" spans="12:35" ht="15.6" customHeight="1">
      <c r="L459"/>
      <c r="Z459" s="22"/>
      <c r="AB459" s="22"/>
      <c r="AC459" s="22"/>
      <c r="AF459" s="22"/>
      <c r="AI459" s="22"/>
    </row>
    <row r="460" spans="12:35" ht="15.6" customHeight="1">
      <c r="L460"/>
      <c r="Z460" s="22"/>
      <c r="AB460" s="22"/>
      <c r="AC460" s="22"/>
      <c r="AF460" s="22"/>
      <c r="AI460" s="22"/>
    </row>
    <row r="461" spans="12:35" ht="15.6" customHeight="1">
      <c r="L461"/>
      <c r="Z461" s="22"/>
      <c r="AB461" s="22"/>
      <c r="AC461" s="22"/>
      <c r="AF461" s="22"/>
      <c r="AI461" s="22"/>
    </row>
    <row r="462" spans="12:35" ht="15.6" customHeight="1">
      <c r="L462"/>
      <c r="Z462" s="22"/>
      <c r="AB462" s="22"/>
      <c r="AC462" s="22"/>
      <c r="AF462" s="22"/>
      <c r="AI462" s="22"/>
    </row>
    <row r="463" spans="12:35" ht="15.6" customHeight="1">
      <c r="L463"/>
      <c r="Z463" s="22"/>
      <c r="AB463" s="22"/>
      <c r="AC463" s="22"/>
      <c r="AF463" s="22"/>
      <c r="AI463" s="22"/>
    </row>
    <row r="464" spans="12:35" ht="15.6" customHeight="1">
      <c r="L464"/>
      <c r="Z464" s="22"/>
      <c r="AB464" s="22"/>
      <c r="AC464" s="22"/>
      <c r="AF464" s="22"/>
      <c r="AI464" s="22"/>
    </row>
    <row r="465" spans="12:35" ht="15.6" customHeight="1">
      <c r="L465"/>
      <c r="Z465" s="22"/>
      <c r="AB465" s="22"/>
      <c r="AC465" s="22"/>
      <c r="AF465" s="22"/>
      <c r="AI465" s="22"/>
    </row>
    <row r="466" spans="12:35" ht="15.6" customHeight="1">
      <c r="L466"/>
      <c r="Z466" s="22"/>
      <c r="AB466" s="22"/>
      <c r="AC466" s="22"/>
      <c r="AF466" s="22"/>
      <c r="AI466" s="22"/>
    </row>
    <row r="467" spans="12:35" ht="15.6" customHeight="1">
      <c r="L467"/>
      <c r="Z467" s="22"/>
      <c r="AB467" s="22"/>
      <c r="AC467" s="22"/>
      <c r="AF467" s="22"/>
      <c r="AI467" s="22"/>
    </row>
    <row r="468" spans="12:35" ht="15.6" customHeight="1">
      <c r="L468"/>
      <c r="Z468" s="22"/>
      <c r="AB468" s="22"/>
      <c r="AC468" s="22"/>
      <c r="AF468" s="22"/>
    </row>
    <row r="469" spans="12:35" ht="15.6" customHeight="1">
      <c r="L469"/>
      <c r="Z469" s="22"/>
      <c r="AB469" s="22"/>
      <c r="AC469" s="22"/>
      <c r="AF469" s="22"/>
      <c r="AI469" s="22"/>
    </row>
    <row r="470" spans="12:35" ht="15.6" customHeight="1">
      <c r="L470"/>
      <c r="Z470" s="22"/>
      <c r="AB470" s="22"/>
      <c r="AC470" s="22"/>
      <c r="AF470" s="22"/>
      <c r="AI470" s="22"/>
    </row>
    <row r="471" spans="12:35" ht="15.6" customHeight="1">
      <c r="L471"/>
      <c r="Z471" s="22"/>
      <c r="AA471" s="21"/>
      <c r="AB471" s="22"/>
      <c r="AC471" s="22"/>
      <c r="AF471" s="22"/>
      <c r="AI471" s="22"/>
    </row>
    <row r="472" spans="12:35" ht="15.6" customHeight="1">
      <c r="L472"/>
      <c r="Z472" s="22"/>
      <c r="AB472" s="22"/>
      <c r="AC472" s="22"/>
      <c r="AF472" s="22"/>
      <c r="AI472" s="22"/>
    </row>
    <row r="473" spans="12:35" ht="15.6" customHeight="1">
      <c r="L473"/>
      <c r="Z473" s="22"/>
      <c r="AB473" s="22"/>
      <c r="AC473" s="22"/>
      <c r="AF473" s="22"/>
      <c r="AI473" s="22"/>
    </row>
    <row r="474" spans="12:35" ht="15.6" customHeight="1">
      <c r="L474"/>
      <c r="Z474" s="22"/>
      <c r="AB474" s="22"/>
      <c r="AC474" s="22"/>
      <c r="AF474" s="22"/>
      <c r="AI474" s="22"/>
    </row>
    <row r="475" spans="12:35" ht="15.6" customHeight="1">
      <c r="L475"/>
      <c r="Z475" s="22"/>
      <c r="AB475" s="22"/>
      <c r="AC475" s="22"/>
      <c r="AF475" s="22"/>
      <c r="AI475" s="22"/>
    </row>
    <row r="476" spans="12:35" ht="15.6" customHeight="1">
      <c r="L476"/>
      <c r="Z476" s="22"/>
      <c r="AB476" s="22"/>
      <c r="AC476" s="22"/>
      <c r="AF476" s="22"/>
      <c r="AI476" s="22"/>
    </row>
    <row r="477" spans="12:35" ht="15.6" customHeight="1">
      <c r="L477"/>
      <c r="Z477" s="22"/>
      <c r="AB477" s="22"/>
      <c r="AC477" s="22"/>
      <c r="AF477" s="22"/>
      <c r="AI477" s="22"/>
    </row>
    <row r="478" spans="12:35" ht="15.6" customHeight="1">
      <c r="L478"/>
      <c r="Z478" s="22"/>
      <c r="AB478" s="22"/>
      <c r="AC478" s="22"/>
      <c r="AF478" s="22"/>
      <c r="AI478" s="22"/>
    </row>
    <row r="479" spans="12:35" ht="15.6" customHeight="1">
      <c r="L479"/>
      <c r="Z479" s="22"/>
      <c r="AB479" s="22"/>
      <c r="AC479" s="22"/>
      <c r="AF479" s="22"/>
      <c r="AI479" s="22"/>
    </row>
    <row r="480" spans="12:35" ht="15.6" customHeight="1">
      <c r="L480"/>
      <c r="Z480" s="22"/>
      <c r="AB480" s="22"/>
      <c r="AC480" s="22"/>
      <c r="AF480" s="22"/>
      <c r="AI480" s="22"/>
    </row>
    <row r="481" spans="12:35" ht="15.6" customHeight="1">
      <c r="L481"/>
      <c r="Z481" s="22"/>
      <c r="AB481" s="22"/>
      <c r="AC481" s="22"/>
      <c r="AF481" s="22"/>
      <c r="AI481" s="22"/>
    </row>
    <row r="482" spans="12:35" ht="15.6" customHeight="1">
      <c r="L482"/>
      <c r="Z482" s="22"/>
      <c r="AB482" s="22"/>
      <c r="AC482" s="22"/>
      <c r="AF482" s="22"/>
      <c r="AI482" s="22"/>
    </row>
    <row r="483" spans="12:35" ht="15.6" customHeight="1">
      <c r="L483"/>
      <c r="Z483" s="22"/>
      <c r="AB483" s="22"/>
      <c r="AC483" s="22"/>
      <c r="AF483" s="22"/>
      <c r="AI483" s="22"/>
    </row>
    <row r="484" spans="12:35" ht="15.6" customHeight="1">
      <c r="L484"/>
      <c r="Z484" s="22"/>
      <c r="AB484" s="22"/>
      <c r="AC484" s="22"/>
      <c r="AF484" s="22"/>
      <c r="AI484" s="22"/>
    </row>
    <row r="485" spans="12:35" ht="15.6" customHeight="1">
      <c r="L485"/>
      <c r="Z485" s="22"/>
      <c r="AB485" s="22"/>
      <c r="AC485" s="22"/>
      <c r="AF485" s="22"/>
      <c r="AI485" s="22"/>
    </row>
    <row r="486" spans="12:35" ht="15.6" customHeight="1">
      <c r="L486"/>
      <c r="Z486" s="22"/>
      <c r="AB486" s="22"/>
      <c r="AC486" s="22"/>
      <c r="AF486" s="22"/>
      <c r="AI486" s="22"/>
    </row>
    <row r="487" spans="12:35" ht="15.6" customHeight="1">
      <c r="L487"/>
      <c r="Z487" s="22"/>
      <c r="AB487" s="22"/>
      <c r="AC487" s="22"/>
      <c r="AF487" s="22"/>
      <c r="AI487" s="22"/>
    </row>
    <row r="488" spans="12:35" ht="15.6" customHeight="1">
      <c r="L488"/>
      <c r="Z488" s="22"/>
      <c r="AB488" s="22"/>
      <c r="AC488" s="22"/>
      <c r="AF488" s="22"/>
      <c r="AI488" s="22"/>
    </row>
    <row r="489" spans="12:35" ht="15.6" customHeight="1">
      <c r="L489"/>
      <c r="Z489" s="22"/>
      <c r="AA489" s="21"/>
      <c r="AB489" s="22"/>
      <c r="AC489" s="22"/>
      <c r="AF489" s="22"/>
      <c r="AI489" s="22"/>
    </row>
    <row r="490" spans="12:35" ht="15.6" customHeight="1">
      <c r="L490"/>
      <c r="Z490" s="22"/>
      <c r="AB490" s="22"/>
      <c r="AC490" s="22"/>
      <c r="AF490" s="22"/>
      <c r="AI490" s="22"/>
    </row>
    <row r="491" spans="12:35" ht="15.6" customHeight="1">
      <c r="L491"/>
      <c r="Z491" s="22"/>
      <c r="AB491" s="22"/>
      <c r="AC491" s="22"/>
      <c r="AF491" s="22"/>
      <c r="AI491" s="22"/>
    </row>
    <row r="492" spans="12:35" ht="15.6" customHeight="1">
      <c r="L492"/>
      <c r="Z492" s="22"/>
      <c r="AA492" s="21"/>
      <c r="AB492" s="22"/>
      <c r="AC492" s="22"/>
      <c r="AF492" s="22"/>
      <c r="AI492" s="22"/>
    </row>
    <row r="493" spans="12:35" ht="15.6" customHeight="1">
      <c r="L493"/>
      <c r="Z493" s="22"/>
      <c r="AB493" s="22"/>
      <c r="AC493" s="22"/>
      <c r="AF493" s="22"/>
      <c r="AI493" s="22"/>
    </row>
    <row r="494" spans="12:35" ht="15.6" customHeight="1">
      <c r="L494"/>
      <c r="Z494" s="22"/>
      <c r="AB494" s="22"/>
      <c r="AC494" s="22"/>
      <c r="AF494" s="22"/>
      <c r="AI494" s="22"/>
    </row>
    <row r="495" spans="12:35" ht="15.6" customHeight="1">
      <c r="L495"/>
      <c r="Z495" s="22"/>
      <c r="AB495" s="22"/>
      <c r="AC495" s="22"/>
      <c r="AF495" s="22"/>
      <c r="AI495" s="22"/>
    </row>
    <row r="496" spans="12:35" ht="15.6" customHeight="1">
      <c r="L496"/>
      <c r="Z496" s="22"/>
      <c r="AB496" s="22"/>
      <c r="AC496" s="22"/>
      <c r="AF496" s="22"/>
      <c r="AI496" s="22"/>
    </row>
    <row r="497" spans="12:35" ht="15.6" customHeight="1">
      <c r="L497"/>
      <c r="Z497" s="22"/>
      <c r="AB497" s="22"/>
      <c r="AC497" s="22"/>
      <c r="AF497" s="22"/>
      <c r="AI497" s="22"/>
    </row>
    <row r="498" spans="12:35" ht="15.6" customHeight="1">
      <c r="L498"/>
      <c r="Z498" s="22"/>
      <c r="AB498" s="22"/>
      <c r="AC498" s="22"/>
      <c r="AF498" s="22"/>
      <c r="AI498" s="22"/>
    </row>
    <row r="499" spans="12:35" ht="15.6" customHeight="1">
      <c r="L499"/>
      <c r="Z499" s="22"/>
      <c r="AB499" s="22"/>
      <c r="AC499" s="22"/>
      <c r="AF499" s="22"/>
      <c r="AI499" s="22"/>
    </row>
    <row r="500" spans="12:35" ht="15.6" customHeight="1">
      <c r="L500"/>
      <c r="Z500" s="22"/>
      <c r="AB500" s="22"/>
      <c r="AC500" s="22"/>
      <c r="AF500" s="22"/>
      <c r="AI500" s="22"/>
    </row>
    <row r="501" spans="12:35" ht="15.6" customHeight="1">
      <c r="L501"/>
      <c r="Z501" s="22"/>
      <c r="AB501" s="22"/>
      <c r="AC501" s="22"/>
      <c r="AF501" s="22"/>
      <c r="AI501" s="22"/>
    </row>
    <row r="502" spans="12:35" ht="15.6" customHeight="1">
      <c r="L502"/>
      <c r="Z502" s="22"/>
      <c r="AB502" s="22"/>
      <c r="AC502" s="22"/>
      <c r="AF502" s="22"/>
      <c r="AI502" s="22"/>
    </row>
    <row r="503" spans="12:35" ht="15.6" customHeight="1">
      <c r="L503"/>
      <c r="Z503" s="22"/>
      <c r="AB503" s="22"/>
      <c r="AC503" s="22"/>
      <c r="AF503" s="22"/>
      <c r="AI503" s="22"/>
    </row>
    <row r="504" spans="12:35" ht="15.6" customHeight="1">
      <c r="L504"/>
      <c r="Z504" s="22"/>
      <c r="AB504" s="22"/>
      <c r="AC504" s="22"/>
      <c r="AF504" s="22"/>
      <c r="AI504" s="22"/>
    </row>
    <row r="505" spans="12:35" ht="15.6" customHeight="1">
      <c r="L505"/>
      <c r="Z505" s="22"/>
      <c r="AB505" s="22"/>
      <c r="AC505" s="22"/>
      <c r="AF505" s="22"/>
      <c r="AI505" s="22"/>
    </row>
    <row r="506" spans="12:35" ht="15.6" customHeight="1">
      <c r="L506"/>
      <c r="Z506" s="22"/>
      <c r="AB506" s="22"/>
      <c r="AC506" s="22"/>
      <c r="AF506" s="22"/>
      <c r="AI506" s="22"/>
    </row>
    <row r="507" spans="12:35" ht="15.6" customHeight="1">
      <c r="L507"/>
      <c r="Z507" s="22"/>
      <c r="AB507" s="22"/>
      <c r="AC507" s="22"/>
      <c r="AF507" s="22"/>
      <c r="AI507" s="22"/>
    </row>
    <row r="508" spans="12:35" ht="15.6" customHeight="1">
      <c r="L508"/>
      <c r="Z508" s="22"/>
      <c r="AA508" s="21"/>
      <c r="AB508" s="22"/>
      <c r="AC508" s="22"/>
      <c r="AF508" s="22"/>
      <c r="AI508" s="22"/>
    </row>
    <row r="509" spans="12:35" ht="15.6" customHeight="1">
      <c r="L509"/>
      <c r="Z509" s="22"/>
      <c r="AB509" s="22"/>
      <c r="AC509" s="22"/>
      <c r="AF509" s="22"/>
      <c r="AI509" s="22"/>
    </row>
    <row r="510" spans="12:35" ht="15.6" customHeight="1">
      <c r="L510"/>
      <c r="Z510" s="22"/>
      <c r="AB510" s="22"/>
      <c r="AC510" s="22"/>
      <c r="AF510" s="22"/>
      <c r="AI510" s="22"/>
    </row>
    <row r="511" spans="12:35" ht="15.6" customHeight="1">
      <c r="L511"/>
      <c r="Z511" s="22"/>
      <c r="AB511" s="22"/>
      <c r="AC511" s="22"/>
      <c r="AF511" s="22"/>
      <c r="AI511" s="22"/>
    </row>
    <row r="512" spans="12:35" ht="15.6" customHeight="1">
      <c r="L512"/>
      <c r="Z512" s="22"/>
      <c r="AB512" s="22"/>
      <c r="AC512" s="22"/>
      <c r="AF512" s="22"/>
      <c r="AI512" s="22"/>
    </row>
    <row r="513" spans="12:35" ht="15.6" customHeight="1">
      <c r="L513"/>
      <c r="Z513" s="22"/>
      <c r="AB513" s="22"/>
      <c r="AC513" s="22"/>
      <c r="AF513" s="22"/>
      <c r="AI513" s="22"/>
    </row>
    <row r="514" spans="12:35" ht="15.6" customHeight="1">
      <c r="L514"/>
      <c r="Z514" s="22"/>
      <c r="AB514" s="22"/>
      <c r="AC514" s="22"/>
      <c r="AF514" s="22"/>
      <c r="AI514" s="22"/>
    </row>
    <row r="515" spans="12:35" ht="15.6" customHeight="1">
      <c r="L515"/>
      <c r="Z515" s="22"/>
      <c r="AB515" s="22"/>
      <c r="AC515" s="22"/>
      <c r="AF515" s="22"/>
      <c r="AI515" s="22"/>
    </row>
    <row r="516" spans="12:35" ht="15.6" customHeight="1">
      <c r="L516"/>
      <c r="Z516" s="22"/>
      <c r="AA516" s="21"/>
      <c r="AB516" s="22"/>
      <c r="AC516" s="22"/>
      <c r="AF516" s="22"/>
      <c r="AI516" s="22"/>
    </row>
    <row r="517" spans="12:35" ht="15.6" customHeight="1">
      <c r="L517"/>
      <c r="Z517" s="22"/>
      <c r="AB517" s="22"/>
      <c r="AC517" s="22"/>
      <c r="AF517" s="22"/>
      <c r="AI517" s="22"/>
    </row>
    <row r="518" spans="12:35" ht="15.6" customHeight="1">
      <c r="L518"/>
      <c r="Z518" s="22"/>
      <c r="AB518" s="22"/>
      <c r="AC518" s="22"/>
      <c r="AF518" s="22"/>
      <c r="AI518" s="22"/>
    </row>
    <row r="519" spans="12:35" ht="15.6" customHeight="1">
      <c r="L519"/>
      <c r="Z519" s="22"/>
      <c r="AB519" s="22"/>
      <c r="AC519" s="22"/>
      <c r="AF519" s="22"/>
      <c r="AI519" s="22"/>
    </row>
    <row r="520" spans="12:35" ht="15.6" customHeight="1">
      <c r="L520"/>
      <c r="Z520" s="22"/>
      <c r="AA520" s="21"/>
      <c r="AB520" s="22"/>
      <c r="AC520" s="22"/>
      <c r="AF520" s="22"/>
      <c r="AI520" s="22"/>
    </row>
    <row r="521" spans="12:35" ht="15.6" customHeight="1">
      <c r="L521"/>
      <c r="Z521" s="22"/>
      <c r="AB521" s="22"/>
      <c r="AC521" s="22"/>
      <c r="AF521" s="22"/>
      <c r="AI521" s="22"/>
    </row>
    <row r="522" spans="12:35" ht="15.6" customHeight="1">
      <c r="L522"/>
      <c r="Z522" s="22"/>
      <c r="AB522" s="22"/>
      <c r="AC522" s="22"/>
      <c r="AF522" s="22"/>
      <c r="AI522" s="22"/>
    </row>
    <row r="523" spans="12:35" ht="15.6" customHeight="1">
      <c r="L523"/>
      <c r="Z523" s="22"/>
      <c r="AB523" s="22"/>
      <c r="AC523" s="22"/>
      <c r="AF523" s="22"/>
      <c r="AI523" s="22"/>
    </row>
    <row r="524" spans="12:35" ht="15.6" customHeight="1">
      <c r="L524"/>
      <c r="Z524" s="22"/>
      <c r="AB524" s="22"/>
      <c r="AC524" s="22"/>
      <c r="AF524" s="22"/>
      <c r="AI524" s="22"/>
    </row>
    <row r="525" spans="12:35" ht="15.6" customHeight="1">
      <c r="L525"/>
      <c r="Z525" s="22"/>
      <c r="AB525" s="22"/>
      <c r="AC525" s="22"/>
      <c r="AF525" s="22"/>
      <c r="AI525" s="22"/>
    </row>
    <row r="526" spans="12:35" ht="15.6" customHeight="1">
      <c r="L526"/>
      <c r="Z526" s="22"/>
      <c r="AB526" s="22"/>
      <c r="AC526" s="22"/>
      <c r="AF526" s="22"/>
      <c r="AI526" s="22"/>
    </row>
    <row r="527" spans="12:35" ht="15.6" customHeight="1">
      <c r="L527"/>
      <c r="Z527" s="22"/>
      <c r="AB527" s="22"/>
      <c r="AC527" s="22"/>
      <c r="AF527" s="22"/>
      <c r="AI527" s="22"/>
    </row>
    <row r="528" spans="12:35" ht="15.6" customHeight="1">
      <c r="L528"/>
      <c r="Z528" s="22"/>
      <c r="AB528" s="22"/>
      <c r="AC528" s="22"/>
      <c r="AF528" s="22"/>
      <c r="AI528" s="22"/>
    </row>
    <row r="529" spans="12:35" ht="15.6" customHeight="1">
      <c r="L529"/>
      <c r="Z529" s="22"/>
      <c r="AB529" s="22"/>
      <c r="AC529" s="22"/>
      <c r="AF529" s="22"/>
    </row>
    <row r="530" spans="12:35" ht="15.6" customHeight="1">
      <c r="L530"/>
      <c r="Z530" s="22"/>
      <c r="AB530" s="22"/>
      <c r="AC530" s="22"/>
      <c r="AF530" s="22"/>
    </row>
    <row r="531" spans="12:35" ht="15.6" customHeight="1">
      <c r="L531"/>
      <c r="Z531" s="22"/>
      <c r="AB531" s="22"/>
      <c r="AC531" s="22"/>
      <c r="AF531" s="22"/>
    </row>
    <row r="532" spans="12:35" ht="15.6" customHeight="1">
      <c r="L532"/>
      <c r="Z532" s="22"/>
      <c r="AB532" s="22"/>
      <c r="AC532" s="22"/>
      <c r="AF532" s="22"/>
      <c r="AI532" s="22"/>
    </row>
    <row r="533" spans="12:35" ht="15.6" customHeight="1">
      <c r="L533"/>
      <c r="Z533" s="22"/>
      <c r="AB533" s="22"/>
      <c r="AC533" s="22"/>
      <c r="AF533" s="22"/>
    </row>
    <row r="534" spans="12:35" ht="15.6" customHeight="1">
      <c r="L534"/>
      <c r="Z534" s="22"/>
      <c r="AB534" s="22"/>
      <c r="AC534" s="22"/>
      <c r="AF534" s="22"/>
      <c r="AI534" s="22"/>
    </row>
    <row r="535" spans="12:35" ht="15.6" customHeight="1">
      <c r="L535"/>
      <c r="Z535" s="22"/>
      <c r="AB535" s="22"/>
      <c r="AC535" s="22"/>
      <c r="AF535" s="22"/>
      <c r="AI535" s="22"/>
    </row>
    <row r="536" spans="12:35" ht="15.6" customHeight="1">
      <c r="L536"/>
      <c r="Z536" s="22"/>
      <c r="AB536" s="22"/>
      <c r="AC536" s="22"/>
      <c r="AF536" s="22"/>
      <c r="AI536" s="22"/>
    </row>
    <row r="537" spans="12:35" ht="15.6" customHeight="1">
      <c r="L537"/>
      <c r="Z537" s="22"/>
      <c r="AB537" s="22"/>
      <c r="AC537" s="22"/>
      <c r="AF537" s="22"/>
      <c r="AI537" s="22"/>
    </row>
    <row r="538" spans="12:35" ht="15.6" customHeight="1">
      <c r="L538"/>
      <c r="Z538" s="22"/>
      <c r="AB538" s="22"/>
      <c r="AC538" s="22"/>
      <c r="AF538" s="22"/>
      <c r="AI538" s="22"/>
    </row>
    <row r="539" spans="12:35" ht="15.6" customHeight="1">
      <c r="L539"/>
      <c r="Z539" s="22"/>
      <c r="AB539" s="22"/>
      <c r="AC539" s="22"/>
      <c r="AF539" s="22"/>
    </row>
    <row r="540" spans="12:35" ht="15.6" customHeight="1">
      <c r="L540"/>
      <c r="Z540" s="22"/>
      <c r="AB540" s="22"/>
      <c r="AC540" s="22"/>
      <c r="AF540" s="22"/>
      <c r="AI540" s="22"/>
    </row>
    <row r="541" spans="12:35" ht="15.6" customHeight="1">
      <c r="L541"/>
      <c r="Z541" s="22"/>
      <c r="AB541" s="22"/>
      <c r="AC541" s="22"/>
      <c r="AF541" s="22"/>
      <c r="AI541" s="22"/>
    </row>
    <row r="542" spans="12:35" ht="15.6" customHeight="1">
      <c r="L542"/>
      <c r="Z542" s="22"/>
      <c r="AB542" s="22"/>
      <c r="AC542" s="22"/>
      <c r="AF542" s="22"/>
      <c r="AI542" s="22"/>
    </row>
    <row r="543" spans="12:35" ht="15.6" customHeight="1">
      <c r="L543"/>
      <c r="Z543" s="22"/>
      <c r="AB543" s="22"/>
      <c r="AC543" s="22"/>
      <c r="AF543" s="22"/>
    </row>
    <row r="544" spans="12:35" ht="15.6" customHeight="1">
      <c r="L544"/>
      <c r="Z544" s="22"/>
      <c r="AB544" s="22"/>
      <c r="AC544" s="22"/>
      <c r="AF544" s="22"/>
    </row>
    <row r="545" spans="12:35" ht="15.6" customHeight="1">
      <c r="L545"/>
      <c r="Z545" s="22"/>
      <c r="AB545" s="22"/>
      <c r="AC545" s="22"/>
      <c r="AF545" s="22"/>
    </row>
    <row r="546" spans="12:35" ht="15.6" customHeight="1">
      <c r="L546"/>
      <c r="Z546" s="22"/>
      <c r="AB546" s="22"/>
      <c r="AC546" s="22"/>
      <c r="AF546" s="22"/>
      <c r="AI546" s="22"/>
    </row>
    <row r="547" spans="12:35" ht="15.6" customHeight="1">
      <c r="L547"/>
      <c r="Z547" s="22"/>
      <c r="AB547" s="22"/>
      <c r="AC547" s="22"/>
      <c r="AF547" s="22"/>
      <c r="AI547" s="22"/>
    </row>
    <row r="548" spans="12:35" ht="15.6" customHeight="1">
      <c r="L548"/>
      <c r="Z548" s="22"/>
      <c r="AB548" s="22"/>
      <c r="AC548" s="22"/>
      <c r="AF548" s="22"/>
      <c r="AI548" s="22"/>
    </row>
    <row r="549" spans="12:35" ht="15.6" customHeight="1">
      <c r="L549"/>
      <c r="Z549" s="22"/>
      <c r="AB549" s="22"/>
      <c r="AC549" s="22"/>
      <c r="AF549" s="22"/>
    </row>
    <row r="550" spans="12:35" ht="15.6" customHeight="1">
      <c r="L550"/>
      <c r="Z550" s="22"/>
      <c r="AB550" s="22"/>
      <c r="AC550" s="22"/>
      <c r="AF550" s="22"/>
      <c r="AI550" s="22"/>
    </row>
    <row r="551" spans="12:35" ht="15.6" customHeight="1">
      <c r="L551"/>
      <c r="Z551" s="22"/>
      <c r="AB551" s="22"/>
      <c r="AC551" s="22"/>
      <c r="AF551" s="22"/>
      <c r="AI551" s="22"/>
    </row>
    <row r="552" spans="12:35" ht="15.6" customHeight="1">
      <c r="L552"/>
      <c r="Z552" s="22"/>
      <c r="AB552" s="22"/>
      <c r="AC552" s="22"/>
      <c r="AF552" s="22"/>
      <c r="AI552" s="22"/>
    </row>
    <row r="553" spans="12:35" ht="15.6" customHeight="1">
      <c r="L553"/>
      <c r="Z553" s="22"/>
      <c r="AB553" s="22"/>
      <c r="AC553" s="22"/>
      <c r="AF553" s="22"/>
      <c r="AI553" s="22"/>
    </row>
    <row r="554" spans="12:35" ht="15.6" customHeight="1">
      <c r="L554"/>
      <c r="Z554" s="22"/>
      <c r="AB554" s="22"/>
      <c r="AC554" s="22"/>
      <c r="AF554" s="22"/>
      <c r="AI554" s="22"/>
    </row>
    <row r="555" spans="12:35" ht="15.6" customHeight="1">
      <c r="L555"/>
      <c r="Z555" s="22"/>
      <c r="AB555" s="22"/>
      <c r="AC555" s="22"/>
      <c r="AF555" s="22"/>
      <c r="AI555" s="22"/>
    </row>
    <row r="556" spans="12:35" ht="15.6" customHeight="1">
      <c r="L556"/>
      <c r="Z556" s="22"/>
      <c r="AB556" s="22"/>
      <c r="AC556" s="22"/>
      <c r="AF556" s="22"/>
      <c r="AI556" s="22"/>
    </row>
    <row r="557" spans="12:35" ht="15.6" customHeight="1">
      <c r="L557"/>
      <c r="Z557" s="22"/>
      <c r="AB557" s="22"/>
      <c r="AC557" s="22"/>
      <c r="AF557" s="22"/>
      <c r="AI557" s="22"/>
    </row>
    <row r="558" spans="12:35" ht="15.6" customHeight="1">
      <c r="L558"/>
      <c r="Z558" s="22"/>
      <c r="AB558" s="22"/>
      <c r="AC558" s="22"/>
      <c r="AF558" s="22"/>
      <c r="AI558" s="22"/>
    </row>
    <row r="559" spans="12:35" ht="15.6" customHeight="1">
      <c r="L559"/>
      <c r="Z559" s="22"/>
      <c r="AB559" s="22"/>
      <c r="AC559" s="22"/>
      <c r="AF559" s="22"/>
    </row>
    <row r="560" spans="12:35" ht="15.6" customHeight="1">
      <c r="L560"/>
      <c r="Z560" s="22"/>
      <c r="AB560" s="22"/>
      <c r="AC560" s="22"/>
      <c r="AF560" s="22"/>
    </row>
    <row r="561" spans="12:35" ht="15.6" customHeight="1">
      <c r="L561"/>
      <c r="Z561" s="22"/>
      <c r="AB561" s="22"/>
      <c r="AC561" s="22"/>
      <c r="AF561" s="22"/>
      <c r="AI561" s="22"/>
    </row>
    <row r="562" spans="12:35" ht="15.6" customHeight="1">
      <c r="L562"/>
      <c r="Z562" s="22"/>
      <c r="AB562" s="22"/>
      <c r="AC562" s="22"/>
      <c r="AF562" s="22"/>
    </row>
    <row r="563" spans="12:35" ht="15.6" customHeight="1">
      <c r="L563"/>
      <c r="Z563" s="22"/>
      <c r="AB563" s="22"/>
      <c r="AC563" s="22"/>
      <c r="AF563" s="22"/>
      <c r="AI563" s="22"/>
    </row>
    <row r="564" spans="12:35" ht="15.6" customHeight="1">
      <c r="L564"/>
      <c r="Z564" s="22"/>
      <c r="AB564" s="22"/>
      <c r="AC564" s="22"/>
      <c r="AF564" s="22"/>
      <c r="AI564" s="22"/>
    </row>
    <row r="565" spans="12:35" ht="15.6" customHeight="1">
      <c r="L565"/>
      <c r="Z565" s="22"/>
      <c r="AA565" s="21"/>
      <c r="AB565" s="22"/>
      <c r="AC565" s="22"/>
      <c r="AF565" s="22"/>
      <c r="AI565" s="22"/>
    </row>
    <row r="566" spans="12:35" ht="15.6" customHeight="1">
      <c r="L566"/>
      <c r="Z566" s="22"/>
      <c r="AB566" s="22"/>
      <c r="AC566" s="22"/>
      <c r="AF566" s="22"/>
      <c r="AI566" s="22"/>
    </row>
    <row r="567" spans="12:35" ht="15.6" customHeight="1">
      <c r="L567"/>
      <c r="Z567" s="22"/>
      <c r="AB567" s="22"/>
      <c r="AC567" s="22"/>
      <c r="AF567" s="22"/>
    </row>
    <row r="568" spans="12:35" ht="15.6" customHeight="1">
      <c r="L568"/>
      <c r="Z568" s="22"/>
      <c r="AB568" s="22"/>
      <c r="AC568" s="22"/>
      <c r="AF568" s="22"/>
      <c r="AI568" s="22"/>
    </row>
    <row r="569" spans="12:35" ht="15.6" customHeight="1">
      <c r="L569"/>
      <c r="Z569" s="22"/>
      <c r="AB569" s="22"/>
      <c r="AC569" s="22"/>
      <c r="AF569" s="22"/>
      <c r="AI569" s="22"/>
    </row>
    <row r="570" spans="12:35" ht="15.6" customHeight="1">
      <c r="L570"/>
      <c r="Z570" s="22"/>
      <c r="AB570" s="22"/>
      <c r="AC570" s="22"/>
      <c r="AF570" s="22"/>
    </row>
    <row r="571" spans="12:35" ht="15.6" customHeight="1">
      <c r="L571"/>
      <c r="Z571" s="22"/>
      <c r="AB571" s="22"/>
      <c r="AC571" s="22"/>
      <c r="AF571" s="22"/>
    </row>
    <row r="572" spans="12:35" ht="15.6" customHeight="1">
      <c r="L572"/>
      <c r="Z572" s="22"/>
      <c r="AB572" s="22"/>
      <c r="AC572" s="22"/>
      <c r="AF572" s="22"/>
      <c r="AI572" s="22"/>
    </row>
    <row r="573" spans="12:35" ht="15.6" customHeight="1">
      <c r="L573"/>
      <c r="Z573" s="22"/>
      <c r="AB573" s="22"/>
      <c r="AC573" s="22"/>
      <c r="AF573" s="22"/>
      <c r="AI573" s="22"/>
    </row>
    <row r="574" spans="12:35" ht="15.6" customHeight="1">
      <c r="L574"/>
      <c r="Z574" s="22"/>
      <c r="AB574" s="22"/>
      <c r="AC574" s="22"/>
      <c r="AF574" s="22"/>
      <c r="AI574" s="22"/>
    </row>
    <row r="575" spans="12:35" ht="15.6" customHeight="1">
      <c r="L575"/>
      <c r="Z575" s="22"/>
      <c r="AB575" s="22"/>
      <c r="AC575" s="22"/>
      <c r="AF575" s="22"/>
    </row>
    <row r="576" spans="12:35" ht="15.6" customHeight="1">
      <c r="L576"/>
      <c r="Z576" s="22"/>
      <c r="AB576" s="22"/>
      <c r="AC576" s="22"/>
      <c r="AF576" s="22"/>
      <c r="AI576" s="22"/>
    </row>
    <row r="577" spans="12:35" ht="15.6" customHeight="1">
      <c r="L577"/>
      <c r="Z577" s="22"/>
      <c r="AA577" s="21"/>
      <c r="AB577" s="22"/>
      <c r="AC577" s="22"/>
      <c r="AF577" s="22"/>
      <c r="AI577" s="22"/>
    </row>
    <row r="578" spans="12:35" ht="15.6" customHeight="1">
      <c r="L578"/>
      <c r="Z578" s="22"/>
      <c r="AB578" s="22"/>
      <c r="AC578" s="22"/>
      <c r="AF578" s="22"/>
    </row>
    <row r="579" spans="12:35" ht="15.6" customHeight="1">
      <c r="L579"/>
      <c r="Z579" s="22"/>
      <c r="AB579" s="22"/>
      <c r="AC579" s="22"/>
      <c r="AF579" s="22"/>
    </row>
    <row r="580" spans="12:35" ht="15.6" customHeight="1">
      <c r="L580"/>
      <c r="Z580" s="22"/>
      <c r="AB580" s="22"/>
      <c r="AC580" s="22"/>
      <c r="AF580" s="22"/>
    </row>
    <row r="581" spans="12:35" ht="15.6" customHeight="1">
      <c r="L581"/>
      <c r="Z581" s="22"/>
      <c r="AB581" s="22"/>
      <c r="AC581" s="22"/>
      <c r="AF581" s="22"/>
    </row>
    <row r="582" spans="12:35" ht="15.6" customHeight="1">
      <c r="L582"/>
      <c r="Z582" s="22"/>
      <c r="AB582" s="22"/>
      <c r="AC582" s="22"/>
      <c r="AF582" s="22"/>
      <c r="AI582" s="22"/>
    </row>
    <row r="583" spans="12:35" ht="15.6" customHeight="1">
      <c r="L583"/>
      <c r="Z583" s="22"/>
      <c r="AA583" s="21"/>
      <c r="AB583" s="22"/>
      <c r="AC583" s="22"/>
      <c r="AF583" s="22"/>
      <c r="AI583" s="22"/>
    </row>
    <row r="584" spans="12:35" ht="15.6" customHeight="1">
      <c r="L584"/>
      <c r="Z584" s="22"/>
      <c r="AB584" s="22"/>
      <c r="AC584" s="22"/>
      <c r="AF584" s="22"/>
      <c r="AI584" s="22"/>
    </row>
    <row r="585" spans="12:35" ht="15.6" customHeight="1">
      <c r="L585"/>
      <c r="Z585" s="22"/>
      <c r="AB585" s="22"/>
      <c r="AC585" s="22"/>
      <c r="AF585" s="22"/>
      <c r="AI585" s="22"/>
    </row>
    <row r="586" spans="12:35" ht="15.6" customHeight="1">
      <c r="L586"/>
      <c r="Z586" s="22"/>
      <c r="AB586" s="22"/>
      <c r="AC586" s="22"/>
      <c r="AF586" s="22"/>
      <c r="AI586" s="22"/>
    </row>
    <row r="587" spans="12:35" ht="15.6" customHeight="1">
      <c r="L587"/>
      <c r="Z587" s="22"/>
      <c r="AB587" s="22"/>
      <c r="AC587" s="22"/>
      <c r="AF587" s="22"/>
      <c r="AI587" s="22"/>
    </row>
    <row r="588" spans="12:35" ht="15.6" customHeight="1">
      <c r="L588"/>
      <c r="Z588" s="22"/>
      <c r="AB588" s="22"/>
      <c r="AC588" s="22"/>
      <c r="AF588" s="22"/>
      <c r="AI588" s="22"/>
    </row>
    <row r="589" spans="12:35" ht="15.6" customHeight="1">
      <c r="L589"/>
      <c r="Z589" s="22"/>
      <c r="AB589" s="22"/>
      <c r="AC589" s="22"/>
      <c r="AF589" s="22"/>
      <c r="AI589" s="22"/>
    </row>
    <row r="590" spans="12:35" ht="15.6" customHeight="1">
      <c r="L590"/>
      <c r="Z590" s="22"/>
      <c r="AB590" s="22"/>
      <c r="AC590" s="22"/>
      <c r="AF590" s="22"/>
      <c r="AI590" s="22"/>
    </row>
    <row r="591" spans="12:35" ht="15.6" customHeight="1">
      <c r="L591"/>
      <c r="Z591" s="22"/>
      <c r="AA591" s="21"/>
      <c r="AB591" s="22"/>
      <c r="AC591" s="22"/>
      <c r="AF591" s="22"/>
      <c r="AI591" s="22"/>
    </row>
    <row r="592" spans="12:35" ht="15.6" customHeight="1">
      <c r="L592"/>
      <c r="Z592" s="22"/>
      <c r="AB592" s="22"/>
      <c r="AC592" s="22"/>
      <c r="AF592" s="22"/>
      <c r="AI592" s="22"/>
    </row>
    <row r="593" spans="12:35" ht="15.6" customHeight="1">
      <c r="L593"/>
      <c r="Z593" s="22"/>
      <c r="AB593" s="22"/>
      <c r="AC593" s="22"/>
      <c r="AF593" s="22"/>
      <c r="AI593" s="22"/>
    </row>
    <row r="594" spans="12:35" ht="15.6" customHeight="1">
      <c r="L594"/>
      <c r="Z594" s="22"/>
      <c r="AB594" s="22"/>
      <c r="AC594" s="22"/>
      <c r="AF594" s="22"/>
      <c r="AI594" s="22"/>
    </row>
    <row r="595" spans="12:35" ht="15.6" customHeight="1">
      <c r="L595"/>
      <c r="Z595" s="22"/>
      <c r="AB595" s="22"/>
      <c r="AC595" s="22"/>
      <c r="AF595" s="22"/>
      <c r="AI595" s="22"/>
    </row>
    <row r="596" spans="12:35" ht="15.6" customHeight="1">
      <c r="L596"/>
      <c r="Z596" s="22"/>
      <c r="AA596" s="21"/>
      <c r="AB596" s="22"/>
      <c r="AC596" s="22"/>
      <c r="AF596" s="22"/>
      <c r="AI596" s="22"/>
    </row>
    <row r="597" spans="12:35" ht="15.6" customHeight="1">
      <c r="L597"/>
      <c r="Z597" s="22"/>
      <c r="AB597" s="22"/>
      <c r="AC597" s="22"/>
      <c r="AF597" s="22"/>
      <c r="AI597" s="22"/>
    </row>
    <row r="598" spans="12:35" ht="15.6" customHeight="1">
      <c r="L598"/>
      <c r="Z598" s="22"/>
      <c r="AB598" s="22"/>
      <c r="AC598" s="22"/>
      <c r="AF598" s="22"/>
      <c r="AI598" s="22"/>
    </row>
    <row r="599" spans="12:35" ht="15.6" customHeight="1">
      <c r="L599"/>
      <c r="Z599" s="22"/>
      <c r="AB599" s="22"/>
      <c r="AC599" s="22"/>
      <c r="AF599" s="22"/>
      <c r="AI599" s="22"/>
    </row>
    <row r="600" spans="12:35" ht="15.6" customHeight="1">
      <c r="L600"/>
      <c r="Z600" s="22"/>
      <c r="AB600" s="22"/>
      <c r="AC600" s="22"/>
      <c r="AF600" s="22"/>
      <c r="AI600" s="22"/>
    </row>
    <row r="601" spans="12:35" ht="15.6" customHeight="1">
      <c r="L601"/>
      <c r="Z601" s="22"/>
      <c r="AB601" s="22"/>
      <c r="AC601" s="22"/>
      <c r="AF601" s="22"/>
    </row>
    <row r="602" spans="12:35" ht="15.6" customHeight="1">
      <c r="L602"/>
      <c r="Z602" s="22"/>
      <c r="AB602" s="22"/>
      <c r="AC602" s="22"/>
      <c r="AF602" s="22"/>
    </row>
    <row r="603" spans="12:35" ht="15.6" customHeight="1">
      <c r="L603"/>
      <c r="Z603" s="22"/>
      <c r="AA603" s="21"/>
      <c r="AB603" s="22"/>
      <c r="AC603" s="22"/>
      <c r="AF603" s="22"/>
      <c r="AI603" s="22"/>
    </row>
    <row r="604" spans="12:35" ht="15.6" customHeight="1">
      <c r="L604"/>
      <c r="Z604" s="22"/>
      <c r="AB604" s="22"/>
      <c r="AC604" s="22"/>
      <c r="AF604" s="22"/>
      <c r="AI604" s="22"/>
    </row>
    <row r="605" spans="12:35" ht="15.6" customHeight="1">
      <c r="L605"/>
      <c r="Z605" s="22"/>
      <c r="AB605" s="22"/>
      <c r="AC605" s="22"/>
      <c r="AF605" s="22"/>
      <c r="AI605" s="22"/>
    </row>
    <row r="606" spans="12:35" ht="15.6" customHeight="1">
      <c r="L606"/>
      <c r="Z606" s="22"/>
      <c r="AB606" s="22"/>
      <c r="AC606" s="22"/>
      <c r="AF606" s="22"/>
    </row>
    <row r="607" spans="12:35" ht="15.6" customHeight="1">
      <c r="L607"/>
      <c r="Z607" s="22"/>
      <c r="AB607" s="22"/>
      <c r="AC607" s="22"/>
      <c r="AF607" s="22"/>
      <c r="AI607" s="22"/>
    </row>
    <row r="608" spans="12:35" ht="15.6" customHeight="1">
      <c r="L608"/>
      <c r="Z608" s="22"/>
      <c r="AB608" s="22"/>
      <c r="AC608" s="22"/>
      <c r="AF608" s="22"/>
      <c r="AI608" s="22"/>
    </row>
    <row r="609" spans="12:35" ht="15.6" customHeight="1">
      <c r="L609"/>
      <c r="Z609" s="22"/>
      <c r="AB609" s="22"/>
      <c r="AC609" s="22"/>
      <c r="AF609" s="22"/>
      <c r="AI609" s="22"/>
    </row>
    <row r="610" spans="12:35" ht="15.6" customHeight="1">
      <c r="L610"/>
      <c r="Z610" s="22"/>
      <c r="AB610" s="22"/>
      <c r="AC610" s="22"/>
      <c r="AF610" s="22"/>
      <c r="AI610" s="22"/>
    </row>
    <row r="611" spans="12:35" ht="15.6" customHeight="1">
      <c r="L611"/>
      <c r="Z611" s="22"/>
      <c r="AB611" s="22"/>
      <c r="AC611" s="22"/>
      <c r="AF611" s="22"/>
      <c r="AI611" s="22"/>
    </row>
    <row r="612" spans="12:35" ht="15.6" customHeight="1">
      <c r="L612"/>
      <c r="Z612" s="22"/>
      <c r="AB612" s="22"/>
      <c r="AC612" s="22"/>
      <c r="AF612" s="22"/>
      <c r="AI612" s="22"/>
    </row>
    <row r="613" spans="12:35" ht="15.6" customHeight="1">
      <c r="L613"/>
      <c r="Z613" s="22"/>
      <c r="AB613" s="22"/>
      <c r="AC613" s="22"/>
      <c r="AF613" s="22"/>
      <c r="AI613" s="22"/>
    </row>
    <row r="614" spans="12:35" ht="15.6" customHeight="1">
      <c r="L614"/>
      <c r="Z614" s="22"/>
      <c r="AB614" s="22"/>
      <c r="AC614" s="22"/>
      <c r="AF614" s="22"/>
      <c r="AI614" s="22"/>
    </row>
    <row r="615" spans="12:35" ht="15.6" customHeight="1">
      <c r="L615"/>
      <c r="Z615" s="22"/>
      <c r="AB615" s="22"/>
      <c r="AC615" s="22"/>
      <c r="AF615" s="22"/>
      <c r="AI615" s="22"/>
    </row>
    <row r="616" spans="12:35" ht="15.6" customHeight="1">
      <c r="L616"/>
      <c r="Z616" s="22"/>
      <c r="AB616" s="22"/>
      <c r="AC616" s="22"/>
      <c r="AF616" s="22"/>
      <c r="AI616" s="22"/>
    </row>
    <row r="617" spans="12:35" ht="15.6" customHeight="1">
      <c r="L617"/>
      <c r="Z617" s="22"/>
      <c r="AB617" s="22"/>
      <c r="AC617" s="22"/>
      <c r="AF617" s="22"/>
      <c r="AI617" s="22"/>
    </row>
    <row r="618" spans="12:35" ht="15.6" customHeight="1">
      <c r="L618"/>
      <c r="Z618" s="22"/>
      <c r="AB618" s="22"/>
      <c r="AC618" s="22"/>
      <c r="AF618" s="22"/>
      <c r="AI618" s="22"/>
    </row>
    <row r="619" spans="12:35" ht="15.6" customHeight="1">
      <c r="L619"/>
      <c r="Z619" s="22"/>
      <c r="AB619" s="22"/>
      <c r="AC619" s="22"/>
      <c r="AF619" s="22"/>
      <c r="AI619" s="22"/>
    </row>
    <row r="620" spans="12:35" ht="15.6" customHeight="1">
      <c r="L620"/>
      <c r="Z620" s="22"/>
      <c r="AB620" s="22"/>
      <c r="AC620" s="22"/>
      <c r="AF620" s="22"/>
      <c r="AI620" s="22"/>
    </row>
    <row r="621" spans="12:35" ht="15.6" customHeight="1">
      <c r="L621"/>
      <c r="Z621" s="22"/>
      <c r="AB621" s="22"/>
      <c r="AC621" s="22"/>
      <c r="AF621" s="22"/>
      <c r="AI621" s="22"/>
    </row>
    <row r="622" spans="12:35" ht="15.6" customHeight="1">
      <c r="L622"/>
      <c r="Z622" s="22"/>
      <c r="AB622" s="22"/>
      <c r="AC622" s="22"/>
      <c r="AF622" s="22"/>
      <c r="AI622" s="22"/>
    </row>
    <row r="623" spans="12:35" ht="15.6" customHeight="1">
      <c r="L623"/>
      <c r="Z623" s="22"/>
      <c r="AB623" s="22"/>
      <c r="AC623" s="22"/>
      <c r="AF623" s="22"/>
      <c r="AI623" s="22"/>
    </row>
    <row r="624" spans="12:35" ht="15.6" customHeight="1">
      <c r="L624"/>
      <c r="Z624" s="22"/>
      <c r="AB624" s="22"/>
      <c r="AC624" s="22"/>
      <c r="AF624" s="22"/>
      <c r="AI624" s="22"/>
    </row>
    <row r="625" spans="12:35" ht="15.6" customHeight="1">
      <c r="L625"/>
      <c r="Z625" s="22"/>
      <c r="AB625" s="22"/>
      <c r="AC625" s="22"/>
      <c r="AF625" s="22"/>
      <c r="AI625" s="22"/>
    </row>
    <row r="626" spans="12:35" ht="15.6" customHeight="1">
      <c r="L626"/>
      <c r="Z626" s="22"/>
      <c r="AB626" s="22"/>
      <c r="AC626" s="22"/>
      <c r="AF626" s="22"/>
      <c r="AI626" s="22"/>
    </row>
    <row r="627" spans="12:35" ht="15.6" customHeight="1">
      <c r="L627"/>
      <c r="Z627" s="22"/>
      <c r="AB627" s="22"/>
      <c r="AC627" s="22"/>
      <c r="AF627" s="22"/>
      <c r="AI627" s="22"/>
    </row>
    <row r="628" spans="12:35" ht="15.6" customHeight="1">
      <c r="L628"/>
      <c r="Z628" s="22"/>
      <c r="AB628" s="22"/>
      <c r="AC628" s="22"/>
      <c r="AF628" s="22"/>
      <c r="AI628" s="22"/>
    </row>
    <row r="629" spans="12:35" ht="15.6" customHeight="1">
      <c r="L629"/>
      <c r="Z629" s="22"/>
      <c r="AB629" s="22"/>
      <c r="AC629" s="22"/>
      <c r="AF629" s="22"/>
      <c r="AI629" s="22"/>
    </row>
    <row r="630" spans="12:35" ht="15.6" customHeight="1">
      <c r="L630"/>
      <c r="Z630" s="22"/>
      <c r="AB630" s="22"/>
      <c r="AC630" s="22"/>
      <c r="AF630" s="22"/>
      <c r="AI630" s="22"/>
    </row>
    <row r="631" spans="12:35" ht="15.6" customHeight="1">
      <c r="L631"/>
      <c r="Z631" s="22"/>
      <c r="AB631" s="22"/>
      <c r="AC631" s="22"/>
      <c r="AF631" s="22"/>
      <c r="AI631" s="22"/>
    </row>
    <row r="632" spans="12:35" ht="15.6" customHeight="1">
      <c r="L632"/>
      <c r="Z632" s="22"/>
      <c r="AB632" s="22"/>
      <c r="AC632" s="22"/>
      <c r="AF632" s="22"/>
    </row>
    <row r="633" spans="12:35" ht="15.6" customHeight="1">
      <c r="L633"/>
      <c r="Z633" s="22"/>
      <c r="AB633" s="22"/>
      <c r="AC633" s="22"/>
      <c r="AF633" s="22"/>
    </row>
    <row r="634" spans="12:35" ht="15.6" customHeight="1">
      <c r="L634"/>
      <c r="Z634" s="22"/>
      <c r="AB634" s="22"/>
      <c r="AC634" s="22"/>
      <c r="AF634" s="22"/>
      <c r="AI634" s="22"/>
    </row>
    <row r="635" spans="12:35" ht="15.6" customHeight="1">
      <c r="L635"/>
      <c r="Z635" s="22"/>
      <c r="AB635" s="22"/>
      <c r="AC635" s="22"/>
      <c r="AF635" s="22"/>
      <c r="AI635" s="22"/>
    </row>
    <row r="636" spans="12:35" ht="15.6" customHeight="1">
      <c r="L636"/>
      <c r="Z636" s="22"/>
      <c r="AB636" s="22"/>
      <c r="AC636" s="22"/>
      <c r="AF636" s="22"/>
      <c r="AI636" s="22"/>
    </row>
    <row r="637" spans="12:35" ht="15.6" customHeight="1">
      <c r="L637"/>
      <c r="Z637" s="22"/>
      <c r="AA637" s="21"/>
      <c r="AB637" s="22"/>
      <c r="AC637" s="22"/>
      <c r="AF637" s="22"/>
      <c r="AI637" s="22"/>
    </row>
    <row r="638" spans="12:35" ht="15.6" customHeight="1">
      <c r="L638"/>
      <c r="Z638" s="22"/>
      <c r="AB638" s="22"/>
      <c r="AC638" s="22"/>
      <c r="AF638" s="22"/>
      <c r="AI638" s="22"/>
    </row>
    <row r="639" spans="12:35" ht="15.6" customHeight="1">
      <c r="L639"/>
      <c r="Z639" s="22"/>
      <c r="AB639" s="22"/>
      <c r="AC639" s="22"/>
      <c r="AF639" s="22"/>
    </row>
    <row r="640" spans="12:35" ht="15.6" customHeight="1">
      <c r="L640"/>
      <c r="Z640" s="22"/>
      <c r="AB640" s="22"/>
      <c r="AC640" s="22"/>
      <c r="AF640" s="22"/>
      <c r="AI640" s="22"/>
    </row>
    <row r="641" spans="12:35" ht="15.6" customHeight="1">
      <c r="L641"/>
      <c r="Z641" s="22"/>
      <c r="AB641" s="22"/>
      <c r="AC641" s="22"/>
      <c r="AF641" s="22"/>
      <c r="AI641" s="22"/>
    </row>
    <row r="642" spans="12:35" ht="15.6" customHeight="1">
      <c r="L642"/>
      <c r="Z642" s="22"/>
      <c r="AB642" s="22"/>
      <c r="AC642" s="22"/>
      <c r="AF642" s="22"/>
      <c r="AI642" s="22"/>
    </row>
    <row r="643" spans="12:35" ht="15.6" customHeight="1">
      <c r="L643"/>
      <c r="Z643" s="22"/>
      <c r="AA643" s="21"/>
      <c r="AB643" s="22"/>
      <c r="AC643" s="22"/>
      <c r="AF643" s="22"/>
      <c r="AI643" s="22"/>
    </row>
    <row r="644" spans="12:35" ht="15.6" customHeight="1">
      <c r="L644"/>
      <c r="Z644" s="22"/>
      <c r="AB644" s="22"/>
      <c r="AC644" s="22"/>
      <c r="AF644" s="22"/>
      <c r="AI644" s="22"/>
    </row>
    <row r="645" spans="12:35" ht="15.6" customHeight="1">
      <c r="L645"/>
      <c r="Z645" s="22"/>
      <c r="AB645" s="22"/>
      <c r="AC645" s="22"/>
      <c r="AF645" s="22"/>
      <c r="AI645" s="22"/>
    </row>
    <row r="646" spans="12:35" ht="15.6" customHeight="1">
      <c r="L646"/>
      <c r="Z646" s="22"/>
      <c r="AB646" s="22"/>
      <c r="AC646" s="22"/>
      <c r="AF646" s="22"/>
      <c r="AI646" s="22"/>
    </row>
    <row r="647" spans="12:35" ht="15.6" customHeight="1">
      <c r="L647"/>
      <c r="Z647" s="22"/>
      <c r="AA647" s="21"/>
      <c r="AB647" s="22"/>
      <c r="AC647" s="22"/>
      <c r="AF647" s="22"/>
      <c r="AI647" s="22"/>
    </row>
    <row r="648" spans="12:35" ht="15.6" customHeight="1">
      <c r="L648"/>
      <c r="Z648" s="22"/>
      <c r="AB648" s="22"/>
      <c r="AC648" s="22"/>
      <c r="AF648" s="22"/>
      <c r="AI648" s="22"/>
    </row>
    <row r="649" spans="12:35" ht="15.6" customHeight="1">
      <c r="L649"/>
      <c r="Z649" s="22"/>
      <c r="AB649" s="22"/>
      <c r="AC649" s="22"/>
      <c r="AF649" s="22"/>
      <c r="AI649" s="22"/>
    </row>
    <row r="650" spans="12:35" ht="15.6" customHeight="1">
      <c r="L650"/>
      <c r="Z650" s="22"/>
      <c r="AB650" s="22"/>
      <c r="AC650" s="22"/>
      <c r="AF650" s="22"/>
      <c r="AI650" s="22"/>
    </row>
    <row r="651" spans="12:35" ht="15.6" customHeight="1">
      <c r="L651"/>
      <c r="Z651" s="22"/>
      <c r="AB651" s="22"/>
      <c r="AC651" s="22"/>
      <c r="AF651" s="22"/>
    </row>
    <row r="652" spans="12:35" ht="15.6" customHeight="1">
      <c r="L652"/>
      <c r="Z652" s="22"/>
      <c r="AB652" s="22"/>
      <c r="AC652" s="22"/>
      <c r="AF652" s="22"/>
    </row>
    <row r="653" spans="12:35" ht="15.6" customHeight="1">
      <c r="L653"/>
      <c r="Z653" s="22"/>
      <c r="AB653" s="22"/>
      <c r="AC653" s="22"/>
      <c r="AF653" s="22"/>
      <c r="AI653" s="22"/>
    </row>
    <row r="654" spans="12:35" ht="15.6" customHeight="1">
      <c r="L654"/>
      <c r="Z654" s="22"/>
      <c r="AB654" s="22"/>
      <c r="AC654" s="22"/>
      <c r="AF654" s="22"/>
      <c r="AI654" s="22"/>
    </row>
    <row r="655" spans="12:35" ht="15.6" customHeight="1">
      <c r="L655"/>
      <c r="Z655" s="22"/>
      <c r="AB655" s="22"/>
      <c r="AC655" s="22"/>
      <c r="AF655" s="22"/>
      <c r="AI655" s="22"/>
    </row>
    <row r="656" spans="12:35" ht="15.6" customHeight="1">
      <c r="L656"/>
      <c r="Z656" s="22"/>
      <c r="AB656" s="22"/>
      <c r="AC656" s="22"/>
      <c r="AF656" s="22"/>
    </row>
    <row r="657" spans="12:35" ht="15.6" customHeight="1">
      <c r="L657"/>
      <c r="Z657" s="22"/>
      <c r="AA657" s="21"/>
      <c r="AB657" s="22"/>
      <c r="AC657" s="22"/>
      <c r="AF657" s="22"/>
      <c r="AI657" s="22"/>
    </row>
    <row r="658" spans="12:35" ht="15.6" customHeight="1">
      <c r="L658"/>
      <c r="Z658" s="22"/>
      <c r="AB658" s="22"/>
      <c r="AC658" s="22"/>
      <c r="AF658" s="22"/>
      <c r="AI658" s="22"/>
    </row>
    <row r="659" spans="12:35" ht="15.6" customHeight="1">
      <c r="L659"/>
      <c r="Z659" s="22"/>
      <c r="AB659" s="22"/>
      <c r="AC659" s="22"/>
      <c r="AF659" s="22"/>
      <c r="AI659" s="22"/>
    </row>
    <row r="660" spans="12:35" ht="15.6" customHeight="1">
      <c r="L660"/>
      <c r="Z660" s="22"/>
      <c r="AB660" s="22"/>
      <c r="AC660" s="22"/>
      <c r="AF660" s="22"/>
    </row>
    <row r="661" spans="12:35" ht="15.6" customHeight="1">
      <c r="L661"/>
      <c r="Z661" s="22"/>
      <c r="AB661" s="22"/>
      <c r="AC661" s="22"/>
      <c r="AF661" s="22"/>
      <c r="AI661" s="22"/>
    </row>
    <row r="662" spans="12:35" ht="15.6" customHeight="1">
      <c r="L662"/>
      <c r="Z662" s="22"/>
      <c r="AB662" s="22"/>
      <c r="AC662" s="22"/>
      <c r="AF662" s="22"/>
    </row>
    <row r="663" spans="12:35" ht="15.6" customHeight="1">
      <c r="L663"/>
      <c r="Z663" s="22"/>
      <c r="AB663" s="22"/>
      <c r="AC663" s="22"/>
      <c r="AF663" s="22"/>
      <c r="AI663" s="22"/>
    </row>
    <row r="664" spans="12:35" ht="15.6" customHeight="1">
      <c r="L664"/>
      <c r="Z664" s="22"/>
      <c r="AB664" s="22"/>
      <c r="AC664" s="22"/>
      <c r="AF664" s="22"/>
      <c r="AI664" s="22"/>
    </row>
    <row r="665" spans="12:35" ht="15.6" customHeight="1">
      <c r="L665"/>
      <c r="Z665" s="22"/>
      <c r="AA665" s="21"/>
      <c r="AB665" s="22"/>
      <c r="AC665" s="22"/>
      <c r="AF665" s="22"/>
      <c r="AI665" s="22"/>
    </row>
    <row r="666" spans="12:35" ht="15.6" customHeight="1">
      <c r="L666"/>
      <c r="Z666" s="22"/>
      <c r="AB666" s="22"/>
      <c r="AC666" s="22"/>
      <c r="AF666" s="22"/>
      <c r="AI666" s="22"/>
    </row>
    <row r="667" spans="12:35" ht="15.6" customHeight="1">
      <c r="L667"/>
      <c r="Z667" s="22"/>
      <c r="AB667" s="22"/>
      <c r="AC667" s="22"/>
      <c r="AF667" s="22"/>
      <c r="AI667" s="22"/>
    </row>
    <row r="668" spans="12:35" ht="15.6" customHeight="1">
      <c r="L668"/>
      <c r="Z668" s="22"/>
      <c r="AB668" s="22"/>
      <c r="AC668" s="22"/>
      <c r="AF668" s="22"/>
      <c r="AI668" s="22"/>
    </row>
    <row r="669" spans="12:35" ht="15.6" customHeight="1">
      <c r="L669"/>
      <c r="Z669" s="22"/>
      <c r="AB669" s="22"/>
      <c r="AC669" s="22"/>
      <c r="AF669" s="22"/>
      <c r="AI669" s="22"/>
    </row>
    <row r="670" spans="12:35" ht="15.6" customHeight="1">
      <c r="L670"/>
      <c r="Z670" s="22"/>
      <c r="AB670" s="22"/>
      <c r="AC670" s="22"/>
      <c r="AF670" s="22"/>
      <c r="AI670" s="22"/>
    </row>
    <row r="671" spans="12:35" ht="15.6" customHeight="1">
      <c r="L671"/>
      <c r="Z671" s="22"/>
      <c r="AA671" s="21"/>
      <c r="AB671" s="22"/>
      <c r="AC671" s="22"/>
      <c r="AF671" s="22"/>
      <c r="AI671" s="22"/>
    </row>
    <row r="672" spans="12:35" ht="15.6" customHeight="1">
      <c r="L672"/>
      <c r="Z672" s="22"/>
      <c r="AB672" s="22"/>
      <c r="AC672" s="22"/>
      <c r="AF672" s="22"/>
      <c r="AI672" s="22"/>
    </row>
    <row r="673" spans="12:35" ht="15.6" customHeight="1">
      <c r="L673"/>
      <c r="Z673" s="22"/>
      <c r="AB673" s="22"/>
      <c r="AC673" s="22"/>
      <c r="AF673" s="22"/>
      <c r="AI673" s="22"/>
    </row>
    <row r="674" spans="12:35" ht="15.6" customHeight="1">
      <c r="L674"/>
      <c r="Z674" s="22"/>
      <c r="AA674" s="21"/>
      <c r="AB674" s="22"/>
      <c r="AC674" s="22"/>
      <c r="AF674" s="22"/>
      <c r="AI674" s="22"/>
    </row>
    <row r="675" spans="12:35" ht="15.6" customHeight="1">
      <c r="L675"/>
      <c r="Z675" s="22"/>
      <c r="AB675" s="22"/>
      <c r="AC675" s="22"/>
      <c r="AF675" s="22"/>
      <c r="AI675" s="22"/>
    </row>
    <row r="676" spans="12:35" ht="15.6" customHeight="1">
      <c r="L676"/>
      <c r="Z676" s="22"/>
      <c r="AB676" s="22"/>
      <c r="AC676" s="22"/>
      <c r="AF676" s="22"/>
      <c r="AI676" s="22"/>
    </row>
    <row r="677" spans="12:35" ht="15.6" customHeight="1">
      <c r="L677"/>
      <c r="Z677" s="22"/>
      <c r="AB677" s="22"/>
      <c r="AC677" s="22"/>
      <c r="AF677" s="22"/>
      <c r="AI677" s="22"/>
    </row>
    <row r="678" spans="12:35" ht="15.6" customHeight="1">
      <c r="L678"/>
      <c r="Z678" s="22"/>
      <c r="AB678" s="22"/>
      <c r="AC678" s="22"/>
      <c r="AF678" s="22"/>
      <c r="AI678" s="22"/>
    </row>
    <row r="679" spans="12:35" ht="15.6" customHeight="1">
      <c r="L679"/>
      <c r="Z679" s="22"/>
      <c r="AB679" s="22"/>
      <c r="AC679" s="22"/>
      <c r="AF679" s="22"/>
      <c r="AI679" s="22"/>
    </row>
    <row r="680" spans="12:35" ht="15.6" customHeight="1">
      <c r="L680"/>
      <c r="Z680" s="22"/>
      <c r="AB680" s="22"/>
      <c r="AC680" s="22"/>
      <c r="AF680" s="22"/>
    </row>
    <row r="681" spans="12:35" ht="15.6" customHeight="1">
      <c r="L681"/>
      <c r="Z681" s="22"/>
      <c r="AB681" s="22"/>
      <c r="AC681" s="22"/>
      <c r="AF681" s="22"/>
      <c r="AI681" s="22"/>
    </row>
    <row r="682" spans="12:35" ht="15.6" customHeight="1">
      <c r="L682"/>
      <c r="Z682" s="22"/>
      <c r="AB682" s="22"/>
      <c r="AC682" s="22"/>
      <c r="AF682" s="22"/>
      <c r="AI682" s="22"/>
    </row>
    <row r="683" spans="12:35" ht="15.6" customHeight="1">
      <c r="L683"/>
      <c r="Z683" s="22"/>
      <c r="AB683" s="22"/>
      <c r="AC683" s="22"/>
      <c r="AF683" s="22"/>
      <c r="AI683" s="22"/>
    </row>
    <row r="684" spans="12:35" ht="15.6" customHeight="1">
      <c r="L684"/>
      <c r="Z684" s="22"/>
      <c r="AB684" s="22"/>
      <c r="AC684" s="22"/>
      <c r="AF684" s="22"/>
      <c r="AI684" s="22"/>
    </row>
    <row r="685" spans="12:35" ht="15.6" customHeight="1">
      <c r="L685"/>
      <c r="Z685" s="22"/>
      <c r="AB685" s="22"/>
      <c r="AC685" s="22"/>
      <c r="AF685" s="22"/>
      <c r="AI685" s="22"/>
    </row>
    <row r="686" spans="12:35" ht="15.6" customHeight="1">
      <c r="L686"/>
      <c r="Z686" s="22"/>
      <c r="AA686" s="21"/>
      <c r="AB686" s="22"/>
      <c r="AC686" s="22"/>
      <c r="AF686" s="22"/>
      <c r="AI686" s="22"/>
    </row>
    <row r="687" spans="12:35" ht="15.6" customHeight="1">
      <c r="L687"/>
      <c r="Z687" s="22"/>
      <c r="AB687" s="22"/>
      <c r="AC687" s="22"/>
      <c r="AF687" s="22"/>
    </row>
    <row r="688" spans="12:35" ht="15.6" customHeight="1">
      <c r="L688"/>
      <c r="Z688" s="22"/>
      <c r="AB688" s="22"/>
      <c r="AC688" s="22"/>
      <c r="AF688" s="22"/>
      <c r="AI688" s="22"/>
    </row>
    <row r="689" spans="12:35" ht="15.6" customHeight="1">
      <c r="L689"/>
      <c r="Z689" s="22"/>
      <c r="AB689" s="22"/>
      <c r="AC689" s="22"/>
      <c r="AF689" s="22"/>
    </row>
    <row r="690" spans="12:35" ht="15.6" customHeight="1">
      <c r="L690"/>
      <c r="Z690" s="22"/>
      <c r="AB690" s="22"/>
      <c r="AC690" s="22"/>
      <c r="AF690" s="22"/>
      <c r="AI690" s="22"/>
    </row>
    <row r="691" spans="12:35" ht="15.6" customHeight="1">
      <c r="L691"/>
      <c r="Z691" s="22"/>
      <c r="AB691" s="22"/>
      <c r="AC691" s="22"/>
      <c r="AF691" s="22"/>
      <c r="AI691" s="22"/>
    </row>
    <row r="692" spans="12:35" ht="15.6" customHeight="1">
      <c r="L692"/>
      <c r="Z692" s="22"/>
      <c r="AB692" s="22"/>
      <c r="AC692" s="22"/>
      <c r="AF692" s="22"/>
      <c r="AI692" s="22"/>
    </row>
    <row r="693" spans="12:35" ht="15.6" customHeight="1">
      <c r="L693"/>
      <c r="Z693" s="22"/>
      <c r="AA693" s="21"/>
      <c r="AB693" s="22"/>
      <c r="AC693" s="22"/>
      <c r="AF693" s="22"/>
      <c r="AI693" s="22"/>
    </row>
    <row r="694" spans="12:35" ht="15.6" customHeight="1">
      <c r="L694"/>
      <c r="Z694" s="22"/>
      <c r="AB694" s="22"/>
      <c r="AC694" s="22"/>
      <c r="AF694" s="22"/>
      <c r="AI694" s="22"/>
    </row>
    <row r="695" spans="12:35" ht="15.6" customHeight="1">
      <c r="L695"/>
      <c r="Z695" s="22"/>
      <c r="AB695" s="22"/>
      <c r="AC695" s="22"/>
      <c r="AF695" s="22"/>
      <c r="AI695" s="22"/>
    </row>
    <row r="696" spans="12:35" ht="15.6" customHeight="1">
      <c r="L696"/>
      <c r="Z696" s="22"/>
      <c r="AB696" s="22"/>
      <c r="AC696" s="22"/>
      <c r="AF696" s="22"/>
      <c r="AI696" s="22"/>
    </row>
    <row r="697" spans="12:35" ht="15.6" customHeight="1">
      <c r="L697"/>
      <c r="Z697" s="22"/>
      <c r="AB697" s="22"/>
      <c r="AC697" s="22"/>
      <c r="AF697" s="22"/>
      <c r="AI697" s="22"/>
    </row>
    <row r="698" spans="12:35" ht="15.6" customHeight="1">
      <c r="L698"/>
      <c r="Z698" s="22"/>
      <c r="AB698" s="22"/>
      <c r="AC698" s="22"/>
      <c r="AF698" s="22"/>
    </row>
    <row r="699" spans="12:35" ht="15.6" customHeight="1">
      <c r="L699"/>
      <c r="Z699" s="22"/>
      <c r="AB699" s="22"/>
      <c r="AC699" s="22"/>
      <c r="AF699" s="22"/>
      <c r="AI699" s="22"/>
    </row>
    <row r="700" spans="12:35" ht="15.6" customHeight="1">
      <c r="L700"/>
      <c r="Z700" s="22"/>
      <c r="AB700" s="22"/>
      <c r="AC700" s="22"/>
      <c r="AF700" s="22"/>
    </row>
    <row r="701" spans="12:35" ht="15.6" customHeight="1">
      <c r="L701"/>
      <c r="Z701" s="22"/>
      <c r="AB701" s="22"/>
      <c r="AC701" s="22"/>
      <c r="AF701" s="22"/>
      <c r="AI701" s="22"/>
    </row>
    <row r="702" spans="12:35" ht="15.6" customHeight="1">
      <c r="L702"/>
      <c r="Z702" s="22"/>
      <c r="AA702" s="21"/>
      <c r="AB702" s="22"/>
      <c r="AC702" s="22"/>
      <c r="AF702" s="22"/>
      <c r="AI702" s="22"/>
    </row>
    <row r="703" spans="12:35" ht="15.6" customHeight="1">
      <c r="L703"/>
      <c r="Z703" s="22"/>
      <c r="AA703" s="21"/>
      <c r="AB703" s="22"/>
      <c r="AC703" s="22"/>
      <c r="AF703" s="22"/>
      <c r="AI703" s="22"/>
    </row>
    <row r="704" spans="12:35" ht="15.6" customHeight="1">
      <c r="L704"/>
      <c r="Z704" s="22"/>
      <c r="AB704" s="22"/>
      <c r="AC704" s="22"/>
      <c r="AF704" s="22"/>
      <c r="AI704" s="22"/>
    </row>
    <row r="705" spans="12:35" ht="15.6" customHeight="1">
      <c r="L705"/>
      <c r="Z705" s="22"/>
      <c r="AB705" s="22"/>
      <c r="AC705" s="22"/>
      <c r="AF705" s="22"/>
      <c r="AI705" s="22"/>
    </row>
    <row r="706" spans="12:35" ht="15.6" customHeight="1">
      <c r="L706"/>
      <c r="Z706" s="22"/>
      <c r="AB706" s="22"/>
      <c r="AC706" s="22"/>
      <c r="AF706" s="22"/>
      <c r="AI706" s="22"/>
    </row>
    <row r="707" spans="12:35" ht="15.6" customHeight="1">
      <c r="L707"/>
      <c r="Z707" s="22"/>
      <c r="AB707" s="22"/>
      <c r="AC707" s="22"/>
      <c r="AF707" s="22"/>
      <c r="AI707" s="22"/>
    </row>
    <row r="708" spans="12:35" ht="15.6" customHeight="1">
      <c r="L708"/>
      <c r="Z708" s="22"/>
      <c r="AB708" s="22"/>
      <c r="AC708" s="22"/>
      <c r="AF708" s="22"/>
    </row>
    <row r="709" spans="12:35" ht="15.6" customHeight="1">
      <c r="L709"/>
      <c r="Z709" s="22"/>
      <c r="AB709" s="22"/>
      <c r="AC709" s="22"/>
      <c r="AF709" s="22"/>
    </row>
    <row r="710" spans="12:35" ht="15.6" customHeight="1">
      <c r="L710"/>
      <c r="Z710" s="22"/>
      <c r="AA710" s="21"/>
      <c r="AB710" s="22"/>
      <c r="AC710" s="22"/>
      <c r="AF710" s="22"/>
      <c r="AI710" s="22"/>
    </row>
    <row r="711" spans="12:35" ht="15.6" customHeight="1">
      <c r="L711"/>
      <c r="Z711" s="22"/>
      <c r="AB711" s="22"/>
      <c r="AC711" s="22"/>
      <c r="AF711" s="22"/>
      <c r="AI711" s="22"/>
    </row>
    <row r="712" spans="12:35" ht="15.6" customHeight="1">
      <c r="L712"/>
      <c r="Z712" s="22"/>
      <c r="AB712" s="22"/>
      <c r="AC712" s="22"/>
      <c r="AF712" s="22"/>
      <c r="AI712" s="22"/>
    </row>
    <row r="713" spans="12:35" ht="15.6" customHeight="1">
      <c r="L713"/>
      <c r="Z713" s="22"/>
      <c r="AB713" s="22"/>
      <c r="AC713" s="22"/>
      <c r="AF713" s="22"/>
      <c r="AI713" s="22"/>
    </row>
    <row r="714" spans="12:35" ht="15.6" customHeight="1">
      <c r="L714"/>
      <c r="Z714" s="22"/>
      <c r="AB714" s="22"/>
      <c r="AC714" s="22"/>
      <c r="AF714" s="22"/>
    </row>
    <row r="715" spans="12:35" ht="15.6" customHeight="1">
      <c r="L715"/>
      <c r="Z715" s="22"/>
      <c r="AB715" s="22"/>
      <c r="AC715" s="22"/>
      <c r="AF715" s="22"/>
    </row>
    <row r="716" spans="12:35" ht="15.6" customHeight="1">
      <c r="L716"/>
      <c r="Z716" s="22"/>
      <c r="AB716" s="22"/>
      <c r="AC716" s="22"/>
      <c r="AF716" s="22"/>
    </row>
    <row r="717" spans="12:35" ht="15.6" customHeight="1">
      <c r="L717"/>
      <c r="Z717" s="22"/>
      <c r="AB717" s="22"/>
      <c r="AC717" s="22"/>
      <c r="AF717" s="22"/>
    </row>
    <row r="718" spans="12:35" ht="15.6" customHeight="1">
      <c r="L718"/>
      <c r="Z718" s="22"/>
      <c r="AB718" s="22"/>
      <c r="AC718" s="22"/>
      <c r="AF718" s="22"/>
    </row>
    <row r="719" spans="12:35" ht="15.6" customHeight="1">
      <c r="L719"/>
      <c r="Z719" s="22"/>
      <c r="AA719" s="21"/>
      <c r="AB719" s="22"/>
      <c r="AC719" s="22"/>
      <c r="AF719" s="22"/>
      <c r="AI719" s="22"/>
    </row>
    <row r="720" spans="12:35" ht="15.6" customHeight="1">
      <c r="L720"/>
      <c r="Z720" s="22"/>
      <c r="AA720" s="21"/>
      <c r="AB720" s="22"/>
      <c r="AC720" s="22"/>
      <c r="AF720" s="22"/>
      <c r="AI720" s="22"/>
    </row>
    <row r="721" spans="12:35" ht="15.6" customHeight="1">
      <c r="L721"/>
      <c r="Z721" s="22"/>
      <c r="AB721" s="22"/>
      <c r="AC721" s="22"/>
      <c r="AF721" s="22"/>
      <c r="AI721" s="22"/>
    </row>
    <row r="722" spans="12:35" ht="15.6" customHeight="1">
      <c r="L722"/>
      <c r="Z722" s="22"/>
      <c r="AB722" s="22"/>
      <c r="AC722" s="22"/>
      <c r="AF722" s="22"/>
      <c r="AI722" s="22"/>
    </row>
    <row r="723" spans="12:35" ht="15.6" customHeight="1">
      <c r="L723"/>
      <c r="Z723" s="22"/>
      <c r="AA723" s="21"/>
      <c r="AB723" s="22"/>
      <c r="AC723" s="22"/>
      <c r="AF723" s="22"/>
      <c r="AI723" s="22"/>
    </row>
    <row r="724" spans="12:35" ht="15.6" customHeight="1">
      <c r="L724"/>
      <c r="Z724" s="22"/>
      <c r="AB724" s="22"/>
      <c r="AC724" s="22"/>
      <c r="AF724" s="22"/>
    </row>
    <row r="725" spans="12:35" ht="15.6" customHeight="1">
      <c r="L725"/>
      <c r="Z725" s="22"/>
      <c r="AB725" s="22"/>
      <c r="AC725" s="22"/>
      <c r="AF725" s="22"/>
      <c r="AI725" s="22"/>
    </row>
    <row r="726" spans="12:35" ht="15.6" customHeight="1">
      <c r="L726"/>
      <c r="Z726" s="22"/>
      <c r="AB726" s="22"/>
      <c r="AC726" s="22"/>
      <c r="AF726" s="22"/>
      <c r="AI726" s="22"/>
    </row>
    <row r="727" spans="12:35" ht="15.6" customHeight="1">
      <c r="L727"/>
      <c r="Z727" s="22"/>
      <c r="AB727" s="22"/>
      <c r="AC727" s="22"/>
      <c r="AF727" s="22"/>
      <c r="AI727" s="22"/>
    </row>
    <row r="728" spans="12:35" ht="15.6" customHeight="1">
      <c r="L728"/>
      <c r="Z728" s="22"/>
      <c r="AB728" s="22"/>
      <c r="AC728" s="22"/>
      <c r="AF728" s="22"/>
      <c r="AI728" s="22"/>
    </row>
    <row r="729" spans="12:35" ht="15.6" customHeight="1">
      <c r="L729"/>
      <c r="Z729" s="22"/>
      <c r="AA729" s="21"/>
      <c r="AB729" s="22"/>
      <c r="AC729" s="22"/>
      <c r="AF729" s="22"/>
      <c r="AI729" s="22"/>
    </row>
    <row r="730" spans="12:35" ht="15.6" customHeight="1">
      <c r="L730"/>
      <c r="Z730" s="22"/>
      <c r="AB730" s="22"/>
      <c r="AC730" s="22"/>
      <c r="AF730" s="22"/>
      <c r="AI730" s="22"/>
    </row>
    <row r="731" spans="12:35" ht="15.6" customHeight="1">
      <c r="L731"/>
      <c r="Z731" s="22"/>
      <c r="AB731" s="22"/>
      <c r="AC731" s="22"/>
      <c r="AF731" s="22"/>
      <c r="AI731" s="22"/>
    </row>
    <row r="732" spans="12:35" ht="15.6" customHeight="1">
      <c r="L732"/>
      <c r="Z732" s="22"/>
      <c r="AB732" s="22"/>
      <c r="AC732" s="22"/>
      <c r="AF732" s="22"/>
      <c r="AI732" s="22"/>
    </row>
    <row r="733" spans="12:35" ht="15.6" customHeight="1">
      <c r="L733"/>
      <c r="Z733" s="22"/>
      <c r="AB733" s="22"/>
      <c r="AC733" s="22"/>
      <c r="AF733" s="22"/>
      <c r="AI733" s="22"/>
    </row>
    <row r="734" spans="12:35" ht="15.6" customHeight="1">
      <c r="L734"/>
      <c r="Z734" s="22"/>
      <c r="AB734" s="22"/>
      <c r="AC734" s="22"/>
      <c r="AF734" s="22"/>
      <c r="AI734" s="22"/>
    </row>
    <row r="735" spans="12:35" ht="15.6" customHeight="1">
      <c r="L735"/>
      <c r="Z735" s="22"/>
      <c r="AB735" s="22"/>
      <c r="AC735" s="22"/>
      <c r="AF735" s="22"/>
      <c r="AI735" s="22"/>
    </row>
    <row r="736" spans="12:35" ht="15.6" customHeight="1">
      <c r="L736"/>
      <c r="Z736" s="22"/>
      <c r="AB736" s="22"/>
      <c r="AC736" s="22"/>
      <c r="AF736" s="22"/>
      <c r="AI736" s="22"/>
    </row>
    <row r="737" spans="12:35" ht="15.6" customHeight="1">
      <c r="L737"/>
      <c r="Z737" s="22"/>
      <c r="AB737" s="22"/>
      <c r="AC737" s="22"/>
      <c r="AF737" s="22"/>
      <c r="AI737" s="22"/>
    </row>
    <row r="738" spans="12:35" ht="15.6" customHeight="1">
      <c r="L738"/>
      <c r="Z738" s="22"/>
      <c r="AB738" s="22"/>
      <c r="AC738" s="22"/>
      <c r="AF738" s="22"/>
      <c r="AI738" s="22"/>
    </row>
    <row r="739" spans="12:35" ht="15.6" customHeight="1">
      <c r="L739"/>
      <c r="Z739" s="22"/>
      <c r="AB739" s="22"/>
      <c r="AC739" s="22"/>
      <c r="AF739" s="22"/>
      <c r="AI739" s="22"/>
    </row>
    <row r="740" spans="12:35" ht="15.6" customHeight="1">
      <c r="L740"/>
      <c r="Z740" s="22"/>
      <c r="AB740" s="22"/>
      <c r="AC740" s="22"/>
      <c r="AF740" s="22"/>
      <c r="AI740" s="22"/>
    </row>
    <row r="741" spans="12:35" ht="15.6" customHeight="1">
      <c r="L741"/>
      <c r="Z741" s="22"/>
      <c r="AB741" s="22"/>
      <c r="AC741" s="22"/>
      <c r="AF741" s="22"/>
      <c r="AI741" s="22"/>
    </row>
    <row r="742" spans="12:35" ht="15.6" customHeight="1">
      <c r="L742"/>
      <c r="Z742" s="22"/>
      <c r="AB742" s="22"/>
      <c r="AC742" s="22"/>
      <c r="AF742" s="22"/>
      <c r="AI742" s="22"/>
    </row>
    <row r="743" spans="12:35" ht="15.6" customHeight="1">
      <c r="L743"/>
      <c r="Z743" s="22"/>
      <c r="AB743" s="22"/>
      <c r="AC743" s="22"/>
      <c r="AF743" s="22"/>
      <c r="AI743" s="22"/>
    </row>
    <row r="744" spans="12:35" ht="15.6" customHeight="1">
      <c r="L744"/>
      <c r="Z744" s="22"/>
      <c r="AA744" s="21"/>
      <c r="AB744" s="22"/>
      <c r="AC744" s="22"/>
      <c r="AF744" s="22"/>
      <c r="AI744" s="22"/>
    </row>
    <row r="745" spans="12:35" ht="15.6" customHeight="1">
      <c r="L745"/>
      <c r="Z745" s="22"/>
      <c r="AB745" s="22"/>
      <c r="AC745" s="22"/>
      <c r="AF745" s="22"/>
      <c r="AI745" s="22"/>
    </row>
    <row r="746" spans="12:35" ht="15.6" customHeight="1">
      <c r="L746"/>
      <c r="Z746" s="22"/>
      <c r="AB746" s="22"/>
      <c r="AC746" s="22"/>
      <c r="AF746" s="22"/>
      <c r="AI746" s="22"/>
    </row>
    <row r="747" spans="12:35" ht="15.6" customHeight="1">
      <c r="L747"/>
      <c r="Z747" s="22"/>
      <c r="AB747" s="22"/>
      <c r="AC747" s="22"/>
      <c r="AF747" s="22"/>
      <c r="AI747" s="22"/>
    </row>
    <row r="748" spans="12:35" ht="15.6" customHeight="1">
      <c r="L748"/>
      <c r="Z748" s="22"/>
      <c r="AB748" s="22"/>
      <c r="AC748" s="22"/>
      <c r="AF748" s="22"/>
    </row>
    <row r="749" spans="12:35" ht="15.6" customHeight="1">
      <c r="L749"/>
      <c r="Z749" s="22"/>
      <c r="AB749" s="22"/>
      <c r="AC749" s="22"/>
      <c r="AF749" s="22"/>
    </row>
    <row r="750" spans="12:35" ht="15.6" customHeight="1">
      <c r="L750"/>
      <c r="Z750" s="22"/>
      <c r="AB750" s="22"/>
      <c r="AC750" s="22"/>
      <c r="AF750" s="22"/>
    </row>
    <row r="751" spans="12:35" ht="15.6" customHeight="1">
      <c r="L751"/>
      <c r="Z751" s="22"/>
      <c r="AB751" s="22"/>
      <c r="AC751" s="22"/>
      <c r="AF751" s="22"/>
      <c r="AI751" s="22"/>
    </row>
    <row r="752" spans="12:35" ht="15.6" customHeight="1">
      <c r="L752"/>
      <c r="Z752" s="22"/>
      <c r="AB752" s="22"/>
      <c r="AC752" s="22"/>
      <c r="AF752" s="22"/>
      <c r="AI752" s="22"/>
    </row>
    <row r="753" spans="12:35" ht="15.6" customHeight="1">
      <c r="L753"/>
      <c r="Z753" s="22"/>
      <c r="AA753" s="21"/>
      <c r="AB753" s="22"/>
      <c r="AC753" s="22"/>
      <c r="AF753" s="22"/>
      <c r="AI753" s="22"/>
    </row>
    <row r="754" spans="12:35" ht="15.6" customHeight="1">
      <c r="L754"/>
      <c r="Z754" s="22"/>
      <c r="AB754" s="22"/>
      <c r="AC754" s="22"/>
      <c r="AF754" s="22"/>
      <c r="AI754" s="22"/>
    </row>
    <row r="755" spans="12:35" ht="15.6" customHeight="1">
      <c r="L755"/>
      <c r="Z755" s="22"/>
      <c r="AB755" s="22"/>
      <c r="AC755" s="22"/>
      <c r="AF755" s="22"/>
      <c r="AI755" s="22"/>
    </row>
    <row r="756" spans="12:35" ht="15.6" customHeight="1">
      <c r="L756"/>
      <c r="Z756" s="22"/>
      <c r="AB756" s="22"/>
      <c r="AC756" s="22"/>
      <c r="AF756" s="22"/>
      <c r="AI756" s="22"/>
    </row>
    <row r="757" spans="12:35" ht="15.6" customHeight="1">
      <c r="L757"/>
      <c r="Z757" s="22"/>
      <c r="AB757" s="22"/>
      <c r="AC757" s="22"/>
      <c r="AF757" s="22"/>
      <c r="AI757" s="22"/>
    </row>
    <row r="758" spans="12:35" ht="15.6" customHeight="1">
      <c r="L758"/>
      <c r="Z758" s="22"/>
      <c r="AB758" s="22"/>
      <c r="AC758" s="22"/>
      <c r="AF758" s="22"/>
      <c r="AI758" s="22"/>
    </row>
    <row r="759" spans="12:35" ht="15.6" customHeight="1">
      <c r="L759"/>
      <c r="Z759" s="22"/>
      <c r="AB759" s="22"/>
      <c r="AC759" s="22"/>
      <c r="AF759" s="22"/>
      <c r="AI759" s="22"/>
    </row>
    <row r="760" spans="12:35" ht="15.6" customHeight="1">
      <c r="L760"/>
      <c r="Z760" s="22"/>
      <c r="AB760" s="22"/>
      <c r="AC760" s="22"/>
      <c r="AF760" s="22"/>
      <c r="AI760" s="22"/>
    </row>
    <row r="761" spans="12:35" ht="15.6" customHeight="1">
      <c r="L761"/>
      <c r="Z761" s="22"/>
      <c r="AB761" s="22"/>
      <c r="AC761" s="22"/>
      <c r="AF761" s="22"/>
      <c r="AI761" s="22"/>
    </row>
    <row r="762" spans="12:35" ht="15.6" customHeight="1">
      <c r="L762"/>
      <c r="Z762" s="22"/>
      <c r="AB762" s="22"/>
      <c r="AC762" s="22"/>
      <c r="AF762" s="22"/>
      <c r="AI762" s="22"/>
    </row>
    <row r="763" spans="12:35" ht="15.6" customHeight="1">
      <c r="L763"/>
      <c r="Z763" s="22"/>
      <c r="AB763" s="22"/>
      <c r="AC763" s="22"/>
      <c r="AF763" s="22"/>
    </row>
    <row r="764" spans="12:35" ht="15.6" customHeight="1">
      <c r="L764"/>
      <c r="Z764" s="22"/>
      <c r="AB764" s="22"/>
      <c r="AC764" s="22"/>
      <c r="AF764" s="22"/>
    </row>
    <row r="765" spans="12:35" ht="15.6" customHeight="1">
      <c r="L765"/>
      <c r="Z765" s="22"/>
      <c r="AB765" s="22"/>
      <c r="AC765" s="22"/>
      <c r="AF765" s="22"/>
      <c r="AI765" s="22"/>
    </row>
    <row r="766" spans="12:35" ht="15.6" customHeight="1">
      <c r="L766"/>
      <c r="Z766" s="22"/>
      <c r="AB766" s="22"/>
      <c r="AC766" s="22"/>
      <c r="AF766" s="22"/>
      <c r="AI766" s="22"/>
    </row>
    <row r="767" spans="12:35" ht="15.6" customHeight="1">
      <c r="L767"/>
      <c r="Z767" s="22"/>
      <c r="AB767" s="22"/>
      <c r="AC767" s="22"/>
      <c r="AF767" s="22"/>
    </row>
    <row r="768" spans="12:35" ht="15.6" customHeight="1">
      <c r="L768"/>
      <c r="Z768" s="22"/>
      <c r="AB768" s="22"/>
      <c r="AC768" s="22"/>
      <c r="AF768" s="22"/>
    </row>
    <row r="769" spans="12:35" ht="15.6" customHeight="1">
      <c r="L769"/>
      <c r="Z769" s="22"/>
      <c r="AB769" s="22"/>
      <c r="AC769" s="22"/>
      <c r="AF769" s="22"/>
      <c r="AI769" s="22"/>
    </row>
    <row r="770" spans="12:35" ht="15.6" customHeight="1">
      <c r="L770"/>
      <c r="Z770" s="22"/>
      <c r="AB770" s="22"/>
      <c r="AC770" s="22"/>
      <c r="AF770" s="22"/>
      <c r="AI770" s="22"/>
    </row>
    <row r="771" spans="12:35" ht="15.6" customHeight="1">
      <c r="L771"/>
      <c r="Z771" s="22"/>
      <c r="AB771" s="22"/>
      <c r="AC771" s="22"/>
      <c r="AF771" s="22"/>
      <c r="AI771" s="22"/>
    </row>
    <row r="772" spans="12:35" ht="15.6" customHeight="1">
      <c r="L772"/>
      <c r="Z772" s="22"/>
      <c r="AB772" s="22"/>
      <c r="AC772" s="22"/>
      <c r="AF772" s="22"/>
      <c r="AI772" s="22"/>
    </row>
    <row r="773" spans="12:35" ht="15.6" customHeight="1">
      <c r="L773"/>
      <c r="Z773" s="22"/>
      <c r="AB773" s="22"/>
      <c r="AC773" s="22"/>
      <c r="AF773" s="22"/>
      <c r="AI773" s="22"/>
    </row>
    <row r="774" spans="12:35" ht="15.6" customHeight="1">
      <c r="L774"/>
      <c r="Z774" s="22"/>
      <c r="AB774" s="22"/>
      <c r="AC774" s="22"/>
      <c r="AF774" s="22"/>
    </row>
    <row r="775" spans="12:35" ht="15.6" customHeight="1">
      <c r="L775"/>
      <c r="Z775" s="22"/>
      <c r="AB775" s="22"/>
      <c r="AC775" s="22"/>
      <c r="AF775" s="22"/>
    </row>
    <row r="776" spans="12:35" ht="15.6" customHeight="1">
      <c r="L776"/>
      <c r="Z776" s="22"/>
      <c r="AB776" s="22"/>
      <c r="AC776" s="22"/>
      <c r="AF776" s="22"/>
    </row>
    <row r="777" spans="12:35" ht="15.6" customHeight="1">
      <c r="L777"/>
      <c r="Z777" s="22"/>
      <c r="AB777" s="22"/>
      <c r="AC777" s="22"/>
      <c r="AF777" s="22"/>
    </row>
    <row r="778" spans="12:35" ht="15.6" customHeight="1">
      <c r="L778"/>
      <c r="Z778" s="22"/>
      <c r="AB778" s="22"/>
      <c r="AC778" s="22"/>
      <c r="AF778" s="22"/>
      <c r="AI778" s="22"/>
    </row>
    <row r="779" spans="12:35" ht="15.6" customHeight="1">
      <c r="L779"/>
      <c r="Z779" s="22"/>
      <c r="AB779" s="22"/>
      <c r="AC779" s="22"/>
      <c r="AF779" s="22"/>
    </row>
    <row r="780" spans="12:35" ht="15.6" customHeight="1">
      <c r="L780"/>
      <c r="Z780" s="22"/>
      <c r="AB780" s="22"/>
      <c r="AC780" s="22"/>
      <c r="AF780" s="22"/>
    </row>
    <row r="781" spans="12:35" ht="15.6" customHeight="1">
      <c r="L781"/>
      <c r="Z781" s="22"/>
      <c r="AB781" s="22"/>
      <c r="AC781" s="22"/>
      <c r="AF781" s="22"/>
      <c r="AI781" s="22"/>
    </row>
    <row r="782" spans="12:35" ht="15.6" customHeight="1">
      <c r="L782"/>
      <c r="Z782" s="22"/>
      <c r="AB782" s="22"/>
      <c r="AC782" s="22"/>
      <c r="AF782" s="22"/>
      <c r="AI782" s="22"/>
    </row>
    <row r="783" spans="12:35" ht="15.6" customHeight="1">
      <c r="L783"/>
      <c r="Z783" s="22"/>
      <c r="AB783" s="22"/>
      <c r="AC783" s="22"/>
      <c r="AF783" s="22"/>
    </row>
    <row r="784" spans="12:35" ht="15.6" customHeight="1">
      <c r="L784"/>
      <c r="Z784" s="22"/>
      <c r="AB784" s="22"/>
      <c r="AC784" s="22"/>
      <c r="AF784" s="22"/>
      <c r="AI784" s="22"/>
    </row>
    <row r="785" spans="12:35" ht="15.6" customHeight="1">
      <c r="L785"/>
      <c r="Z785" s="22"/>
      <c r="AB785" s="22"/>
      <c r="AC785" s="22"/>
      <c r="AF785" s="22"/>
      <c r="AI785" s="22"/>
    </row>
    <row r="786" spans="12:35" ht="15.6" customHeight="1">
      <c r="L786"/>
      <c r="Z786" s="22"/>
      <c r="AB786" s="22"/>
      <c r="AC786" s="22"/>
      <c r="AF786" s="22"/>
    </row>
    <row r="787" spans="12:35" ht="15.6" customHeight="1">
      <c r="L787"/>
      <c r="Z787" s="22"/>
      <c r="AB787" s="22"/>
      <c r="AC787" s="22"/>
      <c r="AF787" s="22"/>
    </row>
    <row r="788" spans="12:35" ht="15.6" customHeight="1">
      <c r="L788"/>
      <c r="Z788" s="22"/>
      <c r="AB788" s="22"/>
      <c r="AC788" s="22"/>
      <c r="AF788" s="22"/>
    </row>
    <row r="789" spans="12:35" ht="15.6" customHeight="1">
      <c r="L789"/>
      <c r="Z789" s="22"/>
      <c r="AB789" s="22"/>
      <c r="AC789" s="22"/>
      <c r="AF789" s="22"/>
      <c r="AI789" s="22"/>
    </row>
    <row r="790" spans="12:35" ht="15.6" customHeight="1">
      <c r="L790"/>
      <c r="Z790" s="22"/>
      <c r="AB790" s="22"/>
      <c r="AC790" s="22"/>
      <c r="AF790" s="22"/>
    </row>
    <row r="791" spans="12:35" ht="15.6" customHeight="1">
      <c r="L791"/>
      <c r="Z791" s="22"/>
      <c r="AB791" s="22"/>
      <c r="AC791" s="22"/>
      <c r="AF791" s="22"/>
    </row>
    <row r="792" spans="12:35" ht="15.6" customHeight="1">
      <c r="L792"/>
      <c r="Z792" s="22"/>
      <c r="AB792" s="22"/>
      <c r="AC792" s="22"/>
      <c r="AF792" s="22"/>
      <c r="AI792" s="22"/>
    </row>
    <row r="793" spans="12:35" ht="15.6" customHeight="1">
      <c r="L793"/>
      <c r="Z793" s="22"/>
      <c r="AB793" s="22"/>
      <c r="AC793" s="22"/>
      <c r="AF793" s="22"/>
    </row>
    <row r="794" spans="12:35" ht="15.6" customHeight="1">
      <c r="L794"/>
      <c r="Z794" s="22"/>
      <c r="AB794" s="22"/>
      <c r="AC794" s="22"/>
      <c r="AF794" s="22"/>
    </row>
    <row r="795" spans="12:35" ht="15.6" customHeight="1">
      <c r="L795"/>
      <c r="Z795" s="22"/>
      <c r="AB795" s="22"/>
      <c r="AC795" s="22"/>
      <c r="AF795" s="22"/>
    </row>
    <row r="796" spans="12:35" ht="15.6" customHeight="1">
      <c r="L796"/>
      <c r="Z796" s="22"/>
      <c r="AB796" s="22"/>
      <c r="AC796" s="22"/>
      <c r="AF796" s="22"/>
    </row>
    <row r="797" spans="12:35" ht="15.6" customHeight="1">
      <c r="L797"/>
      <c r="Z797" s="22"/>
      <c r="AB797" s="22"/>
      <c r="AC797" s="22"/>
      <c r="AF797" s="22"/>
    </row>
    <row r="798" spans="12:35" ht="15.6" customHeight="1">
      <c r="L798"/>
      <c r="Z798" s="22"/>
      <c r="AB798" s="22"/>
      <c r="AC798" s="22"/>
      <c r="AF798" s="22"/>
    </row>
    <row r="799" spans="12:35" ht="15.6" customHeight="1">
      <c r="L799"/>
      <c r="Z799" s="22"/>
      <c r="AB799" s="22"/>
      <c r="AC799" s="22"/>
      <c r="AF799" s="22"/>
    </row>
    <row r="800" spans="12:35" ht="15.6" customHeight="1">
      <c r="L800"/>
      <c r="Z800" s="22"/>
      <c r="AB800" s="22"/>
      <c r="AC800" s="22"/>
      <c r="AF800" s="22"/>
    </row>
    <row r="801" spans="12:32" ht="15.6" customHeight="1">
      <c r="L801"/>
      <c r="Z801" s="22"/>
      <c r="AB801" s="22"/>
      <c r="AC801" s="22"/>
      <c r="AF801" s="22"/>
    </row>
    <row r="802" spans="12:32" ht="15.6" customHeight="1">
      <c r="L802"/>
      <c r="Z802" s="22"/>
      <c r="AB802" s="22"/>
      <c r="AC802" s="22"/>
      <c r="AF802" s="22"/>
    </row>
    <row r="803" spans="12:32" ht="15.6" customHeight="1">
      <c r="L803"/>
      <c r="Z803" s="22"/>
      <c r="AB803" s="22"/>
      <c r="AC803" s="22"/>
      <c r="AF803" s="22"/>
    </row>
    <row r="804" spans="12:32" ht="15.6" customHeight="1">
      <c r="L804"/>
      <c r="Z804" s="22"/>
      <c r="AB804" s="22"/>
      <c r="AC804" s="22"/>
      <c r="AF804" s="22"/>
    </row>
    <row r="805" spans="12:32" ht="15.6" customHeight="1">
      <c r="L805"/>
      <c r="Z805" s="22"/>
      <c r="AB805" s="22"/>
      <c r="AC805" s="22"/>
      <c r="AF805" s="22"/>
    </row>
    <row r="806" spans="12:32" ht="15.6" customHeight="1">
      <c r="L806"/>
      <c r="Z806" s="22"/>
      <c r="AB806" s="22"/>
      <c r="AC806" s="22"/>
      <c r="AF806" s="22"/>
    </row>
    <row r="807" spans="12:32" ht="15.6" customHeight="1">
      <c r="L807"/>
      <c r="Z807" s="22"/>
      <c r="AB807" s="22"/>
      <c r="AC807" s="22"/>
      <c r="AF807" s="22"/>
    </row>
    <row r="808" spans="12:32" ht="15.6" customHeight="1">
      <c r="L808"/>
      <c r="Z808" s="22"/>
      <c r="AB808" s="22"/>
      <c r="AC808" s="22"/>
      <c r="AF808" s="22"/>
    </row>
    <row r="809" spans="12:32" ht="15.6" customHeight="1">
      <c r="L809"/>
      <c r="Z809" s="22"/>
      <c r="AB809" s="22"/>
      <c r="AC809" s="22"/>
      <c r="AF809" s="22"/>
    </row>
    <row r="810" spans="12:32" ht="15.6" customHeight="1">
      <c r="L810"/>
      <c r="Z810" s="22"/>
      <c r="AB810" s="22"/>
      <c r="AC810" s="22"/>
      <c r="AF810" s="22"/>
    </row>
    <row r="811" spans="12:32" ht="15.6" customHeight="1">
      <c r="L811"/>
      <c r="Z811" s="22"/>
      <c r="AB811" s="22"/>
      <c r="AC811" s="22"/>
      <c r="AF811" s="22"/>
    </row>
    <row r="812" spans="12:32" ht="15.6" customHeight="1">
      <c r="L812"/>
      <c r="Z812" s="22"/>
      <c r="AB812" s="22"/>
      <c r="AC812" s="22"/>
      <c r="AF812" s="22"/>
    </row>
    <row r="813" spans="12:32" ht="15.6" customHeight="1">
      <c r="L813"/>
      <c r="Z813" s="22"/>
      <c r="AB813" s="22"/>
      <c r="AC813" s="22"/>
      <c r="AF813" s="22"/>
    </row>
    <row r="814" spans="12:32" ht="15.6" customHeight="1">
      <c r="L814"/>
      <c r="Z814" s="22"/>
      <c r="AB814" s="22"/>
      <c r="AC814" s="22"/>
      <c r="AF814" s="22"/>
    </row>
    <row r="815" spans="12:32" ht="15.6" customHeight="1">
      <c r="L815"/>
      <c r="Z815" s="22"/>
      <c r="AB815" s="22"/>
      <c r="AC815" s="22"/>
      <c r="AF815" s="22"/>
    </row>
    <row r="816" spans="12:32" ht="15.6" customHeight="1">
      <c r="L816"/>
      <c r="Z816" s="22"/>
      <c r="AB816" s="22"/>
      <c r="AC816" s="22"/>
      <c r="AF816" s="22"/>
    </row>
    <row r="817" spans="12:32" ht="15.6" customHeight="1">
      <c r="L817"/>
      <c r="Z817" s="22"/>
      <c r="AB817" s="22"/>
      <c r="AC817" s="22"/>
      <c r="AF817" s="22"/>
    </row>
    <row r="818" spans="12:32" ht="15.6" customHeight="1">
      <c r="L818"/>
      <c r="Z818" s="22"/>
      <c r="AB818" s="22"/>
      <c r="AC818" s="22"/>
      <c r="AF818" s="22"/>
    </row>
    <row r="819" spans="12:32" ht="15.6" customHeight="1">
      <c r="L819"/>
      <c r="Z819" s="22"/>
      <c r="AB819" s="22"/>
      <c r="AC819" s="22"/>
      <c r="AF819" s="22"/>
    </row>
    <row r="820" spans="12:32" ht="15.6" customHeight="1">
      <c r="L820"/>
      <c r="Z820" s="22"/>
      <c r="AB820" s="22"/>
      <c r="AC820" s="22"/>
      <c r="AF820" s="22"/>
    </row>
    <row r="821" spans="12:32" ht="15.6" customHeight="1">
      <c r="L821"/>
      <c r="Z821" s="22"/>
      <c r="AB821" s="22"/>
      <c r="AC821" s="22"/>
      <c r="AF821" s="22"/>
    </row>
    <row r="822" spans="12:32" ht="15.6" customHeight="1">
      <c r="L822"/>
      <c r="Z822" s="22"/>
      <c r="AB822" s="22"/>
      <c r="AC822" s="22"/>
      <c r="AF822" s="22"/>
    </row>
    <row r="823" spans="12:32" ht="15.6" customHeight="1">
      <c r="L823"/>
      <c r="Z823" s="22"/>
      <c r="AB823" s="22"/>
      <c r="AC823" s="22"/>
      <c r="AF823" s="22"/>
    </row>
    <row r="824" spans="12:32" ht="15.6" customHeight="1">
      <c r="L824"/>
      <c r="Z824" s="22"/>
      <c r="AB824" s="22"/>
      <c r="AC824" s="22"/>
      <c r="AF824" s="22"/>
    </row>
    <row r="825" spans="12:32" ht="15.6" customHeight="1">
      <c r="L825"/>
      <c r="Z825" s="22"/>
      <c r="AB825" s="22"/>
      <c r="AC825" s="22"/>
      <c r="AF825" s="22"/>
    </row>
    <row r="826" spans="12:32" ht="15.6" customHeight="1">
      <c r="L826"/>
      <c r="Z826" s="22"/>
      <c r="AB826" s="22"/>
      <c r="AC826" s="22"/>
      <c r="AF826" s="22"/>
    </row>
    <row r="827" spans="12:32" ht="15.6" customHeight="1">
      <c r="L827"/>
      <c r="Z827" s="22"/>
      <c r="AB827" s="22"/>
      <c r="AC827" s="22"/>
      <c r="AF827" s="22"/>
    </row>
    <row r="828" spans="12:32" ht="15.6" customHeight="1">
      <c r="L828"/>
      <c r="Z828" s="22"/>
      <c r="AB828" s="22"/>
      <c r="AC828" s="22"/>
      <c r="AF828" s="22"/>
    </row>
    <row r="829" spans="12:32" ht="15.6" customHeight="1">
      <c r="L829"/>
      <c r="Z829" s="22"/>
      <c r="AB829" s="22"/>
      <c r="AC829" s="22"/>
      <c r="AF829" s="22"/>
    </row>
    <row r="830" spans="12:32" ht="15.6" customHeight="1">
      <c r="L830"/>
      <c r="Z830" s="22"/>
      <c r="AB830" s="22"/>
      <c r="AC830" s="22"/>
      <c r="AF830" s="22"/>
    </row>
    <row r="831" spans="12:32" ht="15.6" customHeight="1">
      <c r="L831"/>
      <c r="Z831" s="22"/>
      <c r="AB831" s="22"/>
      <c r="AC831" s="22"/>
      <c r="AF831" s="22"/>
    </row>
    <row r="832" spans="12:32" ht="15.6" customHeight="1">
      <c r="L832"/>
      <c r="Z832" s="22"/>
      <c r="AB832" s="22"/>
      <c r="AC832" s="22"/>
      <c r="AF832" s="22"/>
    </row>
    <row r="833" spans="12:32" ht="15.6" customHeight="1">
      <c r="L833"/>
      <c r="Z833" s="22"/>
      <c r="AB833" s="22"/>
      <c r="AC833" s="22"/>
      <c r="AF833" s="22"/>
    </row>
    <row r="834" spans="12:32" ht="15.6" customHeight="1">
      <c r="L834"/>
      <c r="Z834" s="22"/>
      <c r="AB834" s="22"/>
      <c r="AC834" s="22"/>
      <c r="AF834" s="22"/>
    </row>
    <row r="835" spans="12:32" ht="15.6" customHeight="1">
      <c r="L835"/>
      <c r="Z835" s="22"/>
      <c r="AB835" s="22"/>
      <c r="AC835" s="22"/>
      <c r="AF835" s="22"/>
    </row>
    <row r="836" spans="12:32" ht="15.6" customHeight="1">
      <c r="L836"/>
      <c r="Z836" s="22"/>
      <c r="AB836" s="22"/>
      <c r="AC836" s="22"/>
      <c r="AF836" s="22"/>
    </row>
    <row r="837" spans="12:32" ht="15.6" customHeight="1">
      <c r="L837"/>
      <c r="Z837" s="22"/>
      <c r="AB837" s="22"/>
      <c r="AC837" s="22"/>
      <c r="AF837" s="22"/>
    </row>
    <row r="838" spans="12:32" ht="15.6" customHeight="1">
      <c r="L838"/>
      <c r="Z838" s="22"/>
      <c r="AB838" s="22"/>
      <c r="AC838" s="22"/>
      <c r="AF838" s="22"/>
    </row>
    <row r="839" spans="12:32" ht="15.6" customHeight="1">
      <c r="L839"/>
      <c r="Z839" s="22"/>
      <c r="AB839" s="22"/>
      <c r="AC839" s="22"/>
      <c r="AF839" s="22"/>
    </row>
    <row r="840" spans="12:32" ht="15.6" customHeight="1">
      <c r="L840"/>
      <c r="Z840" s="22"/>
      <c r="AB840" s="22"/>
      <c r="AC840" s="22"/>
      <c r="AF840" s="22"/>
    </row>
    <row r="841" spans="12:32" ht="15.6" customHeight="1">
      <c r="L841"/>
      <c r="Z841" s="22"/>
      <c r="AB841" s="22"/>
      <c r="AC841" s="22"/>
      <c r="AF841" s="22"/>
    </row>
    <row r="842" spans="12:32" ht="15.6" customHeight="1">
      <c r="L842"/>
      <c r="Z842" s="22"/>
      <c r="AB842" s="22"/>
      <c r="AC842" s="22"/>
      <c r="AF842" s="22"/>
    </row>
    <row r="843" spans="12:32" ht="15.6" customHeight="1">
      <c r="L843"/>
      <c r="Z843" s="22"/>
      <c r="AB843" s="22"/>
      <c r="AC843" s="22"/>
      <c r="AF843" s="22"/>
    </row>
    <row r="844" spans="12:32" ht="15.6" customHeight="1">
      <c r="L844"/>
      <c r="Z844" s="22"/>
      <c r="AB844" s="22"/>
      <c r="AC844" s="22"/>
      <c r="AF844" s="22"/>
    </row>
    <row r="845" spans="12:32" ht="15.6" customHeight="1">
      <c r="L845"/>
      <c r="Z845" s="22"/>
      <c r="AB845" s="22"/>
      <c r="AC845" s="22"/>
      <c r="AF845" s="22"/>
    </row>
    <row r="846" spans="12:32" ht="15.6" customHeight="1">
      <c r="L846"/>
      <c r="Z846" s="22"/>
      <c r="AB846" s="22"/>
      <c r="AC846" s="22"/>
      <c r="AF846" s="22"/>
    </row>
    <row r="847" spans="12:32" ht="15.6" customHeight="1">
      <c r="L847"/>
      <c r="Z847" s="22"/>
      <c r="AB847" s="22"/>
      <c r="AC847" s="22"/>
      <c r="AF847" s="22"/>
    </row>
    <row r="848" spans="12:32" ht="15.6" customHeight="1">
      <c r="L848"/>
      <c r="Z848" s="22"/>
      <c r="AB848" s="22"/>
      <c r="AC848" s="22"/>
      <c r="AF848" s="22"/>
    </row>
    <row r="849" spans="12:32" ht="15.6" customHeight="1">
      <c r="L849"/>
      <c r="Z849" s="22"/>
      <c r="AB849" s="22"/>
      <c r="AC849" s="22"/>
      <c r="AF849" s="22"/>
    </row>
    <row r="850" spans="12:32" ht="15.6" customHeight="1">
      <c r="L850"/>
      <c r="Z850" s="22"/>
      <c r="AB850" s="22"/>
      <c r="AC850" s="22"/>
      <c r="AF850" s="22"/>
    </row>
    <row r="851" spans="12:32" ht="15.6" customHeight="1">
      <c r="L851"/>
      <c r="Z851" s="22"/>
      <c r="AB851" s="22"/>
      <c r="AC851" s="22"/>
      <c r="AF851" s="22"/>
    </row>
    <row r="852" spans="12:32" ht="15.6" customHeight="1">
      <c r="L852"/>
      <c r="Z852" s="22"/>
      <c r="AB852" s="22"/>
      <c r="AC852" s="22"/>
      <c r="AF852" s="22"/>
    </row>
    <row r="853" spans="12:32" ht="15.6" customHeight="1">
      <c r="L853"/>
      <c r="Z853" s="22"/>
      <c r="AB853" s="22"/>
      <c r="AC853" s="22"/>
      <c r="AF853" s="22"/>
    </row>
    <row r="854" spans="12:32" ht="15.6" customHeight="1">
      <c r="L854"/>
      <c r="Z854" s="22"/>
      <c r="AB854" s="22"/>
      <c r="AC854" s="22"/>
      <c r="AF854" s="22"/>
    </row>
    <row r="855" spans="12:32" ht="15.6" customHeight="1">
      <c r="L855"/>
      <c r="Z855" s="22"/>
      <c r="AB855" s="22"/>
      <c r="AC855" s="22"/>
      <c r="AF855" s="22"/>
    </row>
    <row r="856" spans="12:32" ht="15.6" customHeight="1">
      <c r="L856"/>
      <c r="Z856" s="22"/>
      <c r="AB856" s="22"/>
      <c r="AC856" s="22"/>
      <c r="AF856" s="22"/>
    </row>
    <row r="857" spans="12:32" ht="15.6" customHeight="1">
      <c r="L857"/>
      <c r="Z857" s="22"/>
      <c r="AB857" s="22"/>
      <c r="AC857" s="22"/>
      <c r="AF857" s="22"/>
    </row>
    <row r="858" spans="12:32" ht="15.6" customHeight="1">
      <c r="L858"/>
      <c r="Z858" s="22"/>
      <c r="AB858" s="22"/>
      <c r="AC858" s="22"/>
      <c r="AF858" s="22"/>
    </row>
    <row r="859" spans="12:32" ht="15.6" customHeight="1">
      <c r="L859"/>
      <c r="Z859" s="22"/>
      <c r="AB859" s="22"/>
      <c r="AC859" s="22"/>
      <c r="AF859" s="22"/>
    </row>
    <row r="860" spans="12:32" ht="15.6" customHeight="1">
      <c r="L860"/>
      <c r="Z860" s="22"/>
      <c r="AB860" s="22"/>
      <c r="AC860" s="22"/>
      <c r="AF860" s="22"/>
    </row>
    <row r="861" spans="12:32" ht="15.6" customHeight="1">
      <c r="L861"/>
      <c r="Z861" s="22"/>
      <c r="AB861" s="22"/>
      <c r="AC861" s="22"/>
      <c r="AF861" s="22"/>
    </row>
    <row r="862" spans="12:32" ht="15.6" customHeight="1">
      <c r="L862"/>
      <c r="Z862" s="22"/>
      <c r="AB862" s="22"/>
      <c r="AC862" s="22"/>
      <c r="AF862" s="22"/>
    </row>
    <row r="863" spans="12:32" ht="15.6" customHeight="1">
      <c r="L863"/>
      <c r="Z863" s="22"/>
      <c r="AB863" s="22"/>
      <c r="AC863" s="22"/>
      <c r="AF863" s="22"/>
    </row>
    <row r="864" spans="12:32" ht="15.6" customHeight="1">
      <c r="L864"/>
      <c r="Z864" s="22"/>
      <c r="AB864" s="22"/>
      <c r="AC864" s="22"/>
      <c r="AF864" s="22"/>
    </row>
    <row r="865" spans="12:32" ht="15.6" customHeight="1">
      <c r="L865"/>
      <c r="Z865" s="22"/>
      <c r="AB865" s="22"/>
      <c r="AC865" s="22"/>
      <c r="AF865" s="22"/>
    </row>
    <row r="866" spans="12:32" ht="15.6" customHeight="1">
      <c r="L866"/>
      <c r="Z866" s="22"/>
      <c r="AB866" s="22"/>
      <c r="AC866" s="22"/>
      <c r="AF866" s="22"/>
    </row>
    <row r="867" spans="12:32" ht="15.6" customHeight="1">
      <c r="L867"/>
      <c r="Z867" s="22"/>
      <c r="AB867" s="22"/>
      <c r="AC867" s="22"/>
      <c r="AF867" s="22"/>
    </row>
    <row r="868" spans="12:32" ht="15.6" customHeight="1">
      <c r="L868"/>
      <c r="Z868" s="22"/>
      <c r="AB868" s="22"/>
      <c r="AC868" s="22"/>
      <c r="AF868" s="22"/>
    </row>
    <row r="869" spans="12:32" ht="15.6" customHeight="1">
      <c r="L869"/>
      <c r="Z869" s="22"/>
      <c r="AB869" s="22"/>
      <c r="AC869" s="22"/>
      <c r="AF869" s="22"/>
    </row>
    <row r="870" spans="12:32" ht="15.6" customHeight="1">
      <c r="L870"/>
      <c r="Z870" s="22"/>
      <c r="AB870" s="22"/>
      <c r="AC870" s="22"/>
      <c r="AF870" s="22"/>
    </row>
    <row r="871" spans="12:32" ht="15.6" customHeight="1">
      <c r="L871"/>
      <c r="Z871" s="22"/>
      <c r="AB871" s="22"/>
      <c r="AC871" s="22"/>
      <c r="AF871" s="22"/>
    </row>
    <row r="872" spans="12:32" ht="15.6" customHeight="1">
      <c r="L872"/>
      <c r="Z872" s="22"/>
      <c r="AB872" s="22"/>
      <c r="AC872" s="22"/>
      <c r="AF872" s="22"/>
    </row>
    <row r="873" spans="12:32" ht="15.6" customHeight="1">
      <c r="L873"/>
      <c r="Z873" s="22"/>
      <c r="AB873" s="22"/>
      <c r="AC873" s="22"/>
      <c r="AF873" s="22"/>
    </row>
    <row r="874" spans="12:32" ht="15.6" customHeight="1">
      <c r="L874"/>
      <c r="Z874" s="22"/>
      <c r="AB874" s="22"/>
      <c r="AC874" s="22"/>
      <c r="AF874" s="22"/>
    </row>
    <row r="875" spans="12:32" ht="15.6" customHeight="1">
      <c r="L875"/>
      <c r="Z875" s="22"/>
      <c r="AB875" s="22"/>
      <c r="AC875" s="22"/>
      <c r="AF875" s="22"/>
    </row>
    <row r="876" spans="12:32" ht="15.6" customHeight="1">
      <c r="L876"/>
      <c r="Z876" s="22"/>
      <c r="AB876" s="22"/>
      <c r="AC876" s="22"/>
      <c r="AF876" s="22"/>
    </row>
    <row r="877" spans="12:32" ht="15.6" customHeight="1">
      <c r="L877"/>
      <c r="Z877" s="22"/>
      <c r="AB877" s="22"/>
      <c r="AC877" s="22"/>
      <c r="AF877" s="22"/>
    </row>
    <row r="878" spans="12:32" ht="15.6" customHeight="1">
      <c r="L878"/>
      <c r="Z878" s="22"/>
      <c r="AB878" s="22"/>
      <c r="AC878" s="22"/>
      <c r="AF878" s="22"/>
    </row>
    <row r="879" spans="12:32" ht="15.6" customHeight="1">
      <c r="L879"/>
      <c r="Z879" s="22"/>
      <c r="AB879" s="22"/>
      <c r="AC879" s="22"/>
      <c r="AF879" s="22"/>
    </row>
    <row r="880" spans="12:32" ht="15.6" customHeight="1">
      <c r="L880"/>
      <c r="Z880" s="22"/>
      <c r="AB880" s="22"/>
      <c r="AC880" s="22"/>
      <c r="AF880" s="22"/>
    </row>
    <row r="881" spans="12:32" ht="15.6" customHeight="1">
      <c r="L881"/>
      <c r="Z881" s="22"/>
      <c r="AB881" s="22"/>
      <c r="AC881" s="22"/>
      <c r="AF881" s="22"/>
    </row>
    <row r="882" spans="12:32" ht="15.6" customHeight="1">
      <c r="L882"/>
      <c r="Z882" s="22"/>
      <c r="AB882" s="22"/>
      <c r="AC882" s="22"/>
      <c r="AF882" s="22"/>
    </row>
    <row r="883" spans="12:32" ht="15.6" customHeight="1">
      <c r="L883"/>
      <c r="Z883" s="22"/>
      <c r="AB883" s="22"/>
      <c r="AC883" s="22"/>
      <c r="AF883" s="22"/>
    </row>
    <row r="884" spans="12:32" ht="15.6" customHeight="1">
      <c r="L884"/>
      <c r="Z884" s="22"/>
      <c r="AB884" s="22"/>
      <c r="AC884" s="22"/>
      <c r="AF884" s="22"/>
    </row>
    <row r="885" spans="12:32" ht="15.6" customHeight="1">
      <c r="L885"/>
      <c r="Z885" s="22"/>
      <c r="AB885" s="22"/>
      <c r="AC885" s="22"/>
      <c r="AF885" s="22"/>
    </row>
    <row r="886" spans="12:32" ht="15.6" customHeight="1">
      <c r="L886"/>
      <c r="Z886" s="22"/>
      <c r="AB886" s="22"/>
      <c r="AC886" s="22"/>
      <c r="AF886" s="22"/>
    </row>
    <row r="887" spans="12:32" ht="15.6" customHeight="1">
      <c r="L887"/>
      <c r="Z887" s="22"/>
      <c r="AB887" s="22"/>
      <c r="AC887" s="22"/>
      <c r="AF887" s="22"/>
    </row>
    <row r="888" spans="12:32" ht="15.6" customHeight="1">
      <c r="L888"/>
      <c r="Z888" s="22"/>
      <c r="AB888" s="22"/>
      <c r="AC888" s="22"/>
      <c r="AF888" s="22"/>
    </row>
    <row r="889" spans="12:32" ht="15.6" customHeight="1">
      <c r="L889"/>
      <c r="Z889" s="22"/>
      <c r="AB889" s="22"/>
      <c r="AC889" s="22"/>
      <c r="AF889" s="22"/>
    </row>
    <row r="890" spans="12:32" ht="15.6" customHeight="1">
      <c r="L890"/>
      <c r="Z890" s="22"/>
      <c r="AB890" s="22"/>
      <c r="AC890" s="22"/>
      <c r="AF890" s="22"/>
    </row>
    <row r="891" spans="12:32" ht="15.6" customHeight="1">
      <c r="L891"/>
      <c r="Z891" s="22"/>
      <c r="AB891" s="22"/>
      <c r="AC891" s="22"/>
      <c r="AF891" s="22"/>
    </row>
    <row r="892" spans="12:32" ht="15.6" customHeight="1">
      <c r="L892"/>
      <c r="Z892" s="22"/>
      <c r="AB892" s="22"/>
      <c r="AC892" s="22"/>
      <c r="AF892" s="22"/>
    </row>
    <row r="893" spans="12:32" ht="15.6" customHeight="1">
      <c r="L893"/>
      <c r="Z893" s="22"/>
      <c r="AB893" s="22"/>
      <c r="AC893" s="22"/>
      <c r="AF893" s="22"/>
    </row>
    <row r="894" spans="12:32" ht="15.6" customHeight="1">
      <c r="L894"/>
      <c r="Z894" s="22"/>
      <c r="AB894" s="22"/>
      <c r="AC894" s="22"/>
      <c r="AF894" s="22"/>
    </row>
    <row r="895" spans="12:32" ht="15.6" customHeight="1">
      <c r="L895"/>
      <c r="Z895" s="22"/>
      <c r="AB895" s="22"/>
      <c r="AC895" s="22"/>
      <c r="AF895" s="22"/>
    </row>
    <row r="896" spans="12:32" ht="15.6" customHeight="1">
      <c r="L896"/>
      <c r="Z896" s="22"/>
      <c r="AB896" s="22"/>
      <c r="AC896" s="22"/>
      <c r="AF896" s="22"/>
    </row>
    <row r="897" spans="12:32" ht="15.6" customHeight="1">
      <c r="L897"/>
      <c r="Z897" s="22"/>
      <c r="AB897" s="22"/>
      <c r="AC897" s="22"/>
      <c r="AF897" s="22"/>
    </row>
    <row r="898" spans="12:32" ht="15.6" customHeight="1">
      <c r="L898"/>
      <c r="Z898" s="22"/>
      <c r="AB898" s="22"/>
      <c r="AC898" s="22"/>
      <c r="AF898" s="22"/>
    </row>
    <row r="899" spans="12:32" ht="15.6" customHeight="1">
      <c r="L899"/>
      <c r="Z899" s="22"/>
      <c r="AB899" s="22"/>
      <c r="AC899" s="22"/>
      <c r="AF899" s="22"/>
    </row>
    <row r="900" spans="12:32" ht="15.6" customHeight="1">
      <c r="L900"/>
      <c r="Z900" s="22"/>
      <c r="AB900" s="22"/>
      <c r="AC900" s="22"/>
      <c r="AF900" s="22"/>
    </row>
    <row r="901" spans="12:32" ht="15.6" customHeight="1">
      <c r="L901"/>
      <c r="Z901" s="22"/>
      <c r="AB901" s="22"/>
      <c r="AC901" s="22"/>
      <c r="AF901" s="22"/>
    </row>
    <row r="902" spans="12:32" ht="15.6" customHeight="1">
      <c r="L902"/>
      <c r="Z902" s="22"/>
      <c r="AB902" s="22"/>
      <c r="AC902" s="22"/>
      <c r="AF902" s="22"/>
    </row>
    <row r="903" spans="12:32" ht="15.6" customHeight="1">
      <c r="L903"/>
      <c r="Z903" s="22"/>
      <c r="AB903" s="22"/>
      <c r="AC903" s="22"/>
      <c r="AF903" s="22"/>
    </row>
    <row r="904" spans="12:32" ht="15.6" customHeight="1">
      <c r="L904"/>
      <c r="Z904" s="22"/>
      <c r="AB904" s="22"/>
      <c r="AC904" s="22"/>
      <c r="AF904" s="22"/>
    </row>
    <row r="905" spans="12:32" ht="15.6" customHeight="1">
      <c r="L905"/>
      <c r="Z905" s="22"/>
      <c r="AB905" s="22"/>
      <c r="AC905" s="22"/>
      <c r="AF905" s="22"/>
    </row>
    <row r="906" spans="12:32" ht="15.6" customHeight="1">
      <c r="L906"/>
      <c r="Z906" s="22"/>
      <c r="AB906" s="22"/>
      <c r="AC906" s="22"/>
      <c r="AF906" s="22"/>
    </row>
    <row r="907" spans="12:32" ht="15.6" customHeight="1">
      <c r="L907"/>
      <c r="Z907" s="22"/>
      <c r="AB907" s="22"/>
      <c r="AC907" s="22"/>
      <c r="AF907" s="22"/>
    </row>
    <row r="908" spans="12:32" ht="15.6" customHeight="1">
      <c r="L908"/>
      <c r="Z908" s="22"/>
      <c r="AB908" s="22"/>
      <c r="AC908" s="22"/>
      <c r="AF908" s="22"/>
    </row>
    <row r="909" spans="12:32" ht="15.6" customHeight="1">
      <c r="L909"/>
      <c r="Z909" s="22"/>
      <c r="AB909" s="22"/>
      <c r="AC909" s="22"/>
      <c r="AF909" s="22"/>
    </row>
    <row r="910" spans="12:32" ht="15.6" customHeight="1">
      <c r="L910"/>
      <c r="Z910" s="22"/>
      <c r="AB910" s="22"/>
      <c r="AC910" s="22"/>
      <c r="AF910" s="22"/>
    </row>
    <row r="911" spans="12:32" ht="15.6" customHeight="1">
      <c r="L911"/>
      <c r="Z911" s="22"/>
      <c r="AB911" s="22"/>
      <c r="AC911" s="22"/>
      <c r="AF911" s="22"/>
    </row>
    <row r="912" spans="12:32" ht="15.6" customHeight="1">
      <c r="L912"/>
      <c r="Z912" s="22"/>
      <c r="AB912" s="22"/>
      <c r="AC912" s="22"/>
      <c r="AF912" s="22"/>
    </row>
    <row r="913" spans="12:32" ht="15.6" customHeight="1">
      <c r="L913"/>
      <c r="Z913" s="22"/>
      <c r="AB913" s="22"/>
      <c r="AC913" s="22"/>
      <c r="AF913" s="22"/>
    </row>
    <row r="914" spans="12:32" ht="15.6" customHeight="1">
      <c r="L914"/>
      <c r="Z914" s="22"/>
      <c r="AB914" s="22"/>
      <c r="AC914" s="22"/>
      <c r="AF914" s="22"/>
    </row>
    <row r="915" spans="12:32" ht="15.6" customHeight="1">
      <c r="L915"/>
      <c r="Z915" s="22"/>
      <c r="AB915" s="22"/>
      <c r="AC915" s="22"/>
      <c r="AF915" s="22"/>
    </row>
    <row r="916" spans="12:32" ht="15.6" customHeight="1">
      <c r="L916"/>
      <c r="Z916" s="22"/>
      <c r="AB916" s="22"/>
      <c r="AC916" s="22"/>
      <c r="AF916" s="22"/>
    </row>
    <row r="917" spans="12:32" ht="15.6" customHeight="1">
      <c r="L917"/>
      <c r="Z917" s="22"/>
      <c r="AB917" s="22"/>
      <c r="AC917" s="22"/>
      <c r="AF917" s="22"/>
    </row>
    <row r="918" spans="12:32" ht="15.6" customHeight="1">
      <c r="L918"/>
      <c r="Z918" s="22"/>
      <c r="AB918" s="22"/>
      <c r="AC918" s="22"/>
      <c r="AF918" s="22"/>
    </row>
    <row r="919" spans="12:32" ht="15.6" customHeight="1">
      <c r="L919"/>
      <c r="Z919" s="22"/>
      <c r="AB919" s="22"/>
      <c r="AC919" s="22"/>
      <c r="AF919" s="22"/>
    </row>
    <row r="920" spans="12:32" ht="15.6" customHeight="1">
      <c r="L920"/>
      <c r="Z920" s="22"/>
      <c r="AB920" s="22"/>
      <c r="AC920" s="22"/>
      <c r="AF920" s="22"/>
    </row>
    <row r="921" spans="12:32" ht="15.6" customHeight="1">
      <c r="L921"/>
      <c r="Z921" s="22"/>
      <c r="AB921" s="22"/>
      <c r="AC921" s="22"/>
      <c r="AF921" s="22"/>
    </row>
    <row r="922" spans="12:32" ht="15.6" customHeight="1">
      <c r="L922"/>
      <c r="Z922" s="22"/>
      <c r="AB922" s="22"/>
      <c r="AC922" s="22"/>
      <c r="AF922" s="22"/>
    </row>
    <row r="923" spans="12:32" ht="15.6" customHeight="1">
      <c r="L923"/>
      <c r="Z923" s="22"/>
      <c r="AB923" s="22"/>
      <c r="AC923" s="22"/>
      <c r="AF923" s="22"/>
    </row>
    <row r="924" spans="12:32" ht="15.6" customHeight="1">
      <c r="L924"/>
      <c r="Z924" s="22"/>
      <c r="AB924" s="22"/>
      <c r="AC924" s="22"/>
      <c r="AF924" s="22"/>
    </row>
    <row r="925" spans="12:32" ht="15.6" customHeight="1">
      <c r="L925"/>
      <c r="Z925" s="22"/>
      <c r="AB925" s="22"/>
      <c r="AC925" s="22"/>
      <c r="AF925" s="22"/>
    </row>
    <row r="926" spans="12:32" ht="15.6" customHeight="1">
      <c r="L926"/>
      <c r="Z926" s="22"/>
      <c r="AB926" s="22"/>
      <c r="AC926" s="22"/>
      <c r="AF926" s="22"/>
    </row>
    <row r="927" spans="12:32" ht="15.6" customHeight="1">
      <c r="L927"/>
      <c r="Z927" s="22"/>
      <c r="AB927" s="22"/>
      <c r="AC927" s="22"/>
      <c r="AF927" s="22"/>
    </row>
    <row r="928" spans="12:32" ht="15.6" customHeight="1">
      <c r="L928"/>
      <c r="Z928" s="22"/>
      <c r="AB928" s="22"/>
      <c r="AC928" s="22"/>
      <c r="AF928" s="22"/>
    </row>
    <row r="929" spans="12:32" ht="15.6" customHeight="1">
      <c r="L929"/>
      <c r="Z929" s="22"/>
      <c r="AB929" s="22"/>
      <c r="AC929" s="22"/>
      <c r="AF929" s="22"/>
    </row>
    <row r="930" spans="12:32" ht="15.6" customHeight="1">
      <c r="L930"/>
      <c r="Z930" s="22"/>
      <c r="AB930" s="22"/>
      <c r="AC930" s="22"/>
      <c r="AF930" s="22"/>
    </row>
    <row r="931" spans="12:32" ht="15.6" customHeight="1">
      <c r="L931"/>
      <c r="Z931" s="22"/>
      <c r="AB931" s="22"/>
      <c r="AC931" s="22"/>
      <c r="AF931" s="22"/>
    </row>
    <row r="932" spans="12:32" ht="15.6" customHeight="1">
      <c r="L932"/>
      <c r="Z932" s="22"/>
      <c r="AB932" s="22"/>
      <c r="AC932" s="22"/>
      <c r="AF932" s="22"/>
    </row>
    <row r="933" spans="12:32" ht="15.6" customHeight="1">
      <c r="L933"/>
      <c r="Z933" s="22"/>
      <c r="AB933" s="22"/>
      <c r="AC933" s="22"/>
      <c r="AF933" s="22"/>
    </row>
    <row r="934" spans="12:32" ht="15.6" customHeight="1">
      <c r="L934"/>
      <c r="Z934" s="22"/>
      <c r="AB934" s="22"/>
      <c r="AC934" s="22"/>
      <c r="AF934" s="22"/>
    </row>
    <row r="935" spans="12:32" ht="15.6" customHeight="1">
      <c r="L935"/>
      <c r="Z935" s="22"/>
      <c r="AB935" s="22"/>
      <c r="AC935" s="22"/>
      <c r="AF935" s="22"/>
    </row>
    <row r="936" spans="12:32" ht="15.6" customHeight="1">
      <c r="L936"/>
      <c r="Z936" s="22"/>
      <c r="AB936" s="22"/>
      <c r="AC936" s="22"/>
      <c r="AF936" s="22"/>
    </row>
    <row r="937" spans="12:32" ht="15.6" customHeight="1">
      <c r="L937"/>
      <c r="Z937" s="22"/>
      <c r="AB937" s="22"/>
      <c r="AC937" s="22"/>
      <c r="AF937" s="22"/>
    </row>
    <row r="938" spans="12:32" ht="15.6" customHeight="1">
      <c r="L938"/>
      <c r="Z938" s="22"/>
      <c r="AB938" s="22"/>
      <c r="AC938" s="22"/>
      <c r="AF938" s="22"/>
    </row>
    <row r="939" spans="12:32" ht="15.6" customHeight="1">
      <c r="L939"/>
      <c r="Z939" s="22"/>
      <c r="AB939" s="22"/>
      <c r="AC939" s="22"/>
      <c r="AF939" s="22"/>
    </row>
    <row r="940" spans="12:32" ht="15.6" customHeight="1">
      <c r="L940"/>
      <c r="Z940" s="22"/>
      <c r="AB940" s="22"/>
      <c r="AC940" s="22"/>
      <c r="AF940" s="22"/>
    </row>
    <row r="941" spans="12:32" ht="15.6" customHeight="1">
      <c r="L941"/>
      <c r="Z941" s="22"/>
      <c r="AB941" s="22"/>
      <c r="AC941" s="22"/>
      <c r="AF941" s="22"/>
    </row>
    <row r="942" spans="12:32" ht="15.6" customHeight="1">
      <c r="L942"/>
      <c r="Z942" s="22"/>
      <c r="AB942" s="22"/>
      <c r="AC942" s="22"/>
      <c r="AF942" s="22"/>
    </row>
    <row r="943" spans="12:32" ht="15.6" customHeight="1">
      <c r="L943"/>
      <c r="Z943" s="22"/>
      <c r="AB943" s="22"/>
      <c r="AC943" s="22"/>
      <c r="AF943" s="22"/>
    </row>
    <row r="944" spans="12:32" ht="15.6" customHeight="1">
      <c r="L944"/>
      <c r="Z944" s="22"/>
      <c r="AB944" s="22"/>
      <c r="AC944" s="22"/>
      <c r="AF944" s="22"/>
    </row>
    <row r="945" spans="12:32" ht="15.6" customHeight="1">
      <c r="L945"/>
      <c r="Z945" s="22"/>
      <c r="AB945" s="22"/>
      <c r="AC945" s="22"/>
      <c r="AF945" s="22"/>
    </row>
    <row r="946" spans="12:32" ht="15.6" customHeight="1">
      <c r="L946"/>
      <c r="Z946" s="22"/>
      <c r="AB946" s="22"/>
      <c r="AC946" s="22"/>
      <c r="AF946" s="22"/>
    </row>
    <row r="947" spans="12:32" ht="15.6" customHeight="1">
      <c r="L947"/>
      <c r="Z947" s="22"/>
      <c r="AB947" s="22"/>
      <c r="AC947" s="22"/>
      <c r="AF947" s="22"/>
    </row>
    <row r="948" spans="12:32" ht="15.6" customHeight="1">
      <c r="L948"/>
      <c r="Z948" s="22"/>
      <c r="AB948" s="22"/>
      <c r="AC948" s="22"/>
      <c r="AF948" s="22"/>
    </row>
    <row r="949" spans="12:32" ht="15.6" customHeight="1">
      <c r="L949"/>
      <c r="Z949" s="22"/>
      <c r="AB949" s="22"/>
      <c r="AC949" s="22"/>
      <c r="AF949" s="22"/>
    </row>
    <row r="950" spans="12:32" ht="15.6" customHeight="1">
      <c r="L950"/>
      <c r="Z950" s="22"/>
      <c r="AB950" s="22"/>
      <c r="AC950" s="22"/>
      <c r="AF950" s="22"/>
    </row>
    <row r="951" spans="12:32" ht="15.6" customHeight="1">
      <c r="L951"/>
      <c r="Z951" s="22"/>
      <c r="AB951" s="22"/>
      <c r="AC951" s="22"/>
      <c r="AF951" s="22"/>
    </row>
    <row r="952" spans="12:32" ht="15.6" customHeight="1">
      <c r="L952"/>
      <c r="Z952" s="22"/>
      <c r="AB952" s="22"/>
      <c r="AC952" s="22"/>
      <c r="AF952" s="22"/>
    </row>
    <row r="953" spans="12:32" ht="15.6" customHeight="1">
      <c r="L953"/>
      <c r="Z953" s="22"/>
      <c r="AB953" s="22"/>
      <c r="AC953" s="22"/>
      <c r="AF953" s="22"/>
    </row>
    <row r="954" spans="12:32" ht="15.6" customHeight="1">
      <c r="L954"/>
      <c r="Z954" s="22"/>
      <c r="AB954" s="22"/>
      <c r="AC954" s="22"/>
      <c r="AF954" s="22"/>
    </row>
    <row r="955" spans="12:32" ht="15.6" customHeight="1">
      <c r="L955"/>
      <c r="Z955" s="22"/>
      <c r="AB955" s="22"/>
      <c r="AC955" s="22"/>
      <c r="AF955" s="22"/>
    </row>
    <row r="956" spans="12:32" ht="15.6" customHeight="1">
      <c r="L956"/>
      <c r="Z956" s="22"/>
      <c r="AB956" s="22"/>
      <c r="AC956" s="22"/>
      <c r="AF956" s="22"/>
    </row>
    <row r="957" spans="12:32" ht="15.6" customHeight="1">
      <c r="L957"/>
      <c r="Z957" s="22"/>
      <c r="AB957" s="22"/>
      <c r="AC957" s="22"/>
      <c r="AF957" s="22"/>
    </row>
    <row r="958" spans="12:32" ht="15.6" customHeight="1">
      <c r="L958"/>
      <c r="Z958" s="22"/>
      <c r="AB958" s="22"/>
      <c r="AC958" s="22"/>
      <c r="AF958" s="22"/>
    </row>
    <row r="959" spans="12:32" ht="15.6" customHeight="1">
      <c r="L959"/>
      <c r="Z959" s="22"/>
      <c r="AB959" s="22"/>
      <c r="AC959" s="22"/>
      <c r="AF959" s="22"/>
    </row>
    <row r="960" spans="12:32" ht="15.6" customHeight="1">
      <c r="L960"/>
      <c r="Z960" s="22"/>
      <c r="AB960" s="22"/>
      <c r="AC960" s="22"/>
      <c r="AF960" s="22"/>
    </row>
    <row r="961" spans="12:32" ht="15.6" customHeight="1">
      <c r="L961"/>
      <c r="Z961" s="22"/>
      <c r="AB961" s="22"/>
      <c r="AC961" s="22"/>
      <c r="AF961" s="22"/>
    </row>
    <row r="962" spans="12:32" ht="15.6" customHeight="1">
      <c r="L962"/>
      <c r="Z962" s="22"/>
      <c r="AB962" s="22"/>
      <c r="AC962" s="22"/>
      <c r="AF962" s="22"/>
    </row>
    <row r="963" spans="12:32" ht="15.6" customHeight="1">
      <c r="L963"/>
      <c r="Z963" s="22"/>
      <c r="AB963" s="22"/>
      <c r="AC963" s="22"/>
      <c r="AF963" s="22"/>
    </row>
    <row r="964" spans="12:32" ht="15.6" customHeight="1">
      <c r="L964"/>
      <c r="Z964" s="22"/>
      <c r="AB964" s="22"/>
      <c r="AC964" s="22"/>
      <c r="AF964" s="22"/>
    </row>
    <row r="965" spans="12:32" ht="15.6" customHeight="1">
      <c r="L965"/>
      <c r="Z965" s="22"/>
      <c r="AB965" s="22"/>
      <c r="AC965" s="22"/>
      <c r="AF965" s="22"/>
    </row>
    <row r="966" spans="12:32" ht="15.6" customHeight="1">
      <c r="L966"/>
      <c r="Z966" s="22"/>
      <c r="AB966" s="22"/>
      <c r="AC966" s="22"/>
      <c r="AF966" s="22"/>
    </row>
    <row r="967" spans="12:32" ht="15.6" customHeight="1">
      <c r="L967"/>
      <c r="Z967" s="22"/>
      <c r="AB967" s="22"/>
      <c r="AC967" s="22"/>
      <c r="AF967" s="22"/>
    </row>
    <row r="968" spans="12:32" ht="15.6" customHeight="1">
      <c r="L968"/>
      <c r="Z968" s="22"/>
      <c r="AB968" s="22"/>
      <c r="AC968" s="22"/>
      <c r="AF968" s="22"/>
    </row>
    <row r="969" spans="12:32" ht="15.6" customHeight="1">
      <c r="L969"/>
      <c r="Z969" s="22"/>
      <c r="AB969" s="22"/>
      <c r="AC969" s="22"/>
      <c r="AF969" s="22"/>
    </row>
    <row r="970" spans="12:32" ht="15.6" customHeight="1">
      <c r="L970"/>
      <c r="Z970" s="22"/>
      <c r="AB970" s="22"/>
      <c r="AC970" s="22"/>
      <c r="AF970" s="22"/>
    </row>
    <row r="971" spans="12:32" ht="15.6" customHeight="1">
      <c r="L971"/>
      <c r="Z971" s="22"/>
      <c r="AB971" s="22"/>
      <c r="AC971" s="22"/>
      <c r="AF971" s="22"/>
    </row>
    <row r="972" spans="12:32" ht="15.6" customHeight="1">
      <c r="L972"/>
      <c r="Z972" s="22"/>
      <c r="AB972" s="22"/>
      <c r="AC972" s="22"/>
      <c r="AF972" s="22"/>
    </row>
    <row r="973" spans="12:32" ht="15.6" customHeight="1">
      <c r="L973"/>
      <c r="Z973" s="22"/>
      <c r="AB973" s="22"/>
      <c r="AC973" s="22"/>
      <c r="AF973" s="22"/>
    </row>
    <row r="974" spans="12:32" ht="15.6" customHeight="1">
      <c r="L974"/>
      <c r="Z974" s="22"/>
      <c r="AB974" s="22"/>
      <c r="AC974" s="22"/>
      <c r="AF974" s="22"/>
    </row>
    <row r="975" spans="12:32" ht="15.6" customHeight="1">
      <c r="L975"/>
      <c r="Z975" s="22"/>
      <c r="AB975" s="22"/>
      <c r="AC975" s="22"/>
      <c r="AF975" s="22"/>
    </row>
    <row r="976" spans="12:32" ht="15.6" customHeight="1">
      <c r="L976"/>
      <c r="Z976" s="22"/>
      <c r="AB976" s="22"/>
      <c r="AC976" s="22"/>
      <c r="AF976" s="22"/>
    </row>
    <row r="977" spans="12:32" ht="15.6" customHeight="1">
      <c r="L977"/>
      <c r="Z977" s="22"/>
      <c r="AB977" s="22"/>
      <c r="AC977" s="22"/>
      <c r="AF977" s="22"/>
    </row>
    <row r="978" spans="12:32" ht="15.6" customHeight="1">
      <c r="L978"/>
      <c r="Z978" s="22"/>
      <c r="AB978" s="22"/>
      <c r="AC978" s="22"/>
      <c r="AF978" s="22"/>
    </row>
    <row r="979" spans="12:32" ht="15.6" customHeight="1">
      <c r="L979"/>
      <c r="Z979" s="22"/>
      <c r="AB979" s="22"/>
      <c r="AC979" s="22"/>
      <c r="AF979" s="22"/>
    </row>
    <row r="980" spans="12:32" ht="15.6" customHeight="1">
      <c r="L980"/>
      <c r="Z980" s="22"/>
      <c r="AB980" s="22"/>
      <c r="AC980" s="22"/>
      <c r="AF980" s="22"/>
    </row>
    <row r="981" spans="12:32" ht="15.6" customHeight="1">
      <c r="L981"/>
      <c r="Z981" s="22"/>
      <c r="AB981" s="22"/>
      <c r="AC981" s="22"/>
      <c r="AF981" s="22"/>
    </row>
    <row r="982" spans="12:32" ht="15.6" customHeight="1">
      <c r="L982"/>
      <c r="Z982" s="22"/>
      <c r="AB982" s="22"/>
      <c r="AC982" s="22"/>
      <c r="AF982" s="22"/>
    </row>
    <row r="983" spans="12:32" ht="15.6" customHeight="1">
      <c r="L983"/>
      <c r="Z983" s="22"/>
      <c r="AB983" s="22"/>
      <c r="AC983" s="22"/>
      <c r="AF983" s="22"/>
    </row>
    <row r="984" spans="12:32" ht="15.6" customHeight="1">
      <c r="L984"/>
      <c r="Z984" s="22"/>
      <c r="AB984" s="22"/>
      <c r="AC984" s="22"/>
      <c r="AF984" s="22"/>
    </row>
    <row r="985" spans="12:32" ht="15.6" customHeight="1">
      <c r="L985"/>
      <c r="Z985" s="22"/>
      <c r="AB985" s="22"/>
      <c r="AC985" s="22"/>
      <c r="AF985" s="22"/>
    </row>
    <row r="986" spans="12:32" ht="15.6" customHeight="1">
      <c r="L986"/>
      <c r="Z986" s="22"/>
      <c r="AB986" s="22"/>
      <c r="AC986" s="22"/>
      <c r="AF986" s="22"/>
    </row>
    <row r="987" spans="12:32" ht="15.6" customHeight="1">
      <c r="L987"/>
      <c r="Z987" s="22"/>
      <c r="AB987" s="22"/>
      <c r="AC987" s="22"/>
      <c r="AF987" s="22"/>
    </row>
    <row r="988" spans="12:32" ht="15.6" customHeight="1">
      <c r="L988"/>
      <c r="Z988" s="22"/>
      <c r="AB988" s="22"/>
      <c r="AC988" s="22"/>
      <c r="AF988" s="22"/>
    </row>
    <row r="989" spans="12:32" ht="15.6" customHeight="1">
      <c r="L989"/>
      <c r="Z989" s="22"/>
      <c r="AB989" s="22"/>
      <c r="AC989" s="22"/>
      <c r="AF989" s="22"/>
    </row>
    <row r="990" spans="12:32" ht="15.6" customHeight="1">
      <c r="L990"/>
      <c r="Z990" s="22"/>
      <c r="AB990" s="22"/>
      <c r="AC990" s="22"/>
      <c r="AF990" s="22"/>
    </row>
    <row r="991" spans="12:32" ht="15.6" customHeight="1">
      <c r="L991"/>
      <c r="Z991" s="22"/>
      <c r="AB991" s="22"/>
      <c r="AC991" s="22"/>
      <c r="AF991" s="22"/>
    </row>
    <row r="992" spans="12:32" ht="15.6" customHeight="1">
      <c r="L992"/>
      <c r="Z992" s="22"/>
      <c r="AB992" s="22"/>
      <c r="AC992" s="22"/>
      <c r="AF992" s="22"/>
    </row>
    <row r="993" spans="12:32" ht="15.6" customHeight="1">
      <c r="L993"/>
      <c r="Z993" s="22"/>
      <c r="AB993" s="22"/>
      <c r="AC993" s="22"/>
      <c r="AF993" s="22"/>
    </row>
    <row r="994" spans="12:32" ht="15.6" customHeight="1">
      <c r="L994"/>
      <c r="Z994" s="22"/>
      <c r="AB994" s="22"/>
      <c r="AC994" s="22"/>
      <c r="AF994" s="22"/>
    </row>
    <row r="995" spans="12:32" ht="15.6" customHeight="1">
      <c r="L995"/>
      <c r="Z995" s="22"/>
      <c r="AB995" s="22"/>
      <c r="AC995" s="22"/>
      <c r="AF995" s="22"/>
    </row>
    <row r="996" spans="12:32" ht="15.6" customHeight="1">
      <c r="L996"/>
      <c r="Z996" s="22"/>
      <c r="AB996" s="22"/>
      <c r="AC996" s="22"/>
      <c r="AF996" s="22"/>
    </row>
    <row r="997" spans="12:32" ht="15.6" customHeight="1">
      <c r="L997"/>
      <c r="Z997" s="22"/>
      <c r="AB997" s="22"/>
      <c r="AC997" s="22"/>
      <c r="AF997" s="22"/>
    </row>
    <row r="998" spans="12:32" ht="15.6" customHeight="1">
      <c r="L998"/>
      <c r="Z998" s="22"/>
      <c r="AB998" s="22"/>
      <c r="AC998" s="22"/>
      <c r="AF998" s="22"/>
    </row>
    <row r="999" spans="12:32" ht="15.6" customHeight="1">
      <c r="L999"/>
      <c r="Z999" s="22"/>
      <c r="AB999" s="22"/>
      <c r="AC999" s="22"/>
      <c r="AF999" s="22"/>
    </row>
    <row r="1000" spans="12:32" ht="15.6" customHeight="1">
      <c r="L1000"/>
      <c r="Z1000" s="22"/>
      <c r="AB1000" s="22"/>
      <c r="AC1000" s="22"/>
      <c r="AF1000" s="22"/>
    </row>
    <row r="1001" spans="12:32" ht="15.6" customHeight="1">
      <c r="L1001"/>
      <c r="Z1001" s="22"/>
      <c r="AB1001" s="22"/>
      <c r="AC1001" s="22"/>
      <c r="AF1001" s="22"/>
    </row>
    <row r="1002" spans="12:32" ht="15.6" customHeight="1">
      <c r="L1002"/>
      <c r="Z1002" s="22"/>
      <c r="AB1002" s="22"/>
      <c r="AC1002" s="22"/>
      <c r="AF1002" s="22"/>
    </row>
    <row r="1003" spans="12:32" ht="15.6" customHeight="1">
      <c r="L1003"/>
      <c r="Z1003" s="22"/>
      <c r="AB1003" s="22"/>
      <c r="AC1003" s="22"/>
      <c r="AF1003" s="22"/>
    </row>
    <row r="1004" spans="12:32" ht="15.6" customHeight="1">
      <c r="L1004"/>
      <c r="Z1004" s="22"/>
      <c r="AB1004" s="22"/>
      <c r="AC1004" s="22"/>
      <c r="AF1004" s="22"/>
    </row>
    <row r="1005" spans="12:32" ht="15.6" customHeight="1">
      <c r="L1005"/>
      <c r="Z1005" s="22"/>
      <c r="AB1005" s="22"/>
      <c r="AC1005" s="22"/>
      <c r="AF1005" s="22"/>
    </row>
    <row r="1006" spans="12:32" ht="15.6" customHeight="1">
      <c r="L1006"/>
      <c r="Z1006" s="22"/>
      <c r="AB1006" s="22"/>
      <c r="AC1006" s="22"/>
      <c r="AF1006" s="22"/>
    </row>
    <row r="1007" spans="12:32" ht="15.6" customHeight="1">
      <c r="L1007"/>
      <c r="Z1007" s="22"/>
      <c r="AB1007" s="22"/>
      <c r="AC1007" s="22"/>
      <c r="AF1007" s="22"/>
    </row>
    <row r="1008" spans="12:32" ht="15.6" customHeight="1">
      <c r="L1008"/>
      <c r="Z1008" s="22"/>
      <c r="AB1008" s="22"/>
      <c r="AC1008" s="22"/>
      <c r="AF1008" s="22"/>
    </row>
    <row r="1009" spans="12:32" ht="15.6" customHeight="1">
      <c r="L1009"/>
      <c r="Z1009" s="22"/>
      <c r="AB1009" s="22"/>
      <c r="AC1009" s="22"/>
      <c r="AF1009" s="22"/>
    </row>
    <row r="1010" spans="12:32" ht="15.6" customHeight="1">
      <c r="L1010"/>
      <c r="Z1010" s="22"/>
      <c r="AB1010" s="22"/>
      <c r="AC1010" s="22"/>
      <c r="AF1010" s="22"/>
    </row>
    <row r="1011" spans="12:32" ht="15.6" customHeight="1">
      <c r="L1011"/>
      <c r="Z1011" s="22"/>
      <c r="AB1011" s="22"/>
      <c r="AC1011" s="22"/>
      <c r="AF1011" s="22"/>
    </row>
    <row r="1012" spans="12:32" ht="15.6" customHeight="1">
      <c r="L1012"/>
      <c r="Z1012" s="22"/>
      <c r="AB1012" s="22"/>
      <c r="AC1012" s="22"/>
      <c r="AF1012" s="22"/>
    </row>
    <row r="1013" spans="12:32" ht="15.6" customHeight="1">
      <c r="L1013"/>
      <c r="Z1013" s="22"/>
      <c r="AB1013" s="22"/>
      <c r="AC1013" s="22"/>
      <c r="AF1013" s="22"/>
    </row>
    <row r="1014" spans="12:32" ht="15.6" customHeight="1">
      <c r="L1014"/>
      <c r="Z1014" s="22"/>
      <c r="AB1014" s="22"/>
      <c r="AC1014" s="22"/>
      <c r="AF1014" s="22"/>
    </row>
    <row r="1015" spans="12:32" ht="15.6" customHeight="1">
      <c r="L1015"/>
      <c r="Z1015" s="22"/>
      <c r="AB1015" s="22"/>
      <c r="AC1015" s="22"/>
      <c r="AF1015" s="22"/>
    </row>
    <row r="1016" spans="12:32" ht="15.6" customHeight="1">
      <c r="L1016"/>
      <c r="Z1016" s="22"/>
      <c r="AB1016" s="22"/>
      <c r="AC1016" s="22"/>
      <c r="AF1016" s="22"/>
    </row>
    <row r="1017" spans="12:32" ht="15.6" customHeight="1">
      <c r="L1017"/>
      <c r="Z1017" s="22"/>
      <c r="AB1017" s="22"/>
      <c r="AC1017" s="22"/>
      <c r="AF1017" s="22"/>
    </row>
    <row r="1018" spans="12:32" ht="15.6" customHeight="1">
      <c r="L1018"/>
      <c r="Z1018" s="22"/>
      <c r="AB1018" s="22"/>
      <c r="AC1018" s="22"/>
      <c r="AF1018" s="22"/>
    </row>
    <row r="1019" spans="12:32" ht="15.6" customHeight="1">
      <c r="L1019"/>
      <c r="Z1019" s="22"/>
      <c r="AB1019" s="22"/>
      <c r="AC1019" s="22"/>
      <c r="AF1019" s="22"/>
    </row>
    <row r="1020" spans="12:32" ht="15.6" customHeight="1">
      <c r="L1020"/>
      <c r="Z1020" s="22"/>
      <c r="AB1020" s="22"/>
      <c r="AC1020" s="22"/>
      <c r="AF1020" s="22"/>
    </row>
    <row r="1021" spans="12:32" ht="15.6" customHeight="1">
      <c r="L1021"/>
      <c r="Z1021" s="22"/>
      <c r="AB1021" s="22"/>
      <c r="AC1021" s="22"/>
      <c r="AF1021" s="22"/>
    </row>
    <row r="1022" spans="12:32" ht="15.6" customHeight="1">
      <c r="L1022"/>
      <c r="Z1022" s="22"/>
      <c r="AB1022" s="22"/>
      <c r="AC1022" s="22"/>
      <c r="AF1022" s="22"/>
    </row>
    <row r="1023" spans="12:32" ht="15.6" customHeight="1">
      <c r="L1023"/>
      <c r="Z1023" s="22"/>
      <c r="AB1023" s="22"/>
      <c r="AC1023" s="22"/>
      <c r="AF1023" s="22"/>
    </row>
    <row r="1024" spans="12:32" ht="15.6" customHeight="1">
      <c r="L1024"/>
      <c r="Z1024" s="22"/>
      <c r="AB1024" s="22"/>
      <c r="AC1024" s="22"/>
      <c r="AF1024" s="22"/>
    </row>
    <row r="1025" spans="12:32" ht="15.6" customHeight="1">
      <c r="L1025"/>
      <c r="Z1025" s="22"/>
      <c r="AB1025" s="22"/>
      <c r="AC1025" s="22"/>
      <c r="AF1025" s="22"/>
    </row>
    <row r="1026" spans="12:32" ht="15.6" customHeight="1">
      <c r="L1026"/>
      <c r="Z1026" s="22"/>
      <c r="AB1026" s="22"/>
      <c r="AC1026" s="22"/>
      <c r="AF1026" s="22"/>
    </row>
    <row r="1027" spans="12:32" ht="15.6" customHeight="1">
      <c r="L1027"/>
      <c r="Z1027" s="22"/>
      <c r="AB1027" s="22"/>
      <c r="AC1027" s="22"/>
      <c r="AF1027" s="22"/>
    </row>
    <row r="1028" spans="12:32" ht="15.6" customHeight="1">
      <c r="L1028"/>
      <c r="Z1028" s="22"/>
      <c r="AB1028" s="22"/>
      <c r="AC1028" s="22"/>
      <c r="AF1028" s="22"/>
    </row>
    <row r="1029" spans="12:32" ht="15.6" customHeight="1">
      <c r="L1029"/>
      <c r="Z1029" s="22"/>
      <c r="AB1029" s="22"/>
      <c r="AC1029" s="22"/>
      <c r="AF1029" s="22"/>
    </row>
    <row r="1030" spans="12:32" ht="15.6" customHeight="1">
      <c r="L1030"/>
      <c r="Z1030" s="22"/>
      <c r="AB1030" s="22"/>
      <c r="AC1030" s="22"/>
      <c r="AF1030" s="22"/>
    </row>
    <row r="1031" spans="12:32" ht="15.6" customHeight="1">
      <c r="L1031"/>
      <c r="Z1031" s="22"/>
      <c r="AB1031" s="22"/>
      <c r="AC1031" s="22"/>
      <c r="AF1031" s="22"/>
    </row>
    <row r="1032" spans="12:32" ht="15.6" customHeight="1">
      <c r="L1032"/>
      <c r="Z1032" s="22"/>
      <c r="AB1032" s="22"/>
      <c r="AC1032" s="22"/>
      <c r="AF1032" s="22"/>
    </row>
    <row r="1033" spans="12:32" ht="15.6" customHeight="1">
      <c r="L1033"/>
      <c r="Z1033" s="22"/>
      <c r="AB1033" s="22"/>
      <c r="AC1033" s="22"/>
      <c r="AF1033" s="22"/>
    </row>
    <row r="1034" spans="12:32" ht="15.6" customHeight="1">
      <c r="L1034"/>
      <c r="Z1034" s="22"/>
      <c r="AB1034" s="22"/>
      <c r="AC1034" s="22"/>
      <c r="AF1034" s="22"/>
    </row>
    <row r="1035" spans="12:32" ht="15.6" customHeight="1">
      <c r="L1035"/>
      <c r="Z1035" s="22"/>
      <c r="AB1035" s="22"/>
      <c r="AC1035" s="22"/>
      <c r="AF1035" s="22"/>
    </row>
    <row r="1036" spans="12:32" ht="15.6" customHeight="1">
      <c r="L1036"/>
      <c r="Z1036" s="22"/>
      <c r="AB1036" s="22"/>
      <c r="AC1036" s="22"/>
      <c r="AF1036" s="22"/>
    </row>
    <row r="1037" spans="12:32" ht="15.6" customHeight="1">
      <c r="L1037"/>
      <c r="Z1037" s="22"/>
      <c r="AB1037" s="22"/>
      <c r="AC1037" s="22"/>
      <c r="AF1037" s="22"/>
    </row>
    <row r="1038" spans="12:32" ht="15.6" customHeight="1">
      <c r="L1038"/>
      <c r="Z1038" s="22"/>
      <c r="AB1038" s="22"/>
      <c r="AC1038" s="22"/>
      <c r="AF1038" s="22"/>
    </row>
    <row r="1039" spans="12:32" ht="15.6" customHeight="1">
      <c r="L1039"/>
      <c r="Z1039" s="22"/>
      <c r="AB1039" s="22"/>
      <c r="AC1039" s="22"/>
      <c r="AF1039" s="22"/>
    </row>
    <row r="1040" spans="12:32" ht="15.6" customHeight="1">
      <c r="L1040"/>
      <c r="Z1040" s="22"/>
      <c r="AB1040" s="22"/>
      <c r="AC1040" s="22"/>
      <c r="AF1040" s="22"/>
    </row>
    <row r="1041" spans="12:32" ht="15.6" customHeight="1">
      <c r="L1041"/>
      <c r="Z1041" s="22"/>
      <c r="AB1041" s="22"/>
      <c r="AC1041" s="22"/>
      <c r="AF1041" s="22"/>
    </row>
    <row r="1042" spans="12:32" ht="15.6" customHeight="1">
      <c r="L1042"/>
      <c r="Z1042" s="22"/>
      <c r="AB1042" s="22"/>
      <c r="AC1042" s="22"/>
      <c r="AF1042" s="22"/>
    </row>
    <row r="1043" spans="12:32" ht="15.6" customHeight="1">
      <c r="L1043"/>
      <c r="Z1043" s="22"/>
      <c r="AB1043" s="22"/>
      <c r="AC1043" s="22"/>
      <c r="AF1043" s="22"/>
    </row>
    <row r="1044" spans="12:32" ht="15.6" customHeight="1">
      <c r="L1044"/>
      <c r="Z1044" s="22"/>
      <c r="AB1044" s="22"/>
      <c r="AC1044" s="22"/>
      <c r="AF1044" s="22"/>
    </row>
    <row r="1045" spans="12:32" ht="15.6" customHeight="1">
      <c r="L1045"/>
      <c r="Z1045" s="22"/>
      <c r="AB1045" s="22"/>
      <c r="AC1045" s="22"/>
      <c r="AF1045" s="22"/>
    </row>
    <row r="1046" spans="12:32" ht="15.6" customHeight="1">
      <c r="L1046"/>
      <c r="Z1046" s="22"/>
      <c r="AB1046" s="22"/>
      <c r="AC1046" s="22"/>
      <c r="AF1046" s="22"/>
    </row>
    <row r="1047" spans="12:32" ht="15.6" customHeight="1">
      <c r="L1047"/>
      <c r="Z1047" s="22"/>
      <c r="AB1047" s="22"/>
      <c r="AC1047" s="22"/>
      <c r="AF1047" s="22"/>
    </row>
    <row r="1048" spans="12:32" ht="15.6" customHeight="1">
      <c r="L1048"/>
      <c r="Z1048" s="22"/>
      <c r="AB1048" s="22"/>
      <c r="AC1048" s="22"/>
      <c r="AF1048" s="22"/>
    </row>
    <row r="1049" spans="12:32" ht="15.6" customHeight="1">
      <c r="L1049"/>
      <c r="Z1049" s="22"/>
      <c r="AB1049" s="22"/>
      <c r="AC1049" s="22"/>
      <c r="AF1049" s="22"/>
    </row>
    <row r="1050" spans="12:32" ht="15.6" customHeight="1">
      <c r="L1050"/>
      <c r="Z1050" s="22"/>
      <c r="AB1050" s="22"/>
      <c r="AC1050" s="22"/>
      <c r="AF1050" s="22"/>
    </row>
    <row r="1051" spans="12:32" ht="15.6" customHeight="1">
      <c r="L1051"/>
      <c r="Z1051" s="22"/>
      <c r="AB1051" s="22"/>
      <c r="AC1051" s="22"/>
      <c r="AF1051" s="22"/>
    </row>
    <row r="1052" spans="12:32" ht="15.6" customHeight="1">
      <c r="L1052"/>
      <c r="Z1052" s="22"/>
      <c r="AB1052" s="22"/>
      <c r="AC1052" s="22"/>
      <c r="AF1052" s="22"/>
    </row>
    <row r="1053" spans="12:32" ht="15.6" customHeight="1">
      <c r="L1053"/>
      <c r="Z1053" s="22"/>
      <c r="AB1053" s="22"/>
      <c r="AC1053" s="22"/>
      <c r="AF1053" s="22"/>
    </row>
    <row r="1054" spans="12:32" ht="15.6" customHeight="1">
      <c r="L1054"/>
      <c r="Z1054" s="22"/>
      <c r="AB1054" s="22"/>
      <c r="AC1054" s="22"/>
      <c r="AF1054" s="22"/>
    </row>
    <row r="1055" spans="12:32" ht="15.6" customHeight="1">
      <c r="L1055"/>
      <c r="Z1055" s="22"/>
      <c r="AB1055" s="22"/>
      <c r="AC1055" s="22"/>
      <c r="AF1055" s="22"/>
    </row>
    <row r="1056" spans="12:32" ht="15.6" customHeight="1">
      <c r="L1056"/>
      <c r="Z1056" s="22"/>
      <c r="AB1056" s="22"/>
      <c r="AC1056" s="22"/>
      <c r="AF1056" s="22"/>
    </row>
    <row r="1057" spans="12:32" ht="15.6" customHeight="1">
      <c r="L1057"/>
      <c r="Z1057" s="22"/>
      <c r="AB1057" s="22"/>
      <c r="AC1057" s="22"/>
      <c r="AF1057" s="22"/>
    </row>
    <row r="1058" spans="12:32" ht="15.6" customHeight="1">
      <c r="L1058"/>
      <c r="Z1058" s="22"/>
      <c r="AB1058" s="22"/>
      <c r="AC1058" s="22"/>
      <c r="AF1058" s="22"/>
    </row>
    <row r="1059" spans="12:32" ht="15.6" customHeight="1">
      <c r="L1059"/>
      <c r="Z1059" s="22"/>
      <c r="AB1059" s="22"/>
      <c r="AC1059" s="22"/>
      <c r="AF1059" s="22"/>
    </row>
    <row r="1060" spans="12:32" ht="15.6" customHeight="1">
      <c r="L1060"/>
      <c r="Z1060" s="22"/>
      <c r="AB1060" s="22"/>
      <c r="AC1060" s="22"/>
      <c r="AF1060" s="22"/>
    </row>
    <row r="1061" spans="12:32" ht="15.6" customHeight="1">
      <c r="L1061"/>
      <c r="Z1061" s="22"/>
      <c r="AB1061" s="22"/>
      <c r="AC1061" s="22"/>
      <c r="AF1061" s="22"/>
    </row>
    <row r="1062" spans="12:32" ht="15.6" customHeight="1">
      <c r="L1062"/>
      <c r="Z1062" s="22"/>
      <c r="AB1062" s="22"/>
      <c r="AC1062" s="22"/>
      <c r="AF1062" s="22"/>
    </row>
    <row r="1063" spans="12:32" ht="15.6" customHeight="1">
      <c r="L1063"/>
      <c r="Z1063" s="22"/>
      <c r="AB1063" s="22"/>
      <c r="AC1063" s="22"/>
      <c r="AF1063" s="22"/>
    </row>
    <row r="1064" spans="12:32" ht="15.6" customHeight="1">
      <c r="L1064"/>
      <c r="Z1064" s="22"/>
      <c r="AB1064" s="22"/>
      <c r="AC1064" s="22"/>
      <c r="AF1064" s="22"/>
    </row>
    <row r="1065" spans="12:32" ht="15.6" customHeight="1">
      <c r="L1065"/>
      <c r="Z1065" s="22"/>
      <c r="AB1065" s="22"/>
      <c r="AC1065" s="22"/>
      <c r="AF1065" s="22"/>
    </row>
    <row r="1066" spans="12:32" ht="15.6" customHeight="1">
      <c r="L1066"/>
      <c r="Z1066" s="22"/>
      <c r="AB1066" s="22"/>
      <c r="AC1066" s="22"/>
      <c r="AF1066" s="22"/>
    </row>
    <row r="1067" spans="12:32" ht="15.6" customHeight="1">
      <c r="L1067"/>
      <c r="Z1067" s="22"/>
      <c r="AB1067" s="22"/>
      <c r="AC1067" s="22"/>
      <c r="AF1067" s="22"/>
    </row>
    <row r="1068" spans="12:32" ht="15.6" customHeight="1">
      <c r="L1068"/>
      <c r="Z1068" s="22"/>
      <c r="AB1068" s="22"/>
      <c r="AC1068" s="22"/>
      <c r="AF1068" s="22"/>
    </row>
    <row r="1069" spans="12:32" ht="15.6" customHeight="1">
      <c r="L1069"/>
      <c r="Z1069" s="22"/>
      <c r="AB1069" s="22"/>
      <c r="AC1069" s="22"/>
      <c r="AF1069" s="22"/>
    </row>
    <row r="1070" spans="12:32" ht="15.6" customHeight="1">
      <c r="L1070"/>
      <c r="Z1070" s="22"/>
      <c r="AB1070" s="22"/>
      <c r="AC1070" s="22"/>
      <c r="AF1070" s="22"/>
    </row>
    <row r="1071" spans="12:32" ht="15.6" customHeight="1">
      <c r="L1071"/>
      <c r="Z1071" s="22"/>
      <c r="AB1071" s="22"/>
      <c r="AC1071" s="22"/>
      <c r="AF1071" s="22"/>
    </row>
    <row r="1072" spans="12:32" ht="15.6" customHeight="1">
      <c r="L1072"/>
      <c r="Z1072" s="22"/>
      <c r="AB1072" s="22"/>
      <c r="AC1072" s="22"/>
      <c r="AF1072" s="22"/>
    </row>
    <row r="1073" spans="12:32" ht="15.6" customHeight="1">
      <c r="L1073"/>
      <c r="Z1073" s="22"/>
      <c r="AB1073" s="22"/>
      <c r="AC1073" s="22"/>
      <c r="AF1073" s="22"/>
    </row>
    <row r="1074" spans="12:32" ht="15.6" customHeight="1">
      <c r="L1074"/>
      <c r="Z1074" s="22"/>
      <c r="AB1074" s="22"/>
      <c r="AC1074" s="22"/>
      <c r="AF1074" s="22"/>
    </row>
    <row r="1075" spans="12:32" ht="15.6" customHeight="1">
      <c r="L1075"/>
      <c r="Z1075" s="22"/>
      <c r="AB1075" s="22"/>
      <c r="AC1075" s="22"/>
      <c r="AF1075" s="22"/>
    </row>
    <row r="1076" spans="12:32" ht="15.6" customHeight="1">
      <c r="L1076"/>
      <c r="Z1076" s="22"/>
      <c r="AB1076" s="22"/>
      <c r="AC1076" s="22"/>
      <c r="AF1076" s="22"/>
    </row>
    <row r="1077" spans="12:32" ht="15.6" customHeight="1">
      <c r="L1077"/>
      <c r="Z1077" s="22"/>
      <c r="AB1077" s="22"/>
      <c r="AC1077" s="22"/>
      <c r="AF1077" s="22"/>
    </row>
    <row r="1078" spans="12:32" ht="15.6" customHeight="1">
      <c r="L1078"/>
      <c r="Z1078" s="22"/>
      <c r="AB1078" s="22"/>
      <c r="AC1078" s="22"/>
      <c r="AF1078" s="22"/>
    </row>
    <row r="1079" spans="12:32" ht="15.6" customHeight="1">
      <c r="L1079"/>
      <c r="Z1079" s="22"/>
      <c r="AB1079" s="22"/>
      <c r="AC1079" s="22"/>
      <c r="AF1079" s="22"/>
    </row>
    <row r="1080" spans="12:32" ht="15.6" customHeight="1">
      <c r="L1080"/>
      <c r="Z1080" s="22"/>
      <c r="AB1080" s="22"/>
      <c r="AC1080" s="22"/>
      <c r="AF1080" s="22"/>
    </row>
    <row r="1081" spans="12:32" ht="15.6" customHeight="1">
      <c r="L1081"/>
      <c r="Z1081" s="22"/>
      <c r="AB1081" s="22"/>
      <c r="AC1081" s="22"/>
      <c r="AF1081" s="22"/>
    </row>
    <row r="1082" spans="12:32" ht="15.6" customHeight="1">
      <c r="L1082"/>
      <c r="Z1082" s="22"/>
      <c r="AB1082" s="22"/>
      <c r="AC1082" s="22"/>
      <c r="AF1082" s="22"/>
    </row>
    <row r="1083" spans="12:32" ht="15.6" customHeight="1">
      <c r="L1083"/>
      <c r="Z1083" s="22"/>
      <c r="AB1083" s="22"/>
      <c r="AC1083" s="22"/>
      <c r="AF1083" s="22"/>
    </row>
    <row r="1084" spans="12:32" ht="15.6" customHeight="1">
      <c r="L1084"/>
      <c r="Z1084" s="22"/>
      <c r="AB1084" s="22"/>
      <c r="AC1084" s="22"/>
      <c r="AF1084" s="22"/>
    </row>
    <row r="1085" spans="12:32" ht="15.6" customHeight="1">
      <c r="L1085"/>
      <c r="Z1085" s="22"/>
      <c r="AB1085" s="22"/>
      <c r="AC1085" s="22"/>
      <c r="AF1085" s="22"/>
    </row>
    <row r="1086" spans="12:32" ht="15.6" customHeight="1">
      <c r="L1086"/>
      <c r="Z1086" s="22"/>
      <c r="AB1086" s="22"/>
      <c r="AC1086" s="22"/>
      <c r="AF1086" s="22"/>
    </row>
    <row r="1087" spans="12:32" ht="15.6" customHeight="1">
      <c r="L1087"/>
      <c r="Z1087" s="22"/>
      <c r="AB1087" s="22"/>
      <c r="AC1087" s="22"/>
      <c r="AF1087" s="22"/>
    </row>
    <row r="1088" spans="12:32" ht="15.6" customHeight="1">
      <c r="L1088"/>
      <c r="Z1088" s="22"/>
      <c r="AB1088" s="22"/>
      <c r="AC1088" s="22"/>
      <c r="AF1088" s="22"/>
    </row>
    <row r="1089" spans="12:32" ht="15.6" customHeight="1">
      <c r="L1089"/>
      <c r="Z1089" s="22"/>
      <c r="AB1089" s="22"/>
      <c r="AC1089" s="22"/>
      <c r="AF1089" s="22"/>
    </row>
    <row r="1090" spans="12:32" ht="15.6" customHeight="1">
      <c r="L1090"/>
      <c r="Z1090" s="22"/>
      <c r="AB1090" s="22"/>
      <c r="AC1090" s="22"/>
      <c r="AF1090" s="22"/>
    </row>
    <row r="1091" spans="12:32" ht="15.6" customHeight="1">
      <c r="L1091"/>
      <c r="Z1091" s="22"/>
      <c r="AB1091" s="22"/>
      <c r="AC1091" s="22"/>
      <c r="AF1091" s="22"/>
    </row>
    <row r="1092" spans="12:32" ht="15.6" customHeight="1">
      <c r="L1092"/>
      <c r="Z1092" s="22"/>
      <c r="AB1092" s="22"/>
      <c r="AC1092" s="22"/>
      <c r="AF1092" s="22"/>
    </row>
    <row r="1093" spans="12:32" ht="15.6" customHeight="1">
      <c r="L1093"/>
      <c r="Z1093" s="22"/>
      <c r="AB1093" s="22"/>
      <c r="AC1093" s="22"/>
      <c r="AF1093" s="22"/>
    </row>
    <row r="1094" spans="12:32" ht="15.6" customHeight="1">
      <c r="L1094"/>
      <c r="Z1094" s="22"/>
      <c r="AB1094" s="22"/>
      <c r="AC1094" s="22"/>
      <c r="AF1094" s="22"/>
    </row>
    <row r="1095" spans="12:32" ht="15.6" customHeight="1">
      <c r="L1095"/>
      <c r="Z1095" s="22"/>
      <c r="AB1095" s="22"/>
      <c r="AC1095" s="22"/>
      <c r="AF1095" s="22"/>
    </row>
    <row r="1096" spans="12:32" ht="15.6" customHeight="1">
      <c r="L1096"/>
      <c r="Z1096" s="22"/>
      <c r="AB1096" s="22"/>
      <c r="AC1096" s="22"/>
      <c r="AF1096" s="22"/>
    </row>
    <row r="1097" spans="12:32" ht="15.6" customHeight="1">
      <c r="L1097"/>
      <c r="Z1097" s="22"/>
      <c r="AB1097" s="22"/>
      <c r="AC1097" s="22"/>
      <c r="AF1097" s="22"/>
    </row>
    <row r="1098" spans="12:32" ht="15.6" customHeight="1">
      <c r="L1098"/>
      <c r="Z1098" s="22"/>
      <c r="AB1098" s="22"/>
      <c r="AC1098" s="22"/>
      <c r="AF1098" s="22"/>
    </row>
    <row r="1099" spans="12:32" ht="15.6" customHeight="1">
      <c r="L1099"/>
      <c r="Z1099" s="22"/>
      <c r="AB1099" s="22"/>
      <c r="AC1099" s="22"/>
      <c r="AF1099" s="22"/>
    </row>
    <row r="1100" spans="12:32" ht="15.6" customHeight="1">
      <c r="L1100"/>
      <c r="Z1100" s="22"/>
      <c r="AB1100" s="22"/>
      <c r="AC1100" s="22"/>
      <c r="AF1100" s="22"/>
    </row>
    <row r="1101" spans="12:32" ht="15.6" customHeight="1">
      <c r="L1101"/>
      <c r="Z1101" s="22"/>
      <c r="AB1101" s="22"/>
      <c r="AC1101" s="22"/>
      <c r="AF1101" s="22"/>
    </row>
    <row r="1102" spans="12:32" ht="15.6" customHeight="1">
      <c r="L1102"/>
      <c r="Z1102" s="22"/>
      <c r="AB1102" s="22"/>
      <c r="AC1102" s="22"/>
      <c r="AF1102" s="22"/>
    </row>
    <row r="1103" spans="12:32" ht="15.6" customHeight="1">
      <c r="L1103"/>
      <c r="Z1103" s="22"/>
      <c r="AB1103" s="22"/>
      <c r="AC1103" s="22"/>
      <c r="AF1103" s="22"/>
    </row>
    <row r="1104" spans="12:32" ht="15.6" customHeight="1">
      <c r="L1104"/>
      <c r="Z1104" s="22"/>
      <c r="AB1104" s="22"/>
      <c r="AC1104" s="22"/>
      <c r="AF1104" s="22"/>
    </row>
    <row r="1105" spans="12:32" ht="15.6" customHeight="1">
      <c r="L1105"/>
      <c r="Z1105" s="22"/>
      <c r="AB1105" s="22"/>
      <c r="AC1105" s="22"/>
      <c r="AF1105" s="22"/>
    </row>
    <row r="1106" spans="12:32" ht="15.6" customHeight="1">
      <c r="L1106"/>
      <c r="Z1106" s="22"/>
      <c r="AB1106" s="22"/>
      <c r="AC1106" s="22"/>
      <c r="AF1106" s="22"/>
    </row>
    <row r="1107" spans="12:32" ht="15.6" customHeight="1">
      <c r="L1107"/>
      <c r="Z1107" s="22"/>
      <c r="AB1107" s="22"/>
      <c r="AC1107" s="22"/>
      <c r="AF1107" s="22"/>
    </row>
    <row r="1108" spans="12:32" ht="15.6" customHeight="1">
      <c r="L1108"/>
      <c r="Z1108" s="22"/>
      <c r="AB1108" s="22"/>
      <c r="AC1108" s="22"/>
      <c r="AF1108" s="22"/>
    </row>
    <row r="1109" spans="12:32" ht="15.6" customHeight="1">
      <c r="L1109"/>
      <c r="Z1109" s="22"/>
      <c r="AB1109" s="22"/>
      <c r="AC1109" s="22"/>
      <c r="AF1109" s="22"/>
    </row>
    <row r="1110" spans="12:32" ht="15.6" customHeight="1">
      <c r="L1110"/>
      <c r="Z1110" s="22"/>
      <c r="AB1110" s="22"/>
      <c r="AC1110" s="22"/>
      <c r="AF1110" s="22"/>
    </row>
    <row r="1111" spans="12:32" ht="15.6" customHeight="1">
      <c r="L1111"/>
      <c r="Z1111" s="22"/>
      <c r="AB1111" s="22"/>
      <c r="AC1111" s="22"/>
      <c r="AF1111" s="22"/>
    </row>
    <row r="1112" spans="12:32" ht="15.6" customHeight="1">
      <c r="L1112"/>
      <c r="Z1112" s="22"/>
      <c r="AB1112" s="22"/>
      <c r="AC1112" s="22"/>
      <c r="AF1112" s="22"/>
    </row>
    <row r="1113" spans="12:32" ht="15.6" customHeight="1">
      <c r="L1113"/>
      <c r="Z1113" s="22"/>
      <c r="AB1113" s="22"/>
      <c r="AC1113" s="22"/>
      <c r="AF1113" s="22"/>
    </row>
    <row r="1114" spans="12:32" ht="15.6" customHeight="1">
      <c r="L1114"/>
      <c r="Z1114" s="22"/>
      <c r="AB1114" s="22"/>
      <c r="AC1114" s="22"/>
      <c r="AF1114" s="22"/>
    </row>
    <row r="1115" spans="12:32" ht="15.6" customHeight="1">
      <c r="L1115"/>
      <c r="Z1115" s="22"/>
      <c r="AB1115" s="22"/>
      <c r="AC1115" s="22"/>
      <c r="AF1115" s="22"/>
    </row>
    <row r="1116" spans="12:32" ht="15.6" customHeight="1">
      <c r="L1116"/>
      <c r="Z1116" s="22"/>
      <c r="AB1116" s="22"/>
      <c r="AC1116" s="22"/>
      <c r="AF1116" s="22"/>
    </row>
    <row r="1117" spans="12:32" ht="15.6" customHeight="1">
      <c r="L1117"/>
      <c r="Z1117" s="22"/>
      <c r="AB1117" s="22"/>
      <c r="AC1117" s="22"/>
      <c r="AF1117" s="22"/>
    </row>
    <row r="1118" spans="12:32" ht="15.6" customHeight="1">
      <c r="L1118"/>
      <c r="Z1118" s="22"/>
      <c r="AB1118" s="22"/>
      <c r="AC1118" s="22"/>
      <c r="AF1118" s="22"/>
    </row>
    <row r="1119" spans="12:32" ht="15.6" customHeight="1">
      <c r="L1119"/>
      <c r="Z1119" s="22"/>
      <c r="AB1119" s="22"/>
      <c r="AC1119" s="22"/>
      <c r="AF1119" s="22"/>
    </row>
    <row r="1120" spans="12:32" ht="15.6" customHeight="1">
      <c r="L1120"/>
      <c r="Z1120" s="22"/>
      <c r="AB1120" s="22"/>
      <c r="AC1120" s="22"/>
      <c r="AF1120" s="22"/>
    </row>
    <row r="1121" spans="12:32" ht="15.6" customHeight="1">
      <c r="L1121"/>
      <c r="Z1121" s="22"/>
      <c r="AB1121" s="22"/>
      <c r="AC1121" s="22"/>
      <c r="AF1121" s="22"/>
    </row>
    <row r="1122" spans="12:32" ht="15.6" customHeight="1">
      <c r="L1122"/>
      <c r="Z1122" s="22"/>
      <c r="AB1122" s="22"/>
      <c r="AC1122" s="22"/>
      <c r="AF1122" s="22"/>
    </row>
    <row r="1123" spans="12:32" ht="15.6" customHeight="1">
      <c r="L1123"/>
      <c r="Z1123" s="22"/>
      <c r="AB1123" s="22"/>
      <c r="AC1123" s="22"/>
      <c r="AF1123" s="22"/>
    </row>
    <row r="1124" spans="12:32" ht="15.6" customHeight="1">
      <c r="L1124"/>
      <c r="Z1124" s="22"/>
      <c r="AB1124" s="22"/>
      <c r="AC1124" s="22"/>
      <c r="AF1124" s="22"/>
    </row>
    <row r="1125" spans="12:32" ht="15.6" customHeight="1">
      <c r="L1125"/>
      <c r="Z1125" s="22"/>
      <c r="AB1125" s="22"/>
      <c r="AC1125" s="22"/>
      <c r="AF1125" s="22"/>
    </row>
    <row r="1126" spans="12:32" ht="15.6" customHeight="1">
      <c r="L1126"/>
      <c r="Z1126" s="22"/>
      <c r="AB1126" s="22"/>
      <c r="AC1126" s="22"/>
      <c r="AF1126" s="22"/>
    </row>
    <row r="1127" spans="12:32" ht="15.6" customHeight="1">
      <c r="L1127"/>
      <c r="Z1127" s="22"/>
      <c r="AB1127" s="22"/>
      <c r="AC1127" s="22"/>
      <c r="AF1127" s="22"/>
    </row>
    <row r="1128" spans="12:32" ht="15.6" customHeight="1">
      <c r="L1128"/>
      <c r="Z1128" s="22"/>
      <c r="AB1128" s="22"/>
      <c r="AC1128" s="22"/>
      <c r="AF1128" s="22"/>
    </row>
    <row r="1129" spans="12:32" ht="15.6" customHeight="1">
      <c r="L1129"/>
      <c r="Z1129" s="22"/>
      <c r="AB1129" s="22"/>
      <c r="AC1129" s="22"/>
      <c r="AF1129" s="22"/>
    </row>
    <row r="1130" spans="12:32" ht="15.6" customHeight="1">
      <c r="L1130"/>
      <c r="Z1130" s="22"/>
      <c r="AB1130" s="22"/>
      <c r="AC1130" s="22"/>
      <c r="AF1130" s="22"/>
    </row>
    <row r="1131" spans="12:32" ht="15.6" customHeight="1">
      <c r="L1131"/>
      <c r="Z1131" s="22"/>
      <c r="AB1131" s="22"/>
      <c r="AC1131" s="22"/>
      <c r="AF1131" s="22"/>
    </row>
    <row r="1132" spans="12:32" ht="15.6" customHeight="1">
      <c r="L1132"/>
      <c r="Z1132" s="22"/>
      <c r="AB1132" s="22"/>
      <c r="AC1132" s="22"/>
      <c r="AF1132" s="22"/>
    </row>
    <row r="1133" spans="12:32" ht="15.6" customHeight="1">
      <c r="L1133"/>
      <c r="Z1133" s="22"/>
      <c r="AB1133" s="22"/>
      <c r="AC1133" s="22"/>
      <c r="AF1133" s="22"/>
    </row>
    <row r="1134" spans="12:32" ht="15.6" customHeight="1">
      <c r="L1134"/>
      <c r="Z1134" s="22"/>
      <c r="AB1134" s="22"/>
      <c r="AC1134" s="22"/>
      <c r="AF1134" s="22"/>
    </row>
    <row r="1135" spans="12:32" ht="15.6" customHeight="1">
      <c r="L1135"/>
      <c r="Z1135" s="22"/>
      <c r="AB1135" s="22"/>
      <c r="AC1135" s="22"/>
      <c r="AF1135" s="22"/>
    </row>
    <row r="1136" spans="12:32" ht="15.6" customHeight="1">
      <c r="L1136"/>
      <c r="Z1136" s="22"/>
      <c r="AB1136" s="22"/>
      <c r="AC1136" s="22"/>
      <c r="AF1136" s="22"/>
    </row>
    <row r="1137" spans="12:32" ht="15.6" customHeight="1">
      <c r="L1137"/>
      <c r="Z1137" s="22"/>
      <c r="AB1137" s="22"/>
      <c r="AC1137" s="22"/>
      <c r="AF1137" s="22"/>
    </row>
    <row r="1138" spans="12:32" ht="15.6" customHeight="1">
      <c r="L1138"/>
      <c r="Z1138" s="22"/>
      <c r="AB1138" s="22"/>
      <c r="AC1138" s="22"/>
      <c r="AF1138" s="22"/>
    </row>
    <row r="1139" spans="12:32" ht="15.6" customHeight="1">
      <c r="L1139"/>
      <c r="Z1139" s="22"/>
      <c r="AB1139" s="22"/>
      <c r="AC1139" s="22"/>
      <c r="AF1139" s="22"/>
    </row>
    <row r="1140" spans="12:32" ht="15.6" customHeight="1">
      <c r="L1140"/>
      <c r="Z1140" s="22"/>
      <c r="AB1140" s="22"/>
      <c r="AC1140" s="22"/>
      <c r="AF1140" s="22"/>
    </row>
    <row r="1141" spans="12:32" ht="15.6" customHeight="1">
      <c r="L1141"/>
      <c r="Z1141" s="22"/>
      <c r="AB1141" s="22"/>
      <c r="AC1141" s="22"/>
      <c r="AF1141" s="22"/>
    </row>
    <row r="1142" spans="12:32" ht="15.6" customHeight="1">
      <c r="L1142"/>
      <c r="Z1142" s="22"/>
      <c r="AB1142" s="22"/>
      <c r="AC1142" s="22"/>
      <c r="AF1142" s="22"/>
    </row>
    <row r="1143" spans="12:32" ht="15.6" customHeight="1">
      <c r="L1143"/>
      <c r="Z1143" s="22"/>
      <c r="AB1143" s="22"/>
      <c r="AC1143" s="22"/>
      <c r="AF1143" s="22"/>
    </row>
    <row r="1144" spans="12:32" ht="15.6" customHeight="1">
      <c r="L1144"/>
      <c r="Z1144" s="22"/>
      <c r="AB1144" s="22"/>
      <c r="AC1144" s="22"/>
      <c r="AF1144" s="22"/>
    </row>
    <row r="1145" spans="12:32" ht="15.6" customHeight="1">
      <c r="L1145"/>
      <c r="Z1145" s="22"/>
      <c r="AB1145" s="22"/>
      <c r="AC1145" s="22"/>
      <c r="AF1145" s="22"/>
    </row>
    <row r="1146" spans="12:32" ht="15.6" customHeight="1">
      <c r="L1146"/>
      <c r="Z1146" s="22"/>
      <c r="AB1146" s="22"/>
      <c r="AC1146" s="22"/>
      <c r="AF1146" s="22"/>
    </row>
    <row r="1147" spans="12:32" ht="15.6" customHeight="1">
      <c r="L1147"/>
      <c r="Z1147" s="22"/>
      <c r="AB1147" s="22"/>
      <c r="AC1147" s="22"/>
      <c r="AF1147" s="22"/>
    </row>
    <row r="1148" spans="12:32" ht="15.6" customHeight="1">
      <c r="L1148"/>
      <c r="Z1148" s="22"/>
      <c r="AB1148" s="22"/>
      <c r="AC1148" s="22"/>
      <c r="AF1148" s="22"/>
    </row>
    <row r="1149" spans="12:32" ht="15.6" customHeight="1">
      <c r="L1149"/>
      <c r="Z1149" s="22"/>
      <c r="AB1149" s="22"/>
      <c r="AC1149" s="22"/>
      <c r="AF1149" s="22"/>
    </row>
    <row r="1150" spans="12:32" ht="15.6" customHeight="1">
      <c r="L1150"/>
      <c r="Z1150" s="22"/>
      <c r="AB1150" s="22"/>
      <c r="AC1150" s="22"/>
      <c r="AF1150" s="22"/>
    </row>
    <row r="1151" spans="12:32" ht="15.6" customHeight="1">
      <c r="L1151"/>
      <c r="Z1151" s="22"/>
      <c r="AB1151" s="22"/>
      <c r="AC1151" s="22"/>
      <c r="AF1151" s="22"/>
    </row>
    <row r="1152" spans="12:32" ht="15.6" customHeight="1">
      <c r="L1152"/>
      <c r="Z1152" s="22"/>
      <c r="AB1152" s="22"/>
      <c r="AC1152" s="22"/>
      <c r="AF1152" s="22"/>
    </row>
    <row r="1153" spans="12:32" ht="15.6" customHeight="1">
      <c r="L1153"/>
      <c r="Z1153" s="22"/>
      <c r="AB1153" s="22"/>
      <c r="AC1153" s="22"/>
      <c r="AF1153" s="22"/>
    </row>
    <row r="1154" spans="12:32" ht="15.6" customHeight="1">
      <c r="L1154"/>
      <c r="Z1154" s="22"/>
      <c r="AB1154" s="22"/>
      <c r="AC1154" s="22"/>
      <c r="AF1154" s="22"/>
    </row>
    <row r="1155" spans="12:32" ht="15.6" customHeight="1">
      <c r="L1155"/>
      <c r="Z1155" s="22"/>
      <c r="AB1155" s="22"/>
      <c r="AC1155" s="22"/>
      <c r="AF1155" s="22"/>
    </row>
    <row r="1156" spans="12:32" ht="15.6" customHeight="1">
      <c r="L1156"/>
      <c r="Z1156" s="22"/>
      <c r="AB1156" s="22"/>
      <c r="AC1156" s="22"/>
      <c r="AF1156" s="22"/>
    </row>
    <row r="1157" spans="12:32" ht="15.6" customHeight="1">
      <c r="L1157"/>
      <c r="Z1157" s="22"/>
      <c r="AB1157" s="22"/>
      <c r="AC1157" s="22"/>
      <c r="AF1157" s="22"/>
    </row>
    <row r="1158" spans="12:32" ht="15.6" customHeight="1">
      <c r="L1158"/>
      <c r="Z1158" s="22"/>
      <c r="AB1158" s="22"/>
      <c r="AC1158" s="22"/>
      <c r="AF1158" s="22"/>
    </row>
    <row r="1159" spans="12:32" ht="15.6" customHeight="1">
      <c r="L1159"/>
      <c r="Z1159" s="22"/>
      <c r="AB1159" s="22"/>
      <c r="AC1159" s="22"/>
      <c r="AF1159" s="22"/>
    </row>
    <row r="1160" spans="12:32" ht="15.6" customHeight="1">
      <c r="L1160"/>
      <c r="Z1160" s="22"/>
      <c r="AB1160" s="22"/>
      <c r="AC1160" s="22"/>
      <c r="AF1160" s="22"/>
    </row>
    <row r="1161" spans="12:32" ht="15.6" customHeight="1">
      <c r="L1161"/>
      <c r="Z1161" s="22"/>
      <c r="AB1161" s="22"/>
      <c r="AC1161" s="22"/>
      <c r="AF1161" s="22"/>
    </row>
    <row r="1162" spans="12:32" ht="15.6" customHeight="1">
      <c r="L1162"/>
      <c r="Z1162" s="22"/>
      <c r="AB1162" s="22"/>
      <c r="AC1162" s="22"/>
      <c r="AF1162" s="22"/>
    </row>
    <row r="1163" spans="12:32" ht="15.6" customHeight="1">
      <c r="L1163"/>
      <c r="Z1163" s="22"/>
      <c r="AB1163" s="22"/>
      <c r="AC1163" s="22"/>
      <c r="AF1163" s="22"/>
    </row>
    <row r="1164" spans="12:32" ht="15.6" customHeight="1">
      <c r="L1164"/>
      <c r="Z1164" s="22"/>
      <c r="AB1164" s="22"/>
      <c r="AC1164" s="22"/>
      <c r="AF1164" s="22"/>
    </row>
    <row r="1165" spans="12:32" ht="15.6" customHeight="1">
      <c r="L1165"/>
      <c r="Z1165" s="22"/>
      <c r="AB1165" s="22"/>
      <c r="AC1165" s="22"/>
      <c r="AF1165" s="22"/>
    </row>
    <row r="1166" spans="12:32" ht="15.6" customHeight="1">
      <c r="L1166"/>
      <c r="Z1166" s="22"/>
      <c r="AB1166" s="22"/>
      <c r="AC1166" s="22"/>
      <c r="AF1166" s="22"/>
    </row>
    <row r="1167" spans="12:32" ht="15.6" customHeight="1">
      <c r="L1167"/>
      <c r="Z1167" s="22"/>
      <c r="AB1167" s="22"/>
      <c r="AC1167" s="22"/>
      <c r="AF1167" s="22"/>
    </row>
    <row r="1168" spans="12:32" ht="15.6" customHeight="1">
      <c r="L1168"/>
      <c r="Z1168" s="22"/>
      <c r="AB1168" s="22"/>
      <c r="AC1168" s="22"/>
      <c r="AF1168" s="22"/>
    </row>
    <row r="1169" spans="12:32" ht="15.6" customHeight="1">
      <c r="L1169"/>
      <c r="Z1169" s="22"/>
      <c r="AB1169" s="22"/>
      <c r="AC1169" s="22"/>
      <c r="AF1169" s="22"/>
    </row>
    <row r="1170" spans="12:32" ht="15.6" customHeight="1">
      <c r="L1170"/>
      <c r="Z1170" s="22"/>
      <c r="AB1170" s="22"/>
      <c r="AC1170" s="22"/>
      <c r="AF1170" s="22"/>
    </row>
    <row r="1171" spans="12:32" ht="15.6" customHeight="1">
      <c r="L1171"/>
      <c r="Z1171" s="22"/>
      <c r="AB1171" s="22"/>
      <c r="AC1171" s="22"/>
      <c r="AF1171" s="22"/>
    </row>
    <row r="1172" spans="12:32" ht="15.6" customHeight="1">
      <c r="L1172"/>
      <c r="Z1172" s="22"/>
      <c r="AB1172" s="22"/>
      <c r="AC1172" s="22"/>
      <c r="AF1172" s="22"/>
    </row>
    <row r="1173" spans="12:32" ht="15.6" customHeight="1">
      <c r="L1173"/>
      <c r="Z1173" s="22"/>
      <c r="AB1173" s="22"/>
      <c r="AC1173" s="22"/>
      <c r="AF1173" s="22"/>
    </row>
    <row r="1174" spans="12:32" ht="15.6" customHeight="1">
      <c r="L1174"/>
      <c r="Z1174" s="22"/>
      <c r="AB1174" s="22"/>
      <c r="AC1174" s="22"/>
      <c r="AF1174" s="22"/>
    </row>
    <row r="1175" spans="12:32" ht="15.6" customHeight="1">
      <c r="L1175"/>
      <c r="Z1175" s="22"/>
      <c r="AB1175" s="22"/>
      <c r="AC1175" s="22"/>
      <c r="AF1175" s="22"/>
    </row>
    <row r="1176" spans="12:32" ht="15.6" customHeight="1">
      <c r="L1176"/>
      <c r="Z1176" s="22"/>
      <c r="AB1176" s="22"/>
      <c r="AC1176" s="22"/>
      <c r="AF1176" s="22"/>
    </row>
    <row r="1177" spans="12:32" ht="15.6" customHeight="1">
      <c r="L1177"/>
      <c r="Z1177" s="22"/>
      <c r="AB1177" s="22"/>
      <c r="AC1177" s="22"/>
      <c r="AF1177" s="22"/>
    </row>
    <row r="1178" spans="12:32" ht="15.6" customHeight="1">
      <c r="L1178"/>
      <c r="Z1178" s="22"/>
      <c r="AB1178" s="22"/>
      <c r="AC1178" s="22"/>
      <c r="AF1178" s="22"/>
    </row>
    <row r="1179" spans="12:32" ht="15.6" customHeight="1">
      <c r="L1179"/>
      <c r="Z1179" s="22"/>
      <c r="AB1179" s="22"/>
      <c r="AC1179" s="22"/>
      <c r="AF1179" s="22"/>
    </row>
    <row r="1180" spans="12:32" ht="15.6" customHeight="1">
      <c r="L1180"/>
      <c r="Z1180" s="22"/>
      <c r="AB1180" s="22"/>
      <c r="AC1180" s="22"/>
      <c r="AF1180" s="22"/>
    </row>
    <row r="1181" spans="12:32" ht="15.6" customHeight="1">
      <c r="L1181"/>
      <c r="Z1181" s="22"/>
      <c r="AB1181" s="22"/>
      <c r="AC1181" s="22"/>
      <c r="AF1181" s="22"/>
    </row>
    <row r="1182" spans="12:32" ht="15.6" customHeight="1">
      <c r="L1182"/>
      <c r="Z1182" s="22"/>
      <c r="AB1182" s="22"/>
      <c r="AC1182" s="22"/>
      <c r="AF1182" s="22"/>
    </row>
    <row r="1183" spans="12:32" ht="15.6" customHeight="1">
      <c r="L1183"/>
      <c r="Z1183" s="22"/>
      <c r="AB1183" s="22"/>
      <c r="AC1183" s="22"/>
      <c r="AF1183" s="22"/>
    </row>
    <row r="1184" spans="12:32" ht="15.6" customHeight="1">
      <c r="L1184"/>
      <c r="Z1184" s="22"/>
      <c r="AB1184" s="22"/>
      <c r="AC1184" s="22"/>
      <c r="AF1184" s="22"/>
    </row>
    <row r="1185" spans="12:32" ht="15.6" customHeight="1">
      <c r="L1185"/>
      <c r="Z1185" s="22"/>
      <c r="AB1185" s="22"/>
      <c r="AC1185" s="22"/>
      <c r="AF1185" s="22"/>
    </row>
    <row r="1186" spans="12:32" ht="15.6" customHeight="1">
      <c r="L1186"/>
      <c r="Z1186" s="22"/>
      <c r="AB1186" s="22"/>
      <c r="AC1186" s="22"/>
      <c r="AF1186" s="22"/>
    </row>
    <row r="1187" spans="12:32" ht="15.6" customHeight="1">
      <c r="L1187"/>
      <c r="Z1187" s="22"/>
      <c r="AB1187" s="22"/>
      <c r="AC1187" s="22"/>
      <c r="AF1187" s="22"/>
    </row>
    <row r="1188" spans="12:32" ht="15.6" customHeight="1">
      <c r="L1188"/>
      <c r="Z1188" s="22"/>
      <c r="AB1188" s="22"/>
      <c r="AC1188" s="22"/>
      <c r="AF1188" s="22"/>
    </row>
    <row r="1189" spans="12:32" ht="15.6" customHeight="1">
      <c r="L1189"/>
      <c r="Z1189" s="22"/>
      <c r="AB1189" s="22"/>
      <c r="AC1189" s="22"/>
      <c r="AF1189" s="22"/>
    </row>
    <row r="1190" spans="12:32" ht="15.6" customHeight="1">
      <c r="L1190"/>
      <c r="Z1190" s="22"/>
      <c r="AB1190" s="22"/>
      <c r="AC1190" s="22"/>
      <c r="AF1190" s="22"/>
    </row>
    <row r="1191" spans="12:32" ht="15.6" customHeight="1">
      <c r="L1191"/>
      <c r="Z1191" s="22"/>
      <c r="AB1191" s="22"/>
      <c r="AC1191" s="22"/>
      <c r="AF1191" s="22"/>
    </row>
    <row r="1192" spans="12:32" ht="15.6" customHeight="1">
      <c r="L1192"/>
      <c r="Z1192" s="22"/>
      <c r="AB1192" s="22"/>
      <c r="AC1192" s="22"/>
      <c r="AF1192" s="22"/>
    </row>
    <row r="1193" spans="12:32" ht="15.6" customHeight="1">
      <c r="L1193"/>
      <c r="Z1193" s="22"/>
      <c r="AB1193" s="22"/>
      <c r="AC1193" s="22"/>
      <c r="AF1193" s="22"/>
    </row>
    <row r="1194" spans="12:32" ht="15.6" customHeight="1">
      <c r="L1194"/>
      <c r="Z1194" s="22"/>
      <c r="AB1194" s="22"/>
      <c r="AC1194" s="22"/>
      <c r="AF1194" s="22"/>
    </row>
    <row r="1195" spans="12:32" ht="15.6" customHeight="1">
      <c r="L1195"/>
      <c r="Z1195" s="22"/>
      <c r="AB1195" s="22"/>
      <c r="AC1195" s="22"/>
      <c r="AF1195" s="22"/>
    </row>
    <row r="1196" spans="12:32" ht="15.6" customHeight="1">
      <c r="L1196"/>
      <c r="Z1196" s="22"/>
      <c r="AB1196" s="22"/>
      <c r="AC1196" s="22"/>
      <c r="AF1196" s="22"/>
    </row>
    <row r="1197" spans="12:32" ht="15.6" customHeight="1">
      <c r="L1197"/>
      <c r="Z1197" s="22"/>
      <c r="AB1197" s="22"/>
      <c r="AC1197" s="22"/>
      <c r="AF1197" s="22"/>
    </row>
    <row r="1198" spans="12:32" ht="15.6" customHeight="1">
      <c r="L1198"/>
      <c r="Z1198" s="22"/>
      <c r="AB1198" s="22"/>
      <c r="AC1198" s="22"/>
      <c r="AF1198" s="22"/>
    </row>
    <row r="1199" spans="12:32" ht="15.6" customHeight="1">
      <c r="L1199"/>
      <c r="Z1199" s="22"/>
      <c r="AB1199" s="22"/>
      <c r="AC1199" s="22"/>
      <c r="AF1199" s="22"/>
    </row>
    <row r="1200" spans="12:32" ht="15.6" customHeight="1">
      <c r="L1200"/>
      <c r="Z1200" s="22"/>
      <c r="AB1200" s="22"/>
      <c r="AC1200" s="22"/>
      <c r="AF1200" s="22"/>
    </row>
    <row r="1201" spans="12:32" ht="15.6" customHeight="1">
      <c r="L1201"/>
      <c r="Z1201" s="22"/>
      <c r="AB1201" s="22"/>
      <c r="AC1201" s="22"/>
      <c r="AF1201" s="22"/>
    </row>
    <row r="1202" spans="12:32" ht="15.6" customHeight="1">
      <c r="L1202"/>
      <c r="Z1202" s="22"/>
      <c r="AB1202" s="22"/>
      <c r="AC1202" s="22"/>
      <c r="AF1202" s="22"/>
    </row>
    <row r="1203" spans="12:32" ht="15.6" customHeight="1">
      <c r="L1203"/>
      <c r="Z1203" s="22"/>
      <c r="AB1203" s="22"/>
      <c r="AC1203" s="22"/>
      <c r="AF1203" s="22"/>
    </row>
    <row r="1204" spans="12:32" ht="15.6" customHeight="1">
      <c r="L1204"/>
      <c r="Z1204" s="22"/>
      <c r="AB1204" s="22"/>
      <c r="AC1204" s="22"/>
      <c r="AF1204" s="22"/>
    </row>
    <row r="1205" spans="12:32" ht="15.6" customHeight="1">
      <c r="L1205"/>
      <c r="Z1205" s="22"/>
      <c r="AB1205" s="22"/>
      <c r="AC1205" s="22"/>
      <c r="AF1205" s="22"/>
    </row>
    <row r="1206" spans="12:32" ht="15.6" customHeight="1">
      <c r="L1206"/>
      <c r="Z1206" s="22"/>
      <c r="AB1206" s="22"/>
      <c r="AC1206" s="22"/>
      <c r="AF1206" s="22"/>
    </row>
    <row r="1207" spans="12:32" ht="15.6" customHeight="1">
      <c r="L1207"/>
      <c r="Z1207" s="22"/>
      <c r="AB1207" s="22"/>
      <c r="AC1207" s="22"/>
      <c r="AF1207" s="22"/>
    </row>
    <row r="1208" spans="12:32" ht="15.6" customHeight="1">
      <c r="L1208"/>
      <c r="Z1208" s="22"/>
      <c r="AB1208" s="22"/>
      <c r="AC1208" s="22"/>
      <c r="AF1208" s="22"/>
    </row>
    <row r="1209" spans="12:32" ht="15.6" customHeight="1">
      <c r="L1209"/>
      <c r="Z1209" s="22"/>
      <c r="AB1209" s="22"/>
      <c r="AC1209" s="22"/>
      <c r="AF1209" s="22"/>
    </row>
    <row r="1210" spans="12:32" ht="15.6" customHeight="1">
      <c r="L1210"/>
      <c r="Z1210" s="22"/>
      <c r="AB1210" s="22"/>
      <c r="AC1210" s="22"/>
      <c r="AF1210" s="22"/>
    </row>
    <row r="1211" spans="12:32" ht="15.6" customHeight="1">
      <c r="L1211"/>
      <c r="Z1211" s="22"/>
      <c r="AB1211" s="22"/>
      <c r="AC1211" s="22"/>
      <c r="AF1211" s="22"/>
    </row>
    <row r="1212" spans="12:32" ht="15.6" customHeight="1">
      <c r="L1212"/>
      <c r="Z1212" s="22"/>
      <c r="AB1212" s="22"/>
      <c r="AC1212" s="22"/>
      <c r="AF1212" s="22"/>
    </row>
    <row r="1213" spans="12:32" ht="15.6" customHeight="1">
      <c r="L1213"/>
      <c r="Z1213" s="22"/>
      <c r="AB1213" s="22"/>
      <c r="AC1213" s="22"/>
      <c r="AF1213" s="22"/>
    </row>
    <row r="1214" spans="12:32" ht="15.6" customHeight="1">
      <c r="L1214"/>
      <c r="Z1214" s="22"/>
      <c r="AB1214" s="22"/>
      <c r="AC1214" s="22"/>
      <c r="AF1214" s="22"/>
    </row>
    <row r="1215" spans="12:32" ht="15.6" customHeight="1">
      <c r="L1215"/>
      <c r="Z1215" s="22"/>
      <c r="AB1215" s="22"/>
      <c r="AC1215" s="22"/>
      <c r="AF1215" s="22"/>
    </row>
    <row r="1216" spans="12:32" ht="15.6" customHeight="1">
      <c r="L1216"/>
      <c r="Z1216" s="22"/>
      <c r="AB1216" s="22"/>
      <c r="AC1216" s="22"/>
      <c r="AF1216" s="22"/>
    </row>
    <row r="1217" spans="12:32" ht="15.6" customHeight="1">
      <c r="L1217"/>
      <c r="Z1217" s="22"/>
      <c r="AB1217" s="22"/>
      <c r="AC1217" s="22"/>
      <c r="AF1217" s="22"/>
    </row>
    <row r="1218" spans="12:32" ht="15.6" customHeight="1">
      <c r="L1218"/>
      <c r="Z1218" s="22"/>
      <c r="AB1218" s="22"/>
      <c r="AC1218" s="22"/>
      <c r="AF1218" s="22"/>
    </row>
    <row r="1219" spans="12:32" ht="15.6" customHeight="1">
      <c r="L1219"/>
      <c r="Z1219" s="22"/>
      <c r="AB1219" s="22"/>
      <c r="AC1219" s="22"/>
      <c r="AF1219" s="22"/>
    </row>
    <row r="1220" spans="12:32" ht="15.6" customHeight="1">
      <c r="L1220"/>
      <c r="Z1220" s="22"/>
      <c r="AB1220" s="22"/>
      <c r="AC1220" s="22"/>
      <c r="AF1220" s="22"/>
    </row>
    <row r="1221" spans="12:32" ht="15.6" customHeight="1">
      <c r="L1221"/>
      <c r="Z1221" s="22"/>
      <c r="AB1221" s="22"/>
      <c r="AC1221" s="22"/>
      <c r="AF1221" s="22"/>
    </row>
    <row r="1222" spans="12:32" ht="15.6" customHeight="1">
      <c r="L1222"/>
      <c r="Z1222" s="22"/>
      <c r="AB1222" s="22"/>
      <c r="AC1222" s="22"/>
      <c r="AF1222" s="22"/>
    </row>
    <row r="1223" spans="12:32" ht="15.6" customHeight="1">
      <c r="L1223"/>
      <c r="Z1223" s="22"/>
      <c r="AB1223" s="22"/>
      <c r="AC1223" s="22"/>
      <c r="AF1223" s="22"/>
    </row>
    <row r="1224" spans="12:32" ht="15.6" customHeight="1">
      <c r="L1224"/>
      <c r="Z1224" s="22"/>
      <c r="AB1224" s="22"/>
      <c r="AC1224" s="22"/>
      <c r="AF1224" s="22"/>
    </row>
    <row r="1225" spans="12:32" ht="15.6" customHeight="1">
      <c r="L1225"/>
      <c r="Z1225" s="22"/>
      <c r="AB1225" s="22"/>
      <c r="AC1225" s="22"/>
      <c r="AF1225" s="22"/>
    </row>
    <row r="1226" spans="12:32" ht="15.6" customHeight="1">
      <c r="L1226"/>
      <c r="Z1226" s="22"/>
      <c r="AB1226" s="22"/>
      <c r="AC1226" s="22"/>
      <c r="AF1226" s="22"/>
    </row>
    <row r="1227" spans="12:32" ht="15.6" customHeight="1">
      <c r="L1227"/>
      <c r="Z1227" s="22"/>
      <c r="AB1227" s="22"/>
      <c r="AC1227" s="22"/>
      <c r="AF1227" s="22"/>
    </row>
    <row r="1228" spans="12:32" ht="15.6" customHeight="1">
      <c r="L1228"/>
      <c r="Z1228" s="22"/>
      <c r="AB1228" s="22"/>
      <c r="AC1228" s="22"/>
      <c r="AF1228" s="22"/>
    </row>
    <row r="1229" spans="12:32" ht="15.6" customHeight="1">
      <c r="L1229"/>
      <c r="Z1229" s="22"/>
      <c r="AB1229" s="22"/>
      <c r="AC1229" s="22"/>
      <c r="AF1229" s="22"/>
    </row>
    <row r="1230" spans="12:32" ht="15.6" customHeight="1">
      <c r="L1230"/>
      <c r="Z1230" s="22"/>
      <c r="AB1230" s="22"/>
      <c r="AC1230" s="22"/>
      <c r="AF1230" s="22"/>
    </row>
    <row r="1231" spans="12:32" ht="15.6" customHeight="1">
      <c r="L1231"/>
      <c r="Z1231" s="22"/>
      <c r="AB1231" s="22"/>
      <c r="AC1231" s="22"/>
      <c r="AF1231" s="22"/>
    </row>
    <row r="1232" spans="12:32" ht="15.6" customHeight="1">
      <c r="L1232"/>
      <c r="Z1232" s="22"/>
      <c r="AB1232" s="22"/>
      <c r="AC1232" s="22"/>
      <c r="AF1232" s="22"/>
    </row>
    <row r="1233" spans="12:32" ht="15.6" customHeight="1">
      <c r="L1233"/>
      <c r="Z1233" s="22"/>
      <c r="AB1233" s="22"/>
      <c r="AC1233" s="22"/>
      <c r="AF1233" s="22"/>
    </row>
    <row r="1234" spans="12:32" ht="15.6" customHeight="1">
      <c r="L1234"/>
      <c r="Z1234" s="22"/>
      <c r="AB1234" s="22"/>
      <c r="AC1234" s="22"/>
      <c r="AF1234" s="22"/>
    </row>
    <row r="1235" spans="12:32" ht="15.6" customHeight="1">
      <c r="L1235"/>
      <c r="Z1235" s="22"/>
      <c r="AB1235" s="22"/>
      <c r="AC1235" s="22"/>
      <c r="AF1235" s="22"/>
    </row>
    <row r="1236" spans="12:32" ht="15.6" customHeight="1">
      <c r="L1236"/>
      <c r="Z1236" s="22"/>
      <c r="AB1236" s="22"/>
      <c r="AC1236" s="22"/>
      <c r="AF1236" s="22"/>
    </row>
    <row r="1237" spans="12:32" ht="15.6" customHeight="1">
      <c r="L1237"/>
      <c r="Z1237" s="22"/>
      <c r="AB1237" s="22"/>
      <c r="AC1237" s="22"/>
      <c r="AF1237" s="22"/>
    </row>
    <row r="1238" spans="12:32" ht="15.6" customHeight="1">
      <c r="L1238"/>
      <c r="Z1238" s="22"/>
      <c r="AB1238" s="22"/>
      <c r="AC1238" s="22"/>
      <c r="AF1238" s="22"/>
    </row>
    <row r="1239" spans="12:32" ht="15.6" customHeight="1">
      <c r="L1239"/>
      <c r="Z1239" s="22"/>
      <c r="AB1239" s="22"/>
      <c r="AC1239" s="22"/>
      <c r="AF1239" s="22"/>
    </row>
    <row r="1240" spans="12:32" ht="15.6" customHeight="1">
      <c r="L1240"/>
      <c r="Z1240" s="22"/>
      <c r="AB1240" s="22"/>
      <c r="AC1240" s="22"/>
      <c r="AF1240" s="22"/>
    </row>
    <row r="1241" spans="12:32" ht="15.6" customHeight="1">
      <c r="L1241"/>
      <c r="Z1241" s="22"/>
      <c r="AB1241" s="22"/>
      <c r="AC1241" s="22"/>
      <c r="AF1241" s="22"/>
    </row>
    <row r="1242" spans="12:32" ht="15.6" customHeight="1">
      <c r="L1242"/>
      <c r="Z1242" s="22"/>
      <c r="AB1242" s="22"/>
      <c r="AC1242" s="22"/>
      <c r="AF1242" s="22"/>
    </row>
    <row r="1243" spans="12:32" ht="15.6" customHeight="1">
      <c r="L1243"/>
      <c r="Z1243" s="22"/>
      <c r="AB1243" s="22"/>
      <c r="AC1243" s="22"/>
      <c r="AF1243" s="22"/>
    </row>
    <row r="1244" spans="12:32" ht="15.6" customHeight="1">
      <c r="L1244"/>
      <c r="Z1244" s="22"/>
      <c r="AB1244" s="22"/>
      <c r="AC1244" s="22"/>
      <c r="AF1244" s="22"/>
    </row>
    <row r="1245" spans="12:32" ht="15.6" customHeight="1">
      <c r="L1245"/>
      <c r="Z1245" s="22"/>
      <c r="AB1245" s="22"/>
      <c r="AC1245" s="22"/>
      <c r="AF1245" s="22"/>
    </row>
    <row r="1246" spans="12:32" ht="15.6" customHeight="1">
      <c r="L1246"/>
      <c r="Z1246" s="22"/>
      <c r="AB1246" s="22"/>
      <c r="AC1246" s="22"/>
      <c r="AF1246" s="22"/>
    </row>
    <row r="1247" spans="12:32" ht="15.6" customHeight="1">
      <c r="L1247"/>
      <c r="Z1247" s="22"/>
      <c r="AB1247" s="22"/>
      <c r="AC1247" s="22"/>
      <c r="AF1247" s="22"/>
    </row>
    <row r="1248" spans="12:32" ht="15.6" customHeight="1">
      <c r="L1248"/>
      <c r="Z1248" s="22"/>
      <c r="AB1248" s="22"/>
      <c r="AC1248" s="22"/>
      <c r="AF1248" s="22"/>
    </row>
    <row r="1249" spans="12:32" ht="15.6" customHeight="1">
      <c r="L1249"/>
      <c r="Z1249" s="22"/>
      <c r="AB1249" s="22"/>
      <c r="AC1249" s="22"/>
      <c r="AF1249" s="22"/>
    </row>
    <row r="1250" spans="12:32" ht="15.6" customHeight="1">
      <c r="L1250"/>
      <c r="Z1250" s="22"/>
      <c r="AB1250" s="22"/>
      <c r="AC1250" s="22"/>
      <c r="AF1250" s="22"/>
    </row>
    <row r="1251" spans="12:32" ht="15.6" customHeight="1">
      <c r="L1251"/>
      <c r="Z1251" s="22"/>
      <c r="AB1251" s="22"/>
      <c r="AC1251" s="22"/>
      <c r="AF1251" s="22"/>
    </row>
    <row r="1252" spans="12:32" ht="15.6" customHeight="1">
      <c r="L1252"/>
      <c r="Z1252" s="22"/>
      <c r="AB1252" s="22"/>
      <c r="AC1252" s="22"/>
      <c r="AF1252" s="22"/>
    </row>
    <row r="1253" spans="12:32" ht="15.6" customHeight="1">
      <c r="L1253"/>
      <c r="Z1253" s="22"/>
      <c r="AB1253" s="22"/>
      <c r="AC1253" s="22"/>
      <c r="AF1253" s="22"/>
    </row>
    <row r="1254" spans="12:32" ht="15.6" customHeight="1">
      <c r="L1254"/>
      <c r="Z1254" s="22"/>
      <c r="AB1254" s="22"/>
      <c r="AC1254" s="22"/>
      <c r="AF1254" s="22"/>
    </row>
    <row r="1255" spans="12:32" ht="15.6" customHeight="1">
      <c r="L1255"/>
      <c r="Z1255" s="22"/>
      <c r="AB1255" s="22"/>
      <c r="AC1255" s="22"/>
      <c r="AF1255" s="22"/>
    </row>
    <row r="1256" spans="12:32" ht="15.6" customHeight="1">
      <c r="L1256"/>
      <c r="Z1256" s="22"/>
      <c r="AB1256" s="22"/>
      <c r="AC1256" s="22"/>
      <c r="AF1256" s="22"/>
    </row>
    <row r="1257" spans="12:32" ht="15.6" customHeight="1">
      <c r="L1257"/>
      <c r="Z1257" s="22"/>
      <c r="AB1257" s="22"/>
      <c r="AC1257" s="22"/>
      <c r="AF1257" s="22"/>
    </row>
    <row r="1258" spans="12:32" ht="15.6" customHeight="1">
      <c r="L1258"/>
      <c r="Z1258" s="22"/>
      <c r="AB1258" s="22"/>
      <c r="AC1258" s="22"/>
      <c r="AF1258" s="22"/>
    </row>
    <row r="1259" spans="12:32" ht="15.6" customHeight="1">
      <c r="L1259"/>
      <c r="Z1259" s="22"/>
      <c r="AB1259" s="22"/>
      <c r="AC1259" s="22"/>
      <c r="AF1259" s="22"/>
    </row>
    <row r="1260" spans="12:32" ht="15.6" customHeight="1">
      <c r="L1260"/>
      <c r="Z1260" s="22"/>
      <c r="AB1260" s="22"/>
      <c r="AC1260" s="22"/>
      <c r="AF1260" s="22"/>
    </row>
    <row r="1261" spans="12:32" ht="15.6" customHeight="1">
      <c r="L1261"/>
      <c r="Z1261" s="22"/>
      <c r="AB1261" s="22"/>
      <c r="AC1261" s="22"/>
      <c r="AF1261" s="22"/>
    </row>
    <row r="1262" spans="12:32" ht="15.6" customHeight="1">
      <c r="L1262"/>
      <c r="Z1262" s="22"/>
      <c r="AB1262" s="22"/>
      <c r="AC1262" s="22"/>
      <c r="AF1262" s="22"/>
    </row>
    <row r="1263" spans="12:32" ht="15.6" customHeight="1">
      <c r="L1263"/>
      <c r="Z1263" s="22"/>
      <c r="AB1263" s="22"/>
      <c r="AC1263" s="22"/>
      <c r="AF1263" s="22"/>
    </row>
    <row r="1264" spans="12:32" ht="15.6" customHeight="1">
      <c r="L1264"/>
      <c r="Z1264" s="22"/>
      <c r="AB1264" s="22"/>
      <c r="AC1264" s="22"/>
      <c r="AF1264" s="22"/>
    </row>
    <row r="1265" spans="12:32" ht="15.6" customHeight="1">
      <c r="L1265"/>
      <c r="Z1265" s="22"/>
      <c r="AB1265" s="22"/>
      <c r="AC1265" s="22"/>
      <c r="AF1265" s="22"/>
    </row>
    <row r="1266" spans="12:32" ht="15.6" customHeight="1">
      <c r="L1266"/>
      <c r="Z1266" s="22"/>
      <c r="AB1266" s="22"/>
      <c r="AC1266" s="22"/>
      <c r="AF1266" s="22"/>
    </row>
    <row r="1267" spans="12:32" ht="15.6" customHeight="1">
      <c r="L1267"/>
      <c r="Z1267" s="22"/>
      <c r="AB1267" s="22"/>
      <c r="AC1267" s="22"/>
      <c r="AF1267" s="22"/>
    </row>
    <row r="1268" spans="12:32" ht="15.6" customHeight="1">
      <c r="L1268"/>
      <c r="Z1268" s="22"/>
      <c r="AB1268" s="22"/>
      <c r="AC1268" s="22"/>
      <c r="AF1268" s="22"/>
    </row>
    <row r="1269" spans="12:32" ht="15.6" customHeight="1">
      <c r="L1269"/>
      <c r="Z1269" s="22"/>
      <c r="AB1269" s="22"/>
      <c r="AC1269" s="22"/>
      <c r="AF1269" s="22"/>
    </row>
    <row r="1270" spans="12:32" ht="15.6" customHeight="1">
      <c r="L1270"/>
      <c r="Z1270" s="22"/>
      <c r="AB1270" s="22"/>
      <c r="AC1270" s="22"/>
      <c r="AF1270" s="22"/>
    </row>
    <row r="1271" spans="12:32" ht="15.6" customHeight="1">
      <c r="L1271"/>
      <c r="Z1271" s="22"/>
      <c r="AB1271" s="22"/>
      <c r="AC1271" s="22"/>
      <c r="AF1271" s="22"/>
    </row>
    <row r="1272" spans="12:32" ht="15.6" customHeight="1">
      <c r="L1272"/>
      <c r="Z1272" s="22"/>
      <c r="AB1272" s="22"/>
      <c r="AC1272" s="22"/>
      <c r="AF1272" s="22"/>
    </row>
    <row r="1273" spans="12:32" ht="15.6" customHeight="1">
      <c r="L1273"/>
      <c r="Z1273" s="22"/>
      <c r="AB1273" s="22"/>
      <c r="AC1273" s="22"/>
      <c r="AF1273" s="22"/>
    </row>
    <row r="1274" spans="12:32" ht="15.6" customHeight="1">
      <c r="L1274"/>
      <c r="Z1274" s="22"/>
      <c r="AB1274" s="22"/>
      <c r="AC1274" s="22"/>
      <c r="AF1274" s="22"/>
    </row>
    <row r="1275" spans="12:32" ht="15.6" customHeight="1">
      <c r="L1275"/>
      <c r="Z1275" s="22"/>
      <c r="AB1275" s="22"/>
      <c r="AC1275" s="22"/>
      <c r="AF1275" s="22"/>
    </row>
    <row r="1276" spans="12:32" ht="15.6" customHeight="1">
      <c r="L1276"/>
      <c r="Z1276" s="22"/>
      <c r="AB1276" s="22"/>
      <c r="AC1276" s="22"/>
      <c r="AF1276" s="22"/>
    </row>
    <row r="1277" spans="12:32" ht="15.6" customHeight="1">
      <c r="L1277"/>
      <c r="Z1277" s="22"/>
      <c r="AB1277" s="22"/>
      <c r="AC1277" s="22"/>
      <c r="AF1277" s="22"/>
    </row>
    <row r="1278" spans="12:32" ht="15.6" customHeight="1">
      <c r="L1278"/>
      <c r="Z1278" s="22"/>
      <c r="AB1278" s="22"/>
      <c r="AC1278" s="22"/>
      <c r="AF1278" s="22"/>
    </row>
    <row r="1279" spans="12:32" ht="15.6" customHeight="1">
      <c r="L1279"/>
      <c r="Z1279" s="22"/>
      <c r="AB1279" s="22"/>
      <c r="AC1279" s="22"/>
      <c r="AF1279" s="22"/>
    </row>
    <row r="1280" spans="12:32" ht="15.6" customHeight="1">
      <c r="L1280"/>
      <c r="Z1280" s="22"/>
      <c r="AB1280" s="22"/>
      <c r="AC1280" s="22"/>
      <c r="AF1280" s="22"/>
    </row>
    <row r="1281" spans="12:32" ht="15.6" customHeight="1">
      <c r="L1281"/>
      <c r="Z1281" s="22"/>
      <c r="AB1281" s="22"/>
      <c r="AC1281" s="22"/>
      <c r="AF1281" s="22"/>
    </row>
    <row r="1282" spans="12:32" ht="15.6" customHeight="1">
      <c r="L1282"/>
      <c r="Z1282" s="22"/>
      <c r="AB1282" s="22"/>
      <c r="AC1282" s="22"/>
      <c r="AF1282" s="22"/>
    </row>
    <row r="1283" spans="12:32" ht="15.6" customHeight="1">
      <c r="L1283"/>
      <c r="Z1283" s="22"/>
      <c r="AB1283" s="22"/>
      <c r="AC1283" s="22"/>
      <c r="AF1283" s="22"/>
    </row>
    <row r="1284" spans="12:32" ht="15.6" customHeight="1">
      <c r="L1284"/>
      <c r="Z1284" s="22"/>
      <c r="AB1284" s="22"/>
      <c r="AC1284" s="22"/>
      <c r="AF1284" s="22"/>
    </row>
    <row r="1285" spans="12:32" ht="15.6" customHeight="1">
      <c r="L1285"/>
      <c r="Z1285" s="22"/>
      <c r="AB1285" s="22"/>
      <c r="AC1285" s="22"/>
      <c r="AF1285" s="22"/>
    </row>
    <row r="1286" spans="12:32" ht="15.6" customHeight="1">
      <c r="L1286"/>
      <c r="Z1286" s="22"/>
      <c r="AB1286" s="22"/>
      <c r="AC1286" s="22"/>
      <c r="AF1286" s="22"/>
    </row>
    <row r="1287" spans="12:32" ht="15.6" customHeight="1">
      <c r="L1287"/>
      <c r="Z1287" s="22"/>
      <c r="AB1287" s="22"/>
      <c r="AC1287" s="22"/>
      <c r="AF1287" s="22"/>
    </row>
    <row r="1288" spans="12:32" ht="15.6" customHeight="1">
      <c r="L1288"/>
      <c r="Z1288" s="22"/>
      <c r="AB1288" s="22"/>
      <c r="AC1288" s="22"/>
      <c r="AF1288" s="22"/>
    </row>
    <row r="1289" spans="12:32" ht="15.6" customHeight="1">
      <c r="L1289"/>
      <c r="Z1289" s="22"/>
      <c r="AB1289" s="22"/>
      <c r="AC1289" s="22"/>
      <c r="AF1289" s="22"/>
    </row>
    <row r="1290" spans="12:32" ht="15.6" customHeight="1">
      <c r="L1290"/>
      <c r="Z1290" s="22"/>
      <c r="AB1290" s="22"/>
      <c r="AC1290" s="22"/>
      <c r="AF1290" s="22"/>
    </row>
    <row r="1291" spans="12:32" ht="15.6" customHeight="1">
      <c r="L1291"/>
      <c r="Z1291" s="22"/>
      <c r="AB1291" s="22"/>
      <c r="AC1291" s="22"/>
      <c r="AF1291" s="22"/>
    </row>
    <row r="1292" spans="12:32" ht="15.6" customHeight="1">
      <c r="L1292"/>
      <c r="Z1292" s="22"/>
      <c r="AB1292" s="22"/>
      <c r="AC1292" s="22"/>
      <c r="AF1292" s="22"/>
    </row>
    <row r="1293" spans="12:32" ht="15.6" customHeight="1">
      <c r="L1293"/>
      <c r="Z1293" s="22"/>
      <c r="AB1293" s="22"/>
      <c r="AC1293" s="22"/>
      <c r="AF1293" s="22"/>
    </row>
    <row r="1294" spans="12:32" ht="15.6" customHeight="1">
      <c r="L1294"/>
      <c r="Z1294" s="22"/>
      <c r="AB1294" s="22"/>
      <c r="AC1294" s="22"/>
      <c r="AF1294" s="22"/>
    </row>
    <row r="1295" spans="12:32" ht="15.6" customHeight="1">
      <c r="L1295"/>
      <c r="Z1295" s="22"/>
      <c r="AB1295" s="22"/>
      <c r="AC1295" s="22"/>
      <c r="AF1295" s="22"/>
    </row>
    <row r="1296" spans="12:32" ht="15.6" customHeight="1">
      <c r="L1296"/>
      <c r="Z1296" s="22"/>
      <c r="AB1296" s="22"/>
      <c r="AC1296" s="22"/>
      <c r="AF1296" s="22"/>
    </row>
    <row r="1297" spans="12:32" ht="15.6" customHeight="1">
      <c r="L1297"/>
      <c r="Z1297" s="22"/>
      <c r="AB1297" s="22"/>
      <c r="AC1297" s="22"/>
      <c r="AF1297" s="22"/>
    </row>
    <row r="1298" spans="12:32" ht="15.6" customHeight="1">
      <c r="L1298"/>
      <c r="Z1298" s="22"/>
      <c r="AB1298" s="22"/>
      <c r="AC1298" s="22"/>
      <c r="AF1298" s="22"/>
    </row>
    <row r="1299" spans="12:32" ht="15.6" customHeight="1">
      <c r="L1299"/>
      <c r="Z1299" s="22"/>
      <c r="AB1299" s="22"/>
      <c r="AC1299" s="22"/>
      <c r="AF1299" s="22"/>
    </row>
    <row r="1300" spans="12:32" ht="15.6" customHeight="1">
      <c r="L1300"/>
      <c r="Z1300" s="22"/>
      <c r="AB1300" s="22"/>
      <c r="AC1300" s="22"/>
      <c r="AF1300" s="22"/>
    </row>
    <row r="1301" spans="12:32" ht="15.6" customHeight="1">
      <c r="L1301"/>
      <c r="Z1301" s="22"/>
      <c r="AB1301" s="22"/>
      <c r="AC1301" s="22"/>
      <c r="AF1301" s="22"/>
    </row>
    <row r="1302" spans="12:32" ht="15.6" customHeight="1">
      <c r="L1302"/>
      <c r="Z1302" s="22"/>
      <c r="AB1302" s="22"/>
      <c r="AC1302" s="22"/>
      <c r="AF1302" s="22"/>
    </row>
    <row r="1303" spans="12:32" ht="15.6" customHeight="1">
      <c r="L1303"/>
      <c r="Z1303" s="22"/>
      <c r="AB1303" s="22"/>
      <c r="AC1303" s="22"/>
      <c r="AF1303" s="22"/>
    </row>
    <row r="1304" spans="12:32" ht="15.6" customHeight="1">
      <c r="L1304"/>
      <c r="Z1304" s="22"/>
      <c r="AB1304" s="22"/>
      <c r="AC1304" s="22"/>
      <c r="AF1304" s="22"/>
    </row>
    <row r="1305" spans="12:32" ht="15.6" customHeight="1">
      <c r="L1305"/>
      <c r="Z1305" s="22"/>
      <c r="AB1305" s="22"/>
      <c r="AC1305" s="22"/>
      <c r="AF1305" s="22"/>
    </row>
    <row r="1306" spans="12:32" ht="15.6" customHeight="1">
      <c r="L1306"/>
      <c r="Z1306" s="22"/>
      <c r="AB1306" s="22"/>
      <c r="AC1306" s="22"/>
      <c r="AF1306" s="22"/>
    </row>
    <row r="1307" spans="12:32" ht="15.6" customHeight="1">
      <c r="L1307"/>
      <c r="Z1307" s="22"/>
      <c r="AB1307" s="22"/>
      <c r="AC1307" s="22"/>
      <c r="AF1307" s="22"/>
    </row>
    <row r="1308" spans="12:32" ht="15.6" customHeight="1">
      <c r="L1308"/>
      <c r="Z1308" s="22"/>
      <c r="AB1308" s="22"/>
      <c r="AC1308" s="22"/>
      <c r="AF1308" s="22"/>
    </row>
    <row r="1309" spans="12:32" ht="15.6" customHeight="1">
      <c r="L1309"/>
      <c r="Z1309" s="22"/>
      <c r="AB1309" s="22"/>
      <c r="AC1309" s="22"/>
      <c r="AF1309" s="22"/>
    </row>
    <row r="1310" spans="12:32" ht="15.6" customHeight="1">
      <c r="L1310"/>
      <c r="Z1310" s="22"/>
      <c r="AB1310" s="22"/>
      <c r="AC1310" s="22"/>
      <c r="AF1310" s="22"/>
    </row>
    <row r="1311" spans="12:32" ht="15.6" customHeight="1">
      <c r="L1311"/>
      <c r="Z1311" s="22"/>
      <c r="AB1311" s="22"/>
      <c r="AC1311" s="22"/>
      <c r="AF1311" s="22"/>
    </row>
    <row r="1312" spans="12:32" ht="15.6" customHeight="1">
      <c r="L1312"/>
      <c r="Z1312" s="22"/>
      <c r="AB1312" s="22"/>
      <c r="AC1312" s="22"/>
      <c r="AF1312" s="22"/>
    </row>
    <row r="1313" spans="12:32" ht="15.6" customHeight="1">
      <c r="L1313"/>
      <c r="Z1313" s="22"/>
      <c r="AB1313" s="22"/>
      <c r="AC1313" s="22"/>
      <c r="AF1313" s="22"/>
    </row>
    <row r="1314" spans="12:32" ht="15.6" customHeight="1">
      <c r="L1314"/>
      <c r="Z1314" s="22"/>
      <c r="AB1314" s="22"/>
      <c r="AC1314" s="22"/>
      <c r="AF1314" s="22"/>
    </row>
    <row r="1315" spans="12:32" ht="15.6" customHeight="1">
      <c r="L1315"/>
      <c r="Z1315" s="22"/>
      <c r="AB1315" s="22"/>
      <c r="AC1315" s="22"/>
      <c r="AF1315" s="22"/>
    </row>
    <row r="1316" spans="12:32" ht="15.6" customHeight="1">
      <c r="L1316"/>
      <c r="Z1316" s="22"/>
      <c r="AB1316" s="22"/>
      <c r="AC1316" s="22"/>
      <c r="AF1316" s="22"/>
    </row>
    <row r="1317" spans="12:32" ht="15.6" customHeight="1">
      <c r="L1317"/>
      <c r="Z1317" s="22"/>
      <c r="AB1317" s="22"/>
      <c r="AC1317" s="22"/>
      <c r="AF1317" s="22"/>
    </row>
    <row r="1318" spans="12:32" ht="15.6" customHeight="1">
      <c r="L1318"/>
      <c r="Z1318" s="22"/>
      <c r="AB1318" s="22"/>
      <c r="AC1318" s="22"/>
      <c r="AF1318" s="22"/>
    </row>
    <row r="1319" spans="12:32" ht="15.6" customHeight="1">
      <c r="L1319"/>
      <c r="Z1319" s="22"/>
      <c r="AB1319" s="22"/>
      <c r="AC1319" s="22"/>
      <c r="AF1319" s="22"/>
    </row>
    <row r="1320" spans="12:32" ht="15.6" customHeight="1">
      <c r="L1320"/>
      <c r="Z1320" s="22"/>
      <c r="AB1320" s="22"/>
      <c r="AC1320" s="22"/>
      <c r="AF1320" s="22"/>
    </row>
    <row r="1321" spans="12:32" ht="15.6" customHeight="1">
      <c r="L1321"/>
      <c r="Z1321" s="22"/>
      <c r="AB1321" s="22"/>
      <c r="AC1321" s="22"/>
      <c r="AF1321" s="22"/>
    </row>
    <row r="1322" spans="12:32" ht="15.6" customHeight="1">
      <c r="L1322"/>
      <c r="Z1322" s="22"/>
      <c r="AB1322" s="22"/>
      <c r="AC1322" s="22"/>
      <c r="AF1322" s="22"/>
    </row>
    <row r="1323" spans="12:32" ht="15.6" customHeight="1">
      <c r="L1323"/>
      <c r="Z1323" s="22"/>
      <c r="AB1323" s="22"/>
      <c r="AC1323" s="22"/>
      <c r="AF1323" s="22"/>
    </row>
    <row r="1324" spans="12:32" ht="15.6" customHeight="1">
      <c r="L1324"/>
      <c r="Z1324" s="22"/>
      <c r="AB1324" s="22"/>
      <c r="AC1324" s="22"/>
      <c r="AF1324" s="22"/>
    </row>
    <row r="1325" spans="12:32" ht="15.6" customHeight="1">
      <c r="L1325"/>
      <c r="Z1325" s="22"/>
      <c r="AB1325" s="22"/>
      <c r="AC1325" s="22"/>
      <c r="AF1325" s="22"/>
    </row>
    <row r="1326" spans="12:32" ht="15.6" customHeight="1">
      <c r="L1326"/>
      <c r="Z1326" s="22"/>
      <c r="AB1326" s="22"/>
      <c r="AC1326" s="22"/>
      <c r="AF1326" s="22"/>
    </row>
    <row r="1327" spans="12:32" ht="15.6" customHeight="1">
      <c r="L1327"/>
      <c r="Z1327" s="22"/>
      <c r="AB1327" s="22"/>
      <c r="AC1327" s="22"/>
      <c r="AF1327" s="22"/>
    </row>
    <row r="1328" spans="12:32" ht="15.6" customHeight="1">
      <c r="L1328"/>
      <c r="Z1328" s="22"/>
      <c r="AB1328" s="22"/>
      <c r="AC1328" s="22"/>
      <c r="AF1328" s="22"/>
    </row>
    <row r="1329" spans="12:32" ht="15.6" customHeight="1">
      <c r="L1329"/>
      <c r="Z1329" s="22"/>
      <c r="AB1329" s="22"/>
      <c r="AC1329" s="22"/>
      <c r="AF1329" s="22"/>
    </row>
    <row r="1330" spans="12:32" ht="15.6" customHeight="1">
      <c r="L1330"/>
      <c r="Z1330" s="22"/>
      <c r="AB1330" s="22"/>
      <c r="AC1330" s="22"/>
      <c r="AF1330" s="22"/>
    </row>
    <row r="1331" spans="12:32" ht="15.6" customHeight="1">
      <c r="L1331"/>
      <c r="Z1331" s="22"/>
      <c r="AB1331" s="22"/>
      <c r="AC1331" s="22"/>
      <c r="AF1331" s="22"/>
    </row>
    <row r="1332" spans="12:32" ht="15.6" customHeight="1">
      <c r="L1332"/>
      <c r="Z1332" s="22"/>
      <c r="AB1332" s="22"/>
      <c r="AC1332" s="22"/>
      <c r="AF1332" s="22"/>
    </row>
    <row r="1333" spans="12:32" ht="15.6" customHeight="1">
      <c r="L1333"/>
      <c r="Z1333" s="22"/>
      <c r="AB1333" s="22"/>
      <c r="AC1333" s="22"/>
      <c r="AF1333" s="22"/>
    </row>
    <row r="1334" spans="12:32" ht="15.6" customHeight="1">
      <c r="L1334"/>
      <c r="Z1334" s="22"/>
      <c r="AB1334" s="22"/>
      <c r="AC1334" s="22"/>
      <c r="AF1334" s="22"/>
    </row>
    <row r="1335" spans="12:32" ht="15.6" customHeight="1">
      <c r="L1335"/>
      <c r="Z1335" s="22"/>
      <c r="AB1335" s="22"/>
      <c r="AC1335" s="22"/>
      <c r="AF1335" s="22"/>
    </row>
    <row r="1336" spans="12:32" ht="15.6" customHeight="1">
      <c r="L1336"/>
      <c r="Z1336" s="22"/>
      <c r="AB1336" s="22"/>
      <c r="AC1336" s="22"/>
      <c r="AF1336" s="22"/>
    </row>
    <row r="1337" spans="12:32" ht="15.6" customHeight="1">
      <c r="L1337"/>
      <c r="Z1337" s="22"/>
      <c r="AB1337" s="22"/>
      <c r="AC1337" s="22"/>
      <c r="AF1337" s="22"/>
    </row>
    <row r="1338" spans="12:32" ht="15.6" customHeight="1">
      <c r="L1338"/>
      <c r="Z1338" s="22"/>
      <c r="AB1338" s="22"/>
      <c r="AC1338" s="22"/>
      <c r="AF1338" s="22"/>
    </row>
    <row r="1339" spans="12:32" ht="15.6" customHeight="1">
      <c r="L1339"/>
      <c r="Z1339" s="22"/>
      <c r="AB1339" s="22"/>
      <c r="AC1339" s="22"/>
      <c r="AF1339" s="22"/>
    </row>
    <row r="1340" spans="12:32" ht="15.6" customHeight="1">
      <c r="L1340"/>
      <c r="Z1340" s="22"/>
      <c r="AB1340" s="22"/>
      <c r="AC1340" s="22"/>
      <c r="AF1340" s="22"/>
    </row>
    <row r="1341" spans="12:32" ht="15.6" customHeight="1">
      <c r="L1341"/>
      <c r="Z1341" s="22"/>
      <c r="AB1341" s="22"/>
      <c r="AC1341" s="22"/>
      <c r="AF1341" s="22"/>
    </row>
    <row r="1342" spans="12:32" ht="15.6" customHeight="1">
      <c r="L1342"/>
      <c r="Z1342" s="22"/>
      <c r="AB1342" s="22"/>
      <c r="AC1342" s="22"/>
      <c r="AF1342" s="22"/>
    </row>
    <row r="1343" spans="12:32" ht="15.6" customHeight="1">
      <c r="L1343"/>
      <c r="Z1343" s="22"/>
      <c r="AB1343" s="22"/>
      <c r="AC1343" s="22"/>
      <c r="AF1343" s="22"/>
    </row>
    <row r="1344" spans="12:32" ht="15.6" customHeight="1">
      <c r="L1344"/>
      <c r="Z1344" s="22"/>
      <c r="AB1344" s="22"/>
      <c r="AC1344" s="22"/>
      <c r="AF1344" s="22"/>
    </row>
    <row r="1345" spans="12:32" ht="15.6" customHeight="1">
      <c r="L1345"/>
      <c r="Z1345" s="22"/>
      <c r="AB1345" s="22"/>
      <c r="AC1345" s="22"/>
      <c r="AF1345" s="22"/>
    </row>
    <row r="1346" spans="12:32" ht="15.6" customHeight="1">
      <c r="L1346"/>
      <c r="Z1346" s="22"/>
      <c r="AB1346" s="22"/>
      <c r="AC1346" s="22"/>
      <c r="AF1346" s="22"/>
    </row>
    <row r="1347" spans="12:32" ht="15.6" customHeight="1">
      <c r="L1347"/>
      <c r="Z1347" s="22"/>
      <c r="AB1347" s="22"/>
      <c r="AC1347" s="22"/>
      <c r="AF1347" s="22"/>
    </row>
    <row r="1348" spans="12:32" ht="15.6" customHeight="1">
      <c r="L1348"/>
      <c r="Z1348" s="22"/>
      <c r="AB1348" s="22"/>
      <c r="AC1348" s="22"/>
      <c r="AF1348" s="22"/>
    </row>
    <row r="1349" spans="12:32" ht="15.6" customHeight="1">
      <c r="L1349"/>
      <c r="Z1349" s="22"/>
      <c r="AB1349" s="22"/>
      <c r="AC1349" s="22"/>
      <c r="AF1349" s="22"/>
    </row>
    <row r="1350" spans="12:32" ht="15.6" customHeight="1">
      <c r="L1350"/>
      <c r="Z1350" s="22"/>
      <c r="AB1350" s="22"/>
      <c r="AC1350" s="22"/>
      <c r="AF1350" s="22"/>
    </row>
    <row r="1351" spans="12:32" ht="15.6" customHeight="1">
      <c r="L1351"/>
      <c r="Z1351" s="22"/>
      <c r="AB1351" s="22"/>
      <c r="AC1351" s="22"/>
      <c r="AF1351" s="22"/>
    </row>
    <row r="1352" spans="12:32" ht="15.6" customHeight="1">
      <c r="L1352"/>
      <c r="Z1352" s="22"/>
      <c r="AB1352" s="22"/>
      <c r="AC1352" s="22"/>
      <c r="AF1352" s="22"/>
    </row>
    <row r="1353" spans="12:32" ht="15.6" customHeight="1">
      <c r="L1353"/>
      <c r="Z1353" s="22"/>
      <c r="AB1353" s="22"/>
      <c r="AC1353" s="22"/>
      <c r="AF1353" s="22"/>
    </row>
    <row r="1354" spans="12:32" ht="15.6" customHeight="1">
      <c r="L1354"/>
      <c r="Z1354" s="22"/>
      <c r="AB1354" s="22"/>
      <c r="AC1354" s="22"/>
      <c r="AF1354" s="22"/>
    </row>
    <row r="1355" spans="12:32" ht="15.6" customHeight="1">
      <c r="L1355"/>
      <c r="Z1355" s="22"/>
      <c r="AB1355" s="22"/>
      <c r="AC1355" s="22"/>
      <c r="AF1355" s="22"/>
    </row>
    <row r="1356" spans="12:32" ht="15.6" customHeight="1">
      <c r="L1356"/>
      <c r="Z1356" s="22"/>
      <c r="AB1356" s="22"/>
      <c r="AC1356" s="22"/>
      <c r="AF1356" s="22"/>
    </row>
    <row r="1357" spans="12:32" ht="15.6" customHeight="1">
      <c r="L1357"/>
      <c r="Z1357" s="22"/>
      <c r="AB1357" s="22"/>
      <c r="AC1357" s="22"/>
      <c r="AF1357" s="22"/>
    </row>
    <row r="1358" spans="12:32" ht="15.6" customHeight="1">
      <c r="L1358"/>
      <c r="Z1358" s="22"/>
      <c r="AB1358" s="22"/>
      <c r="AC1358" s="22"/>
      <c r="AF1358" s="22"/>
    </row>
    <row r="1359" spans="12:32" ht="15.6" customHeight="1">
      <c r="L1359"/>
      <c r="Z1359" s="22"/>
      <c r="AB1359" s="22"/>
      <c r="AC1359" s="22"/>
      <c r="AF1359" s="22"/>
    </row>
    <row r="1360" spans="12:32" ht="15.6" customHeight="1">
      <c r="L1360"/>
      <c r="Z1360" s="22"/>
      <c r="AB1360" s="22"/>
      <c r="AC1360" s="22"/>
      <c r="AF1360" s="22"/>
    </row>
    <row r="1361" spans="12:32" ht="15.6" customHeight="1">
      <c r="L1361"/>
      <c r="Z1361" s="22"/>
      <c r="AB1361" s="22"/>
      <c r="AC1361" s="22"/>
      <c r="AF1361" s="22"/>
    </row>
    <row r="1362" spans="12:32" ht="15.6" customHeight="1">
      <c r="L1362"/>
      <c r="Z1362" s="22"/>
      <c r="AB1362" s="22"/>
      <c r="AC1362" s="22"/>
      <c r="AF1362" s="22"/>
    </row>
    <row r="1363" spans="12:32" ht="15.6" customHeight="1">
      <c r="L1363"/>
      <c r="Z1363" s="22"/>
      <c r="AB1363" s="22"/>
      <c r="AC1363" s="22"/>
      <c r="AF1363" s="22"/>
    </row>
    <row r="1364" spans="12:32" ht="15.6" customHeight="1">
      <c r="L1364"/>
      <c r="Z1364" s="22"/>
      <c r="AB1364" s="22"/>
      <c r="AC1364" s="22"/>
      <c r="AF1364" s="22"/>
    </row>
    <row r="1365" spans="12:32" ht="15.6" customHeight="1">
      <c r="L1365"/>
      <c r="Z1365" s="22"/>
      <c r="AB1365" s="22"/>
      <c r="AC1365" s="22"/>
      <c r="AF1365" s="22"/>
    </row>
    <row r="1366" spans="12:32" ht="15.6" customHeight="1">
      <c r="L1366"/>
      <c r="Z1366" s="22"/>
      <c r="AB1366" s="22"/>
      <c r="AC1366" s="22"/>
      <c r="AF1366" s="22"/>
    </row>
    <row r="1367" spans="12:32" ht="15.6" customHeight="1">
      <c r="L1367"/>
      <c r="Z1367" s="22"/>
      <c r="AB1367" s="22"/>
      <c r="AC1367" s="22"/>
      <c r="AF1367" s="22"/>
    </row>
    <row r="1368" spans="12:32" ht="15.6" customHeight="1">
      <c r="L1368"/>
      <c r="Z1368" s="22"/>
      <c r="AB1368" s="22"/>
      <c r="AC1368" s="22"/>
      <c r="AF1368" s="22"/>
    </row>
    <row r="1369" spans="12:32" ht="15.6" customHeight="1">
      <c r="L1369"/>
      <c r="Z1369" s="22"/>
      <c r="AB1369" s="22"/>
      <c r="AC1369" s="22"/>
      <c r="AF1369" s="22"/>
    </row>
    <row r="1370" spans="12:32" ht="15.6" customHeight="1">
      <c r="L1370"/>
      <c r="Z1370" s="22"/>
      <c r="AB1370" s="22"/>
      <c r="AC1370" s="22"/>
      <c r="AF1370" s="22"/>
    </row>
    <row r="1371" spans="12:32" ht="15.6" customHeight="1">
      <c r="L1371"/>
      <c r="Z1371" s="22"/>
      <c r="AB1371" s="22"/>
      <c r="AC1371" s="22"/>
      <c r="AF1371" s="22"/>
    </row>
    <row r="1372" spans="12:32" ht="15.6" customHeight="1">
      <c r="L1372"/>
      <c r="Z1372" s="22"/>
      <c r="AB1372" s="22"/>
      <c r="AC1372" s="22"/>
      <c r="AF1372" s="22"/>
    </row>
    <row r="1373" spans="12:32" ht="15.6" customHeight="1">
      <c r="L1373"/>
      <c r="Z1373" s="22"/>
      <c r="AB1373" s="22"/>
      <c r="AC1373" s="22"/>
      <c r="AF1373" s="22"/>
    </row>
    <row r="1374" spans="12:32" ht="15.6" customHeight="1">
      <c r="L1374"/>
      <c r="Z1374" s="22"/>
      <c r="AB1374" s="22"/>
      <c r="AC1374" s="22"/>
      <c r="AF1374" s="22"/>
    </row>
    <row r="1375" spans="12:32" ht="15.6" customHeight="1">
      <c r="L1375"/>
      <c r="Z1375" s="22"/>
      <c r="AB1375" s="22"/>
      <c r="AC1375" s="22"/>
      <c r="AF1375" s="22"/>
    </row>
    <row r="1376" spans="12:32" ht="15.6" customHeight="1">
      <c r="L1376"/>
      <c r="Z1376" s="22"/>
      <c r="AB1376" s="22"/>
      <c r="AC1376" s="22"/>
      <c r="AF1376" s="22"/>
    </row>
    <row r="1377" spans="12:32" ht="15.6" customHeight="1">
      <c r="L1377"/>
      <c r="Z1377" s="22"/>
      <c r="AB1377" s="22"/>
      <c r="AC1377" s="22"/>
      <c r="AF1377" s="22"/>
    </row>
    <row r="1378" spans="12:32" ht="15.6" customHeight="1">
      <c r="L1378"/>
      <c r="Z1378" s="22"/>
      <c r="AB1378" s="22"/>
      <c r="AC1378" s="22"/>
      <c r="AF1378" s="22"/>
    </row>
    <row r="1379" spans="12:32" ht="15.6" customHeight="1">
      <c r="L1379"/>
      <c r="Z1379" s="22"/>
      <c r="AB1379" s="22"/>
      <c r="AC1379" s="22"/>
      <c r="AF1379" s="22"/>
    </row>
    <row r="1380" spans="12:32" ht="15.6" customHeight="1">
      <c r="L1380"/>
      <c r="Z1380" s="22"/>
      <c r="AB1380" s="22"/>
      <c r="AC1380" s="22"/>
      <c r="AF1380" s="22"/>
    </row>
    <row r="1381" spans="12:32" ht="15.6" customHeight="1">
      <c r="L1381"/>
      <c r="Z1381" s="22"/>
      <c r="AB1381" s="22"/>
      <c r="AC1381" s="22"/>
      <c r="AF1381" s="22"/>
    </row>
    <row r="1382" spans="12:32" ht="15.6" customHeight="1">
      <c r="L1382"/>
      <c r="Z1382" s="22"/>
      <c r="AB1382" s="22"/>
      <c r="AC1382" s="22"/>
      <c r="AF1382" s="22"/>
    </row>
    <row r="1383" spans="12:32" ht="15.6" customHeight="1">
      <c r="L1383"/>
      <c r="Z1383" s="22"/>
      <c r="AB1383" s="22"/>
      <c r="AC1383" s="22"/>
      <c r="AF1383" s="22"/>
    </row>
    <row r="1384" spans="12:32" ht="15.6" customHeight="1">
      <c r="L1384"/>
      <c r="Z1384" s="22"/>
      <c r="AB1384" s="22"/>
      <c r="AC1384" s="22"/>
      <c r="AF1384" s="22"/>
    </row>
    <row r="1385" spans="12:32" ht="15.6" customHeight="1">
      <c r="L1385"/>
      <c r="Z1385" s="22"/>
      <c r="AB1385" s="22"/>
      <c r="AC1385" s="22"/>
      <c r="AF1385" s="22"/>
    </row>
    <row r="1386" spans="12:32" ht="15.6" customHeight="1">
      <c r="L1386"/>
      <c r="Z1386" s="22"/>
      <c r="AB1386" s="22"/>
      <c r="AC1386" s="22"/>
      <c r="AF1386" s="22"/>
    </row>
    <row r="1387" spans="12:32" ht="15.6" customHeight="1">
      <c r="L1387"/>
      <c r="Z1387" s="22"/>
      <c r="AB1387" s="22"/>
      <c r="AC1387" s="22"/>
      <c r="AF1387" s="22"/>
    </row>
    <row r="1388" spans="12:32" ht="15.6" customHeight="1">
      <c r="L1388"/>
      <c r="Z1388" s="22"/>
      <c r="AB1388" s="22"/>
      <c r="AC1388" s="22"/>
      <c r="AF1388" s="22"/>
    </row>
    <row r="1389" spans="12:32" ht="15.6" customHeight="1">
      <c r="L1389"/>
      <c r="Z1389" s="22"/>
      <c r="AB1389" s="22"/>
      <c r="AC1389" s="22"/>
      <c r="AF1389" s="22"/>
    </row>
    <row r="1390" spans="12:32" ht="15.6" customHeight="1">
      <c r="L1390"/>
      <c r="Z1390" s="22"/>
      <c r="AB1390" s="22"/>
      <c r="AC1390" s="22"/>
      <c r="AF1390" s="22"/>
    </row>
    <row r="1391" spans="12:32" ht="15.6" customHeight="1">
      <c r="L1391"/>
      <c r="Z1391" s="22"/>
      <c r="AB1391" s="22"/>
      <c r="AC1391" s="22"/>
      <c r="AF1391" s="22"/>
    </row>
    <row r="1392" spans="12:32" ht="15.6" customHeight="1">
      <c r="L1392"/>
      <c r="Z1392" s="22"/>
      <c r="AB1392" s="22"/>
      <c r="AC1392" s="22"/>
      <c r="AF1392" s="22"/>
    </row>
    <row r="1393" spans="12:32" ht="15.6" customHeight="1">
      <c r="L1393"/>
      <c r="Z1393" s="22"/>
      <c r="AB1393" s="22"/>
      <c r="AC1393" s="22"/>
      <c r="AF1393" s="22"/>
    </row>
    <row r="1394" spans="12:32" ht="15.6" customHeight="1">
      <c r="L1394"/>
      <c r="Z1394" s="22"/>
      <c r="AB1394" s="22"/>
      <c r="AC1394" s="22"/>
      <c r="AF1394" s="22"/>
    </row>
    <row r="1395" spans="12:32" ht="15.6" customHeight="1">
      <c r="L1395"/>
      <c r="Z1395" s="22"/>
      <c r="AB1395" s="22"/>
      <c r="AC1395" s="22"/>
      <c r="AF1395" s="22"/>
    </row>
    <row r="1396" spans="12:32" ht="15.6" customHeight="1">
      <c r="L1396"/>
      <c r="Z1396" s="22"/>
      <c r="AB1396" s="22"/>
      <c r="AC1396" s="22"/>
      <c r="AF1396" s="22"/>
    </row>
    <row r="1397" spans="12:32" ht="15.6" customHeight="1">
      <c r="L1397"/>
      <c r="Z1397" s="22"/>
      <c r="AB1397" s="22"/>
      <c r="AC1397" s="22"/>
      <c r="AF1397" s="22"/>
    </row>
    <row r="1398" spans="12:32" ht="15.6" customHeight="1">
      <c r="L1398"/>
      <c r="Z1398" s="22"/>
      <c r="AB1398" s="22"/>
      <c r="AC1398" s="22"/>
      <c r="AF1398" s="22"/>
    </row>
    <row r="1399" spans="12:32" ht="15.6" customHeight="1">
      <c r="L1399"/>
      <c r="Z1399" s="22"/>
      <c r="AB1399" s="22"/>
      <c r="AC1399" s="22"/>
      <c r="AF1399" s="22"/>
    </row>
    <row r="1400" spans="12:32" ht="15.6" customHeight="1">
      <c r="L1400"/>
      <c r="Z1400" s="22"/>
      <c r="AB1400" s="22"/>
      <c r="AC1400" s="22"/>
      <c r="AF1400" s="22"/>
    </row>
    <row r="1401" spans="12:32" ht="15.6" customHeight="1">
      <c r="L1401"/>
      <c r="Z1401" s="22"/>
      <c r="AB1401" s="22"/>
      <c r="AC1401" s="22"/>
      <c r="AF1401" s="22"/>
    </row>
    <row r="1402" spans="12:32" ht="15.6" customHeight="1">
      <c r="L1402"/>
      <c r="Z1402" s="22"/>
      <c r="AB1402" s="22"/>
      <c r="AC1402" s="22"/>
      <c r="AF1402" s="22"/>
    </row>
    <row r="1403" spans="12:32" ht="15.6" customHeight="1">
      <c r="L1403"/>
      <c r="Z1403" s="22"/>
      <c r="AB1403" s="22"/>
      <c r="AC1403" s="22"/>
      <c r="AF1403" s="22"/>
    </row>
    <row r="1404" spans="12:32" ht="15.6" customHeight="1">
      <c r="L1404"/>
      <c r="Z1404" s="22"/>
      <c r="AB1404" s="22"/>
      <c r="AC1404" s="22"/>
      <c r="AF1404" s="22"/>
    </row>
    <row r="1405" spans="12:32" ht="15.6" customHeight="1">
      <c r="L1405"/>
      <c r="Z1405" s="22"/>
      <c r="AB1405" s="22"/>
      <c r="AC1405" s="22"/>
      <c r="AF1405" s="22"/>
    </row>
    <row r="1406" spans="12:32" ht="15.6" customHeight="1">
      <c r="L1406"/>
      <c r="Z1406" s="22"/>
      <c r="AB1406" s="22"/>
      <c r="AC1406" s="22"/>
      <c r="AF1406" s="22"/>
    </row>
    <row r="1407" spans="12:32" ht="15.6" customHeight="1">
      <c r="L1407"/>
      <c r="Z1407" s="22"/>
      <c r="AB1407" s="22"/>
      <c r="AC1407" s="22"/>
      <c r="AF1407" s="22"/>
    </row>
    <row r="1408" spans="12:32" ht="15.6" customHeight="1">
      <c r="L1408"/>
      <c r="Z1408" s="22"/>
      <c r="AB1408" s="22"/>
      <c r="AC1408" s="22"/>
      <c r="AF1408" s="22"/>
    </row>
    <row r="1409" spans="12:32" ht="15.6" customHeight="1">
      <c r="L1409"/>
      <c r="Z1409" s="22"/>
      <c r="AB1409" s="22"/>
      <c r="AC1409" s="22"/>
      <c r="AF1409" s="22"/>
    </row>
    <row r="1410" spans="12:32" ht="15.6" customHeight="1">
      <c r="L1410"/>
      <c r="Z1410" s="22"/>
      <c r="AB1410" s="22"/>
      <c r="AC1410" s="22"/>
      <c r="AF1410" s="22"/>
    </row>
    <row r="1411" spans="12:32" ht="15.6" customHeight="1">
      <c r="L1411"/>
      <c r="Z1411" s="22"/>
      <c r="AB1411" s="22"/>
      <c r="AC1411" s="22"/>
      <c r="AF1411" s="22"/>
    </row>
    <row r="1412" spans="12:32" ht="15.6" customHeight="1">
      <c r="L1412"/>
      <c r="Z1412" s="22"/>
      <c r="AB1412" s="22"/>
      <c r="AC1412" s="22"/>
      <c r="AF1412" s="22"/>
    </row>
    <row r="1413" spans="12:32" ht="15.6" customHeight="1">
      <c r="L1413"/>
      <c r="Z1413" s="22"/>
      <c r="AB1413" s="22"/>
      <c r="AC1413" s="22"/>
      <c r="AF1413" s="22"/>
    </row>
    <row r="1414" spans="12:32" ht="15.6" customHeight="1">
      <c r="L1414"/>
      <c r="Z1414" s="22"/>
      <c r="AB1414" s="22"/>
      <c r="AC1414" s="22"/>
      <c r="AF1414" s="22"/>
    </row>
    <row r="1415" spans="12:32" ht="15.6" customHeight="1">
      <c r="L1415"/>
      <c r="Z1415" s="22"/>
      <c r="AB1415" s="22"/>
      <c r="AC1415" s="22"/>
      <c r="AF1415" s="22"/>
    </row>
    <row r="1416" spans="12:32" ht="15.6" customHeight="1">
      <c r="L1416"/>
      <c r="Z1416" s="22"/>
      <c r="AB1416" s="22"/>
      <c r="AC1416" s="22"/>
      <c r="AF1416" s="22"/>
    </row>
    <row r="1417" spans="12:32" ht="15.6" customHeight="1">
      <c r="L1417"/>
      <c r="Z1417" s="22"/>
      <c r="AB1417" s="22"/>
      <c r="AC1417" s="22"/>
      <c r="AF1417" s="22"/>
    </row>
    <row r="1418" spans="12:32" ht="15.6" customHeight="1">
      <c r="L1418"/>
      <c r="Z1418" s="22"/>
      <c r="AB1418" s="22"/>
      <c r="AC1418" s="22"/>
      <c r="AF1418" s="22"/>
    </row>
    <row r="1419" spans="12:32" ht="15.6" customHeight="1">
      <c r="L1419"/>
      <c r="Z1419" s="22"/>
      <c r="AB1419" s="22"/>
      <c r="AC1419" s="22"/>
      <c r="AF1419" s="22"/>
    </row>
    <row r="1420" spans="12:32" ht="15.6" customHeight="1">
      <c r="L1420"/>
      <c r="Z1420" s="22"/>
      <c r="AB1420" s="22"/>
      <c r="AC1420" s="22"/>
      <c r="AF1420" s="22"/>
    </row>
    <row r="1421" spans="12:32" ht="15.6" customHeight="1">
      <c r="L1421"/>
      <c r="Z1421" s="22"/>
      <c r="AB1421" s="22"/>
      <c r="AC1421" s="22"/>
      <c r="AF1421" s="22"/>
    </row>
    <row r="1422" spans="12:32" ht="15.6" customHeight="1">
      <c r="L1422"/>
      <c r="Z1422" s="22"/>
      <c r="AB1422" s="22"/>
      <c r="AC1422" s="22"/>
      <c r="AF1422" s="22"/>
    </row>
    <row r="1423" spans="12:32" ht="15.6" customHeight="1">
      <c r="L1423"/>
      <c r="Z1423" s="22"/>
      <c r="AB1423" s="22"/>
      <c r="AC1423" s="22"/>
      <c r="AF1423" s="22"/>
    </row>
    <row r="1424" spans="12:32" ht="15.6" customHeight="1">
      <c r="L1424"/>
      <c r="Z1424" s="22"/>
      <c r="AB1424" s="22"/>
      <c r="AC1424" s="22"/>
      <c r="AF1424" s="22"/>
    </row>
    <row r="1425" spans="12:32" ht="15.6" customHeight="1">
      <c r="L1425"/>
      <c r="Z1425" s="22"/>
      <c r="AB1425" s="22"/>
      <c r="AC1425" s="22"/>
      <c r="AF1425" s="22"/>
    </row>
    <row r="1426" spans="12:32" ht="15.6" customHeight="1">
      <c r="L1426"/>
      <c r="Z1426" s="22"/>
      <c r="AB1426" s="22"/>
      <c r="AC1426" s="22"/>
      <c r="AF1426" s="22"/>
    </row>
    <row r="1427" spans="12:32" ht="15.6" customHeight="1">
      <c r="L1427"/>
      <c r="Z1427" s="22"/>
      <c r="AB1427" s="22"/>
      <c r="AC1427" s="22"/>
      <c r="AF1427" s="22"/>
    </row>
    <row r="1428" spans="12:32" ht="15.6" customHeight="1">
      <c r="L1428"/>
      <c r="Z1428" s="22"/>
      <c r="AB1428" s="22"/>
      <c r="AC1428" s="22"/>
      <c r="AF1428" s="22"/>
    </row>
    <row r="1429" spans="12:32" ht="15.6" customHeight="1">
      <c r="L1429"/>
      <c r="Z1429" s="22"/>
      <c r="AB1429" s="22"/>
      <c r="AC1429" s="22"/>
      <c r="AF1429" s="22"/>
    </row>
    <row r="1430" spans="12:32" ht="15.6" customHeight="1">
      <c r="L1430"/>
      <c r="Z1430" s="22"/>
      <c r="AB1430" s="22"/>
      <c r="AC1430" s="22"/>
      <c r="AF1430" s="22"/>
    </row>
    <row r="1431" spans="12:32" ht="15.6" customHeight="1">
      <c r="L1431"/>
      <c r="Z1431" s="22"/>
      <c r="AB1431" s="22"/>
      <c r="AC1431" s="22"/>
      <c r="AF1431" s="22"/>
    </row>
    <row r="1432" spans="12:32" ht="15.6" customHeight="1">
      <c r="L1432"/>
      <c r="Z1432" s="22"/>
      <c r="AB1432" s="22"/>
      <c r="AC1432" s="22"/>
      <c r="AF1432" s="22"/>
    </row>
    <row r="1433" spans="12:32" ht="15.6" customHeight="1">
      <c r="L1433"/>
      <c r="Z1433" s="22"/>
      <c r="AB1433" s="22"/>
      <c r="AC1433" s="22"/>
      <c r="AF1433" s="22"/>
    </row>
    <row r="1434" spans="12:32" ht="15.6" customHeight="1">
      <c r="L1434"/>
      <c r="Z1434" s="22"/>
      <c r="AB1434" s="22"/>
      <c r="AC1434" s="22"/>
      <c r="AF1434" s="22"/>
    </row>
    <row r="1435" spans="12:32" ht="15.6" customHeight="1">
      <c r="L1435"/>
      <c r="Z1435" s="22"/>
      <c r="AB1435" s="22"/>
      <c r="AC1435" s="22"/>
      <c r="AF1435" s="22"/>
    </row>
    <row r="1436" spans="12:32" ht="15.6" customHeight="1">
      <c r="L1436"/>
      <c r="Z1436" s="22"/>
      <c r="AB1436" s="22"/>
      <c r="AC1436" s="22"/>
      <c r="AF1436" s="22"/>
    </row>
    <row r="1437" spans="12:32" ht="15.6" customHeight="1">
      <c r="L1437"/>
      <c r="Z1437" s="22"/>
      <c r="AB1437" s="22"/>
      <c r="AC1437" s="22"/>
      <c r="AF1437" s="22"/>
    </row>
    <row r="1438" spans="12:32" ht="15.6" customHeight="1">
      <c r="L1438"/>
      <c r="Z1438" s="22"/>
      <c r="AB1438" s="22"/>
      <c r="AC1438" s="22"/>
      <c r="AF1438" s="22"/>
    </row>
    <row r="1439" spans="12:32" ht="15.6" customHeight="1">
      <c r="L1439"/>
      <c r="Z1439" s="22"/>
      <c r="AB1439" s="22"/>
      <c r="AC1439" s="22"/>
      <c r="AF1439" s="22"/>
    </row>
    <row r="1440" spans="12:32" ht="15.6" customHeight="1">
      <c r="L1440"/>
      <c r="Z1440" s="22"/>
      <c r="AB1440" s="22"/>
      <c r="AC1440" s="22"/>
      <c r="AF1440" s="22"/>
    </row>
    <row r="1441" spans="12:32" ht="15.6" customHeight="1">
      <c r="L1441"/>
      <c r="Z1441" s="22"/>
      <c r="AB1441" s="22"/>
      <c r="AC1441" s="22"/>
      <c r="AF1441" s="22"/>
    </row>
    <row r="1442" spans="12:32" ht="15.6" customHeight="1">
      <c r="L1442"/>
      <c r="Z1442" s="22"/>
      <c r="AB1442" s="22"/>
      <c r="AC1442" s="22"/>
      <c r="AF1442" s="22"/>
    </row>
    <row r="1443" spans="12:32" ht="15.6" customHeight="1">
      <c r="L1443"/>
      <c r="Z1443" s="22"/>
      <c r="AB1443" s="22"/>
      <c r="AC1443" s="22"/>
      <c r="AF1443" s="22"/>
    </row>
    <row r="1444" spans="12:32" ht="15.6" customHeight="1">
      <c r="L1444"/>
      <c r="Z1444" s="22"/>
      <c r="AB1444" s="22"/>
      <c r="AC1444" s="22"/>
      <c r="AF1444" s="22"/>
    </row>
    <row r="1445" spans="12:32" ht="15.6" customHeight="1">
      <c r="L1445"/>
      <c r="Z1445" s="22"/>
      <c r="AB1445" s="22"/>
      <c r="AC1445" s="22"/>
      <c r="AF1445" s="22"/>
    </row>
    <row r="1446" spans="12:32" ht="15.6" customHeight="1">
      <c r="L1446"/>
      <c r="Z1446" s="22"/>
      <c r="AB1446" s="22"/>
      <c r="AC1446" s="22"/>
      <c r="AF1446" s="22"/>
    </row>
    <row r="1447" spans="12:32" ht="15.6" customHeight="1">
      <c r="L1447"/>
      <c r="Z1447" s="22"/>
      <c r="AB1447" s="22"/>
      <c r="AC1447" s="22"/>
      <c r="AF1447" s="22"/>
    </row>
    <row r="1448" spans="12:32" ht="15.6" customHeight="1">
      <c r="L1448"/>
      <c r="Z1448" s="22"/>
      <c r="AB1448" s="22"/>
      <c r="AC1448" s="22"/>
      <c r="AF1448" s="22"/>
    </row>
    <row r="1449" spans="12:32" ht="15.6" customHeight="1">
      <c r="L1449"/>
      <c r="Z1449" s="22"/>
      <c r="AB1449" s="22"/>
      <c r="AC1449" s="22"/>
      <c r="AF1449" s="22"/>
    </row>
    <row r="1450" spans="12:32" ht="15.6" customHeight="1">
      <c r="L1450"/>
      <c r="Z1450" s="22"/>
      <c r="AB1450" s="22"/>
      <c r="AC1450" s="22"/>
      <c r="AF1450" s="22"/>
    </row>
    <row r="1451" spans="12:32" ht="15.6" customHeight="1">
      <c r="L1451"/>
      <c r="Z1451" s="22"/>
      <c r="AB1451" s="22"/>
      <c r="AC1451" s="22"/>
      <c r="AF1451" s="22"/>
    </row>
    <row r="1452" spans="12:32" ht="15.6" customHeight="1">
      <c r="L1452"/>
      <c r="Z1452" s="22"/>
      <c r="AB1452" s="22"/>
      <c r="AC1452" s="22"/>
      <c r="AF1452" s="22"/>
    </row>
    <row r="1453" spans="12:32" ht="15.6" customHeight="1">
      <c r="L1453"/>
      <c r="Z1453" s="22"/>
      <c r="AB1453" s="22"/>
      <c r="AC1453" s="22"/>
      <c r="AF1453" s="22"/>
    </row>
    <row r="1454" spans="12:32" ht="15.6" customHeight="1">
      <c r="L1454"/>
      <c r="Z1454" s="22"/>
      <c r="AB1454" s="22"/>
      <c r="AC1454" s="22"/>
      <c r="AF1454" s="22"/>
    </row>
    <row r="1455" spans="12:32" ht="15.6" customHeight="1">
      <c r="L1455"/>
      <c r="Z1455" s="22"/>
      <c r="AB1455" s="22"/>
      <c r="AC1455" s="22"/>
      <c r="AF1455" s="22"/>
    </row>
    <row r="1456" spans="12:32" ht="15.6" customHeight="1">
      <c r="L1456"/>
      <c r="Z1456" s="22"/>
      <c r="AB1456" s="22"/>
      <c r="AC1456" s="22"/>
      <c r="AF1456" s="22"/>
    </row>
    <row r="1457" spans="12:32" ht="15.6" customHeight="1">
      <c r="L1457"/>
      <c r="Z1457" s="22"/>
      <c r="AB1457" s="22"/>
      <c r="AC1457" s="22"/>
      <c r="AF1457" s="22"/>
    </row>
    <row r="1458" spans="12:32" ht="15.6" customHeight="1">
      <c r="L1458"/>
      <c r="Z1458" s="22"/>
      <c r="AB1458" s="22"/>
      <c r="AC1458" s="22"/>
      <c r="AF1458" s="22"/>
    </row>
    <row r="1459" spans="12:32" ht="15.6" customHeight="1">
      <c r="L1459"/>
      <c r="Z1459" s="22"/>
      <c r="AB1459" s="22"/>
      <c r="AC1459" s="22"/>
      <c r="AF1459" s="22"/>
    </row>
    <row r="1460" spans="12:32" ht="15.6" customHeight="1">
      <c r="L1460"/>
      <c r="Z1460" s="22"/>
      <c r="AB1460" s="22"/>
      <c r="AC1460" s="22"/>
      <c r="AF1460" s="22"/>
    </row>
    <row r="1461" spans="12:32" ht="15.6" customHeight="1">
      <c r="L1461"/>
      <c r="Z1461" s="22"/>
      <c r="AB1461" s="22"/>
      <c r="AC1461" s="22"/>
      <c r="AF1461" s="22"/>
    </row>
    <row r="1462" spans="12:32" ht="15.6" customHeight="1">
      <c r="L1462"/>
      <c r="Z1462" s="22"/>
      <c r="AB1462" s="22"/>
      <c r="AC1462" s="22"/>
      <c r="AF1462" s="22"/>
    </row>
    <row r="1463" spans="12:32" ht="15.6" customHeight="1">
      <c r="L1463"/>
      <c r="Z1463" s="22"/>
      <c r="AB1463" s="22"/>
      <c r="AC1463" s="22"/>
      <c r="AF1463" s="22"/>
    </row>
    <row r="1464" spans="12:32" ht="15.6" customHeight="1">
      <c r="L1464"/>
      <c r="Z1464" s="22"/>
      <c r="AB1464" s="22"/>
      <c r="AC1464" s="22"/>
      <c r="AF1464" s="22"/>
    </row>
    <row r="1465" spans="12:32" ht="15.6" customHeight="1">
      <c r="L1465"/>
      <c r="Z1465" s="22"/>
      <c r="AB1465" s="22"/>
      <c r="AC1465" s="22"/>
      <c r="AF1465" s="22"/>
    </row>
    <row r="1466" spans="12:32" ht="15.6" customHeight="1">
      <c r="L1466"/>
      <c r="Z1466" s="22"/>
      <c r="AB1466" s="22"/>
      <c r="AC1466" s="22"/>
      <c r="AF1466" s="22"/>
    </row>
    <row r="1467" spans="12:32" ht="15.6" customHeight="1">
      <c r="L1467"/>
      <c r="Z1467" s="22"/>
      <c r="AB1467" s="22"/>
      <c r="AC1467" s="22"/>
      <c r="AF1467" s="22"/>
    </row>
    <row r="1468" spans="12:32" ht="15.6" customHeight="1">
      <c r="L1468"/>
      <c r="Z1468" s="22"/>
      <c r="AB1468" s="22"/>
      <c r="AC1468" s="22"/>
      <c r="AF1468" s="22"/>
    </row>
    <row r="1469" spans="12:32" ht="15.6" customHeight="1">
      <c r="L1469"/>
      <c r="Z1469" s="22"/>
      <c r="AB1469" s="22"/>
      <c r="AC1469" s="22"/>
      <c r="AF1469" s="22"/>
    </row>
    <row r="1470" spans="12:32" ht="15.6" customHeight="1">
      <c r="L1470"/>
      <c r="Z1470" s="22"/>
      <c r="AB1470" s="22"/>
      <c r="AC1470" s="22"/>
      <c r="AF1470" s="22"/>
    </row>
    <row r="1471" spans="12:32" ht="15.6" customHeight="1">
      <c r="L1471"/>
      <c r="Z1471" s="22"/>
      <c r="AB1471" s="22"/>
      <c r="AC1471" s="22"/>
      <c r="AF1471" s="22"/>
    </row>
    <row r="1472" spans="12:32" ht="15.6" customHeight="1">
      <c r="L1472"/>
      <c r="Z1472" s="22"/>
      <c r="AB1472" s="22"/>
      <c r="AC1472" s="22"/>
      <c r="AF1472" s="22"/>
    </row>
    <row r="1473" spans="12:32" ht="15.6" customHeight="1">
      <c r="L1473"/>
      <c r="Z1473" s="22"/>
      <c r="AB1473" s="22"/>
      <c r="AC1473" s="22"/>
      <c r="AF1473" s="22"/>
    </row>
    <row r="1474" spans="12:32" ht="15.6" customHeight="1">
      <c r="L1474"/>
      <c r="Z1474" s="22"/>
      <c r="AB1474" s="22"/>
      <c r="AC1474" s="22"/>
      <c r="AF1474" s="22"/>
    </row>
    <row r="1475" spans="12:32" ht="15.6" customHeight="1">
      <c r="L1475"/>
      <c r="Z1475" s="22"/>
      <c r="AB1475" s="22"/>
      <c r="AC1475" s="22"/>
      <c r="AF1475" s="22"/>
    </row>
    <row r="1476" spans="12:32" ht="15.6" customHeight="1">
      <c r="L1476"/>
      <c r="Z1476" s="22"/>
      <c r="AB1476" s="22"/>
      <c r="AC1476" s="22"/>
      <c r="AF1476" s="22"/>
    </row>
    <row r="1477" spans="12:32" ht="15.6" customHeight="1">
      <c r="L1477"/>
      <c r="Z1477" s="22"/>
      <c r="AB1477" s="22"/>
      <c r="AC1477" s="22"/>
      <c r="AF1477" s="22"/>
    </row>
    <row r="1478" spans="12:32" ht="15.6" customHeight="1">
      <c r="L1478"/>
      <c r="Z1478" s="22"/>
      <c r="AB1478" s="22"/>
      <c r="AC1478" s="22"/>
      <c r="AF1478" s="22"/>
    </row>
    <row r="1479" spans="12:32" ht="15.6" customHeight="1">
      <c r="L1479"/>
      <c r="Z1479" s="22"/>
      <c r="AB1479" s="22"/>
      <c r="AC1479" s="22"/>
      <c r="AF1479" s="22"/>
    </row>
    <row r="1480" spans="12:32" ht="15.6" customHeight="1">
      <c r="L1480"/>
      <c r="Z1480" s="22"/>
      <c r="AB1480" s="22"/>
      <c r="AC1480" s="22"/>
      <c r="AF1480" s="22"/>
    </row>
    <row r="1481" spans="12:32" ht="15.6" customHeight="1">
      <c r="L1481"/>
      <c r="Z1481" s="22"/>
      <c r="AB1481" s="22"/>
      <c r="AC1481" s="22"/>
      <c r="AF1481" s="22"/>
    </row>
    <row r="1482" spans="12:32" ht="15.6" customHeight="1">
      <c r="L1482"/>
      <c r="Z1482" s="22"/>
      <c r="AB1482" s="22"/>
      <c r="AC1482" s="22"/>
      <c r="AF1482" s="22"/>
    </row>
    <row r="1483" spans="12:32" ht="15.6" customHeight="1">
      <c r="L1483"/>
      <c r="Z1483" s="22"/>
      <c r="AB1483" s="22"/>
      <c r="AC1483" s="22"/>
      <c r="AF1483" s="22"/>
    </row>
    <row r="1484" spans="12:32" ht="15.6" customHeight="1">
      <c r="L1484"/>
      <c r="Z1484" s="22"/>
      <c r="AB1484" s="22"/>
      <c r="AC1484" s="22"/>
      <c r="AF1484" s="22"/>
    </row>
    <row r="1485" spans="12:32" ht="15.6" customHeight="1">
      <c r="L1485"/>
      <c r="Z1485" s="22"/>
      <c r="AB1485" s="22"/>
      <c r="AC1485" s="22"/>
      <c r="AF1485" s="22"/>
    </row>
    <row r="1486" spans="12:32" ht="15.6" customHeight="1">
      <c r="L1486"/>
      <c r="Z1486" s="22"/>
      <c r="AB1486" s="22"/>
      <c r="AC1486" s="22"/>
      <c r="AF1486" s="22"/>
    </row>
    <row r="1487" spans="12:32" ht="15.6" customHeight="1">
      <c r="L1487"/>
      <c r="Z1487" s="22"/>
      <c r="AB1487" s="22"/>
      <c r="AC1487" s="22"/>
      <c r="AF1487" s="22"/>
    </row>
    <row r="1488" spans="12:32" ht="15.6" customHeight="1">
      <c r="L1488"/>
      <c r="Z1488" s="22"/>
      <c r="AB1488" s="22"/>
      <c r="AC1488" s="22"/>
      <c r="AF1488" s="22"/>
    </row>
    <row r="1489" spans="12:32" ht="15.6" customHeight="1">
      <c r="L1489"/>
      <c r="Z1489" s="22"/>
      <c r="AB1489" s="22"/>
      <c r="AC1489" s="22"/>
      <c r="AF1489" s="22"/>
    </row>
    <row r="1490" spans="12:32" ht="15.6" customHeight="1">
      <c r="L1490"/>
      <c r="Z1490" s="22"/>
      <c r="AB1490" s="22"/>
      <c r="AC1490" s="22"/>
      <c r="AF1490" s="22"/>
    </row>
    <row r="1491" spans="12:32" ht="15.6" customHeight="1">
      <c r="L1491"/>
      <c r="Z1491" s="22"/>
      <c r="AB1491" s="22"/>
      <c r="AC1491" s="22"/>
      <c r="AF1491" s="22"/>
    </row>
    <row r="1492" spans="12:32" ht="15.6" customHeight="1">
      <c r="L1492"/>
      <c r="Z1492" s="22"/>
      <c r="AB1492" s="22"/>
      <c r="AC1492" s="22"/>
      <c r="AF1492" s="22"/>
    </row>
    <row r="1493" spans="12:32" ht="15.6" customHeight="1">
      <c r="L1493"/>
      <c r="Z1493" s="22"/>
      <c r="AB1493" s="22"/>
      <c r="AC1493" s="22"/>
      <c r="AF1493" s="22"/>
    </row>
    <row r="1494" spans="12:32" ht="15.6" customHeight="1">
      <c r="L1494"/>
      <c r="Z1494" s="22"/>
      <c r="AB1494" s="22"/>
      <c r="AC1494" s="22"/>
      <c r="AF1494" s="22"/>
    </row>
    <row r="1495" spans="12:32" ht="15.6" customHeight="1">
      <c r="L1495"/>
      <c r="Z1495" s="22"/>
      <c r="AB1495" s="22"/>
      <c r="AC1495" s="22"/>
      <c r="AF1495" s="22"/>
    </row>
    <row r="1496" spans="12:32" ht="15.6" customHeight="1">
      <c r="L1496"/>
      <c r="Z1496" s="22"/>
      <c r="AB1496" s="22"/>
      <c r="AC1496" s="22"/>
      <c r="AF1496" s="22"/>
    </row>
    <row r="1497" spans="12:32" ht="15.6" customHeight="1">
      <c r="L1497"/>
      <c r="Z1497" s="22"/>
      <c r="AB1497" s="22"/>
      <c r="AC1497" s="22"/>
      <c r="AF1497" s="22"/>
    </row>
    <row r="1498" spans="12:32" ht="15.6" customHeight="1">
      <c r="L1498"/>
      <c r="Z1498" s="22"/>
      <c r="AB1498" s="22"/>
      <c r="AC1498" s="22"/>
      <c r="AF1498" s="22"/>
    </row>
    <row r="1499" spans="12:32" ht="15.6" customHeight="1">
      <c r="L1499"/>
      <c r="Z1499" s="22"/>
      <c r="AB1499" s="22"/>
      <c r="AC1499" s="22"/>
      <c r="AF1499" s="22"/>
    </row>
    <row r="1500" spans="12:32" ht="15.6" customHeight="1">
      <c r="L1500"/>
      <c r="Z1500" s="22"/>
      <c r="AB1500" s="22"/>
      <c r="AC1500" s="22"/>
      <c r="AF1500" s="22"/>
    </row>
    <row r="1501" spans="12:32" ht="15.6" customHeight="1">
      <c r="L1501"/>
      <c r="Z1501" s="22"/>
      <c r="AB1501" s="22"/>
      <c r="AC1501" s="22"/>
      <c r="AF1501" s="22"/>
    </row>
    <row r="1502" spans="12:32" ht="15.6" customHeight="1">
      <c r="L1502"/>
      <c r="Z1502" s="22"/>
      <c r="AB1502" s="22"/>
      <c r="AC1502" s="22"/>
      <c r="AF1502" s="22"/>
    </row>
    <row r="1503" spans="12:32" ht="15.6" customHeight="1">
      <c r="L1503"/>
      <c r="Z1503" s="22"/>
      <c r="AB1503" s="22"/>
      <c r="AC1503" s="22"/>
      <c r="AF1503" s="22"/>
    </row>
    <row r="1504" spans="12:32" ht="15.6" customHeight="1">
      <c r="L1504"/>
      <c r="Z1504" s="22"/>
      <c r="AB1504" s="22"/>
      <c r="AC1504" s="22"/>
      <c r="AF1504" s="22"/>
    </row>
    <row r="1505" spans="12:32" ht="15.6" customHeight="1">
      <c r="L1505"/>
      <c r="Z1505" s="22"/>
      <c r="AB1505" s="22"/>
      <c r="AC1505" s="22"/>
      <c r="AF1505" s="22"/>
    </row>
    <row r="1506" spans="12:32" ht="15.6" customHeight="1">
      <c r="L1506"/>
      <c r="Z1506" s="22"/>
      <c r="AB1506" s="22"/>
      <c r="AC1506" s="22"/>
      <c r="AF1506" s="22"/>
    </row>
    <row r="1507" spans="12:32" ht="15.6" customHeight="1">
      <c r="L1507"/>
      <c r="Z1507" s="22"/>
      <c r="AB1507" s="22"/>
      <c r="AC1507" s="22"/>
      <c r="AF1507" s="22"/>
    </row>
    <row r="1508" spans="12:32" ht="15.6" customHeight="1">
      <c r="L1508"/>
      <c r="Z1508" s="22"/>
      <c r="AB1508" s="22"/>
      <c r="AC1508" s="22"/>
      <c r="AF1508" s="22"/>
    </row>
    <row r="1509" spans="12:32" ht="15.6" customHeight="1">
      <c r="L1509"/>
      <c r="Z1509" s="22"/>
      <c r="AB1509" s="22"/>
      <c r="AC1509" s="22"/>
      <c r="AF1509" s="22"/>
    </row>
    <row r="1510" spans="12:32" ht="15.6" customHeight="1">
      <c r="L1510"/>
      <c r="Z1510" s="22"/>
      <c r="AB1510" s="22"/>
      <c r="AC1510" s="22"/>
      <c r="AF1510" s="22"/>
    </row>
    <row r="1511" spans="12:32" ht="15.6" customHeight="1">
      <c r="L1511"/>
      <c r="Z1511" s="22"/>
      <c r="AB1511" s="22"/>
      <c r="AC1511" s="22"/>
      <c r="AF1511" s="22"/>
    </row>
    <row r="1512" spans="12:32" ht="15.6" customHeight="1">
      <c r="L1512"/>
      <c r="Z1512" s="22"/>
      <c r="AB1512" s="22"/>
      <c r="AC1512" s="22"/>
      <c r="AF1512" s="22"/>
    </row>
    <row r="1513" spans="12:32" ht="15.6" customHeight="1">
      <c r="L1513"/>
      <c r="Z1513" s="22"/>
      <c r="AB1513" s="22"/>
      <c r="AC1513" s="22"/>
      <c r="AF1513" s="22"/>
    </row>
    <row r="1514" spans="12:32" ht="15.6" customHeight="1">
      <c r="L1514"/>
      <c r="Z1514" s="22"/>
      <c r="AB1514" s="22"/>
      <c r="AC1514" s="22"/>
      <c r="AF1514" s="22"/>
    </row>
    <row r="1515" spans="12:32" ht="15.6" customHeight="1">
      <c r="L1515"/>
      <c r="Z1515" s="22"/>
      <c r="AB1515" s="22"/>
      <c r="AC1515" s="22"/>
      <c r="AF1515" s="22"/>
    </row>
    <row r="1516" spans="12:32" ht="15.6" customHeight="1">
      <c r="L1516"/>
      <c r="Z1516" s="22"/>
      <c r="AB1516" s="22"/>
      <c r="AC1516" s="22"/>
      <c r="AF1516" s="22"/>
    </row>
    <row r="1517" spans="12:32" ht="15.6" customHeight="1">
      <c r="L1517"/>
      <c r="Z1517" s="22"/>
      <c r="AB1517" s="22"/>
      <c r="AC1517" s="22"/>
      <c r="AF1517" s="22"/>
    </row>
    <row r="1518" spans="12:32" ht="15.6" customHeight="1">
      <c r="L1518"/>
      <c r="Z1518" s="22"/>
      <c r="AB1518" s="22"/>
      <c r="AC1518" s="22"/>
      <c r="AF1518" s="22"/>
    </row>
    <row r="1519" spans="12:32" ht="15.6" customHeight="1">
      <c r="L1519"/>
      <c r="Z1519" s="22"/>
      <c r="AB1519" s="22"/>
      <c r="AC1519" s="22"/>
      <c r="AF1519" s="22"/>
    </row>
    <row r="1520" spans="12:32" ht="15.6" customHeight="1">
      <c r="L1520"/>
      <c r="Z1520" s="22"/>
      <c r="AB1520" s="22"/>
      <c r="AC1520" s="22"/>
      <c r="AF1520" s="22"/>
    </row>
    <row r="1521" spans="12:32" ht="15.6" customHeight="1">
      <c r="L1521"/>
      <c r="Z1521" s="22"/>
      <c r="AB1521" s="22"/>
      <c r="AC1521" s="22"/>
      <c r="AF1521" s="22"/>
    </row>
    <row r="1522" spans="12:32" ht="15.6" customHeight="1">
      <c r="L1522"/>
      <c r="Z1522" s="22"/>
      <c r="AB1522" s="22"/>
      <c r="AC1522" s="22"/>
      <c r="AF1522" s="22"/>
    </row>
    <row r="1523" spans="12:32" ht="15.6" customHeight="1">
      <c r="L1523"/>
      <c r="Z1523" s="22"/>
      <c r="AB1523" s="22"/>
      <c r="AC1523" s="22"/>
      <c r="AF1523" s="22"/>
    </row>
    <row r="1524" spans="12:32" ht="15.6" customHeight="1">
      <c r="L1524"/>
      <c r="Z1524" s="22"/>
      <c r="AB1524" s="22"/>
      <c r="AC1524" s="22"/>
      <c r="AF1524" s="22"/>
    </row>
    <row r="1525" spans="12:32" ht="15.6" customHeight="1">
      <c r="L1525"/>
      <c r="Z1525" s="22"/>
      <c r="AB1525" s="22"/>
      <c r="AC1525" s="22"/>
      <c r="AF1525" s="22"/>
    </row>
    <row r="1526" spans="12:32" ht="15.6" customHeight="1">
      <c r="L1526"/>
      <c r="Z1526" s="22"/>
      <c r="AB1526" s="22"/>
      <c r="AC1526" s="22"/>
      <c r="AF1526" s="22"/>
    </row>
    <row r="1527" spans="12:32" ht="15.6" customHeight="1">
      <c r="L1527"/>
      <c r="Z1527" s="22"/>
      <c r="AB1527" s="22"/>
      <c r="AC1527" s="22"/>
      <c r="AF1527" s="22"/>
    </row>
    <row r="1528" spans="12:32" ht="15.6" customHeight="1">
      <c r="L1528"/>
      <c r="Z1528" s="22"/>
      <c r="AB1528" s="22"/>
      <c r="AC1528" s="22"/>
      <c r="AF1528" s="22"/>
    </row>
    <row r="1529" spans="12:32" ht="15.6" customHeight="1">
      <c r="L1529"/>
      <c r="Z1529" s="22"/>
      <c r="AB1529" s="22"/>
      <c r="AC1529" s="22"/>
      <c r="AF1529" s="22"/>
    </row>
    <row r="1530" spans="12:32" ht="15.6" customHeight="1">
      <c r="L1530"/>
      <c r="Z1530" s="22"/>
      <c r="AB1530" s="22"/>
      <c r="AC1530" s="22"/>
      <c r="AF1530" s="22"/>
    </row>
    <row r="1531" spans="12:32" ht="15.6" customHeight="1">
      <c r="L1531"/>
      <c r="Z1531" s="22"/>
      <c r="AB1531" s="22"/>
      <c r="AC1531" s="22"/>
      <c r="AF1531" s="22"/>
    </row>
    <row r="1532" spans="12:32" ht="15.6" customHeight="1">
      <c r="L1532"/>
      <c r="Z1532" s="22"/>
      <c r="AB1532" s="22"/>
      <c r="AC1532" s="22"/>
      <c r="AF1532" s="22"/>
    </row>
    <row r="1533" spans="12:32" ht="15.6" customHeight="1">
      <c r="L1533"/>
      <c r="Z1533" s="22"/>
      <c r="AB1533" s="22"/>
      <c r="AC1533" s="22"/>
      <c r="AF1533" s="22"/>
    </row>
    <row r="1534" spans="12:32" ht="15.6" customHeight="1">
      <c r="L1534"/>
      <c r="Z1534" s="22"/>
      <c r="AB1534" s="22"/>
      <c r="AC1534" s="22"/>
      <c r="AF1534" s="22"/>
    </row>
    <row r="1535" spans="12:32" ht="15.6" customHeight="1">
      <c r="L1535"/>
      <c r="Z1535" s="22"/>
      <c r="AB1535" s="22"/>
      <c r="AC1535" s="22"/>
      <c r="AF1535" s="22"/>
    </row>
    <row r="1536" spans="12:32" ht="15.6" customHeight="1">
      <c r="L1536"/>
      <c r="Z1536" s="22"/>
      <c r="AB1536" s="22"/>
      <c r="AC1536" s="22"/>
      <c r="AF1536" s="22"/>
    </row>
    <row r="1537" spans="12:32" ht="15.6" customHeight="1">
      <c r="L1537"/>
      <c r="Z1537" s="22"/>
      <c r="AB1537" s="22"/>
      <c r="AC1537" s="22"/>
      <c r="AF1537" s="22"/>
    </row>
    <row r="1538" spans="12:32" ht="15.6" customHeight="1">
      <c r="L1538"/>
      <c r="Z1538" s="22"/>
      <c r="AB1538" s="22"/>
      <c r="AC1538" s="22"/>
      <c r="AF1538" s="22"/>
    </row>
    <row r="1539" spans="12:32" ht="15.6" customHeight="1">
      <c r="L1539"/>
      <c r="Z1539" s="22"/>
      <c r="AB1539" s="22"/>
      <c r="AC1539" s="22"/>
      <c r="AF1539" s="22"/>
    </row>
    <row r="1540" spans="12:32" ht="15.6" customHeight="1">
      <c r="L1540"/>
      <c r="Z1540" s="22"/>
      <c r="AB1540" s="22"/>
      <c r="AC1540" s="22"/>
      <c r="AF1540" s="22"/>
    </row>
    <row r="1541" spans="12:32" ht="15.6" customHeight="1">
      <c r="L1541"/>
      <c r="Z1541" s="22"/>
      <c r="AB1541" s="22"/>
      <c r="AC1541" s="22"/>
      <c r="AF1541" s="22"/>
    </row>
    <row r="1542" spans="12:32" ht="15.6" customHeight="1">
      <c r="L1542"/>
      <c r="Z1542" s="22"/>
      <c r="AB1542" s="22"/>
      <c r="AC1542" s="22"/>
      <c r="AF1542" s="22"/>
    </row>
    <row r="1543" spans="12:32" ht="15.6" customHeight="1">
      <c r="L1543"/>
      <c r="Z1543" s="22"/>
      <c r="AB1543" s="22"/>
      <c r="AC1543" s="22"/>
      <c r="AF1543" s="22"/>
    </row>
    <row r="1544" spans="12:32" ht="15.6" customHeight="1">
      <c r="L1544"/>
      <c r="Z1544" s="22"/>
      <c r="AB1544" s="22"/>
      <c r="AC1544" s="22"/>
      <c r="AF1544" s="22"/>
    </row>
    <row r="1545" spans="12:32" ht="15.6" customHeight="1">
      <c r="L1545"/>
      <c r="Z1545" s="22"/>
      <c r="AB1545" s="22"/>
      <c r="AC1545" s="22"/>
      <c r="AF1545" s="22"/>
    </row>
    <row r="1546" spans="12:32" ht="15.6" customHeight="1">
      <c r="L1546"/>
      <c r="Z1546" s="22"/>
      <c r="AB1546" s="22"/>
      <c r="AC1546" s="22"/>
      <c r="AF1546" s="22"/>
    </row>
    <row r="1547" spans="12:32" ht="15.6" customHeight="1">
      <c r="L1547"/>
      <c r="Z1547" s="22"/>
      <c r="AB1547" s="22"/>
      <c r="AC1547" s="22"/>
      <c r="AF1547" s="22"/>
    </row>
    <row r="1548" spans="12:32" ht="15.6" customHeight="1">
      <c r="L1548"/>
      <c r="Z1548" s="22"/>
      <c r="AB1548" s="22"/>
      <c r="AC1548" s="22"/>
      <c r="AF1548" s="22"/>
    </row>
    <row r="1549" spans="12:32" ht="15.6" customHeight="1">
      <c r="L1549"/>
      <c r="Z1549" s="22"/>
      <c r="AB1549" s="22"/>
      <c r="AC1549" s="22"/>
      <c r="AF1549" s="22"/>
    </row>
    <row r="1550" spans="12:32" ht="15.6" customHeight="1">
      <c r="L1550"/>
      <c r="Z1550" s="22"/>
      <c r="AB1550" s="22"/>
      <c r="AC1550" s="22"/>
      <c r="AF1550" s="22"/>
    </row>
    <row r="1551" spans="12:32" ht="15.6" customHeight="1">
      <c r="L1551"/>
      <c r="Z1551" s="22"/>
      <c r="AB1551" s="22"/>
      <c r="AC1551" s="22"/>
      <c r="AF1551" s="22"/>
    </row>
    <row r="1552" spans="12:32" ht="15.6" customHeight="1">
      <c r="L1552"/>
      <c r="Z1552" s="22"/>
      <c r="AB1552" s="22"/>
      <c r="AC1552" s="22"/>
      <c r="AF1552" s="22"/>
    </row>
    <row r="1553" spans="12:32" ht="15.6" customHeight="1">
      <c r="L1553"/>
      <c r="Z1553" s="22"/>
      <c r="AB1553" s="22"/>
      <c r="AC1553" s="22"/>
      <c r="AF1553" s="22"/>
    </row>
    <row r="1554" spans="12:32" ht="15.6" customHeight="1">
      <c r="L1554"/>
      <c r="Z1554" s="22"/>
      <c r="AB1554" s="22"/>
      <c r="AC1554" s="22"/>
      <c r="AF1554" s="22"/>
    </row>
    <row r="1555" spans="12:32" ht="15.6" customHeight="1">
      <c r="L1555"/>
      <c r="Z1555" s="22"/>
      <c r="AB1555" s="22"/>
      <c r="AC1555" s="22"/>
      <c r="AF1555" s="22"/>
    </row>
    <row r="1556" spans="12:32" ht="15.6" customHeight="1">
      <c r="L1556"/>
      <c r="Z1556" s="22"/>
      <c r="AB1556" s="22"/>
      <c r="AC1556" s="22"/>
      <c r="AF1556" s="22"/>
    </row>
    <row r="1557" spans="12:32" ht="15.6" customHeight="1">
      <c r="L1557"/>
      <c r="Z1557" s="22"/>
      <c r="AB1557" s="22"/>
      <c r="AC1557" s="22"/>
      <c r="AF1557" s="22"/>
    </row>
    <row r="1558" spans="12:32" ht="15.6" customHeight="1">
      <c r="L1558"/>
      <c r="Z1558" s="22"/>
      <c r="AB1558" s="22"/>
      <c r="AC1558" s="22"/>
      <c r="AF1558" s="22"/>
    </row>
    <row r="1559" spans="12:32" ht="15.6" customHeight="1">
      <c r="L1559"/>
      <c r="Z1559" s="22"/>
      <c r="AB1559" s="22"/>
      <c r="AC1559" s="22"/>
      <c r="AF1559" s="22"/>
    </row>
    <row r="1560" spans="12:32" ht="15.6" customHeight="1">
      <c r="L1560"/>
      <c r="Z1560" s="22"/>
      <c r="AB1560" s="22"/>
      <c r="AC1560" s="22"/>
      <c r="AF1560" s="22"/>
    </row>
    <row r="1561" spans="12:32" ht="15.6" customHeight="1">
      <c r="L1561"/>
      <c r="Z1561" s="22"/>
      <c r="AB1561" s="22"/>
      <c r="AC1561" s="22"/>
      <c r="AF1561" s="22"/>
    </row>
    <row r="1562" spans="12:32" ht="15.6" customHeight="1">
      <c r="L1562"/>
      <c r="Z1562" s="22"/>
      <c r="AB1562" s="22"/>
      <c r="AC1562" s="22"/>
      <c r="AF1562" s="22"/>
    </row>
    <row r="1563" spans="12:32" ht="15.6" customHeight="1">
      <c r="L1563"/>
      <c r="Z1563" s="22"/>
      <c r="AB1563" s="22"/>
      <c r="AC1563" s="22"/>
      <c r="AF1563" s="22"/>
    </row>
    <row r="1564" spans="12:32" ht="15.6" customHeight="1">
      <c r="L1564"/>
      <c r="Z1564" s="22"/>
      <c r="AB1564" s="22"/>
      <c r="AC1564" s="22"/>
      <c r="AF1564" s="22"/>
    </row>
    <row r="1565" spans="12:32" ht="15.6" customHeight="1">
      <c r="L1565"/>
      <c r="Z1565" s="22"/>
      <c r="AB1565" s="22"/>
      <c r="AC1565" s="22"/>
      <c r="AF1565" s="22"/>
    </row>
    <row r="1566" spans="12:32" ht="15.6" customHeight="1">
      <c r="L1566"/>
      <c r="Z1566" s="22"/>
      <c r="AB1566" s="22"/>
      <c r="AC1566" s="22"/>
      <c r="AF1566" s="22"/>
    </row>
    <row r="1567" spans="12:32" ht="15.6" customHeight="1">
      <c r="L1567"/>
      <c r="Z1567" s="22"/>
      <c r="AB1567" s="22"/>
      <c r="AC1567" s="22"/>
      <c r="AF1567" s="22"/>
    </row>
    <row r="1568" spans="12:32" ht="15.6" customHeight="1">
      <c r="L1568"/>
      <c r="Z1568" s="22"/>
      <c r="AB1568" s="22"/>
      <c r="AC1568" s="22"/>
      <c r="AF1568" s="22"/>
    </row>
    <row r="1569" spans="12:32" ht="15.6" customHeight="1">
      <c r="L1569"/>
      <c r="Z1569" s="22"/>
      <c r="AB1569" s="22"/>
      <c r="AC1569" s="22"/>
      <c r="AF1569" s="22"/>
    </row>
    <row r="1570" spans="12:32" ht="15.6" customHeight="1">
      <c r="L1570"/>
      <c r="Z1570" s="22"/>
      <c r="AB1570" s="22"/>
      <c r="AC1570" s="22"/>
      <c r="AF1570" s="22"/>
    </row>
    <row r="1571" spans="12:32" ht="15.6" customHeight="1">
      <c r="L1571"/>
      <c r="Z1571" s="22"/>
      <c r="AB1571" s="22"/>
      <c r="AC1571" s="22"/>
      <c r="AF1571" s="22"/>
    </row>
    <row r="1572" spans="12:32" ht="15.6" customHeight="1">
      <c r="L1572"/>
      <c r="Z1572" s="22"/>
      <c r="AB1572" s="22"/>
      <c r="AC1572" s="22"/>
      <c r="AF1572" s="22"/>
    </row>
    <row r="1573" spans="12:32" ht="15.6" customHeight="1">
      <c r="L1573"/>
      <c r="Z1573" s="22"/>
      <c r="AB1573" s="22"/>
      <c r="AC1573" s="22"/>
      <c r="AF1573" s="22"/>
    </row>
    <row r="1574" spans="12:32" ht="15.6" customHeight="1">
      <c r="L1574"/>
      <c r="Z1574" s="22"/>
      <c r="AB1574" s="22"/>
      <c r="AC1574" s="22"/>
      <c r="AF1574" s="22"/>
    </row>
    <row r="1575" spans="12:32" ht="15.6" customHeight="1">
      <c r="L1575"/>
      <c r="Z1575" s="22"/>
      <c r="AB1575" s="22"/>
      <c r="AC1575" s="22"/>
      <c r="AF1575" s="22"/>
    </row>
    <row r="1576" spans="12:32" ht="15.6" customHeight="1">
      <c r="L1576"/>
      <c r="Z1576" s="22"/>
      <c r="AB1576" s="22"/>
      <c r="AC1576" s="22"/>
      <c r="AF1576" s="22"/>
    </row>
    <row r="1577" spans="12:32" ht="15.6" customHeight="1">
      <c r="L1577"/>
      <c r="Z1577" s="22"/>
      <c r="AB1577" s="22"/>
      <c r="AC1577" s="22"/>
      <c r="AF1577" s="22"/>
    </row>
    <row r="1578" spans="12:32" ht="15.6" customHeight="1">
      <c r="L1578"/>
      <c r="Z1578" s="22"/>
      <c r="AB1578" s="22"/>
      <c r="AC1578" s="22"/>
      <c r="AF1578" s="22"/>
    </row>
    <row r="1579" spans="12:32" ht="15.6" customHeight="1">
      <c r="L1579"/>
      <c r="Z1579" s="22"/>
      <c r="AB1579" s="22"/>
      <c r="AC1579" s="22"/>
      <c r="AF1579" s="22"/>
    </row>
    <row r="1580" spans="12:32" ht="15.6" customHeight="1">
      <c r="L1580"/>
      <c r="Z1580" s="22"/>
      <c r="AB1580" s="22"/>
      <c r="AC1580" s="22"/>
      <c r="AF1580" s="22"/>
    </row>
    <row r="1581" spans="12:32" ht="15.6" customHeight="1">
      <c r="L1581"/>
      <c r="Z1581" s="22"/>
      <c r="AB1581" s="22"/>
      <c r="AC1581" s="22"/>
      <c r="AF1581" s="22"/>
    </row>
    <row r="1582" spans="12:32" ht="15.6" customHeight="1">
      <c r="L1582"/>
      <c r="Z1582" s="22"/>
      <c r="AB1582" s="22"/>
      <c r="AC1582" s="22"/>
      <c r="AF1582" s="22"/>
    </row>
    <row r="1583" spans="12:32" ht="15.6" customHeight="1">
      <c r="L1583"/>
      <c r="Z1583" s="22"/>
      <c r="AB1583" s="22"/>
      <c r="AC1583" s="22"/>
      <c r="AF1583" s="22"/>
    </row>
    <row r="1584" spans="12:32" ht="15.6" customHeight="1">
      <c r="L1584"/>
      <c r="Z1584" s="22"/>
      <c r="AB1584" s="22"/>
      <c r="AC1584" s="22"/>
      <c r="AF1584" s="22"/>
    </row>
    <row r="1585" spans="12:32" ht="15.6" customHeight="1">
      <c r="L1585"/>
      <c r="Z1585" s="22"/>
      <c r="AB1585" s="22"/>
      <c r="AC1585" s="22"/>
      <c r="AF1585" s="22"/>
    </row>
    <row r="1586" spans="12:32" ht="15.6" customHeight="1">
      <c r="L1586"/>
      <c r="Z1586" s="22"/>
      <c r="AB1586" s="22"/>
      <c r="AC1586" s="22"/>
      <c r="AF1586" s="22"/>
    </row>
    <row r="1587" spans="12:32" ht="15.6" customHeight="1">
      <c r="L1587"/>
      <c r="Z1587" s="22"/>
      <c r="AB1587" s="22"/>
      <c r="AC1587" s="22"/>
      <c r="AF1587" s="22"/>
    </row>
    <row r="1588" spans="12:32" ht="15.6" customHeight="1">
      <c r="L1588"/>
      <c r="Z1588" s="22"/>
      <c r="AB1588" s="22"/>
      <c r="AC1588" s="22"/>
      <c r="AF1588" s="22"/>
    </row>
    <row r="1589" spans="12:32" ht="15.6" customHeight="1">
      <c r="L1589"/>
      <c r="Z1589" s="22"/>
      <c r="AB1589" s="22"/>
      <c r="AC1589" s="22"/>
      <c r="AF1589" s="22"/>
    </row>
    <row r="1590" spans="12:32" ht="15.6" customHeight="1">
      <c r="L1590"/>
      <c r="Z1590" s="22"/>
      <c r="AB1590" s="22"/>
      <c r="AC1590" s="22"/>
      <c r="AF1590" s="22"/>
    </row>
    <row r="1591" spans="12:32" ht="15.6" customHeight="1">
      <c r="L1591"/>
      <c r="Z1591" s="22"/>
      <c r="AB1591" s="22"/>
      <c r="AC1591" s="22"/>
      <c r="AF1591" s="22"/>
    </row>
    <row r="1592" spans="12:32" ht="15.6" customHeight="1">
      <c r="L1592"/>
      <c r="Z1592" s="22"/>
      <c r="AB1592" s="22"/>
      <c r="AC1592" s="22"/>
      <c r="AF1592" s="22"/>
    </row>
    <row r="1593" spans="12:32" ht="15.6" customHeight="1">
      <c r="L1593"/>
      <c r="Z1593" s="22"/>
      <c r="AB1593" s="22"/>
      <c r="AC1593" s="22"/>
      <c r="AF1593" s="22"/>
    </row>
    <row r="1594" spans="12:32" ht="15.6" customHeight="1">
      <c r="L1594"/>
      <c r="Z1594" s="22"/>
      <c r="AB1594" s="22"/>
      <c r="AC1594" s="22"/>
      <c r="AF1594" s="22"/>
    </row>
    <row r="1595" spans="12:32" ht="15.6" customHeight="1">
      <c r="L1595"/>
      <c r="Z1595" s="22"/>
      <c r="AB1595" s="22"/>
      <c r="AC1595" s="22"/>
      <c r="AF1595" s="22"/>
    </row>
    <row r="1596" spans="12:32" ht="15.6" customHeight="1">
      <c r="L1596"/>
      <c r="Z1596" s="22"/>
      <c r="AB1596" s="22"/>
      <c r="AC1596" s="22"/>
      <c r="AF1596" s="22"/>
    </row>
    <row r="1597" spans="12:32" ht="15.6" customHeight="1">
      <c r="L1597"/>
      <c r="Z1597" s="22"/>
      <c r="AB1597" s="22"/>
      <c r="AC1597" s="22"/>
      <c r="AF1597" s="22"/>
    </row>
    <row r="1598" spans="12:32" ht="15.6" customHeight="1">
      <c r="L1598"/>
      <c r="Z1598" s="22"/>
      <c r="AB1598" s="22"/>
      <c r="AC1598" s="22"/>
      <c r="AF1598" s="22"/>
    </row>
    <row r="1599" spans="12:32" ht="15.6" customHeight="1">
      <c r="L1599"/>
      <c r="Z1599" s="22"/>
      <c r="AB1599" s="22"/>
      <c r="AC1599" s="22"/>
      <c r="AF1599" s="22"/>
    </row>
    <row r="1600" spans="12:32" ht="15.6" customHeight="1">
      <c r="L1600"/>
      <c r="Z1600" s="22"/>
      <c r="AB1600" s="22"/>
      <c r="AC1600" s="22"/>
      <c r="AF1600" s="22"/>
    </row>
    <row r="1601" spans="12:32" ht="15.6" customHeight="1">
      <c r="L1601"/>
      <c r="Z1601" s="22"/>
      <c r="AB1601" s="22"/>
      <c r="AC1601" s="22"/>
      <c r="AF1601" s="22"/>
    </row>
    <row r="1602" spans="12:32" ht="15.6" customHeight="1">
      <c r="L1602"/>
      <c r="Z1602" s="22"/>
      <c r="AB1602" s="22"/>
      <c r="AC1602" s="22"/>
      <c r="AF1602" s="22"/>
    </row>
    <row r="1603" spans="12:32" ht="15.6" customHeight="1">
      <c r="L1603"/>
      <c r="Z1603" s="22"/>
      <c r="AB1603" s="22"/>
      <c r="AC1603" s="22"/>
      <c r="AF1603" s="22"/>
    </row>
    <row r="1604" spans="12:32" ht="15.6" customHeight="1">
      <c r="L1604"/>
      <c r="Z1604" s="22"/>
      <c r="AB1604" s="22"/>
      <c r="AC1604" s="22"/>
      <c r="AF1604" s="22"/>
    </row>
    <row r="1605" spans="12:32" ht="15.6" customHeight="1">
      <c r="L1605"/>
      <c r="Z1605" s="22"/>
      <c r="AB1605" s="22"/>
      <c r="AC1605" s="22"/>
      <c r="AF1605" s="22"/>
    </row>
    <row r="1606" spans="12:32" ht="15.6" customHeight="1">
      <c r="L1606"/>
      <c r="Z1606" s="22"/>
      <c r="AB1606" s="22"/>
      <c r="AC1606" s="22"/>
      <c r="AF1606" s="22"/>
    </row>
    <row r="1607" spans="12:32" ht="15.6" customHeight="1">
      <c r="L1607"/>
      <c r="Z1607" s="22"/>
      <c r="AB1607" s="22"/>
      <c r="AC1607" s="22"/>
      <c r="AF1607" s="22"/>
    </row>
    <row r="1608" spans="12:32" ht="15.6" customHeight="1">
      <c r="L1608"/>
      <c r="Z1608" s="22"/>
      <c r="AB1608" s="22"/>
      <c r="AC1608" s="22"/>
      <c r="AF1608" s="22"/>
    </row>
    <row r="1609" spans="12:32" ht="15.6" customHeight="1">
      <c r="L1609"/>
      <c r="Z1609" s="22"/>
      <c r="AB1609" s="22"/>
      <c r="AC1609" s="22"/>
      <c r="AF1609" s="22"/>
    </row>
    <row r="1610" spans="12:32" ht="15.6" customHeight="1">
      <c r="L1610"/>
      <c r="Z1610" s="22"/>
      <c r="AB1610" s="22"/>
      <c r="AC1610" s="22"/>
      <c r="AF1610" s="22"/>
    </row>
    <row r="1611" spans="12:32" ht="15.6" customHeight="1">
      <c r="L1611"/>
      <c r="Z1611" s="22"/>
      <c r="AB1611" s="22"/>
      <c r="AC1611" s="22"/>
      <c r="AF1611" s="22"/>
    </row>
    <row r="1612" spans="12:32" ht="15.6" customHeight="1">
      <c r="L1612"/>
      <c r="Z1612" s="22"/>
      <c r="AB1612" s="22"/>
      <c r="AC1612" s="22"/>
      <c r="AF1612" s="22"/>
    </row>
    <row r="1613" spans="12:32" ht="15.6" customHeight="1">
      <c r="L1613"/>
      <c r="Z1613" s="22"/>
      <c r="AB1613" s="22"/>
      <c r="AC1613" s="22"/>
      <c r="AF1613" s="22"/>
    </row>
    <row r="1614" spans="12:32" ht="15.6" customHeight="1">
      <c r="L1614"/>
      <c r="Z1614" s="22"/>
      <c r="AB1614" s="22"/>
      <c r="AC1614" s="22"/>
      <c r="AF1614" s="22"/>
    </row>
    <row r="1615" spans="12:32" ht="15.6" customHeight="1">
      <c r="L1615"/>
      <c r="Z1615" s="22"/>
      <c r="AB1615" s="22"/>
      <c r="AC1615" s="22"/>
      <c r="AF1615" s="22"/>
    </row>
    <row r="1616" spans="12:32" ht="15.6" customHeight="1">
      <c r="L1616"/>
      <c r="Z1616" s="22"/>
      <c r="AB1616" s="22"/>
      <c r="AC1616" s="22"/>
      <c r="AF1616" s="22"/>
    </row>
    <row r="1617" spans="12:32" ht="15.6" customHeight="1">
      <c r="L1617"/>
      <c r="Z1617" s="22"/>
      <c r="AB1617" s="22"/>
      <c r="AC1617" s="22"/>
      <c r="AF1617" s="22"/>
    </row>
    <row r="1618" spans="12:32" ht="15.6" customHeight="1">
      <c r="L1618"/>
      <c r="Z1618" s="22"/>
      <c r="AB1618" s="22"/>
      <c r="AC1618" s="22"/>
      <c r="AF1618" s="22"/>
    </row>
    <row r="1619" spans="12:32" ht="15.6" customHeight="1">
      <c r="L1619"/>
      <c r="Z1619" s="22"/>
      <c r="AB1619" s="22"/>
      <c r="AC1619" s="22"/>
      <c r="AF1619" s="22"/>
    </row>
    <row r="1620" spans="12:32" ht="15.6" customHeight="1">
      <c r="L1620"/>
      <c r="Z1620" s="22"/>
      <c r="AB1620" s="22"/>
      <c r="AC1620" s="22"/>
      <c r="AF1620" s="22"/>
    </row>
    <row r="1621" spans="12:32" ht="15.6" customHeight="1">
      <c r="L1621"/>
      <c r="Z1621" s="22"/>
      <c r="AB1621" s="22"/>
      <c r="AC1621" s="22"/>
      <c r="AF1621" s="22"/>
    </row>
    <row r="1622" spans="12:32" ht="15.6" customHeight="1">
      <c r="L1622"/>
      <c r="Z1622" s="22"/>
      <c r="AB1622" s="22"/>
      <c r="AC1622" s="22"/>
      <c r="AF1622" s="22"/>
    </row>
    <row r="1623" spans="12:32" ht="15.6" customHeight="1">
      <c r="L1623"/>
      <c r="Z1623" s="22"/>
      <c r="AB1623" s="22"/>
      <c r="AC1623" s="22"/>
      <c r="AF1623" s="22"/>
    </row>
    <row r="1624" spans="12:32" ht="15.6" customHeight="1">
      <c r="L1624"/>
      <c r="Z1624" s="22"/>
      <c r="AB1624" s="22"/>
      <c r="AC1624" s="22"/>
      <c r="AF1624" s="22"/>
    </row>
    <row r="1625" spans="12:32" ht="15.6" customHeight="1">
      <c r="L1625"/>
      <c r="Z1625" s="22"/>
      <c r="AB1625" s="22"/>
      <c r="AC1625" s="22"/>
      <c r="AF1625" s="22"/>
    </row>
    <row r="1626" spans="12:32" ht="15.6" customHeight="1">
      <c r="L1626"/>
      <c r="Z1626" s="22"/>
      <c r="AB1626" s="22"/>
      <c r="AC1626" s="22"/>
      <c r="AF1626" s="22"/>
    </row>
    <row r="1627" spans="12:32" ht="15.6" customHeight="1">
      <c r="L1627"/>
      <c r="Z1627" s="22"/>
      <c r="AB1627" s="22"/>
      <c r="AC1627" s="22"/>
      <c r="AF1627" s="22"/>
    </row>
    <row r="1628" spans="12:32" ht="15.6" customHeight="1">
      <c r="L1628"/>
      <c r="Z1628" s="22"/>
      <c r="AB1628" s="22"/>
      <c r="AC1628" s="22"/>
      <c r="AF1628" s="22"/>
    </row>
    <row r="1629" spans="12:32" ht="15.6" customHeight="1">
      <c r="L1629"/>
      <c r="Z1629" s="22"/>
      <c r="AB1629" s="22"/>
      <c r="AC1629" s="22"/>
      <c r="AF1629" s="22"/>
    </row>
    <row r="1630" spans="12:32" ht="15.6" customHeight="1">
      <c r="L1630"/>
      <c r="Z1630" s="22"/>
      <c r="AB1630" s="22"/>
      <c r="AC1630" s="22"/>
      <c r="AF1630" s="22"/>
    </row>
    <row r="1631" spans="12:32" ht="15.6" customHeight="1">
      <c r="L1631"/>
      <c r="Z1631" s="22"/>
      <c r="AB1631" s="22"/>
      <c r="AC1631" s="22"/>
      <c r="AF1631" s="22"/>
    </row>
    <row r="1632" spans="12:32" ht="15.6" customHeight="1">
      <c r="L1632"/>
      <c r="Z1632" s="22"/>
      <c r="AB1632" s="22"/>
      <c r="AC1632" s="22"/>
      <c r="AF1632" s="22"/>
    </row>
    <row r="1633" spans="12:32" ht="15.6" customHeight="1">
      <c r="L1633"/>
      <c r="Z1633" s="22"/>
      <c r="AB1633" s="22"/>
      <c r="AC1633" s="22"/>
      <c r="AF1633" s="22"/>
    </row>
    <row r="1634" spans="12:32" ht="15.6" customHeight="1">
      <c r="L1634"/>
      <c r="Z1634" s="22"/>
      <c r="AB1634" s="22"/>
      <c r="AC1634" s="22"/>
      <c r="AF1634" s="22"/>
    </row>
    <row r="1635" spans="12:32" ht="15.6" customHeight="1">
      <c r="L1635"/>
      <c r="Z1635" s="22"/>
      <c r="AB1635" s="22"/>
      <c r="AC1635" s="22"/>
      <c r="AF1635" s="22"/>
    </row>
    <row r="1636" spans="12:32" ht="15.6" customHeight="1">
      <c r="L1636"/>
      <c r="Z1636" s="22"/>
      <c r="AB1636" s="22"/>
      <c r="AC1636" s="22"/>
      <c r="AF1636" s="22"/>
    </row>
    <row r="1637" spans="12:32" ht="15.6" customHeight="1">
      <c r="L1637"/>
      <c r="Z1637" s="22"/>
      <c r="AB1637" s="22"/>
      <c r="AC1637" s="22"/>
      <c r="AF1637" s="22"/>
    </row>
    <row r="1638" spans="12:32" ht="15.6" customHeight="1">
      <c r="L1638"/>
      <c r="Z1638" s="22"/>
      <c r="AB1638" s="22"/>
      <c r="AC1638" s="22"/>
      <c r="AF1638" s="22"/>
    </row>
    <row r="1639" spans="12:32" ht="15.6" customHeight="1">
      <c r="L1639"/>
      <c r="Z1639" s="22"/>
      <c r="AB1639" s="22"/>
      <c r="AC1639" s="22"/>
      <c r="AF1639" s="22"/>
    </row>
    <row r="1640" spans="12:32" ht="15.6" customHeight="1">
      <c r="L1640"/>
      <c r="Z1640" s="22"/>
      <c r="AB1640" s="22"/>
      <c r="AC1640" s="22"/>
      <c r="AF1640" s="22"/>
    </row>
    <row r="1641" spans="12:32" ht="15.6" customHeight="1">
      <c r="L1641"/>
      <c r="Z1641" s="22"/>
      <c r="AB1641" s="22"/>
      <c r="AC1641" s="22"/>
      <c r="AF1641" s="22"/>
    </row>
    <row r="1642" spans="12:32" ht="15.6" customHeight="1">
      <c r="L1642"/>
      <c r="Z1642" s="22"/>
      <c r="AB1642" s="22"/>
      <c r="AC1642" s="22"/>
      <c r="AF1642" s="22"/>
    </row>
    <row r="1643" spans="12:32" ht="15.6" customHeight="1">
      <c r="L1643"/>
      <c r="Z1643" s="22"/>
      <c r="AB1643" s="22"/>
      <c r="AC1643" s="22"/>
      <c r="AF1643" s="22"/>
    </row>
    <row r="1644" spans="12:32" ht="15.6" customHeight="1">
      <c r="L1644"/>
      <c r="Z1644" s="22"/>
      <c r="AB1644" s="22"/>
      <c r="AC1644" s="22"/>
      <c r="AF1644" s="22"/>
    </row>
    <row r="1645" spans="12:32" ht="15.6" customHeight="1">
      <c r="L1645"/>
      <c r="Z1645" s="22"/>
      <c r="AB1645" s="22"/>
      <c r="AC1645" s="22"/>
      <c r="AF1645" s="22"/>
    </row>
    <row r="1646" spans="12:32" ht="15.6" customHeight="1">
      <c r="L1646"/>
      <c r="Z1646" s="22"/>
      <c r="AB1646" s="22"/>
      <c r="AC1646" s="22"/>
      <c r="AF1646" s="22"/>
    </row>
    <row r="1647" spans="12:32" ht="15.6" customHeight="1">
      <c r="L1647"/>
      <c r="Z1647" s="22"/>
      <c r="AB1647" s="22"/>
      <c r="AC1647" s="22"/>
      <c r="AF1647" s="22"/>
    </row>
    <row r="1648" spans="12:32" ht="15.6" customHeight="1">
      <c r="L1648"/>
      <c r="Z1648" s="22"/>
      <c r="AB1648" s="22"/>
      <c r="AC1648" s="22"/>
      <c r="AF1648" s="22"/>
    </row>
    <row r="1649" spans="12:32" ht="15.6" customHeight="1">
      <c r="L1649"/>
      <c r="Z1649" s="22"/>
      <c r="AB1649" s="22"/>
      <c r="AC1649" s="22"/>
      <c r="AF1649" s="22"/>
    </row>
    <row r="1650" spans="12:32" ht="15.6" customHeight="1">
      <c r="L1650"/>
      <c r="Z1650" s="22"/>
      <c r="AB1650" s="22"/>
      <c r="AC1650" s="22"/>
      <c r="AF1650" s="22"/>
    </row>
    <row r="1651" spans="12:32" ht="15.6" customHeight="1">
      <c r="L1651"/>
      <c r="Z1651" s="22"/>
      <c r="AB1651" s="22"/>
      <c r="AC1651" s="22"/>
      <c r="AF1651" s="22"/>
    </row>
    <row r="1652" spans="12:32" ht="15.6" customHeight="1">
      <c r="L1652"/>
      <c r="Z1652" s="22"/>
      <c r="AB1652" s="22"/>
      <c r="AC1652" s="22"/>
      <c r="AF1652" s="22"/>
    </row>
    <row r="1653" spans="12:32" ht="15.6" customHeight="1">
      <c r="L1653"/>
      <c r="Z1653" s="22"/>
      <c r="AB1653" s="22"/>
      <c r="AC1653" s="22"/>
      <c r="AF1653" s="22"/>
    </row>
    <row r="1654" spans="12:32" ht="15.6" customHeight="1">
      <c r="L1654"/>
      <c r="Z1654" s="22"/>
      <c r="AB1654" s="22"/>
      <c r="AC1654" s="22"/>
      <c r="AF1654" s="22"/>
    </row>
    <row r="1655" spans="12:32" ht="15.6" customHeight="1">
      <c r="L1655"/>
      <c r="Z1655" s="22"/>
      <c r="AB1655" s="22"/>
      <c r="AC1655" s="22"/>
      <c r="AF1655" s="22"/>
    </row>
    <row r="1656" spans="12:32" ht="15.6" customHeight="1">
      <c r="L1656"/>
      <c r="Z1656" s="22"/>
      <c r="AB1656" s="22"/>
      <c r="AC1656" s="22"/>
      <c r="AF1656" s="22"/>
    </row>
    <row r="1657" spans="12:32" ht="15.6" customHeight="1">
      <c r="L1657"/>
      <c r="Z1657" s="22"/>
      <c r="AB1657" s="22"/>
      <c r="AC1657" s="22"/>
      <c r="AF1657" s="22"/>
    </row>
    <row r="1658" spans="12:32" ht="15.6" customHeight="1">
      <c r="L1658"/>
      <c r="Z1658" s="22"/>
      <c r="AB1658" s="22"/>
      <c r="AC1658" s="22"/>
      <c r="AF1658" s="22"/>
    </row>
    <row r="1659" spans="12:32" ht="15.6" customHeight="1">
      <c r="L1659"/>
      <c r="Z1659" s="22"/>
      <c r="AB1659" s="22"/>
      <c r="AC1659" s="22"/>
      <c r="AF1659" s="22"/>
    </row>
    <row r="1660" spans="12:32" ht="15.6" customHeight="1">
      <c r="L1660"/>
      <c r="Z1660" s="22"/>
      <c r="AB1660" s="22"/>
      <c r="AC1660" s="22"/>
      <c r="AF1660" s="22"/>
    </row>
    <row r="1661" spans="12:32" ht="15.6" customHeight="1">
      <c r="L1661"/>
      <c r="Z1661" s="22"/>
      <c r="AB1661" s="22"/>
      <c r="AC1661" s="22"/>
      <c r="AF1661" s="22"/>
    </row>
    <row r="1662" spans="12:32" ht="15.6" customHeight="1">
      <c r="L1662"/>
      <c r="Z1662" s="22"/>
      <c r="AB1662" s="22"/>
      <c r="AC1662" s="22"/>
      <c r="AF1662" s="22"/>
    </row>
    <row r="1663" spans="12:32" ht="15.6" customHeight="1">
      <c r="L1663"/>
      <c r="Z1663" s="22"/>
      <c r="AB1663" s="22"/>
      <c r="AC1663" s="22"/>
      <c r="AF1663" s="22"/>
    </row>
    <row r="1664" spans="12:32" ht="15.6" customHeight="1">
      <c r="L1664"/>
      <c r="Z1664" s="22"/>
      <c r="AB1664" s="22"/>
      <c r="AC1664" s="22"/>
      <c r="AF1664" s="22"/>
    </row>
    <row r="1665" spans="12:32" ht="15.6" customHeight="1">
      <c r="L1665"/>
      <c r="Z1665" s="22"/>
      <c r="AB1665" s="22"/>
      <c r="AC1665" s="22"/>
      <c r="AF1665" s="22"/>
    </row>
    <row r="1666" spans="12:32" ht="15.6" customHeight="1">
      <c r="L1666"/>
      <c r="Z1666" s="22"/>
      <c r="AB1666" s="22"/>
      <c r="AC1666" s="22"/>
      <c r="AF1666" s="22"/>
    </row>
    <row r="1667" spans="12:32" ht="15.6" customHeight="1">
      <c r="L1667"/>
      <c r="Z1667" s="22"/>
      <c r="AB1667" s="22"/>
      <c r="AC1667" s="22"/>
      <c r="AF1667" s="22"/>
    </row>
    <row r="1668" spans="12:32" ht="15.6" customHeight="1">
      <c r="L1668"/>
      <c r="Z1668" s="22"/>
      <c r="AB1668" s="22"/>
      <c r="AC1668" s="22"/>
      <c r="AF1668" s="22"/>
    </row>
    <row r="1669" spans="12:32" ht="15.6" customHeight="1">
      <c r="L1669"/>
      <c r="Z1669" s="22"/>
      <c r="AB1669" s="22"/>
      <c r="AC1669" s="22"/>
      <c r="AF1669" s="22"/>
    </row>
    <row r="1670" spans="12:32" ht="15.6" customHeight="1">
      <c r="L1670"/>
      <c r="Z1670" s="22"/>
      <c r="AB1670" s="22"/>
      <c r="AC1670" s="22"/>
      <c r="AF1670" s="22"/>
    </row>
    <row r="1671" spans="12:32" ht="15.6" customHeight="1">
      <c r="L1671"/>
      <c r="Z1671" s="22"/>
      <c r="AB1671" s="22"/>
      <c r="AC1671" s="22"/>
      <c r="AF1671" s="22"/>
    </row>
    <row r="1672" spans="12:32" ht="15.6" customHeight="1">
      <c r="L1672"/>
      <c r="Z1672" s="22"/>
      <c r="AB1672" s="22"/>
      <c r="AC1672" s="22"/>
      <c r="AF1672" s="22"/>
    </row>
    <row r="1673" spans="12:32" ht="15.6" customHeight="1">
      <c r="L1673"/>
      <c r="Z1673" s="22"/>
      <c r="AB1673" s="22"/>
      <c r="AC1673" s="22"/>
      <c r="AF1673" s="22"/>
    </row>
    <row r="1674" spans="12:32" ht="15.6" customHeight="1">
      <c r="L1674"/>
      <c r="Z1674" s="22"/>
      <c r="AB1674" s="22"/>
      <c r="AC1674" s="22"/>
      <c r="AF1674" s="22"/>
    </row>
    <row r="1675" spans="12:32" ht="15.6" customHeight="1">
      <c r="L1675"/>
      <c r="Z1675" s="22"/>
      <c r="AB1675" s="22"/>
      <c r="AC1675" s="22"/>
      <c r="AF1675" s="22"/>
    </row>
    <row r="1676" spans="12:32" ht="15.6" customHeight="1">
      <c r="L1676"/>
      <c r="Z1676" s="22"/>
      <c r="AB1676" s="22"/>
      <c r="AC1676" s="22"/>
      <c r="AF1676" s="22"/>
    </row>
    <row r="1677" spans="12:32" ht="15.6" customHeight="1">
      <c r="L1677"/>
      <c r="Z1677" s="22"/>
      <c r="AB1677" s="22"/>
      <c r="AC1677" s="22"/>
      <c r="AF1677" s="22"/>
    </row>
    <row r="1678" spans="12:32" ht="15.6" customHeight="1">
      <c r="L1678"/>
      <c r="Z1678" s="22"/>
      <c r="AB1678" s="22"/>
      <c r="AC1678" s="22"/>
      <c r="AF1678" s="22"/>
    </row>
    <row r="1679" spans="12:32" ht="15.6" customHeight="1">
      <c r="L1679"/>
      <c r="Z1679" s="22"/>
      <c r="AB1679" s="22"/>
      <c r="AC1679" s="22"/>
      <c r="AF1679" s="22"/>
    </row>
    <row r="1680" spans="12:32" ht="15.6" customHeight="1">
      <c r="L1680"/>
      <c r="Z1680" s="22"/>
      <c r="AB1680" s="22"/>
      <c r="AC1680" s="22"/>
      <c r="AF1680" s="22"/>
    </row>
    <row r="1681" spans="12:32" ht="15.6" customHeight="1">
      <c r="L1681"/>
      <c r="Z1681" s="22"/>
      <c r="AB1681" s="22"/>
      <c r="AC1681" s="22"/>
      <c r="AF1681" s="22"/>
    </row>
    <row r="1682" spans="12:32" ht="15.6" customHeight="1">
      <c r="L1682"/>
      <c r="Z1682" s="22"/>
      <c r="AB1682" s="22"/>
      <c r="AC1682" s="22"/>
      <c r="AF1682" s="22"/>
    </row>
    <row r="1683" spans="12:32" ht="15.6" customHeight="1">
      <c r="L1683"/>
      <c r="Z1683" s="22"/>
      <c r="AB1683" s="22"/>
      <c r="AC1683" s="22"/>
      <c r="AF1683" s="22"/>
    </row>
    <row r="1684" spans="12:32" ht="15.6" customHeight="1">
      <c r="L1684"/>
      <c r="Z1684" s="22"/>
      <c r="AB1684" s="22"/>
      <c r="AC1684" s="22"/>
      <c r="AF1684" s="22"/>
    </row>
    <row r="1685" spans="12:32" ht="15.6" customHeight="1">
      <c r="L1685"/>
      <c r="Z1685" s="22"/>
      <c r="AB1685" s="22"/>
      <c r="AC1685" s="22"/>
      <c r="AF1685" s="22"/>
    </row>
    <row r="1686" spans="12:32" ht="15.6" customHeight="1">
      <c r="L1686"/>
      <c r="Z1686" s="22"/>
      <c r="AB1686" s="22"/>
      <c r="AC1686" s="22"/>
      <c r="AF1686" s="22"/>
    </row>
    <row r="1687" spans="12:32" ht="15.6" customHeight="1">
      <c r="L1687"/>
      <c r="Z1687" s="22"/>
      <c r="AB1687" s="22"/>
      <c r="AC1687" s="22"/>
      <c r="AF1687" s="22"/>
    </row>
    <row r="1688" spans="12:32" ht="15.6" customHeight="1">
      <c r="L1688"/>
      <c r="Z1688" s="22"/>
      <c r="AB1688" s="22"/>
      <c r="AC1688" s="22"/>
      <c r="AF1688" s="22"/>
    </row>
    <row r="1689" spans="12:32" ht="15.6" customHeight="1">
      <c r="L1689"/>
      <c r="Z1689" s="22"/>
      <c r="AB1689" s="22"/>
      <c r="AC1689" s="22"/>
      <c r="AF1689" s="22"/>
    </row>
    <row r="1690" spans="12:32" ht="15.6" customHeight="1">
      <c r="L1690"/>
      <c r="Z1690" s="22"/>
      <c r="AB1690" s="22"/>
      <c r="AC1690" s="22"/>
      <c r="AF1690" s="22"/>
    </row>
    <row r="1691" spans="12:32" ht="15.6" customHeight="1">
      <c r="L1691"/>
      <c r="Z1691" s="22"/>
      <c r="AB1691" s="22"/>
      <c r="AC1691" s="22"/>
      <c r="AF1691" s="22"/>
    </row>
    <row r="1692" spans="12:32" ht="15.6" customHeight="1">
      <c r="L1692"/>
      <c r="Z1692" s="22"/>
      <c r="AB1692" s="22"/>
      <c r="AC1692" s="22"/>
      <c r="AF1692" s="22"/>
    </row>
    <row r="1693" spans="12:32" ht="15.6" customHeight="1">
      <c r="L1693"/>
      <c r="Z1693" s="22"/>
      <c r="AB1693" s="22"/>
      <c r="AC1693" s="22"/>
      <c r="AF1693" s="22"/>
    </row>
    <row r="1694" spans="12:32" ht="15.6" customHeight="1">
      <c r="L1694"/>
      <c r="Z1694" s="22"/>
      <c r="AB1694" s="22"/>
      <c r="AC1694" s="22"/>
      <c r="AF1694" s="22"/>
    </row>
    <row r="1695" spans="12:32" ht="15.6" customHeight="1">
      <c r="L1695"/>
      <c r="Z1695" s="22"/>
      <c r="AB1695" s="22"/>
      <c r="AC1695" s="22"/>
      <c r="AF1695" s="22"/>
    </row>
    <row r="1696" spans="12:32" ht="15.6" customHeight="1">
      <c r="L1696"/>
      <c r="Z1696" s="22"/>
      <c r="AB1696" s="22"/>
      <c r="AC1696" s="22"/>
      <c r="AF1696" s="22"/>
    </row>
    <row r="1697" spans="12:32" ht="15.6" customHeight="1">
      <c r="L1697"/>
      <c r="Z1697" s="22"/>
      <c r="AB1697" s="22"/>
      <c r="AC1697" s="22"/>
      <c r="AF1697" s="22"/>
    </row>
    <row r="1698" spans="12:32" ht="15.6" customHeight="1">
      <c r="L1698"/>
      <c r="Z1698" s="22"/>
      <c r="AB1698" s="22"/>
      <c r="AC1698" s="22"/>
      <c r="AF1698" s="22"/>
    </row>
    <row r="1699" spans="12:32" ht="15.6" customHeight="1">
      <c r="L1699"/>
      <c r="Z1699" s="22"/>
      <c r="AB1699" s="22"/>
      <c r="AC1699" s="22"/>
      <c r="AF1699" s="22"/>
    </row>
    <row r="1700" spans="12:32" ht="15.6" customHeight="1">
      <c r="L1700"/>
      <c r="Z1700" s="22"/>
      <c r="AB1700" s="22"/>
      <c r="AC1700" s="22"/>
      <c r="AF1700" s="22"/>
    </row>
    <row r="1701" spans="12:32" ht="15.6" customHeight="1">
      <c r="L1701"/>
      <c r="Z1701" s="22"/>
      <c r="AB1701" s="22"/>
      <c r="AC1701" s="22"/>
      <c r="AF1701" s="22"/>
    </row>
    <row r="1702" spans="12:32" ht="15.6" customHeight="1">
      <c r="L1702"/>
      <c r="Z1702" s="22"/>
      <c r="AB1702" s="22"/>
      <c r="AC1702" s="22"/>
      <c r="AF1702" s="22"/>
    </row>
    <row r="1703" spans="12:32" ht="15.6" customHeight="1">
      <c r="L1703"/>
      <c r="Z1703" s="22"/>
      <c r="AB1703" s="22"/>
      <c r="AC1703" s="22"/>
      <c r="AF1703" s="22"/>
    </row>
    <row r="1704" spans="12:32" ht="15.6" customHeight="1">
      <c r="L1704"/>
      <c r="Z1704" s="22"/>
      <c r="AB1704" s="22"/>
      <c r="AC1704" s="22"/>
      <c r="AF1704" s="22"/>
    </row>
    <row r="1705" spans="12:32" ht="15.6" customHeight="1">
      <c r="L1705"/>
      <c r="Z1705" s="22"/>
      <c r="AB1705" s="22"/>
      <c r="AC1705" s="22"/>
      <c r="AF1705" s="22"/>
    </row>
    <row r="1706" spans="12:32" ht="15.6" customHeight="1">
      <c r="L1706"/>
      <c r="Z1706" s="22"/>
      <c r="AB1706" s="22"/>
      <c r="AC1706" s="22"/>
      <c r="AF1706" s="22"/>
    </row>
    <row r="1707" spans="12:32" ht="15.6" customHeight="1">
      <c r="L1707"/>
      <c r="Z1707" s="22"/>
      <c r="AB1707" s="22"/>
      <c r="AC1707" s="22"/>
      <c r="AF1707" s="22"/>
    </row>
    <row r="1708" spans="12:32" ht="15.6" customHeight="1">
      <c r="L1708"/>
      <c r="Z1708" s="22"/>
      <c r="AB1708" s="22"/>
      <c r="AC1708" s="22"/>
      <c r="AF1708" s="22"/>
    </row>
    <row r="1709" spans="12:32" ht="15.6" customHeight="1">
      <c r="L1709"/>
      <c r="Z1709" s="22"/>
      <c r="AB1709" s="22"/>
      <c r="AC1709" s="22"/>
      <c r="AF1709" s="22"/>
    </row>
    <row r="1710" spans="12:32" ht="15.6" customHeight="1">
      <c r="L1710"/>
      <c r="Z1710" s="22"/>
      <c r="AB1710" s="22"/>
      <c r="AC1710" s="22"/>
      <c r="AF1710" s="22"/>
    </row>
    <row r="1711" spans="12:32" ht="15.6" customHeight="1">
      <c r="L1711"/>
      <c r="Z1711" s="22"/>
      <c r="AB1711" s="22"/>
      <c r="AC1711" s="22"/>
      <c r="AF1711" s="22"/>
    </row>
    <row r="1712" spans="12:32" ht="15.6" customHeight="1">
      <c r="L1712"/>
      <c r="Z1712" s="22"/>
      <c r="AB1712" s="22"/>
      <c r="AC1712" s="22"/>
      <c r="AF1712" s="22"/>
    </row>
    <row r="1713" spans="12:32" ht="15.6" customHeight="1">
      <c r="L1713"/>
      <c r="Z1713" s="22"/>
      <c r="AB1713" s="22"/>
      <c r="AC1713" s="22"/>
      <c r="AF1713" s="22"/>
    </row>
    <row r="1714" spans="12:32" ht="15.6" customHeight="1">
      <c r="L1714"/>
      <c r="Z1714" s="22"/>
      <c r="AB1714" s="22"/>
      <c r="AC1714" s="22"/>
      <c r="AF1714" s="22"/>
    </row>
    <row r="1715" spans="12:32" ht="15.6" customHeight="1">
      <c r="L1715"/>
      <c r="Z1715" s="22"/>
      <c r="AB1715" s="22"/>
      <c r="AC1715" s="22"/>
      <c r="AF1715" s="22"/>
    </row>
    <row r="1716" spans="12:32" ht="15.6" customHeight="1">
      <c r="L1716"/>
      <c r="Z1716" s="22"/>
      <c r="AB1716" s="22"/>
      <c r="AC1716" s="22"/>
      <c r="AF1716" s="22"/>
    </row>
    <row r="1717" spans="12:32" ht="15.6" customHeight="1">
      <c r="L1717"/>
      <c r="Z1717" s="22"/>
      <c r="AB1717" s="22"/>
      <c r="AC1717" s="22"/>
      <c r="AF1717" s="22"/>
    </row>
    <row r="1718" spans="12:32" ht="15.6" customHeight="1">
      <c r="L1718"/>
      <c r="Z1718" s="22"/>
      <c r="AB1718" s="22"/>
      <c r="AC1718" s="22"/>
      <c r="AF1718" s="22"/>
    </row>
    <row r="1719" spans="12:32" ht="15.6" customHeight="1">
      <c r="L1719"/>
      <c r="Z1719" s="22"/>
      <c r="AB1719" s="22"/>
      <c r="AC1719" s="22"/>
      <c r="AF1719" s="22"/>
    </row>
    <row r="1720" spans="12:32" ht="15.6" customHeight="1">
      <c r="L1720"/>
      <c r="Z1720" s="22"/>
      <c r="AB1720" s="22"/>
      <c r="AC1720" s="22"/>
      <c r="AF1720" s="22"/>
    </row>
    <row r="1721" spans="12:32" ht="15.6" customHeight="1">
      <c r="L1721"/>
      <c r="Z1721" s="22"/>
      <c r="AB1721" s="22"/>
      <c r="AC1721" s="22"/>
      <c r="AF1721" s="22"/>
    </row>
    <row r="1722" spans="12:32" ht="15.6" customHeight="1">
      <c r="L1722"/>
      <c r="Z1722" s="22"/>
      <c r="AB1722" s="22"/>
      <c r="AC1722" s="22"/>
      <c r="AF1722" s="22"/>
    </row>
    <row r="1723" spans="12:32" ht="15.6" customHeight="1">
      <c r="L1723"/>
      <c r="Z1723" s="22"/>
      <c r="AB1723" s="22"/>
      <c r="AC1723" s="22"/>
      <c r="AF1723" s="22"/>
    </row>
    <row r="1724" spans="12:32" ht="15.6" customHeight="1">
      <c r="L1724"/>
      <c r="Z1724" s="22"/>
      <c r="AB1724" s="22"/>
      <c r="AC1724" s="22"/>
      <c r="AF1724" s="22"/>
    </row>
    <row r="1725" spans="12:32" ht="15.6" customHeight="1">
      <c r="L1725"/>
      <c r="Z1725" s="22"/>
      <c r="AB1725" s="22"/>
      <c r="AC1725" s="22"/>
      <c r="AF1725" s="22"/>
    </row>
    <row r="1726" spans="12:32" ht="15.6" customHeight="1">
      <c r="L1726"/>
      <c r="Z1726" s="22"/>
      <c r="AB1726" s="22"/>
      <c r="AC1726" s="22"/>
      <c r="AF1726" s="22"/>
    </row>
    <row r="1727" spans="12:32" ht="15.6" customHeight="1">
      <c r="L1727"/>
      <c r="Z1727" s="22"/>
      <c r="AB1727" s="22"/>
      <c r="AC1727" s="22"/>
      <c r="AF1727" s="22"/>
    </row>
    <row r="1728" spans="12:32" ht="15.6" customHeight="1">
      <c r="L1728"/>
      <c r="Z1728" s="22"/>
      <c r="AB1728" s="22"/>
      <c r="AC1728" s="22"/>
      <c r="AF1728" s="22"/>
    </row>
    <row r="1729" spans="12:32" ht="15.6" customHeight="1">
      <c r="L1729"/>
      <c r="Z1729" s="22"/>
      <c r="AB1729" s="22"/>
      <c r="AC1729" s="22"/>
      <c r="AF1729" s="22"/>
    </row>
    <row r="1730" spans="12:32" ht="15.6" customHeight="1">
      <c r="L1730"/>
      <c r="Z1730" s="22"/>
      <c r="AB1730" s="22"/>
      <c r="AC1730" s="22"/>
      <c r="AF1730" s="22"/>
    </row>
    <row r="1731" spans="12:32" ht="15.6" customHeight="1">
      <c r="L1731"/>
      <c r="Z1731" s="22"/>
      <c r="AB1731" s="22"/>
      <c r="AC1731" s="22"/>
      <c r="AF1731" s="22"/>
    </row>
    <row r="1732" spans="12:32" ht="15.6" customHeight="1">
      <c r="L1732"/>
      <c r="Z1732" s="22"/>
      <c r="AB1732" s="22"/>
      <c r="AC1732" s="22"/>
      <c r="AF1732" s="22"/>
    </row>
    <row r="1733" spans="12:32" ht="15.6" customHeight="1">
      <c r="L1733"/>
      <c r="Z1733" s="22"/>
      <c r="AB1733" s="22"/>
      <c r="AC1733" s="22"/>
      <c r="AF1733" s="22"/>
    </row>
    <row r="1734" spans="12:32" ht="15.6" customHeight="1">
      <c r="L1734"/>
      <c r="Z1734" s="22"/>
      <c r="AB1734" s="22"/>
      <c r="AC1734" s="22"/>
      <c r="AF1734" s="22"/>
    </row>
    <row r="1735" spans="12:32" ht="15.6" customHeight="1">
      <c r="L1735"/>
      <c r="Z1735" s="22"/>
      <c r="AB1735" s="22"/>
      <c r="AC1735" s="22"/>
      <c r="AF1735" s="22"/>
    </row>
    <row r="1736" spans="12:32" ht="15.6" customHeight="1">
      <c r="L1736"/>
      <c r="Z1736" s="22"/>
      <c r="AB1736" s="22"/>
      <c r="AC1736" s="22"/>
      <c r="AF1736" s="22"/>
    </row>
    <row r="1737" spans="12:32" ht="15.6" customHeight="1">
      <c r="L1737"/>
      <c r="Z1737" s="22"/>
      <c r="AB1737" s="22"/>
      <c r="AC1737" s="22"/>
      <c r="AF1737" s="22"/>
    </row>
    <row r="1738" spans="12:32" ht="15.6" customHeight="1">
      <c r="L1738"/>
      <c r="Z1738" s="22"/>
      <c r="AB1738" s="22"/>
      <c r="AC1738" s="22"/>
      <c r="AF1738" s="22"/>
    </row>
    <row r="1739" spans="12:32" ht="15.6" customHeight="1">
      <c r="L1739"/>
      <c r="Z1739" s="22"/>
      <c r="AB1739" s="22"/>
      <c r="AC1739" s="22"/>
      <c r="AF1739" s="22"/>
    </row>
    <row r="1740" spans="12:32" ht="15.6" customHeight="1">
      <c r="L1740"/>
      <c r="Z1740" s="22"/>
      <c r="AB1740" s="22"/>
      <c r="AC1740" s="22"/>
      <c r="AF1740" s="22"/>
    </row>
    <row r="1741" spans="12:32" ht="15.6" customHeight="1">
      <c r="L1741"/>
      <c r="Z1741" s="22"/>
      <c r="AB1741" s="22"/>
      <c r="AC1741" s="22"/>
      <c r="AF1741" s="22"/>
    </row>
    <row r="1742" spans="12:32" ht="15.6" customHeight="1">
      <c r="L1742"/>
      <c r="Z1742" s="22"/>
      <c r="AB1742" s="22"/>
      <c r="AC1742" s="22"/>
      <c r="AF1742" s="22"/>
    </row>
    <row r="1743" spans="12:32" ht="15.6" customHeight="1">
      <c r="L1743"/>
      <c r="Z1743" s="22"/>
      <c r="AB1743" s="22"/>
      <c r="AC1743" s="22"/>
      <c r="AF1743" s="22"/>
    </row>
    <row r="1744" spans="12:32" ht="15.6" customHeight="1">
      <c r="L1744"/>
      <c r="Z1744" s="22"/>
      <c r="AB1744" s="22"/>
      <c r="AC1744" s="22"/>
      <c r="AF1744" s="22"/>
    </row>
    <row r="1745" spans="12:32" ht="15.6" customHeight="1">
      <c r="L1745"/>
      <c r="Z1745" s="22"/>
      <c r="AB1745" s="22"/>
      <c r="AC1745" s="22"/>
      <c r="AF1745" s="22"/>
    </row>
    <row r="1746" spans="12:32" ht="15.6" customHeight="1">
      <c r="L1746"/>
      <c r="Z1746" s="22"/>
      <c r="AB1746" s="22"/>
      <c r="AC1746" s="22"/>
      <c r="AF1746" s="22"/>
    </row>
    <row r="1747" spans="12:32" ht="15.6" customHeight="1">
      <c r="L1747"/>
      <c r="Z1747" s="22"/>
      <c r="AB1747" s="22"/>
      <c r="AC1747" s="22"/>
      <c r="AF1747" s="22"/>
    </row>
    <row r="1748" spans="12:32" ht="15.6" customHeight="1">
      <c r="L1748"/>
      <c r="Z1748" s="22"/>
      <c r="AB1748" s="22"/>
      <c r="AC1748" s="22"/>
      <c r="AF1748" s="22"/>
    </row>
    <row r="1749" spans="12:32" ht="15.6" customHeight="1">
      <c r="L1749"/>
      <c r="Z1749" s="22"/>
      <c r="AB1749" s="22"/>
      <c r="AC1749" s="22"/>
      <c r="AF1749" s="22"/>
    </row>
    <row r="1750" spans="12:32" ht="15.6" customHeight="1">
      <c r="L1750"/>
      <c r="Z1750" s="22"/>
      <c r="AB1750" s="22"/>
      <c r="AC1750" s="22"/>
      <c r="AF1750" s="22"/>
    </row>
    <row r="1751" spans="12:32" ht="15.6" customHeight="1">
      <c r="L1751"/>
      <c r="Z1751" s="22"/>
      <c r="AB1751" s="22"/>
      <c r="AC1751" s="22"/>
      <c r="AF1751" s="22"/>
    </row>
    <row r="1752" spans="12:32" ht="15.6" customHeight="1">
      <c r="L1752"/>
      <c r="Z1752" s="22"/>
      <c r="AB1752" s="22"/>
      <c r="AC1752" s="22"/>
      <c r="AF1752" s="22"/>
    </row>
    <row r="1753" spans="12:32" ht="15.6" customHeight="1">
      <c r="L1753"/>
      <c r="Z1753" s="22"/>
      <c r="AB1753" s="22"/>
      <c r="AC1753" s="22"/>
      <c r="AF1753" s="22"/>
    </row>
    <row r="1754" spans="12:32" ht="15.6" customHeight="1">
      <c r="L1754"/>
      <c r="Z1754" s="22"/>
      <c r="AB1754" s="22"/>
      <c r="AC1754" s="22"/>
      <c r="AF1754" s="22"/>
    </row>
    <row r="1755" spans="12:32" ht="15.6" customHeight="1">
      <c r="L1755"/>
      <c r="Z1755" s="22"/>
      <c r="AB1755" s="22"/>
      <c r="AC1755" s="22"/>
      <c r="AF1755" s="22"/>
    </row>
    <row r="1756" spans="12:32" ht="15.6" customHeight="1">
      <c r="L1756"/>
      <c r="Z1756" s="22"/>
      <c r="AB1756" s="22"/>
      <c r="AC1756" s="22"/>
      <c r="AF1756" s="22"/>
    </row>
    <row r="1757" spans="12:32" ht="15.6" customHeight="1">
      <c r="L1757"/>
      <c r="Z1757" s="22"/>
      <c r="AB1757" s="22"/>
      <c r="AC1757" s="22"/>
      <c r="AF1757" s="22"/>
    </row>
    <row r="1758" spans="12:32" ht="15.6" customHeight="1">
      <c r="L1758"/>
      <c r="Z1758" s="22"/>
      <c r="AB1758" s="22"/>
      <c r="AC1758" s="22"/>
      <c r="AF1758" s="22"/>
    </row>
    <row r="1759" spans="12:32" ht="15.6" customHeight="1">
      <c r="L1759"/>
      <c r="Z1759" s="22"/>
      <c r="AB1759" s="22"/>
      <c r="AC1759" s="22"/>
      <c r="AF1759" s="22"/>
    </row>
    <row r="1760" spans="12:32" ht="15.6" customHeight="1">
      <c r="L1760"/>
      <c r="Z1760" s="22"/>
      <c r="AB1760" s="22"/>
      <c r="AC1760" s="22"/>
      <c r="AF1760" s="22"/>
    </row>
    <row r="1761" spans="12:32" ht="15.6" customHeight="1">
      <c r="L1761"/>
      <c r="Z1761" s="22"/>
      <c r="AB1761" s="22"/>
      <c r="AC1761" s="22"/>
      <c r="AF1761" s="22"/>
    </row>
    <row r="1762" spans="12:32" ht="15.6" customHeight="1">
      <c r="L1762"/>
      <c r="Z1762" s="22"/>
      <c r="AB1762" s="22"/>
      <c r="AC1762" s="22"/>
      <c r="AF1762" s="22"/>
    </row>
    <row r="1763" spans="12:32" ht="15.6" customHeight="1">
      <c r="L1763"/>
      <c r="Z1763" s="22"/>
      <c r="AB1763" s="22"/>
      <c r="AC1763" s="22"/>
      <c r="AF1763" s="22"/>
    </row>
    <row r="1764" spans="12:32" ht="15.6" customHeight="1">
      <c r="L1764"/>
      <c r="Z1764" s="22"/>
      <c r="AB1764" s="22"/>
      <c r="AC1764" s="22"/>
      <c r="AF1764" s="22"/>
    </row>
    <row r="1765" spans="12:32" ht="15.6" customHeight="1">
      <c r="L1765"/>
      <c r="Z1765" s="22"/>
      <c r="AB1765" s="22"/>
      <c r="AC1765" s="22"/>
      <c r="AF1765" s="22"/>
    </row>
    <row r="1766" spans="12:32" ht="15.6" customHeight="1">
      <c r="L1766"/>
      <c r="Z1766" s="22"/>
      <c r="AB1766" s="22"/>
      <c r="AC1766" s="22"/>
      <c r="AF1766" s="22"/>
    </row>
    <row r="1767" spans="12:32" ht="15.6" customHeight="1">
      <c r="L1767"/>
      <c r="Z1767" s="22"/>
      <c r="AB1767" s="22"/>
      <c r="AC1767" s="22"/>
      <c r="AF1767" s="22"/>
    </row>
    <row r="1768" spans="12:32" ht="15.6" customHeight="1">
      <c r="L1768"/>
      <c r="Z1768" s="22"/>
      <c r="AB1768" s="22"/>
      <c r="AC1768" s="22"/>
      <c r="AF1768" s="22"/>
    </row>
    <row r="1769" spans="12:32" ht="15.6" customHeight="1">
      <c r="L1769"/>
      <c r="Z1769" s="22"/>
      <c r="AB1769" s="22"/>
      <c r="AC1769" s="22"/>
      <c r="AF1769" s="22"/>
    </row>
    <row r="1770" spans="12:32" ht="15.6" customHeight="1">
      <c r="L1770"/>
      <c r="Z1770" s="22"/>
      <c r="AB1770" s="22"/>
      <c r="AC1770" s="22"/>
      <c r="AF1770" s="22"/>
    </row>
    <row r="1771" spans="12:32" ht="15.6" customHeight="1">
      <c r="L1771"/>
      <c r="Z1771" s="22"/>
      <c r="AB1771" s="22"/>
      <c r="AC1771" s="22"/>
      <c r="AF1771" s="22"/>
    </row>
    <row r="1772" spans="12:32" ht="15.6" customHeight="1">
      <c r="L1772"/>
      <c r="Z1772" s="22"/>
      <c r="AB1772" s="22"/>
      <c r="AC1772" s="22"/>
      <c r="AF1772" s="22"/>
    </row>
    <row r="1773" spans="12:32" ht="15.6" customHeight="1">
      <c r="L1773"/>
      <c r="Z1773" s="22"/>
      <c r="AB1773" s="22"/>
      <c r="AC1773" s="22"/>
      <c r="AF1773" s="22"/>
    </row>
    <row r="1774" spans="12:32" ht="15.6" customHeight="1">
      <c r="L1774"/>
      <c r="Z1774" s="22"/>
      <c r="AB1774" s="22"/>
      <c r="AC1774" s="22"/>
      <c r="AF1774" s="22"/>
    </row>
    <row r="1775" spans="12:32" ht="15.6" customHeight="1">
      <c r="L1775"/>
      <c r="Z1775" s="22"/>
      <c r="AB1775" s="22"/>
      <c r="AC1775" s="22"/>
      <c r="AF1775" s="22"/>
    </row>
    <row r="1776" spans="12:32" ht="15.6" customHeight="1">
      <c r="L1776"/>
      <c r="Z1776" s="22"/>
      <c r="AB1776" s="22"/>
      <c r="AC1776" s="22"/>
      <c r="AF1776" s="22"/>
    </row>
    <row r="1777" spans="12:32" ht="15.6" customHeight="1">
      <c r="L1777"/>
      <c r="Z1777" s="22"/>
      <c r="AB1777" s="22"/>
      <c r="AC1777" s="22"/>
      <c r="AF1777" s="22"/>
    </row>
    <row r="1778" spans="12:32" ht="15.6" customHeight="1">
      <c r="L1778"/>
      <c r="Z1778" s="22"/>
      <c r="AB1778" s="22"/>
      <c r="AC1778" s="22"/>
      <c r="AF1778" s="22"/>
    </row>
    <row r="1779" spans="12:32" ht="15.6" customHeight="1">
      <c r="L1779"/>
      <c r="Z1779" s="22"/>
      <c r="AB1779" s="22"/>
      <c r="AC1779" s="22"/>
      <c r="AF1779" s="22"/>
    </row>
    <row r="1780" spans="12:32" ht="15.6" customHeight="1">
      <c r="L1780"/>
      <c r="Z1780" s="22"/>
      <c r="AB1780" s="22"/>
      <c r="AC1780" s="22"/>
      <c r="AF1780" s="22"/>
    </row>
    <row r="1781" spans="12:32" ht="15.6" customHeight="1">
      <c r="L1781"/>
      <c r="Z1781" s="22"/>
      <c r="AB1781" s="22"/>
      <c r="AC1781" s="22"/>
      <c r="AF1781" s="22"/>
    </row>
    <row r="1782" spans="12:32" ht="15.6" customHeight="1">
      <c r="L1782"/>
      <c r="Z1782" s="22"/>
      <c r="AB1782" s="22"/>
      <c r="AC1782" s="22"/>
      <c r="AF1782" s="22"/>
    </row>
    <row r="1783" spans="12:32" ht="15.6" customHeight="1">
      <c r="L1783"/>
      <c r="Z1783" s="22"/>
      <c r="AB1783" s="22"/>
      <c r="AC1783" s="22"/>
      <c r="AF1783" s="22"/>
    </row>
    <row r="1784" spans="12:32" ht="15.6" customHeight="1">
      <c r="L1784"/>
      <c r="Z1784" s="22"/>
      <c r="AB1784" s="22"/>
      <c r="AC1784" s="22"/>
      <c r="AF1784" s="22"/>
    </row>
    <row r="1785" spans="12:32" ht="15.6" customHeight="1">
      <c r="L1785"/>
      <c r="Z1785" s="22"/>
      <c r="AB1785" s="22"/>
      <c r="AC1785" s="22"/>
      <c r="AF1785" s="22"/>
    </row>
    <row r="1786" spans="12:32" ht="15.6" customHeight="1">
      <c r="L1786"/>
      <c r="Z1786" s="22"/>
      <c r="AB1786" s="22"/>
      <c r="AC1786" s="22"/>
      <c r="AF1786" s="22"/>
    </row>
    <row r="1787" spans="12:32" ht="15.6" customHeight="1">
      <c r="L1787"/>
      <c r="Z1787" s="22"/>
      <c r="AB1787" s="22"/>
      <c r="AC1787" s="22"/>
      <c r="AF1787" s="22"/>
    </row>
    <row r="1788" spans="12:32" ht="15.6" customHeight="1">
      <c r="L1788"/>
      <c r="Z1788" s="22"/>
      <c r="AB1788" s="22"/>
      <c r="AC1788" s="22"/>
      <c r="AF1788" s="22"/>
    </row>
    <row r="1789" spans="12:32" ht="15.6" customHeight="1">
      <c r="L1789"/>
      <c r="Z1789" s="22"/>
      <c r="AB1789" s="22"/>
      <c r="AC1789" s="22"/>
      <c r="AF1789" s="22"/>
    </row>
    <row r="1790" spans="12:32" ht="15.6" customHeight="1">
      <c r="L1790"/>
      <c r="Z1790" s="22"/>
      <c r="AB1790" s="22"/>
      <c r="AC1790" s="22"/>
      <c r="AF1790" s="22"/>
    </row>
    <row r="1791" spans="12:32" ht="15.6" customHeight="1">
      <c r="L1791"/>
      <c r="Z1791" s="22"/>
      <c r="AB1791" s="22"/>
      <c r="AC1791" s="22"/>
      <c r="AF1791" s="22"/>
    </row>
    <row r="1792" spans="12:32" ht="15.6" customHeight="1">
      <c r="L1792"/>
      <c r="Z1792" s="22"/>
      <c r="AB1792" s="22"/>
      <c r="AC1792" s="22"/>
      <c r="AF1792" s="22"/>
    </row>
    <row r="1793" spans="12:32" ht="15.6" customHeight="1">
      <c r="L1793"/>
      <c r="Z1793" s="22"/>
      <c r="AB1793" s="22"/>
      <c r="AC1793" s="22"/>
      <c r="AF1793" s="22"/>
    </row>
    <row r="1794" spans="12:32" ht="15.6" customHeight="1">
      <c r="L1794"/>
      <c r="Z1794" s="22"/>
      <c r="AB1794" s="22"/>
      <c r="AC1794" s="22"/>
      <c r="AF1794" s="22"/>
    </row>
    <row r="1795" spans="12:32" ht="15.6" customHeight="1">
      <c r="L1795"/>
      <c r="Z1795" s="22"/>
      <c r="AB1795" s="22"/>
      <c r="AC1795" s="22"/>
      <c r="AF1795" s="22"/>
    </row>
    <row r="1796" spans="12:32" ht="15.6" customHeight="1">
      <c r="L1796"/>
      <c r="Z1796" s="22"/>
      <c r="AB1796" s="22"/>
      <c r="AC1796" s="22"/>
      <c r="AF1796" s="22"/>
    </row>
    <row r="1797" spans="12:32" ht="15.6" customHeight="1">
      <c r="L1797"/>
      <c r="Z1797" s="22"/>
      <c r="AB1797" s="22"/>
      <c r="AC1797" s="22"/>
      <c r="AF1797" s="22"/>
    </row>
    <row r="1798" spans="12:32" ht="15.6" customHeight="1">
      <c r="L1798"/>
      <c r="Z1798" s="22"/>
      <c r="AB1798" s="22"/>
      <c r="AC1798" s="22"/>
      <c r="AF1798" s="22"/>
    </row>
    <row r="1799" spans="12:32" ht="15.6" customHeight="1">
      <c r="L1799"/>
      <c r="Z1799" s="22"/>
      <c r="AB1799" s="22"/>
      <c r="AC1799" s="22"/>
      <c r="AF1799" s="22"/>
    </row>
    <row r="1800" spans="12:32" ht="15.6" customHeight="1">
      <c r="L1800"/>
      <c r="Z1800" s="22"/>
      <c r="AB1800" s="22"/>
      <c r="AC1800" s="22"/>
      <c r="AF1800" s="22"/>
    </row>
    <row r="1801" spans="12:32" ht="15.6" customHeight="1">
      <c r="L1801"/>
      <c r="Z1801" s="22"/>
      <c r="AB1801" s="22"/>
      <c r="AC1801" s="22"/>
      <c r="AF1801" s="22"/>
    </row>
    <row r="1802" spans="12:32" ht="15.6" customHeight="1">
      <c r="L1802"/>
      <c r="Z1802" s="22"/>
      <c r="AB1802" s="22"/>
      <c r="AC1802" s="22"/>
      <c r="AF1802" s="22"/>
    </row>
    <row r="1803" spans="12:32" ht="15.6" customHeight="1">
      <c r="L1803"/>
      <c r="Z1803" s="22"/>
      <c r="AB1803" s="22"/>
      <c r="AC1803" s="22"/>
      <c r="AF1803" s="22"/>
    </row>
    <row r="1804" spans="12:32" ht="15.6" customHeight="1">
      <c r="L1804"/>
      <c r="Z1804" s="22"/>
      <c r="AB1804" s="22"/>
      <c r="AC1804" s="22"/>
      <c r="AF1804" s="22"/>
    </row>
    <row r="1805" spans="12:32" ht="15.6" customHeight="1">
      <c r="L1805"/>
      <c r="Z1805" s="22"/>
      <c r="AB1805" s="22"/>
      <c r="AC1805" s="22"/>
      <c r="AF1805" s="22"/>
    </row>
    <row r="1806" spans="12:32" ht="15.6" customHeight="1">
      <c r="L1806"/>
      <c r="Z1806" s="22"/>
      <c r="AB1806" s="22"/>
      <c r="AC1806" s="22"/>
      <c r="AF1806" s="22"/>
    </row>
    <row r="1807" spans="12:32" ht="15.6" customHeight="1">
      <c r="L1807"/>
      <c r="Z1807" s="22"/>
      <c r="AB1807" s="22"/>
      <c r="AC1807" s="22"/>
      <c r="AF1807" s="22"/>
    </row>
    <row r="1808" spans="12:32" ht="15.6" customHeight="1">
      <c r="L1808"/>
      <c r="Z1808" s="22"/>
      <c r="AB1808" s="22"/>
      <c r="AC1808" s="22"/>
      <c r="AF1808" s="22"/>
    </row>
    <row r="1809" spans="12:32" ht="15.6" customHeight="1">
      <c r="L1809"/>
      <c r="Z1809" s="22"/>
      <c r="AB1809" s="22"/>
      <c r="AC1809" s="22"/>
      <c r="AF1809" s="22"/>
    </row>
    <row r="1810" spans="12:32" ht="15.6" customHeight="1">
      <c r="L1810"/>
      <c r="Z1810" s="22"/>
      <c r="AB1810" s="22"/>
      <c r="AC1810" s="22"/>
      <c r="AF1810" s="22"/>
    </row>
    <row r="1811" spans="12:32" ht="15.6" customHeight="1">
      <c r="L1811"/>
      <c r="Z1811" s="22"/>
      <c r="AB1811" s="22"/>
      <c r="AC1811" s="22"/>
      <c r="AF1811" s="22"/>
    </row>
    <row r="1812" spans="12:32" ht="15.6" customHeight="1">
      <c r="L1812"/>
      <c r="Z1812" s="22"/>
      <c r="AB1812" s="22"/>
      <c r="AC1812" s="22"/>
      <c r="AF1812" s="22"/>
    </row>
    <row r="1813" spans="12:32" ht="15.6" customHeight="1">
      <c r="L1813"/>
      <c r="Z1813" s="22"/>
      <c r="AB1813" s="22"/>
      <c r="AC1813" s="22"/>
      <c r="AF1813" s="22"/>
    </row>
    <row r="1814" spans="12:32" ht="15.6" customHeight="1">
      <c r="L1814"/>
      <c r="Z1814" s="22"/>
      <c r="AB1814" s="22"/>
      <c r="AC1814" s="22"/>
      <c r="AF1814" s="22"/>
    </row>
    <row r="1815" spans="12:32" ht="15.6" customHeight="1">
      <c r="L1815"/>
      <c r="Z1815" s="22"/>
      <c r="AB1815" s="22"/>
      <c r="AC1815" s="22"/>
      <c r="AF1815" s="22"/>
    </row>
    <row r="1816" spans="12:32" ht="15.6" customHeight="1">
      <c r="L1816"/>
      <c r="Z1816" s="22"/>
      <c r="AB1816" s="22"/>
      <c r="AC1816" s="22"/>
      <c r="AF1816" s="22"/>
    </row>
    <row r="1817" spans="12:32" ht="15.6" customHeight="1">
      <c r="L1817"/>
      <c r="Z1817" s="22"/>
      <c r="AB1817" s="22"/>
      <c r="AC1817" s="22"/>
      <c r="AF1817" s="22"/>
    </row>
    <row r="1818" spans="12:32" ht="15.6" customHeight="1">
      <c r="L1818"/>
      <c r="Z1818" s="22"/>
      <c r="AB1818" s="22"/>
      <c r="AC1818" s="22"/>
      <c r="AF1818" s="22"/>
    </row>
    <row r="1819" spans="12:32" ht="15.6" customHeight="1">
      <c r="L1819"/>
      <c r="Z1819" s="22"/>
      <c r="AB1819" s="22"/>
      <c r="AC1819" s="22"/>
      <c r="AF1819" s="22"/>
    </row>
    <row r="1820" spans="12:32" ht="15.6" customHeight="1">
      <c r="L1820"/>
      <c r="Z1820" s="22"/>
      <c r="AB1820" s="22"/>
      <c r="AC1820" s="22"/>
      <c r="AF1820" s="22"/>
    </row>
    <row r="1821" spans="12:32" ht="15.6" customHeight="1">
      <c r="L1821"/>
      <c r="Z1821" s="22"/>
      <c r="AB1821" s="22"/>
      <c r="AC1821" s="22"/>
      <c r="AF1821" s="22"/>
    </row>
    <row r="1822" spans="12:32" ht="15.6" customHeight="1">
      <c r="L1822"/>
      <c r="Z1822" s="22"/>
      <c r="AB1822" s="22"/>
      <c r="AC1822" s="22"/>
      <c r="AF1822" s="22"/>
    </row>
    <row r="1823" spans="12:32" ht="15.6" customHeight="1">
      <c r="L1823"/>
      <c r="Z1823" s="22"/>
      <c r="AB1823" s="22"/>
      <c r="AC1823" s="22"/>
      <c r="AF1823" s="22"/>
    </row>
    <row r="1824" spans="12:32" ht="15.6" customHeight="1">
      <c r="L1824"/>
      <c r="Z1824" s="22"/>
      <c r="AB1824" s="22"/>
      <c r="AC1824" s="22"/>
      <c r="AF1824" s="22"/>
    </row>
    <row r="1825" spans="12:32" ht="15.6" customHeight="1">
      <c r="L1825"/>
      <c r="Z1825" s="22"/>
      <c r="AB1825" s="22"/>
      <c r="AC1825" s="22"/>
      <c r="AF1825" s="22"/>
    </row>
    <row r="1826" spans="12:32" ht="15.6" customHeight="1">
      <c r="L1826"/>
      <c r="Z1826" s="22"/>
      <c r="AB1826" s="22"/>
      <c r="AC1826" s="22"/>
      <c r="AF1826" s="22"/>
    </row>
    <row r="1827" spans="12:32" ht="15.6" customHeight="1">
      <c r="L1827"/>
      <c r="Z1827" s="22"/>
      <c r="AB1827" s="22"/>
      <c r="AC1827" s="22"/>
      <c r="AF1827" s="22"/>
    </row>
    <row r="1828" spans="12:32" ht="15.6" customHeight="1">
      <c r="L1828"/>
      <c r="Z1828" s="22"/>
      <c r="AB1828" s="22"/>
      <c r="AC1828" s="22"/>
      <c r="AF1828" s="22"/>
    </row>
    <row r="1829" spans="12:32" ht="15.6" customHeight="1">
      <c r="L1829"/>
      <c r="Z1829" s="22"/>
      <c r="AB1829" s="22"/>
      <c r="AC1829" s="22"/>
      <c r="AF1829" s="22"/>
    </row>
    <row r="1830" spans="12:32" ht="15.6" customHeight="1">
      <c r="L1830"/>
      <c r="Z1830" s="22"/>
      <c r="AB1830" s="22"/>
      <c r="AC1830" s="22"/>
      <c r="AF1830" s="22"/>
    </row>
    <row r="1831" spans="12:32" ht="15.6" customHeight="1">
      <c r="L1831"/>
      <c r="Z1831" s="22"/>
      <c r="AB1831" s="22"/>
      <c r="AC1831" s="22"/>
      <c r="AF1831" s="22"/>
    </row>
    <row r="1832" spans="12:32" ht="15.6" customHeight="1">
      <c r="L1832"/>
      <c r="Z1832" s="22"/>
      <c r="AB1832" s="22"/>
      <c r="AC1832" s="22"/>
      <c r="AF1832" s="22"/>
    </row>
    <row r="1833" spans="12:32" ht="15.6" customHeight="1">
      <c r="L1833"/>
      <c r="Z1833" s="22"/>
      <c r="AB1833" s="22"/>
      <c r="AC1833" s="22"/>
      <c r="AF1833" s="22"/>
    </row>
    <row r="1834" spans="12:32" ht="15.6" customHeight="1">
      <c r="L1834"/>
      <c r="Z1834" s="22"/>
      <c r="AB1834" s="22"/>
      <c r="AC1834" s="22"/>
      <c r="AF1834" s="22"/>
    </row>
    <row r="1835" spans="12:32" ht="15.6" customHeight="1">
      <c r="L1835"/>
      <c r="Z1835" s="22"/>
      <c r="AB1835" s="22"/>
      <c r="AC1835" s="22"/>
      <c r="AF1835" s="22"/>
    </row>
    <row r="1836" spans="12:32" ht="15.6" customHeight="1">
      <c r="L1836"/>
      <c r="Z1836" s="22"/>
      <c r="AB1836" s="22"/>
      <c r="AC1836" s="22"/>
      <c r="AF1836" s="22"/>
    </row>
    <row r="1837" spans="12:32" ht="15.6" customHeight="1">
      <c r="L1837"/>
      <c r="Z1837" s="22"/>
      <c r="AB1837" s="22"/>
      <c r="AC1837" s="22"/>
      <c r="AF1837" s="22"/>
    </row>
    <row r="1838" spans="12:32" ht="15.6" customHeight="1">
      <c r="L1838"/>
      <c r="Z1838" s="22"/>
      <c r="AB1838" s="22"/>
      <c r="AC1838" s="22"/>
      <c r="AF1838" s="22"/>
    </row>
    <row r="1839" spans="12:32" ht="15.6" customHeight="1">
      <c r="L1839"/>
      <c r="Z1839" s="22"/>
      <c r="AB1839" s="22"/>
      <c r="AC1839" s="22"/>
      <c r="AF1839" s="22"/>
    </row>
    <row r="1840" spans="12:32" ht="15.6" customHeight="1">
      <c r="L1840"/>
      <c r="Z1840" s="22"/>
      <c r="AB1840" s="22"/>
      <c r="AC1840" s="22"/>
      <c r="AF1840" s="22"/>
    </row>
    <row r="1841" spans="12:32" ht="15.6" customHeight="1">
      <c r="L1841"/>
      <c r="Z1841" s="22"/>
      <c r="AB1841" s="22"/>
      <c r="AC1841" s="22"/>
      <c r="AF1841" s="22"/>
    </row>
    <row r="1842" spans="12:32" ht="15.6" customHeight="1">
      <c r="L1842"/>
      <c r="Z1842" s="22"/>
      <c r="AB1842" s="22"/>
      <c r="AC1842" s="22"/>
      <c r="AF1842" s="22"/>
    </row>
    <row r="1843" spans="12:32" ht="15.6" customHeight="1">
      <c r="L1843"/>
      <c r="Z1843" s="22"/>
      <c r="AB1843" s="22"/>
      <c r="AC1843" s="22"/>
      <c r="AF1843" s="22"/>
    </row>
    <row r="1844" spans="12:32" ht="15.6" customHeight="1">
      <c r="L1844"/>
      <c r="Z1844" s="22"/>
      <c r="AB1844" s="22"/>
      <c r="AC1844" s="22"/>
      <c r="AF1844" s="22"/>
    </row>
    <row r="1845" spans="12:32" ht="15.6" customHeight="1">
      <c r="L1845"/>
      <c r="Z1845" s="22"/>
      <c r="AB1845" s="22"/>
      <c r="AC1845" s="22"/>
      <c r="AF1845" s="22"/>
    </row>
    <row r="1846" spans="12:32" ht="15.6" customHeight="1">
      <c r="L1846"/>
      <c r="Z1846" s="22"/>
      <c r="AB1846" s="22"/>
      <c r="AC1846" s="22"/>
      <c r="AF1846" s="22"/>
    </row>
    <row r="1847" spans="12:32" ht="15.6" customHeight="1">
      <c r="L1847"/>
      <c r="Z1847" s="22"/>
      <c r="AB1847" s="22"/>
      <c r="AC1847" s="22"/>
      <c r="AF1847" s="22"/>
    </row>
    <row r="1848" spans="12:32" ht="15.6" customHeight="1">
      <c r="L1848"/>
      <c r="Z1848" s="22"/>
      <c r="AB1848" s="22"/>
      <c r="AC1848" s="22"/>
      <c r="AF1848" s="22"/>
    </row>
    <row r="1849" spans="12:32" ht="15.6" customHeight="1">
      <c r="L1849"/>
      <c r="Z1849" s="22"/>
      <c r="AB1849" s="22"/>
      <c r="AC1849" s="22"/>
      <c r="AF1849" s="22"/>
    </row>
    <row r="1850" spans="12:32" ht="15.6" customHeight="1">
      <c r="L1850"/>
      <c r="Z1850" s="22"/>
      <c r="AB1850" s="22"/>
      <c r="AC1850" s="22"/>
      <c r="AF1850" s="22"/>
    </row>
    <row r="1851" spans="12:32" ht="15.6" customHeight="1">
      <c r="L1851"/>
      <c r="Z1851" s="22"/>
      <c r="AB1851" s="22"/>
      <c r="AC1851" s="22"/>
      <c r="AF1851" s="22"/>
    </row>
    <row r="1852" spans="12:32" ht="15.6" customHeight="1">
      <c r="L1852"/>
      <c r="Z1852" s="22"/>
      <c r="AB1852" s="22"/>
      <c r="AC1852" s="22"/>
      <c r="AF1852" s="22"/>
    </row>
    <row r="1853" spans="12:32" ht="15.6" customHeight="1">
      <c r="L1853"/>
      <c r="Z1853" s="22"/>
      <c r="AB1853" s="22"/>
      <c r="AC1853" s="22"/>
      <c r="AF1853" s="22"/>
    </row>
    <row r="1854" spans="12:32" ht="15.6" customHeight="1">
      <c r="L1854"/>
      <c r="Z1854" s="22"/>
      <c r="AB1854" s="22"/>
      <c r="AC1854" s="22"/>
      <c r="AF1854" s="22"/>
    </row>
    <row r="1855" spans="12:32" ht="15.6" customHeight="1">
      <c r="L1855"/>
      <c r="Z1855" s="22"/>
      <c r="AB1855" s="22"/>
      <c r="AC1855" s="22"/>
      <c r="AF1855" s="22"/>
    </row>
    <row r="1856" spans="12:32" ht="15.6" customHeight="1">
      <c r="L1856"/>
      <c r="Z1856" s="22"/>
      <c r="AB1856" s="22"/>
      <c r="AC1856" s="22"/>
      <c r="AF1856" s="22"/>
    </row>
    <row r="1857" spans="12:32" ht="15.6" customHeight="1">
      <c r="L1857"/>
      <c r="Z1857" s="22"/>
      <c r="AB1857" s="22"/>
      <c r="AC1857" s="22"/>
      <c r="AF1857" s="22"/>
    </row>
    <row r="1858" spans="12:32" ht="15.6" customHeight="1">
      <c r="L1858"/>
      <c r="Z1858" s="22"/>
      <c r="AB1858" s="22"/>
      <c r="AC1858" s="22"/>
      <c r="AF1858" s="22"/>
    </row>
    <row r="1859" spans="12:32" ht="15.6" customHeight="1">
      <c r="L1859"/>
      <c r="Z1859" s="22"/>
      <c r="AB1859" s="22"/>
      <c r="AC1859" s="22"/>
      <c r="AF1859" s="22"/>
    </row>
    <row r="1860" spans="12:32" ht="15.6" customHeight="1">
      <c r="L1860"/>
      <c r="Z1860" s="22"/>
      <c r="AB1860" s="22"/>
      <c r="AC1860" s="22"/>
      <c r="AF1860" s="22"/>
    </row>
    <row r="1861" spans="12:32" ht="15.6" customHeight="1">
      <c r="L1861"/>
      <c r="Z1861" s="22"/>
      <c r="AB1861" s="22"/>
      <c r="AC1861" s="22"/>
      <c r="AF1861" s="22"/>
    </row>
    <row r="1862" spans="12:32" ht="15.6" customHeight="1">
      <c r="L1862"/>
      <c r="Z1862" s="22"/>
      <c r="AB1862" s="22"/>
      <c r="AC1862" s="22"/>
      <c r="AF1862" s="22"/>
    </row>
    <row r="1863" spans="12:32" ht="15.6" customHeight="1">
      <c r="L1863"/>
      <c r="Z1863" s="22"/>
      <c r="AB1863" s="22"/>
      <c r="AC1863" s="22"/>
      <c r="AF1863" s="22"/>
    </row>
    <row r="1864" spans="12:32" ht="15.6" customHeight="1">
      <c r="L1864"/>
      <c r="Z1864" s="22"/>
      <c r="AB1864" s="22"/>
      <c r="AC1864" s="22"/>
      <c r="AF1864" s="22"/>
    </row>
    <row r="1865" spans="12:32" ht="15.6" customHeight="1">
      <c r="L1865"/>
      <c r="Z1865" s="22"/>
      <c r="AB1865" s="22"/>
      <c r="AC1865" s="22"/>
      <c r="AF1865" s="22"/>
    </row>
    <row r="1866" spans="12:32" ht="15.6" customHeight="1">
      <c r="L1866"/>
      <c r="Z1866" s="22"/>
      <c r="AB1866" s="22"/>
      <c r="AC1866" s="22"/>
      <c r="AF1866" s="22"/>
    </row>
    <row r="1867" spans="12:32" ht="15.6" customHeight="1">
      <c r="L1867"/>
      <c r="Z1867" s="22"/>
      <c r="AB1867" s="22"/>
      <c r="AC1867" s="22"/>
      <c r="AF1867" s="22"/>
    </row>
    <row r="1868" spans="12:32" ht="15.6" customHeight="1">
      <c r="L1868"/>
      <c r="Z1868" s="22"/>
      <c r="AB1868" s="22"/>
      <c r="AC1868" s="22"/>
      <c r="AF1868" s="22"/>
    </row>
    <row r="1869" spans="12:32" ht="15.6" customHeight="1">
      <c r="L1869"/>
      <c r="Z1869" s="22"/>
      <c r="AB1869" s="22"/>
      <c r="AC1869" s="22"/>
      <c r="AF1869" s="22"/>
    </row>
    <row r="1870" spans="12:32" ht="15.6" customHeight="1">
      <c r="L1870"/>
      <c r="Z1870" s="22"/>
      <c r="AB1870" s="22"/>
      <c r="AC1870" s="22"/>
      <c r="AF1870" s="22"/>
    </row>
    <row r="1871" spans="12:32" ht="15.6" customHeight="1">
      <c r="L1871"/>
      <c r="Z1871" s="22"/>
      <c r="AB1871" s="22"/>
      <c r="AC1871" s="22"/>
      <c r="AF1871" s="22"/>
    </row>
    <row r="1872" spans="12:32" ht="15.6" customHeight="1">
      <c r="L1872"/>
      <c r="Z1872" s="22"/>
      <c r="AB1872" s="22"/>
      <c r="AC1872" s="22"/>
      <c r="AF1872" s="22"/>
    </row>
    <row r="1873" spans="12:32" ht="15.6" customHeight="1">
      <c r="L1873"/>
      <c r="Z1873" s="22"/>
      <c r="AB1873" s="22"/>
      <c r="AC1873" s="22"/>
      <c r="AF1873" s="22"/>
    </row>
    <row r="1874" spans="12:32" ht="15.6" customHeight="1">
      <c r="L1874"/>
      <c r="Z1874" s="22"/>
      <c r="AB1874" s="22"/>
      <c r="AC1874" s="22"/>
      <c r="AF1874" s="22"/>
    </row>
    <row r="1875" spans="12:32" ht="15.6" customHeight="1">
      <c r="L1875"/>
      <c r="Z1875" s="22"/>
      <c r="AB1875" s="22"/>
      <c r="AC1875" s="22"/>
      <c r="AF1875" s="22"/>
    </row>
    <row r="1876" spans="12:32" ht="15.6" customHeight="1">
      <c r="L1876"/>
      <c r="Z1876" s="22"/>
      <c r="AB1876" s="22"/>
      <c r="AC1876" s="22"/>
      <c r="AF1876" s="22"/>
    </row>
    <row r="1877" spans="12:32" ht="15.6" customHeight="1">
      <c r="L1877"/>
      <c r="Z1877" s="22"/>
      <c r="AB1877" s="22"/>
      <c r="AC1877" s="22"/>
      <c r="AF1877" s="22"/>
    </row>
    <row r="1878" spans="12:32" ht="15.6" customHeight="1">
      <c r="L1878"/>
      <c r="Z1878" s="22"/>
      <c r="AB1878" s="22"/>
      <c r="AC1878" s="22"/>
      <c r="AF1878" s="22"/>
    </row>
    <row r="1879" spans="12:32" ht="15.6" customHeight="1">
      <c r="L1879"/>
      <c r="Z1879" s="22"/>
      <c r="AB1879" s="22"/>
      <c r="AC1879" s="22"/>
      <c r="AF1879" s="22"/>
    </row>
    <row r="1880" spans="12:32" ht="15.6" customHeight="1">
      <c r="L1880"/>
      <c r="Z1880" s="22"/>
      <c r="AB1880" s="22"/>
      <c r="AC1880" s="22"/>
      <c r="AF1880" s="22"/>
    </row>
    <row r="1881" spans="12:32" ht="15.6" customHeight="1">
      <c r="L1881"/>
      <c r="Z1881" s="22"/>
      <c r="AB1881" s="22"/>
      <c r="AC1881" s="22"/>
      <c r="AF1881" s="22"/>
    </row>
    <row r="1882" spans="12:32" ht="15.6" customHeight="1">
      <c r="L1882"/>
      <c r="Z1882" s="22"/>
      <c r="AB1882" s="22"/>
      <c r="AC1882" s="22"/>
      <c r="AF1882" s="22"/>
    </row>
    <row r="1883" spans="12:32" ht="15.6" customHeight="1">
      <c r="L1883"/>
      <c r="Z1883" s="22"/>
      <c r="AB1883" s="22"/>
      <c r="AC1883" s="22"/>
      <c r="AF1883" s="22"/>
    </row>
    <row r="1884" spans="12:32" ht="15.6" customHeight="1">
      <c r="L1884"/>
      <c r="Z1884" s="22"/>
      <c r="AB1884" s="22"/>
      <c r="AC1884" s="22"/>
      <c r="AF1884" s="22"/>
    </row>
    <row r="1885" spans="12:32" ht="15.6" customHeight="1">
      <c r="L1885"/>
      <c r="Z1885" s="22"/>
      <c r="AB1885" s="22"/>
      <c r="AC1885" s="22"/>
      <c r="AF1885" s="22"/>
    </row>
    <row r="1886" spans="12:32" ht="15.6" customHeight="1">
      <c r="L1886"/>
      <c r="Z1886" s="22"/>
      <c r="AB1886" s="22"/>
      <c r="AC1886" s="22"/>
      <c r="AF1886" s="22"/>
    </row>
    <row r="1887" spans="12:32" ht="15.6" customHeight="1">
      <c r="L1887"/>
      <c r="Z1887" s="22"/>
      <c r="AB1887" s="22"/>
      <c r="AC1887" s="22"/>
      <c r="AF1887" s="22"/>
    </row>
    <row r="1888" spans="12:32" ht="15.6" customHeight="1">
      <c r="L1888"/>
      <c r="Z1888" s="22"/>
      <c r="AB1888" s="22"/>
      <c r="AC1888" s="22"/>
      <c r="AF1888" s="22"/>
    </row>
    <row r="1889" spans="12:32" ht="15.6" customHeight="1">
      <c r="L1889"/>
      <c r="Z1889" s="22"/>
      <c r="AB1889" s="22"/>
      <c r="AC1889" s="22"/>
      <c r="AF1889" s="22"/>
    </row>
    <row r="1890" spans="12:32" ht="15.6" customHeight="1">
      <c r="L1890"/>
      <c r="Z1890" s="22"/>
      <c r="AB1890" s="22"/>
      <c r="AC1890" s="22"/>
      <c r="AF1890" s="22"/>
    </row>
    <row r="1891" spans="12:32" ht="15.6" customHeight="1">
      <c r="L1891"/>
      <c r="Z1891" s="22"/>
      <c r="AB1891" s="22"/>
      <c r="AC1891" s="22"/>
      <c r="AF1891" s="22"/>
    </row>
    <row r="1892" spans="12:32" ht="15.6" customHeight="1">
      <c r="L1892"/>
      <c r="Z1892" s="22"/>
      <c r="AB1892" s="22"/>
      <c r="AC1892" s="22"/>
      <c r="AF1892" s="22"/>
    </row>
    <row r="1893" spans="12:32" ht="15.6" customHeight="1">
      <c r="L1893"/>
      <c r="Z1893" s="22"/>
      <c r="AB1893" s="22"/>
      <c r="AC1893" s="22"/>
      <c r="AF1893" s="22"/>
    </row>
    <row r="1894" spans="12:32" ht="15.6" customHeight="1">
      <c r="L1894"/>
      <c r="Z1894" s="22"/>
      <c r="AB1894" s="22"/>
      <c r="AC1894" s="22"/>
      <c r="AF1894" s="22"/>
    </row>
    <row r="1895" spans="12:32" ht="15.6" customHeight="1">
      <c r="L1895"/>
      <c r="Z1895" s="22"/>
      <c r="AB1895" s="22"/>
      <c r="AC1895" s="22"/>
      <c r="AF1895" s="22"/>
    </row>
    <row r="1896" spans="12:32" ht="15.6" customHeight="1">
      <c r="L1896"/>
      <c r="Z1896" s="22"/>
      <c r="AB1896" s="22"/>
      <c r="AC1896" s="22"/>
      <c r="AF1896" s="22"/>
    </row>
    <row r="1897" spans="12:32" ht="15.6" customHeight="1">
      <c r="L1897"/>
      <c r="Z1897" s="22"/>
      <c r="AB1897" s="22"/>
      <c r="AC1897" s="22"/>
      <c r="AF1897" s="22"/>
    </row>
    <row r="1898" spans="12:32" ht="15.6" customHeight="1">
      <c r="L1898"/>
      <c r="Z1898" s="22"/>
      <c r="AB1898" s="22"/>
      <c r="AC1898" s="22"/>
      <c r="AF1898" s="22"/>
    </row>
    <row r="1899" spans="12:32" ht="15.6" customHeight="1">
      <c r="L1899"/>
      <c r="Z1899" s="22"/>
      <c r="AB1899" s="22"/>
      <c r="AC1899" s="22"/>
      <c r="AF1899" s="22"/>
    </row>
    <row r="1900" spans="12:32" ht="15.6" customHeight="1">
      <c r="L1900"/>
      <c r="Z1900" s="22"/>
      <c r="AB1900" s="22"/>
      <c r="AC1900" s="22"/>
      <c r="AF1900" s="22"/>
    </row>
    <row r="1901" spans="12:32" ht="15.6" customHeight="1">
      <c r="L1901"/>
      <c r="Z1901" s="22"/>
      <c r="AB1901" s="22"/>
      <c r="AC1901" s="22"/>
      <c r="AF1901" s="22"/>
    </row>
    <row r="1902" spans="12:32" ht="15.6" customHeight="1">
      <c r="L1902"/>
      <c r="Z1902" s="22"/>
      <c r="AB1902" s="22"/>
      <c r="AC1902" s="22"/>
      <c r="AF1902" s="22"/>
    </row>
    <row r="1903" spans="12:32" ht="15.6" customHeight="1">
      <c r="L1903"/>
      <c r="Z1903" s="22"/>
      <c r="AB1903" s="22"/>
      <c r="AC1903" s="22"/>
      <c r="AF1903" s="22"/>
    </row>
    <row r="1904" spans="12:32" ht="15.6" customHeight="1">
      <c r="L1904"/>
      <c r="Z1904" s="22"/>
      <c r="AB1904" s="22"/>
      <c r="AC1904" s="22"/>
      <c r="AF1904" s="22"/>
    </row>
    <row r="1905" spans="12:32" ht="15.6" customHeight="1">
      <c r="L1905"/>
      <c r="Z1905" s="22"/>
      <c r="AB1905" s="22"/>
      <c r="AC1905" s="22"/>
      <c r="AF1905" s="22"/>
    </row>
    <row r="1906" spans="12:32" ht="15.6" customHeight="1">
      <c r="L1906"/>
      <c r="Z1906" s="22"/>
      <c r="AB1906" s="22"/>
      <c r="AC1906" s="22"/>
      <c r="AF1906" s="22"/>
    </row>
    <row r="1907" spans="12:32" ht="15.6" customHeight="1">
      <c r="L1907"/>
      <c r="Z1907" s="22"/>
      <c r="AB1907" s="22"/>
      <c r="AC1907" s="22"/>
      <c r="AF1907" s="22"/>
    </row>
    <row r="1908" spans="12:32" ht="15.6" customHeight="1">
      <c r="L1908"/>
      <c r="Z1908" s="22"/>
      <c r="AB1908" s="22"/>
      <c r="AC1908" s="22"/>
      <c r="AF1908" s="22"/>
    </row>
    <row r="1909" spans="12:32" ht="15.6" customHeight="1">
      <c r="L1909"/>
      <c r="Z1909" s="22"/>
      <c r="AB1909" s="22"/>
      <c r="AC1909" s="22"/>
      <c r="AF1909" s="22"/>
    </row>
    <row r="1910" spans="12:32" ht="15.6" customHeight="1">
      <c r="L1910"/>
      <c r="Z1910" s="22"/>
      <c r="AB1910" s="22"/>
      <c r="AC1910" s="22"/>
      <c r="AF1910" s="22"/>
    </row>
    <row r="1911" spans="12:32" ht="15.6" customHeight="1">
      <c r="L1911"/>
      <c r="Z1911" s="22"/>
      <c r="AB1911" s="22"/>
      <c r="AC1911" s="22"/>
      <c r="AF1911" s="22"/>
    </row>
    <row r="1912" spans="12:32" ht="15.6" customHeight="1">
      <c r="L1912"/>
      <c r="Z1912" s="22"/>
      <c r="AB1912" s="22"/>
      <c r="AC1912" s="22"/>
      <c r="AF1912" s="22"/>
    </row>
    <row r="1913" spans="12:32" ht="15.6" customHeight="1">
      <c r="L1913"/>
      <c r="Z1913" s="22"/>
      <c r="AB1913" s="22"/>
      <c r="AC1913" s="22"/>
      <c r="AF1913" s="22"/>
    </row>
    <row r="1914" spans="12:32" ht="15.6" customHeight="1">
      <c r="L1914"/>
      <c r="Z1914" s="22"/>
      <c r="AB1914" s="22"/>
      <c r="AC1914" s="22"/>
      <c r="AF1914" s="22"/>
    </row>
    <row r="1915" spans="12:32" ht="15.6" customHeight="1">
      <c r="L1915"/>
      <c r="Z1915" s="22"/>
      <c r="AB1915" s="22"/>
      <c r="AC1915" s="22"/>
      <c r="AF1915" s="22"/>
    </row>
    <row r="1916" spans="12:32" ht="15.6" customHeight="1">
      <c r="L1916"/>
      <c r="Z1916" s="22"/>
      <c r="AB1916" s="22"/>
      <c r="AC1916" s="22"/>
      <c r="AF1916" s="22"/>
    </row>
    <row r="1917" spans="12:32" ht="15.6" customHeight="1">
      <c r="L1917"/>
      <c r="Z1917" s="22"/>
      <c r="AB1917" s="22"/>
      <c r="AC1917" s="22"/>
      <c r="AF1917" s="22"/>
    </row>
    <row r="1918" spans="12:32" ht="15.6" customHeight="1">
      <c r="L1918"/>
      <c r="Z1918" s="22"/>
      <c r="AB1918" s="22"/>
      <c r="AC1918" s="22"/>
      <c r="AF1918" s="22"/>
    </row>
    <row r="1919" spans="12:32" ht="15.6" customHeight="1">
      <c r="L1919"/>
      <c r="Z1919" s="22"/>
      <c r="AB1919" s="22"/>
      <c r="AC1919" s="22"/>
      <c r="AF1919" s="22"/>
    </row>
    <row r="1920" spans="12:32" ht="15.6" customHeight="1">
      <c r="L1920"/>
      <c r="Z1920" s="22"/>
      <c r="AB1920" s="22"/>
      <c r="AC1920" s="22"/>
      <c r="AF1920" s="22"/>
    </row>
    <row r="1921" spans="12:32" ht="15.6" customHeight="1">
      <c r="L1921"/>
      <c r="Z1921" s="22"/>
      <c r="AB1921" s="22"/>
      <c r="AC1921" s="22"/>
      <c r="AF1921" s="22"/>
    </row>
    <row r="1922" spans="12:32" ht="15.6" customHeight="1">
      <c r="L1922"/>
      <c r="Z1922" s="22"/>
      <c r="AB1922" s="22"/>
      <c r="AC1922" s="22"/>
      <c r="AF1922" s="22"/>
    </row>
    <row r="1923" spans="12:32" ht="15.6" customHeight="1">
      <c r="L1923"/>
      <c r="Z1923" s="22"/>
      <c r="AB1923" s="22"/>
      <c r="AC1923" s="22"/>
      <c r="AF1923" s="22"/>
    </row>
    <row r="1924" spans="12:32" ht="15.6" customHeight="1">
      <c r="L1924"/>
      <c r="Z1924" s="22"/>
      <c r="AB1924" s="22"/>
      <c r="AC1924" s="22"/>
      <c r="AF1924" s="22"/>
    </row>
    <row r="1925" spans="12:32" ht="15.6" customHeight="1">
      <c r="L1925"/>
      <c r="Z1925" s="22"/>
      <c r="AB1925" s="22"/>
      <c r="AC1925" s="22"/>
      <c r="AF1925" s="22"/>
    </row>
    <row r="1926" spans="12:32" ht="15.6" customHeight="1">
      <c r="L1926"/>
      <c r="Z1926" s="22"/>
      <c r="AB1926" s="22"/>
      <c r="AC1926" s="22"/>
      <c r="AF1926" s="22"/>
    </row>
    <row r="1927" spans="12:32" ht="15.6" customHeight="1">
      <c r="L1927"/>
      <c r="Z1927" s="22"/>
      <c r="AB1927" s="22"/>
      <c r="AC1927" s="22"/>
      <c r="AF1927" s="22"/>
    </row>
    <row r="1928" spans="12:32" ht="15.6" customHeight="1">
      <c r="L1928"/>
      <c r="Z1928" s="22"/>
      <c r="AB1928" s="22"/>
      <c r="AC1928" s="22"/>
      <c r="AF1928" s="22"/>
    </row>
    <row r="1929" spans="12:32" ht="15.6" customHeight="1">
      <c r="L1929"/>
      <c r="Z1929" s="22"/>
      <c r="AB1929" s="22"/>
      <c r="AC1929" s="22"/>
      <c r="AF1929" s="22"/>
    </row>
    <row r="1930" spans="12:32" ht="15.6" customHeight="1">
      <c r="L1930"/>
      <c r="Z1930" s="22"/>
      <c r="AB1930" s="22"/>
      <c r="AC1930" s="22"/>
      <c r="AF1930" s="22"/>
    </row>
    <row r="1931" spans="12:32" ht="15.6" customHeight="1">
      <c r="L1931"/>
      <c r="Z1931" s="22"/>
      <c r="AB1931" s="22"/>
      <c r="AC1931" s="22"/>
      <c r="AF1931" s="22"/>
    </row>
    <row r="1932" spans="12:32" ht="15.6" customHeight="1">
      <c r="L1932"/>
      <c r="Z1932" s="22"/>
      <c r="AB1932" s="22"/>
      <c r="AC1932" s="22"/>
      <c r="AF1932" s="22"/>
    </row>
    <row r="1933" spans="12:32" ht="15.6" customHeight="1">
      <c r="L1933"/>
      <c r="Z1933" s="22"/>
      <c r="AB1933" s="22"/>
      <c r="AC1933" s="22"/>
      <c r="AF1933" s="22"/>
    </row>
    <row r="1934" spans="12:32" ht="15.6" customHeight="1">
      <c r="L1934"/>
      <c r="Z1934" s="22"/>
      <c r="AB1934" s="22"/>
      <c r="AC1934" s="22"/>
      <c r="AF1934" s="22"/>
    </row>
    <row r="1935" spans="12:32" ht="15.6" customHeight="1">
      <c r="L1935"/>
      <c r="Z1935" s="22"/>
      <c r="AB1935" s="22"/>
      <c r="AC1935" s="22"/>
      <c r="AF1935" s="22"/>
    </row>
    <row r="1936" spans="12:32" ht="15.6" customHeight="1">
      <c r="L1936"/>
      <c r="Z1936" s="22"/>
      <c r="AB1936" s="22"/>
      <c r="AC1936" s="22"/>
      <c r="AF1936" s="22"/>
    </row>
    <row r="1937" spans="12:32" ht="15.6" customHeight="1">
      <c r="L1937"/>
      <c r="Z1937" s="22"/>
      <c r="AB1937" s="22"/>
      <c r="AC1937" s="22"/>
      <c r="AF1937" s="22"/>
    </row>
    <row r="1938" spans="12:32" ht="15.6" customHeight="1">
      <c r="L1938"/>
      <c r="Z1938" s="22"/>
      <c r="AB1938" s="22"/>
      <c r="AC1938" s="22"/>
      <c r="AF1938" s="22"/>
    </row>
    <row r="1939" spans="12:32" ht="15.6" customHeight="1">
      <c r="L1939"/>
      <c r="Z1939" s="22"/>
      <c r="AB1939" s="22"/>
      <c r="AC1939" s="22"/>
      <c r="AF1939" s="22"/>
    </row>
    <row r="1940" spans="12:32" ht="15.6" customHeight="1">
      <c r="L1940"/>
      <c r="Z1940" s="22"/>
      <c r="AB1940" s="22"/>
      <c r="AC1940" s="22"/>
      <c r="AF1940" s="22"/>
    </row>
    <row r="1941" spans="12:32" ht="15.6" customHeight="1">
      <c r="L1941"/>
      <c r="Z1941" s="22"/>
      <c r="AB1941" s="22"/>
      <c r="AC1941" s="22"/>
      <c r="AF1941" s="22"/>
    </row>
    <row r="1942" spans="12:32" ht="15.6" customHeight="1">
      <c r="L1942"/>
      <c r="Z1942" s="22"/>
      <c r="AB1942" s="22"/>
      <c r="AC1942" s="22"/>
      <c r="AF1942" s="22"/>
    </row>
    <row r="1943" spans="12:32" ht="15.6" customHeight="1">
      <c r="L1943"/>
      <c r="Z1943" s="22"/>
      <c r="AB1943" s="22"/>
      <c r="AC1943" s="22"/>
      <c r="AF1943" s="22"/>
    </row>
    <row r="1944" spans="12:32" ht="15.6" customHeight="1">
      <c r="L1944"/>
      <c r="Z1944" s="22"/>
      <c r="AB1944" s="22"/>
      <c r="AC1944" s="22"/>
      <c r="AF1944" s="22"/>
    </row>
    <row r="1945" spans="12:32" ht="15.6" customHeight="1">
      <c r="L1945"/>
      <c r="Z1945" s="22"/>
      <c r="AB1945" s="22"/>
      <c r="AC1945" s="22"/>
      <c r="AF1945" s="22"/>
    </row>
    <row r="1946" spans="12:32" ht="15.6" customHeight="1">
      <c r="L1946"/>
      <c r="Z1946" s="22"/>
      <c r="AB1946" s="22"/>
      <c r="AC1946" s="22"/>
      <c r="AF1946" s="22"/>
    </row>
    <row r="1947" spans="12:32" ht="15.6" customHeight="1">
      <c r="L1947"/>
      <c r="Z1947" s="22"/>
      <c r="AB1947" s="22"/>
      <c r="AC1947" s="22"/>
      <c r="AF1947" s="22"/>
    </row>
    <row r="1948" spans="12:32" ht="15.6" customHeight="1">
      <c r="L1948"/>
      <c r="Z1948" s="22"/>
      <c r="AB1948" s="22"/>
      <c r="AC1948" s="22"/>
      <c r="AF1948" s="22"/>
    </row>
    <row r="1949" spans="12:32" ht="15.6" customHeight="1">
      <c r="L1949"/>
      <c r="Z1949" s="22"/>
      <c r="AB1949" s="22"/>
      <c r="AC1949" s="22"/>
      <c r="AF1949" s="22"/>
    </row>
    <row r="1950" spans="12:32" ht="15.6" customHeight="1">
      <c r="L1950"/>
      <c r="Z1950" s="22"/>
      <c r="AB1950" s="22"/>
      <c r="AC1950" s="22"/>
      <c r="AF1950" s="22"/>
    </row>
    <row r="1951" spans="12:32" ht="15.6" customHeight="1">
      <c r="L1951"/>
      <c r="Z1951" s="22"/>
      <c r="AB1951" s="22"/>
      <c r="AC1951" s="22"/>
      <c r="AF1951" s="22"/>
    </row>
    <row r="1952" spans="12:32" ht="15.6" customHeight="1">
      <c r="L1952"/>
      <c r="Z1952" s="22"/>
      <c r="AB1952" s="22"/>
      <c r="AC1952" s="22"/>
      <c r="AF1952" s="22"/>
    </row>
    <row r="1953" spans="12:32" ht="15.6" customHeight="1">
      <c r="L1953"/>
      <c r="Z1953" s="22"/>
      <c r="AB1953" s="22"/>
      <c r="AC1953" s="22"/>
      <c r="AF1953" s="22"/>
    </row>
    <row r="1954" spans="12:32" ht="15.6" customHeight="1">
      <c r="L1954"/>
      <c r="Z1954" s="22"/>
      <c r="AB1954" s="22"/>
      <c r="AC1954" s="22"/>
      <c r="AF1954" s="22"/>
    </row>
    <row r="1955" spans="12:32" ht="15.6" customHeight="1">
      <c r="L1955"/>
      <c r="Z1955" s="22"/>
      <c r="AB1955" s="22"/>
      <c r="AC1955" s="22"/>
      <c r="AF1955" s="22"/>
    </row>
    <row r="1956" spans="12:32" ht="15.6" customHeight="1">
      <c r="L1956"/>
      <c r="Z1956" s="22"/>
      <c r="AB1956" s="22"/>
      <c r="AC1956" s="22"/>
      <c r="AF1956" s="22"/>
    </row>
    <row r="1957" spans="12:32" ht="15.6" customHeight="1">
      <c r="L1957"/>
      <c r="Z1957" s="22"/>
      <c r="AB1957" s="22"/>
      <c r="AC1957" s="22"/>
      <c r="AF1957" s="22"/>
    </row>
    <row r="1958" spans="12:32" ht="15.6" customHeight="1">
      <c r="L1958"/>
      <c r="Z1958" s="22"/>
      <c r="AB1958" s="22"/>
      <c r="AC1958" s="22"/>
      <c r="AF1958" s="22"/>
    </row>
    <row r="1959" spans="12:32" ht="15.6" customHeight="1">
      <c r="L1959"/>
      <c r="Z1959" s="22"/>
      <c r="AB1959" s="22"/>
      <c r="AC1959" s="22"/>
      <c r="AF1959" s="22"/>
    </row>
    <row r="1960" spans="12:32" ht="15.6" customHeight="1">
      <c r="L1960"/>
      <c r="Z1960" s="22"/>
      <c r="AB1960" s="22"/>
      <c r="AC1960" s="22"/>
      <c r="AF1960" s="22"/>
    </row>
    <row r="1961" spans="12:32" ht="15.6" customHeight="1">
      <c r="L1961"/>
      <c r="Z1961" s="22"/>
      <c r="AB1961" s="22"/>
      <c r="AC1961" s="22"/>
      <c r="AF1961" s="22"/>
    </row>
    <row r="1962" spans="12:32" ht="15.6" customHeight="1">
      <c r="L1962"/>
      <c r="Z1962" s="22"/>
      <c r="AB1962" s="22"/>
      <c r="AC1962" s="22"/>
      <c r="AF1962" s="22"/>
    </row>
    <row r="1963" spans="12:32" ht="15.6" customHeight="1">
      <c r="L1963"/>
      <c r="Z1963" s="22"/>
      <c r="AB1963" s="22"/>
      <c r="AC1963" s="22"/>
      <c r="AF1963" s="22"/>
    </row>
    <row r="1964" spans="12:32" ht="15.6" customHeight="1">
      <c r="L1964"/>
      <c r="Z1964" s="22"/>
      <c r="AB1964" s="22"/>
      <c r="AC1964" s="22"/>
      <c r="AF1964" s="22"/>
    </row>
    <row r="1965" spans="12:32" ht="15.6" customHeight="1">
      <c r="L1965"/>
      <c r="Z1965" s="22"/>
      <c r="AB1965" s="22"/>
      <c r="AC1965" s="22"/>
      <c r="AF1965" s="22"/>
    </row>
    <row r="1966" spans="12:32" ht="15.6" customHeight="1">
      <c r="L1966"/>
      <c r="Z1966" s="22"/>
      <c r="AB1966" s="22"/>
      <c r="AC1966" s="22"/>
      <c r="AF1966" s="22"/>
    </row>
    <row r="1967" spans="12:32" ht="15.6" customHeight="1">
      <c r="L1967"/>
      <c r="Z1967" s="22"/>
      <c r="AB1967" s="22"/>
      <c r="AC1967" s="22"/>
      <c r="AF1967" s="22"/>
    </row>
    <row r="1968" spans="12:32" ht="15.6" customHeight="1">
      <c r="L1968"/>
      <c r="Z1968" s="22"/>
      <c r="AB1968" s="22"/>
      <c r="AC1968" s="22"/>
      <c r="AF1968" s="22"/>
    </row>
    <row r="1969" spans="12:32" ht="15.6" customHeight="1">
      <c r="L1969"/>
      <c r="Z1969" s="22"/>
      <c r="AB1969" s="22"/>
      <c r="AC1969" s="22"/>
      <c r="AF1969" s="22"/>
    </row>
    <row r="1970" spans="12:32" ht="15.6" customHeight="1">
      <c r="L1970"/>
      <c r="Z1970" s="22"/>
      <c r="AB1970" s="22"/>
      <c r="AC1970" s="22"/>
      <c r="AF1970" s="22"/>
    </row>
    <row r="1971" spans="12:32" ht="15.6" customHeight="1">
      <c r="L1971"/>
      <c r="Z1971" s="22"/>
      <c r="AB1971" s="22"/>
      <c r="AC1971" s="22"/>
      <c r="AF1971" s="22"/>
    </row>
    <row r="1972" spans="12:32" ht="15.6" customHeight="1">
      <c r="L1972"/>
      <c r="Z1972" s="22"/>
      <c r="AB1972" s="22"/>
      <c r="AC1972" s="22"/>
      <c r="AF1972" s="22"/>
    </row>
    <row r="1973" spans="12:32" ht="15.6" customHeight="1">
      <c r="L1973"/>
      <c r="Z1973" s="22"/>
      <c r="AB1973" s="22"/>
      <c r="AC1973" s="22"/>
      <c r="AF1973" s="22"/>
    </row>
    <row r="1974" spans="12:32" ht="15.6" customHeight="1">
      <c r="L1974"/>
      <c r="Z1974" s="22"/>
      <c r="AB1974" s="22"/>
      <c r="AC1974" s="22"/>
      <c r="AF1974" s="22"/>
    </row>
    <row r="1975" spans="12:32" ht="15.6" customHeight="1">
      <c r="L1975"/>
      <c r="Z1975" s="22"/>
      <c r="AB1975" s="22"/>
      <c r="AC1975" s="22"/>
      <c r="AF1975" s="22"/>
    </row>
    <row r="1976" spans="12:32" ht="15.6" customHeight="1">
      <c r="L1976"/>
      <c r="Z1976" s="22"/>
      <c r="AB1976" s="22"/>
      <c r="AC1976" s="22"/>
      <c r="AF1976" s="22"/>
    </row>
    <row r="1977" spans="12:32" ht="15.6" customHeight="1">
      <c r="L1977"/>
      <c r="Z1977" s="22"/>
      <c r="AB1977" s="22"/>
      <c r="AC1977" s="22"/>
      <c r="AF1977" s="22"/>
    </row>
    <row r="1978" spans="12:32" ht="15.6" customHeight="1">
      <c r="L1978"/>
      <c r="Z1978" s="22"/>
      <c r="AB1978" s="22"/>
      <c r="AC1978" s="22"/>
      <c r="AF1978" s="22"/>
    </row>
    <row r="1979" spans="12:32" ht="15.6" customHeight="1">
      <c r="L1979"/>
      <c r="Z1979" s="22"/>
      <c r="AB1979" s="22"/>
      <c r="AC1979" s="22"/>
      <c r="AF1979" s="22"/>
    </row>
    <row r="1980" spans="12:32" ht="15.6" customHeight="1">
      <c r="L1980"/>
      <c r="Z1980" s="22"/>
      <c r="AB1980" s="22"/>
      <c r="AC1980" s="22"/>
      <c r="AF1980" s="22"/>
    </row>
    <row r="1981" spans="12:32" ht="15.6" customHeight="1">
      <c r="L1981"/>
      <c r="Z1981" s="22"/>
      <c r="AB1981" s="22"/>
      <c r="AC1981" s="22"/>
      <c r="AF1981" s="22"/>
    </row>
    <row r="1982" spans="12:32" ht="15.6" customHeight="1">
      <c r="L1982"/>
      <c r="Z1982" s="22"/>
      <c r="AB1982" s="22"/>
      <c r="AC1982" s="22"/>
      <c r="AF1982" s="22"/>
    </row>
    <row r="1983" spans="12:32" ht="15.6" customHeight="1">
      <c r="L1983"/>
      <c r="Z1983" s="22"/>
      <c r="AB1983" s="22"/>
      <c r="AC1983" s="22"/>
      <c r="AF1983" s="22"/>
    </row>
    <row r="1984" spans="12:32" ht="15.6" customHeight="1">
      <c r="L1984"/>
      <c r="Z1984" s="22"/>
      <c r="AB1984" s="22"/>
      <c r="AC1984" s="22"/>
      <c r="AF1984" s="22"/>
    </row>
    <row r="1985" spans="12:32" ht="15.6" customHeight="1">
      <c r="L1985"/>
      <c r="Z1985" s="22"/>
      <c r="AB1985" s="22"/>
      <c r="AC1985" s="22"/>
      <c r="AF1985" s="22"/>
    </row>
    <row r="1986" spans="12:32" ht="15.6" customHeight="1">
      <c r="L1986"/>
      <c r="Z1986" s="22"/>
      <c r="AB1986" s="22"/>
      <c r="AC1986" s="22"/>
      <c r="AF1986" s="22"/>
    </row>
    <row r="1987" spans="12:32" ht="15.6" customHeight="1">
      <c r="L1987"/>
      <c r="Z1987" s="22"/>
      <c r="AB1987" s="22"/>
      <c r="AC1987" s="22"/>
      <c r="AF1987" s="22"/>
    </row>
    <row r="1988" spans="12:32" ht="15.6" customHeight="1">
      <c r="L1988"/>
      <c r="Z1988" s="22"/>
      <c r="AB1988" s="22"/>
      <c r="AC1988" s="22"/>
      <c r="AF1988" s="22"/>
    </row>
    <row r="1989" spans="12:32" ht="15.6" customHeight="1">
      <c r="L1989"/>
      <c r="Z1989" s="22"/>
      <c r="AB1989" s="22"/>
      <c r="AC1989" s="22"/>
      <c r="AF1989" s="22"/>
    </row>
    <row r="1990" spans="12:32" ht="15.6" customHeight="1">
      <c r="L1990"/>
      <c r="Z1990" s="22"/>
      <c r="AB1990" s="22"/>
      <c r="AC1990" s="22"/>
      <c r="AF1990" s="22"/>
    </row>
    <row r="1991" spans="12:32" ht="15.6" customHeight="1">
      <c r="L1991"/>
      <c r="Z1991" s="22"/>
      <c r="AB1991" s="22"/>
      <c r="AC1991" s="22"/>
      <c r="AF1991" s="22"/>
    </row>
    <row r="1992" spans="12:32" ht="15.6" customHeight="1">
      <c r="L1992"/>
      <c r="Z1992" s="22"/>
      <c r="AB1992" s="22"/>
      <c r="AC1992" s="22"/>
      <c r="AF1992" s="22"/>
    </row>
    <row r="1993" spans="12:32" ht="15.6" customHeight="1">
      <c r="L1993"/>
      <c r="Z1993" s="22"/>
      <c r="AB1993" s="22"/>
      <c r="AC1993" s="22"/>
      <c r="AF1993" s="22"/>
    </row>
    <row r="1994" spans="12:32" ht="15.6" customHeight="1">
      <c r="L1994"/>
      <c r="Z1994" s="22"/>
      <c r="AB1994" s="22"/>
      <c r="AC1994" s="22"/>
      <c r="AF1994" s="22"/>
    </row>
    <row r="1995" spans="12:32" ht="15.6" customHeight="1">
      <c r="L1995"/>
      <c r="Z1995" s="22"/>
      <c r="AB1995" s="22"/>
      <c r="AC1995" s="22"/>
      <c r="AF1995" s="22"/>
    </row>
    <row r="1996" spans="12:32" ht="15.6" customHeight="1">
      <c r="L1996"/>
      <c r="Z1996" s="22"/>
      <c r="AB1996" s="22"/>
      <c r="AC1996" s="22"/>
      <c r="AF1996" s="22"/>
    </row>
    <row r="1997" spans="12:32" ht="15.6" customHeight="1">
      <c r="L1997"/>
      <c r="Z1997" s="22"/>
      <c r="AB1997" s="22"/>
      <c r="AC1997" s="22"/>
      <c r="AF1997" s="22"/>
    </row>
    <row r="1998" spans="12:32" ht="15.6" customHeight="1">
      <c r="L1998"/>
      <c r="Z1998" s="22"/>
      <c r="AB1998" s="22"/>
      <c r="AC1998" s="22"/>
      <c r="AF1998" s="22"/>
    </row>
    <row r="1999" spans="12:32" ht="15.6" customHeight="1">
      <c r="L1999"/>
      <c r="Z1999" s="22"/>
      <c r="AB1999" s="22"/>
      <c r="AC1999" s="22"/>
      <c r="AF1999" s="22"/>
    </row>
    <row r="2000" spans="12:32" ht="15.6" customHeight="1">
      <c r="L2000"/>
      <c r="Z2000" s="22"/>
      <c r="AB2000" s="22"/>
      <c r="AC2000" s="22"/>
      <c r="AF2000" s="22"/>
    </row>
    <row r="2001" spans="12:32" ht="15.6" customHeight="1">
      <c r="L2001"/>
      <c r="Z2001" s="22"/>
      <c r="AB2001" s="22"/>
      <c r="AC2001" s="22"/>
      <c r="AF2001" s="22"/>
    </row>
    <row r="2002" spans="12:32" ht="15.6" customHeight="1">
      <c r="L2002"/>
      <c r="Z2002" s="22"/>
      <c r="AB2002" s="22"/>
      <c r="AC2002" s="22"/>
      <c r="AF2002" s="22"/>
    </row>
    <row r="2003" spans="12:32" ht="15.6" customHeight="1">
      <c r="L2003"/>
      <c r="Z2003" s="22"/>
      <c r="AB2003" s="22"/>
      <c r="AC2003" s="22"/>
      <c r="AF2003" s="22"/>
    </row>
    <row r="2004" spans="12:32" ht="15.6" customHeight="1">
      <c r="L2004"/>
      <c r="Z2004" s="22"/>
      <c r="AB2004" s="22"/>
      <c r="AC2004" s="22"/>
      <c r="AF2004" s="22"/>
    </row>
    <row r="2005" spans="12:32" ht="15.6" customHeight="1">
      <c r="L2005"/>
      <c r="Z2005" s="22"/>
      <c r="AB2005" s="22"/>
      <c r="AC2005" s="22"/>
      <c r="AF2005" s="22"/>
    </row>
    <row r="2006" spans="12:32" ht="15.6" customHeight="1">
      <c r="L2006"/>
      <c r="Z2006" s="22"/>
      <c r="AB2006" s="22"/>
      <c r="AC2006" s="22"/>
      <c r="AF2006" s="22"/>
    </row>
    <row r="2007" spans="12:32" ht="15.6" customHeight="1">
      <c r="L2007"/>
      <c r="Z2007" s="22"/>
      <c r="AB2007" s="22"/>
      <c r="AC2007" s="22"/>
      <c r="AF2007" s="22"/>
    </row>
    <row r="2008" spans="12:32" ht="15.6" customHeight="1">
      <c r="L2008"/>
      <c r="Z2008" s="22"/>
      <c r="AB2008" s="22"/>
      <c r="AC2008" s="22"/>
      <c r="AF2008" s="22"/>
    </row>
    <row r="2009" spans="12:32" ht="15.6" customHeight="1">
      <c r="L2009"/>
      <c r="Z2009" s="22"/>
      <c r="AB2009" s="22"/>
      <c r="AC2009" s="22"/>
      <c r="AF2009" s="22"/>
    </row>
    <row r="2010" spans="12:32" ht="15.6" customHeight="1">
      <c r="L2010"/>
      <c r="Z2010" s="22"/>
      <c r="AB2010" s="22"/>
      <c r="AC2010" s="22"/>
      <c r="AF2010" s="22"/>
    </row>
    <row r="2011" spans="12:32" ht="15.6" customHeight="1">
      <c r="L2011"/>
      <c r="Z2011" s="22"/>
      <c r="AB2011" s="22"/>
      <c r="AC2011" s="22"/>
      <c r="AF2011" s="22"/>
    </row>
    <row r="2012" spans="12:32" ht="15.6" customHeight="1">
      <c r="L2012"/>
      <c r="Z2012" s="22"/>
      <c r="AB2012" s="22"/>
      <c r="AC2012" s="22"/>
      <c r="AF2012" s="22"/>
    </row>
    <row r="2013" spans="12:32" ht="15.6" customHeight="1">
      <c r="L2013"/>
      <c r="Z2013" s="22"/>
      <c r="AB2013" s="22"/>
      <c r="AC2013" s="22"/>
      <c r="AF2013" s="22"/>
    </row>
    <row r="2014" spans="12:32" ht="15.6" customHeight="1">
      <c r="L2014"/>
      <c r="Z2014" s="22"/>
      <c r="AB2014" s="22"/>
      <c r="AC2014" s="22"/>
      <c r="AF2014" s="22"/>
    </row>
    <row r="2015" spans="12:32" ht="15.6" customHeight="1">
      <c r="L2015"/>
      <c r="Z2015" s="22"/>
      <c r="AB2015" s="22"/>
      <c r="AC2015" s="22"/>
      <c r="AF2015" s="22"/>
    </row>
    <row r="2016" spans="12:32" ht="15.6" customHeight="1">
      <c r="L2016"/>
      <c r="Z2016" s="22"/>
      <c r="AB2016" s="22"/>
      <c r="AC2016" s="22"/>
      <c r="AF2016" s="22"/>
    </row>
    <row r="2017" spans="12:32" ht="15.6" customHeight="1">
      <c r="L2017"/>
      <c r="Z2017" s="22"/>
      <c r="AB2017" s="22"/>
      <c r="AC2017" s="22"/>
      <c r="AF2017" s="22"/>
    </row>
    <row r="2018" spans="12:32" ht="15.6" customHeight="1">
      <c r="L2018"/>
      <c r="Z2018" s="22"/>
      <c r="AB2018" s="22"/>
      <c r="AC2018" s="22"/>
      <c r="AF2018" s="22"/>
    </row>
    <row r="2019" spans="12:32" ht="15.6" customHeight="1">
      <c r="L2019"/>
      <c r="Z2019" s="22"/>
      <c r="AB2019" s="22"/>
      <c r="AC2019" s="22"/>
      <c r="AF2019" s="22"/>
    </row>
    <row r="2020" spans="12:32" ht="15.6" customHeight="1">
      <c r="L2020"/>
      <c r="Z2020" s="22"/>
      <c r="AB2020" s="22"/>
      <c r="AC2020" s="22"/>
      <c r="AF2020" s="22"/>
    </row>
    <row r="2021" spans="12:32" ht="15.6" customHeight="1">
      <c r="L2021"/>
      <c r="Z2021" s="22"/>
      <c r="AB2021" s="22"/>
      <c r="AC2021" s="22"/>
      <c r="AF2021" s="22"/>
    </row>
    <row r="2022" spans="12:32" ht="15.6" customHeight="1">
      <c r="L2022"/>
      <c r="Z2022" s="22"/>
      <c r="AB2022" s="22"/>
      <c r="AC2022" s="22"/>
      <c r="AF2022" s="22"/>
    </row>
    <row r="2023" spans="12:32" ht="15.6" customHeight="1">
      <c r="L2023"/>
      <c r="Z2023" s="22"/>
      <c r="AB2023" s="22"/>
      <c r="AC2023" s="22"/>
      <c r="AF2023" s="22"/>
    </row>
    <row r="2024" spans="12:32" ht="15.6" customHeight="1">
      <c r="L2024"/>
      <c r="Z2024" s="22"/>
      <c r="AB2024" s="22"/>
      <c r="AC2024" s="22"/>
      <c r="AF2024" s="22"/>
    </row>
    <row r="2025" spans="12:32" ht="15.6" customHeight="1">
      <c r="L2025"/>
      <c r="Z2025" s="22"/>
      <c r="AB2025" s="22"/>
      <c r="AC2025" s="22"/>
      <c r="AF2025" s="22"/>
    </row>
    <row r="2026" spans="12:32" ht="15.6" customHeight="1">
      <c r="L2026"/>
      <c r="Z2026" s="22"/>
      <c r="AB2026" s="22"/>
      <c r="AC2026" s="22"/>
      <c r="AF2026" s="22"/>
    </row>
    <row r="2027" spans="12:32" ht="15.6" customHeight="1">
      <c r="L2027"/>
      <c r="Z2027" s="22"/>
      <c r="AB2027" s="22"/>
      <c r="AC2027" s="22"/>
      <c r="AF2027" s="22"/>
    </row>
    <row r="2028" spans="12:32" ht="15.6" customHeight="1">
      <c r="L2028"/>
      <c r="Z2028" s="22"/>
      <c r="AB2028" s="22"/>
      <c r="AC2028" s="22"/>
      <c r="AF2028" s="22"/>
    </row>
    <row r="2029" spans="12:32" ht="15.6" customHeight="1">
      <c r="L2029"/>
      <c r="Z2029" s="22"/>
      <c r="AB2029" s="22"/>
      <c r="AC2029" s="22"/>
      <c r="AF2029" s="22"/>
    </row>
    <row r="2030" spans="12:32" ht="15.6" customHeight="1">
      <c r="L2030"/>
      <c r="Z2030" s="22"/>
      <c r="AB2030" s="22"/>
      <c r="AC2030" s="22"/>
      <c r="AF2030" s="22"/>
    </row>
    <row r="2031" spans="12:32" ht="15.6" customHeight="1">
      <c r="L2031"/>
      <c r="Z2031" s="22"/>
      <c r="AB2031" s="22"/>
      <c r="AC2031" s="22"/>
      <c r="AF2031" s="22"/>
    </row>
    <row r="2032" spans="12:32" ht="15.6" customHeight="1">
      <c r="L2032"/>
      <c r="Z2032" s="22"/>
      <c r="AB2032" s="22"/>
      <c r="AC2032" s="22"/>
      <c r="AF2032" s="22"/>
    </row>
    <row r="2033" spans="12:32" ht="15.6" customHeight="1">
      <c r="L2033"/>
      <c r="Z2033" s="22"/>
      <c r="AB2033" s="22"/>
      <c r="AC2033" s="22"/>
      <c r="AF2033" s="22"/>
    </row>
    <row r="2034" spans="12:32" ht="15.6" customHeight="1">
      <c r="L2034"/>
      <c r="Z2034" s="22"/>
      <c r="AB2034" s="22"/>
      <c r="AC2034" s="22"/>
      <c r="AF2034" s="22"/>
    </row>
    <row r="2035" spans="12:32" ht="15.6" customHeight="1">
      <c r="L2035"/>
      <c r="Z2035" s="22"/>
      <c r="AB2035" s="22"/>
      <c r="AC2035" s="22"/>
      <c r="AF2035" s="22"/>
    </row>
    <row r="2036" spans="12:32" ht="15.6" customHeight="1">
      <c r="L2036"/>
      <c r="Z2036" s="22"/>
      <c r="AB2036" s="22"/>
      <c r="AC2036" s="22"/>
      <c r="AF2036" s="22"/>
    </row>
    <row r="2037" spans="12:32" ht="15.6" customHeight="1">
      <c r="L2037"/>
      <c r="Z2037" s="22"/>
      <c r="AB2037" s="22"/>
      <c r="AC2037" s="22"/>
      <c r="AF2037" s="22"/>
    </row>
    <row r="2038" spans="12:32" ht="15.6" customHeight="1">
      <c r="L2038"/>
      <c r="Z2038" s="22"/>
      <c r="AB2038" s="22"/>
      <c r="AC2038" s="22"/>
      <c r="AF2038" s="22"/>
    </row>
    <row r="2039" spans="12:32" ht="15.6" customHeight="1">
      <c r="L2039"/>
      <c r="Z2039" s="22"/>
      <c r="AB2039" s="22"/>
      <c r="AC2039" s="22"/>
      <c r="AF2039" s="22"/>
    </row>
    <row r="2040" spans="12:32" ht="15.6" customHeight="1">
      <c r="L2040"/>
      <c r="Z2040" s="22"/>
      <c r="AB2040" s="22"/>
      <c r="AC2040" s="22"/>
      <c r="AF2040" s="22"/>
    </row>
    <row r="2041" spans="12:32" ht="15.6" customHeight="1">
      <c r="L2041"/>
      <c r="Z2041" s="22"/>
      <c r="AB2041" s="22"/>
      <c r="AC2041" s="22"/>
      <c r="AF2041" s="22"/>
    </row>
    <row r="2042" spans="12:32" ht="15.6" customHeight="1">
      <c r="L2042"/>
      <c r="Z2042" s="22"/>
      <c r="AB2042" s="22"/>
      <c r="AC2042" s="22"/>
      <c r="AF2042" s="22"/>
    </row>
    <row r="2043" spans="12:32" ht="15.6" customHeight="1">
      <c r="L2043"/>
      <c r="Z2043" s="22"/>
      <c r="AB2043" s="22"/>
      <c r="AC2043" s="22"/>
      <c r="AF2043" s="22"/>
    </row>
    <row r="2044" spans="12:32" ht="15.6" customHeight="1">
      <c r="L2044"/>
      <c r="Z2044" s="22"/>
      <c r="AB2044" s="22"/>
      <c r="AC2044" s="22"/>
      <c r="AF2044" s="22"/>
    </row>
    <row r="2045" spans="12:32" ht="15.6" customHeight="1">
      <c r="L2045"/>
      <c r="Z2045" s="22"/>
      <c r="AB2045" s="22"/>
      <c r="AC2045" s="22"/>
      <c r="AF2045" s="22"/>
    </row>
    <row r="2046" spans="12:32" ht="15.6" customHeight="1">
      <c r="L2046"/>
      <c r="Z2046" s="22"/>
      <c r="AB2046" s="22"/>
      <c r="AC2046" s="22"/>
      <c r="AF2046" s="22"/>
    </row>
    <row r="2047" spans="12:32" ht="15.6" customHeight="1">
      <c r="L2047"/>
      <c r="Z2047" s="22"/>
      <c r="AB2047" s="22"/>
      <c r="AC2047" s="22"/>
      <c r="AF2047" s="22"/>
    </row>
    <row r="2048" spans="12:32" ht="15.6" customHeight="1">
      <c r="L2048"/>
      <c r="Z2048" s="22"/>
      <c r="AB2048" s="22"/>
      <c r="AC2048" s="22"/>
      <c r="AF2048" s="22"/>
    </row>
    <row r="2049" spans="12:32" ht="15.6" customHeight="1">
      <c r="L2049"/>
      <c r="Z2049" s="22"/>
      <c r="AB2049" s="22"/>
      <c r="AC2049" s="22"/>
      <c r="AF2049" s="22"/>
    </row>
    <row r="2050" spans="12:32" ht="15.6" customHeight="1">
      <c r="L2050"/>
      <c r="Z2050" s="22"/>
      <c r="AB2050" s="22"/>
      <c r="AC2050" s="22"/>
      <c r="AF2050" s="22"/>
    </row>
    <row r="2051" spans="12:32" ht="15.6" customHeight="1">
      <c r="L2051"/>
      <c r="Z2051" s="22"/>
      <c r="AB2051" s="22"/>
      <c r="AC2051" s="22"/>
      <c r="AF2051" s="22"/>
    </row>
    <row r="2052" spans="12:32" ht="15.6" customHeight="1">
      <c r="L2052"/>
      <c r="Z2052" s="22"/>
      <c r="AB2052" s="22"/>
      <c r="AC2052" s="22"/>
      <c r="AF2052" s="22"/>
    </row>
    <row r="2053" spans="12:32" ht="15.6" customHeight="1">
      <c r="L2053"/>
      <c r="Z2053" s="22"/>
      <c r="AB2053" s="22"/>
      <c r="AC2053" s="22"/>
      <c r="AF2053" s="22"/>
    </row>
    <row r="2054" spans="12:32" ht="15.6" customHeight="1">
      <c r="L2054"/>
      <c r="Z2054" s="22"/>
      <c r="AB2054" s="22"/>
      <c r="AC2054" s="22"/>
      <c r="AF2054" s="22"/>
    </row>
    <row r="2055" spans="12:32" ht="15.6" customHeight="1">
      <c r="L2055"/>
      <c r="Z2055" s="22"/>
      <c r="AB2055" s="22"/>
      <c r="AC2055" s="22"/>
      <c r="AF2055" s="22"/>
    </row>
    <row r="2056" spans="12:32" ht="15.6" customHeight="1">
      <c r="L2056"/>
      <c r="Z2056" s="22"/>
      <c r="AB2056" s="22"/>
      <c r="AC2056" s="22"/>
      <c r="AF2056" s="22"/>
    </row>
    <row r="2057" spans="12:32" ht="15.6" customHeight="1">
      <c r="L2057"/>
      <c r="Z2057" s="22"/>
      <c r="AB2057" s="22"/>
      <c r="AC2057" s="22"/>
      <c r="AF2057" s="22"/>
    </row>
    <row r="2058" spans="12:32" ht="15.6" customHeight="1">
      <c r="L2058"/>
      <c r="Z2058" s="22"/>
      <c r="AB2058" s="22"/>
      <c r="AC2058" s="22"/>
      <c r="AF2058" s="22"/>
    </row>
    <row r="2059" spans="12:32" ht="15.6" customHeight="1">
      <c r="L2059"/>
      <c r="Z2059" s="22"/>
      <c r="AB2059" s="22"/>
      <c r="AC2059" s="22"/>
      <c r="AF2059" s="22"/>
    </row>
    <row r="2060" spans="12:32" ht="15.6" customHeight="1">
      <c r="L2060"/>
      <c r="Z2060" s="22"/>
      <c r="AB2060" s="22"/>
      <c r="AC2060" s="22"/>
      <c r="AF2060" s="22"/>
    </row>
    <row r="2061" spans="12:32" ht="15.6" customHeight="1">
      <c r="L2061"/>
      <c r="Z2061" s="22"/>
      <c r="AB2061" s="22"/>
      <c r="AC2061" s="22"/>
      <c r="AF2061" s="22"/>
    </row>
    <row r="2062" spans="12:32" ht="15.6" customHeight="1">
      <c r="L2062"/>
      <c r="Z2062" s="22"/>
      <c r="AB2062" s="22"/>
      <c r="AC2062" s="22"/>
      <c r="AF2062" s="22"/>
    </row>
    <row r="2063" spans="12:32" ht="15.6" customHeight="1">
      <c r="L2063"/>
      <c r="Z2063" s="22"/>
      <c r="AB2063" s="22"/>
      <c r="AC2063" s="22"/>
      <c r="AF2063" s="22"/>
    </row>
    <row r="2064" spans="12:32" ht="15.6" customHeight="1">
      <c r="L2064"/>
      <c r="Z2064" s="22"/>
      <c r="AB2064" s="22"/>
      <c r="AC2064" s="22"/>
      <c r="AF2064" s="22"/>
    </row>
    <row r="2065" spans="12:32" ht="15.6" customHeight="1">
      <c r="L2065"/>
      <c r="Z2065" s="22"/>
      <c r="AB2065" s="22"/>
      <c r="AC2065" s="22"/>
      <c r="AF2065" s="22"/>
    </row>
    <row r="2066" spans="12:32" ht="15.6" customHeight="1">
      <c r="L2066"/>
      <c r="Z2066" s="22"/>
      <c r="AB2066" s="22"/>
      <c r="AC2066" s="22"/>
      <c r="AF2066" s="22"/>
    </row>
    <row r="2067" spans="12:32" ht="15.6" customHeight="1">
      <c r="L2067"/>
      <c r="Z2067" s="22"/>
      <c r="AB2067" s="22"/>
      <c r="AC2067" s="22"/>
      <c r="AF2067" s="22"/>
    </row>
    <row r="2068" spans="12:32" ht="15.6" customHeight="1">
      <c r="L2068"/>
      <c r="Z2068" s="22"/>
      <c r="AB2068" s="22"/>
      <c r="AC2068" s="22"/>
      <c r="AF2068" s="22"/>
    </row>
    <row r="2069" spans="12:32" ht="15.6" customHeight="1">
      <c r="L2069"/>
      <c r="Z2069" s="22"/>
      <c r="AB2069" s="22"/>
      <c r="AC2069" s="22"/>
      <c r="AF2069" s="22"/>
    </row>
    <row r="2070" spans="12:32" ht="15.6" customHeight="1">
      <c r="L2070"/>
      <c r="Z2070" s="22"/>
      <c r="AB2070" s="22"/>
      <c r="AC2070" s="22"/>
      <c r="AF2070" s="22"/>
    </row>
    <row r="2071" spans="12:32" ht="15.6" customHeight="1">
      <c r="L2071"/>
      <c r="Z2071" s="22"/>
      <c r="AB2071" s="22"/>
      <c r="AC2071" s="22"/>
      <c r="AF2071" s="22"/>
    </row>
    <row r="2072" spans="12:32" ht="15.6" customHeight="1">
      <c r="L2072"/>
      <c r="Z2072" s="22"/>
      <c r="AB2072" s="22"/>
      <c r="AC2072" s="22"/>
      <c r="AF2072" s="22"/>
    </row>
    <row r="2073" spans="12:32" ht="15.6" customHeight="1">
      <c r="L2073"/>
      <c r="Z2073" s="22"/>
      <c r="AB2073" s="22"/>
      <c r="AC2073" s="22"/>
      <c r="AF2073" s="22"/>
    </row>
    <row r="2074" spans="12:32" ht="15.6" customHeight="1">
      <c r="L2074"/>
      <c r="Z2074" s="22"/>
      <c r="AB2074" s="22"/>
      <c r="AC2074" s="22"/>
      <c r="AF2074" s="22"/>
    </row>
    <row r="2075" spans="12:32" ht="15.6" customHeight="1">
      <c r="L2075"/>
      <c r="Z2075" s="22"/>
      <c r="AB2075" s="22"/>
      <c r="AC2075" s="22"/>
      <c r="AF2075" s="22"/>
    </row>
    <row r="2076" spans="12:32" ht="15.6" customHeight="1">
      <c r="L2076"/>
      <c r="Z2076" s="22"/>
      <c r="AB2076" s="22"/>
      <c r="AC2076" s="22"/>
      <c r="AF2076" s="22"/>
    </row>
    <row r="2077" spans="12:32" ht="15.6" customHeight="1">
      <c r="L2077"/>
      <c r="Z2077" s="22"/>
      <c r="AB2077" s="22"/>
      <c r="AC2077" s="22"/>
      <c r="AF2077" s="22"/>
    </row>
    <row r="2078" spans="12:32" ht="15.6" customHeight="1">
      <c r="L2078"/>
      <c r="Z2078" s="22"/>
      <c r="AB2078" s="22"/>
      <c r="AC2078" s="22"/>
      <c r="AF2078" s="22"/>
    </row>
    <row r="2079" spans="12:32" ht="15.6" customHeight="1">
      <c r="L2079"/>
      <c r="Z2079" s="22"/>
      <c r="AB2079" s="22"/>
      <c r="AC2079" s="22"/>
      <c r="AF2079" s="22"/>
    </row>
    <row r="2080" spans="12:32" ht="15.6" customHeight="1">
      <c r="L2080"/>
      <c r="Z2080" s="22"/>
      <c r="AB2080" s="22"/>
      <c r="AC2080" s="22"/>
      <c r="AF2080" s="22"/>
    </row>
    <row r="2081" spans="12:32" ht="15.6" customHeight="1">
      <c r="L2081"/>
      <c r="Z2081" s="22"/>
      <c r="AB2081" s="22"/>
      <c r="AC2081" s="22"/>
      <c r="AF2081" s="22"/>
    </row>
    <row r="2082" spans="12:32" ht="15.6" customHeight="1">
      <c r="L2082"/>
      <c r="Z2082" s="22"/>
      <c r="AB2082" s="22"/>
      <c r="AC2082" s="22"/>
      <c r="AF2082" s="22"/>
    </row>
    <row r="2083" spans="12:32" ht="15.6" customHeight="1">
      <c r="L2083"/>
      <c r="Z2083" s="22"/>
      <c r="AB2083" s="22"/>
      <c r="AC2083" s="22"/>
      <c r="AF2083" s="22"/>
    </row>
    <row r="2084" spans="12:32" ht="15.6" customHeight="1">
      <c r="L2084"/>
      <c r="Z2084" s="22"/>
      <c r="AB2084" s="22"/>
      <c r="AC2084" s="22"/>
      <c r="AF2084" s="22"/>
    </row>
    <row r="2085" spans="12:32" ht="15.6" customHeight="1">
      <c r="L2085"/>
      <c r="Z2085" s="22"/>
      <c r="AB2085" s="22"/>
      <c r="AC2085" s="22"/>
      <c r="AF2085" s="22"/>
    </row>
    <row r="2086" spans="12:32" ht="15.6" customHeight="1">
      <c r="L2086"/>
      <c r="Z2086" s="22"/>
      <c r="AB2086" s="22"/>
      <c r="AC2086" s="22"/>
      <c r="AF2086" s="22"/>
    </row>
    <row r="2087" spans="12:32" ht="15.6" customHeight="1">
      <c r="L2087"/>
      <c r="Z2087" s="22"/>
      <c r="AB2087" s="22"/>
      <c r="AC2087" s="22"/>
      <c r="AF2087" s="22"/>
    </row>
    <row r="2088" spans="12:32" ht="15.6" customHeight="1">
      <c r="L2088"/>
      <c r="Z2088" s="22"/>
      <c r="AB2088" s="22"/>
      <c r="AC2088" s="22"/>
      <c r="AF2088" s="22"/>
    </row>
    <row r="2089" spans="12:32" ht="15.6" customHeight="1">
      <c r="L2089"/>
      <c r="Z2089" s="22"/>
      <c r="AB2089" s="22"/>
      <c r="AC2089" s="22"/>
      <c r="AF2089" s="22"/>
    </row>
    <row r="2090" spans="12:32" ht="15.6" customHeight="1">
      <c r="L2090"/>
      <c r="Z2090" s="22"/>
      <c r="AB2090" s="22"/>
      <c r="AC2090" s="22"/>
      <c r="AF2090" s="22"/>
    </row>
    <row r="2091" spans="12:32" ht="15.6" customHeight="1">
      <c r="L2091"/>
      <c r="Z2091" s="22"/>
      <c r="AB2091" s="22"/>
      <c r="AC2091" s="22"/>
      <c r="AF2091" s="22"/>
    </row>
    <row r="2092" spans="12:32" ht="15.6" customHeight="1">
      <c r="L2092"/>
      <c r="Z2092" s="22"/>
      <c r="AB2092" s="22"/>
      <c r="AC2092" s="22"/>
      <c r="AF2092" s="22"/>
    </row>
    <row r="2093" spans="12:32" ht="15.6" customHeight="1">
      <c r="L2093"/>
      <c r="Z2093" s="22"/>
      <c r="AB2093" s="22"/>
      <c r="AC2093" s="22"/>
      <c r="AF2093" s="22"/>
    </row>
    <row r="2094" spans="12:32" ht="15.6" customHeight="1">
      <c r="L2094"/>
      <c r="Z2094" s="22"/>
      <c r="AB2094" s="22"/>
      <c r="AC2094" s="22"/>
      <c r="AF2094" s="22"/>
    </row>
    <row r="2095" spans="12:32" ht="15.6" customHeight="1">
      <c r="L2095"/>
      <c r="Z2095" s="22"/>
      <c r="AB2095" s="22"/>
      <c r="AC2095" s="22"/>
      <c r="AF2095" s="22"/>
    </row>
    <row r="2096" spans="12:32" ht="15.6" customHeight="1">
      <c r="L2096"/>
      <c r="Z2096" s="22"/>
      <c r="AB2096" s="22"/>
      <c r="AC2096" s="22"/>
      <c r="AF2096" s="22"/>
    </row>
    <row r="2097" spans="12:32" ht="15.6" customHeight="1">
      <c r="L2097"/>
      <c r="Z2097" s="22"/>
      <c r="AB2097" s="22"/>
      <c r="AC2097" s="22"/>
      <c r="AF2097" s="22"/>
    </row>
    <row r="2098" spans="12:32" ht="15.6" customHeight="1">
      <c r="L2098"/>
      <c r="Z2098" s="22"/>
      <c r="AB2098" s="22"/>
      <c r="AC2098" s="22"/>
      <c r="AF2098" s="22"/>
    </row>
    <row r="2099" spans="12:32" ht="15.6" customHeight="1">
      <c r="L2099"/>
      <c r="Z2099" s="22"/>
      <c r="AB2099" s="22"/>
      <c r="AC2099" s="22"/>
      <c r="AF2099" s="22"/>
    </row>
    <row r="2100" spans="12:32" ht="15.6" customHeight="1">
      <c r="L2100"/>
      <c r="Z2100" s="22"/>
      <c r="AB2100" s="22"/>
      <c r="AC2100" s="22"/>
      <c r="AF2100" s="22"/>
    </row>
    <row r="2101" spans="12:32" ht="15.6" customHeight="1">
      <c r="L2101"/>
      <c r="Z2101" s="22"/>
      <c r="AB2101" s="22"/>
      <c r="AC2101" s="22"/>
      <c r="AF2101" s="22"/>
    </row>
    <row r="2102" spans="12:32" ht="15.6" customHeight="1">
      <c r="L2102"/>
      <c r="Z2102" s="22"/>
      <c r="AB2102" s="22"/>
      <c r="AC2102" s="22"/>
      <c r="AF2102" s="22"/>
    </row>
    <row r="2103" spans="12:32" ht="15.6" customHeight="1">
      <c r="L2103"/>
      <c r="Z2103" s="22"/>
      <c r="AB2103" s="22"/>
      <c r="AC2103" s="22"/>
      <c r="AF2103" s="22"/>
    </row>
    <row r="2104" spans="12:32" ht="15.6" customHeight="1">
      <c r="L2104"/>
      <c r="Z2104" s="22"/>
      <c r="AB2104" s="22"/>
      <c r="AC2104" s="22"/>
      <c r="AF2104" s="22"/>
    </row>
    <row r="2105" spans="12:32" ht="15.6" customHeight="1">
      <c r="L2105"/>
      <c r="Z2105" s="22"/>
      <c r="AB2105" s="22"/>
      <c r="AC2105" s="22"/>
      <c r="AF2105" s="22"/>
    </row>
    <row r="2106" spans="12:32" ht="15.6" customHeight="1">
      <c r="L2106"/>
      <c r="Z2106" s="22"/>
      <c r="AB2106" s="22"/>
      <c r="AC2106" s="22"/>
      <c r="AF2106" s="22"/>
    </row>
    <row r="2107" spans="12:32" ht="15.6" customHeight="1">
      <c r="L2107"/>
      <c r="Z2107" s="22"/>
      <c r="AB2107" s="22"/>
      <c r="AC2107" s="22"/>
      <c r="AF2107" s="22"/>
    </row>
    <row r="2108" spans="12:32" ht="15.6" customHeight="1">
      <c r="L2108"/>
      <c r="Z2108" s="22"/>
      <c r="AB2108" s="22"/>
      <c r="AC2108" s="22"/>
      <c r="AF2108" s="22"/>
    </row>
    <row r="2109" spans="12:32" ht="15.6" customHeight="1">
      <c r="L2109"/>
      <c r="Z2109" s="22"/>
      <c r="AB2109" s="22"/>
      <c r="AC2109" s="22"/>
      <c r="AF2109" s="22"/>
    </row>
    <row r="2110" spans="12:32" ht="15.6" customHeight="1">
      <c r="L2110"/>
      <c r="Z2110" s="22"/>
      <c r="AB2110" s="22"/>
      <c r="AC2110" s="22"/>
      <c r="AF2110" s="22"/>
    </row>
    <row r="2111" spans="12:32" ht="15.6" customHeight="1">
      <c r="L2111"/>
      <c r="Z2111" s="22"/>
      <c r="AB2111" s="22"/>
      <c r="AC2111" s="22"/>
      <c r="AF2111" s="22"/>
    </row>
    <row r="2112" spans="12:32" ht="15.6" customHeight="1">
      <c r="L2112"/>
      <c r="Z2112" s="22"/>
      <c r="AB2112" s="22"/>
      <c r="AC2112" s="22"/>
      <c r="AF2112" s="22"/>
    </row>
    <row r="2113" spans="12:32" ht="15.6" customHeight="1">
      <c r="L2113"/>
      <c r="Z2113" s="22"/>
      <c r="AB2113" s="22"/>
      <c r="AC2113" s="22"/>
      <c r="AF2113" s="22"/>
    </row>
    <row r="2114" spans="12:32" ht="15.6" customHeight="1">
      <c r="L2114"/>
      <c r="Z2114" s="22"/>
      <c r="AB2114" s="22"/>
      <c r="AC2114" s="22"/>
      <c r="AF2114" s="22"/>
    </row>
    <row r="2115" spans="12:32" ht="15.6" customHeight="1">
      <c r="L2115"/>
      <c r="Z2115" s="22"/>
      <c r="AB2115" s="22"/>
      <c r="AC2115" s="22"/>
      <c r="AF2115" s="22"/>
    </row>
    <row r="2116" spans="12:32" ht="15.6" customHeight="1">
      <c r="L2116"/>
      <c r="Z2116" s="22"/>
      <c r="AB2116" s="22"/>
      <c r="AC2116" s="22"/>
      <c r="AF2116" s="22"/>
    </row>
    <row r="2117" spans="12:32" ht="15.6" customHeight="1">
      <c r="L2117"/>
      <c r="Z2117" s="22"/>
      <c r="AB2117" s="22"/>
      <c r="AC2117" s="22"/>
      <c r="AF2117" s="22"/>
    </row>
    <row r="2118" spans="12:32" ht="15.6" customHeight="1">
      <c r="L2118"/>
      <c r="Z2118" s="22"/>
      <c r="AB2118" s="22"/>
      <c r="AC2118" s="22"/>
      <c r="AF2118" s="22"/>
    </row>
    <row r="2119" spans="12:32" ht="15.6" customHeight="1">
      <c r="L2119"/>
      <c r="Z2119" s="22"/>
      <c r="AB2119" s="22"/>
      <c r="AC2119" s="22"/>
      <c r="AF2119" s="22"/>
    </row>
    <row r="2120" spans="12:32" ht="15.6" customHeight="1">
      <c r="L2120"/>
      <c r="Z2120" s="22"/>
      <c r="AB2120" s="22"/>
      <c r="AC2120" s="22"/>
      <c r="AF2120" s="22"/>
    </row>
    <row r="2121" spans="12:32" ht="15.6" customHeight="1">
      <c r="L2121"/>
      <c r="Z2121" s="22"/>
      <c r="AB2121" s="22"/>
      <c r="AC2121" s="22"/>
      <c r="AF2121" s="22"/>
    </row>
    <row r="2122" spans="12:32" ht="15.6" customHeight="1">
      <c r="L2122"/>
      <c r="Z2122" s="22"/>
      <c r="AB2122" s="22"/>
      <c r="AC2122" s="22"/>
      <c r="AF2122" s="22"/>
    </row>
    <row r="2123" spans="12:32" ht="15.6" customHeight="1">
      <c r="L2123"/>
      <c r="Z2123" s="22"/>
      <c r="AB2123" s="22"/>
      <c r="AC2123" s="22"/>
      <c r="AF2123" s="22"/>
    </row>
    <row r="2124" spans="12:32" ht="15.6" customHeight="1">
      <c r="L2124"/>
      <c r="Z2124" s="22"/>
      <c r="AB2124" s="22"/>
      <c r="AC2124" s="22"/>
      <c r="AF2124" s="22"/>
    </row>
    <row r="2125" spans="12:32" ht="15.6" customHeight="1">
      <c r="L2125"/>
      <c r="Z2125" s="22"/>
      <c r="AB2125" s="22"/>
      <c r="AC2125" s="22"/>
      <c r="AF2125" s="22"/>
    </row>
    <row r="2126" spans="12:32" ht="15.6" customHeight="1">
      <c r="L2126"/>
      <c r="Z2126" s="22"/>
      <c r="AB2126" s="22"/>
      <c r="AC2126" s="22"/>
      <c r="AF2126" s="22"/>
    </row>
    <row r="2127" spans="12:32" ht="15.6" customHeight="1">
      <c r="L2127"/>
      <c r="Z2127" s="22"/>
      <c r="AB2127" s="22"/>
      <c r="AC2127" s="22"/>
      <c r="AF2127" s="22"/>
    </row>
    <row r="2128" spans="12:32" ht="15.6" customHeight="1">
      <c r="L2128"/>
      <c r="Z2128" s="22"/>
      <c r="AB2128" s="22"/>
      <c r="AC2128" s="22"/>
      <c r="AF2128" s="22"/>
    </row>
    <row r="2129" spans="12:32" ht="15.6" customHeight="1">
      <c r="L2129"/>
      <c r="Z2129" s="22"/>
      <c r="AB2129" s="22"/>
      <c r="AC2129" s="22"/>
      <c r="AF2129" s="22"/>
    </row>
    <row r="2130" spans="12:32" ht="15.6" customHeight="1">
      <c r="L2130"/>
      <c r="Z2130" s="22"/>
      <c r="AB2130" s="22"/>
      <c r="AC2130" s="22"/>
      <c r="AF2130" s="22"/>
    </row>
    <row r="2131" spans="12:32" ht="15.6" customHeight="1">
      <c r="L2131"/>
      <c r="Z2131" s="22"/>
      <c r="AB2131" s="22"/>
      <c r="AC2131" s="22"/>
      <c r="AF2131" s="22"/>
    </row>
    <row r="2132" spans="12:32" ht="15.6" customHeight="1">
      <c r="L2132"/>
      <c r="Z2132" s="22"/>
      <c r="AB2132" s="22"/>
      <c r="AC2132" s="22"/>
      <c r="AF2132" s="22"/>
    </row>
    <row r="2133" spans="12:32" ht="15.6" customHeight="1">
      <c r="L2133"/>
      <c r="Z2133" s="22"/>
      <c r="AB2133" s="22"/>
      <c r="AC2133" s="22"/>
      <c r="AF2133" s="22"/>
    </row>
    <row r="2134" spans="12:32" ht="15.6" customHeight="1">
      <c r="L2134"/>
      <c r="Z2134" s="22"/>
      <c r="AB2134" s="22"/>
      <c r="AC2134" s="22"/>
      <c r="AF2134" s="22"/>
    </row>
    <row r="2135" spans="12:32" ht="15.6" customHeight="1">
      <c r="L2135"/>
      <c r="Z2135" s="22"/>
      <c r="AB2135" s="22"/>
      <c r="AC2135" s="22"/>
      <c r="AF2135" s="22"/>
    </row>
    <row r="2136" spans="12:32" ht="15.6" customHeight="1">
      <c r="L2136"/>
      <c r="Z2136" s="22"/>
      <c r="AB2136" s="22"/>
      <c r="AC2136" s="22"/>
      <c r="AF2136" s="22"/>
    </row>
    <row r="2137" spans="12:32" ht="15.6" customHeight="1">
      <c r="L2137"/>
      <c r="Z2137" s="22"/>
      <c r="AB2137" s="22"/>
      <c r="AC2137" s="22"/>
      <c r="AF2137" s="22"/>
    </row>
    <row r="2138" spans="12:32" ht="15.6" customHeight="1">
      <c r="L2138"/>
      <c r="Z2138" s="22"/>
      <c r="AB2138" s="22"/>
      <c r="AC2138" s="22"/>
      <c r="AF2138" s="22"/>
    </row>
    <row r="2139" spans="12:32" ht="15.6" customHeight="1">
      <c r="L2139"/>
      <c r="Z2139" s="22"/>
      <c r="AB2139" s="22"/>
      <c r="AC2139" s="22"/>
      <c r="AF2139" s="22"/>
    </row>
    <row r="2140" spans="12:32" ht="15.6" customHeight="1">
      <c r="L2140"/>
      <c r="Z2140" s="22"/>
      <c r="AB2140" s="22"/>
      <c r="AC2140" s="22"/>
      <c r="AF2140" s="22"/>
    </row>
    <row r="2141" spans="12:32" ht="15.6" customHeight="1">
      <c r="L2141"/>
      <c r="Z2141" s="22"/>
      <c r="AB2141" s="22"/>
      <c r="AC2141" s="22"/>
      <c r="AF2141" s="22"/>
    </row>
    <row r="2142" spans="12:32" ht="15.6" customHeight="1">
      <c r="L2142"/>
      <c r="Z2142" s="22"/>
      <c r="AB2142" s="22"/>
      <c r="AC2142" s="22"/>
      <c r="AF2142" s="22"/>
    </row>
    <row r="2143" spans="12:32" ht="15.6" customHeight="1">
      <c r="L2143"/>
      <c r="Z2143" s="22"/>
      <c r="AB2143" s="22"/>
      <c r="AC2143" s="22"/>
      <c r="AF2143" s="22"/>
    </row>
    <row r="2144" spans="12:32" ht="15.6" customHeight="1">
      <c r="L2144"/>
      <c r="Z2144" s="22"/>
      <c r="AB2144" s="22"/>
      <c r="AC2144" s="22"/>
      <c r="AF2144" s="22"/>
    </row>
    <row r="2145" spans="12:32" ht="15.6" customHeight="1">
      <c r="L2145"/>
      <c r="Z2145" s="22"/>
      <c r="AB2145" s="22"/>
      <c r="AC2145" s="22"/>
      <c r="AF2145" s="22"/>
    </row>
    <row r="2146" spans="12:32" ht="15.6" customHeight="1">
      <c r="L2146"/>
      <c r="Z2146" s="22"/>
      <c r="AB2146" s="22"/>
      <c r="AC2146" s="22"/>
      <c r="AF2146" s="22"/>
    </row>
    <row r="2147" spans="12:32" ht="15.6" customHeight="1">
      <c r="L2147"/>
      <c r="Z2147" s="22"/>
      <c r="AB2147" s="22"/>
      <c r="AC2147" s="22"/>
      <c r="AF2147" s="22"/>
    </row>
    <row r="2148" spans="12:32" ht="15.6" customHeight="1">
      <c r="L2148"/>
      <c r="Z2148" s="22"/>
      <c r="AB2148" s="22"/>
      <c r="AC2148" s="22"/>
      <c r="AF2148" s="22"/>
    </row>
    <row r="2149" spans="12:32" ht="15.6" customHeight="1">
      <c r="L2149"/>
      <c r="Z2149" s="22"/>
      <c r="AB2149" s="22"/>
      <c r="AC2149" s="22"/>
      <c r="AF2149" s="22"/>
    </row>
    <row r="2150" spans="12:32" ht="15.6" customHeight="1">
      <c r="L2150"/>
      <c r="Z2150" s="22"/>
      <c r="AB2150" s="22"/>
      <c r="AC2150" s="22"/>
      <c r="AF2150" s="22"/>
    </row>
    <row r="2151" spans="12:32" ht="15.6" customHeight="1">
      <c r="L2151"/>
      <c r="Z2151" s="22"/>
      <c r="AB2151" s="22"/>
      <c r="AC2151" s="22"/>
      <c r="AF2151" s="22"/>
    </row>
    <row r="2152" spans="12:32" ht="15.6" customHeight="1">
      <c r="L2152"/>
      <c r="Z2152" s="22"/>
      <c r="AB2152" s="22"/>
      <c r="AC2152" s="22"/>
      <c r="AF2152" s="22"/>
    </row>
    <row r="2153" spans="12:32" ht="15.6" customHeight="1">
      <c r="L2153"/>
      <c r="Z2153" s="22"/>
      <c r="AB2153" s="22"/>
      <c r="AC2153" s="22"/>
      <c r="AF2153" s="22"/>
    </row>
    <row r="2154" spans="12:32" ht="15.6" customHeight="1">
      <c r="L2154"/>
      <c r="Z2154" s="22"/>
      <c r="AB2154" s="22"/>
      <c r="AC2154" s="22"/>
      <c r="AF2154" s="22"/>
    </row>
    <row r="2155" spans="12:32" ht="15.6" customHeight="1">
      <c r="L2155"/>
      <c r="Z2155" s="22"/>
      <c r="AB2155" s="22"/>
      <c r="AC2155" s="22"/>
      <c r="AF2155" s="22"/>
    </row>
    <row r="2156" spans="12:32" ht="15.6" customHeight="1">
      <c r="L2156"/>
      <c r="Z2156" s="22"/>
      <c r="AB2156" s="22"/>
      <c r="AC2156" s="22"/>
      <c r="AF2156" s="22"/>
    </row>
    <row r="2157" spans="12:32" ht="15.6" customHeight="1">
      <c r="L2157"/>
      <c r="Z2157" s="22"/>
      <c r="AB2157" s="22"/>
      <c r="AC2157" s="22"/>
      <c r="AF2157" s="22"/>
    </row>
    <row r="2158" spans="12:32" ht="15.6" customHeight="1">
      <c r="L2158"/>
      <c r="Z2158" s="22"/>
      <c r="AB2158" s="22"/>
      <c r="AC2158" s="22"/>
      <c r="AF2158" s="22"/>
    </row>
    <row r="2159" spans="12:32" ht="15.6" customHeight="1">
      <c r="L2159"/>
      <c r="Z2159" s="22"/>
      <c r="AB2159" s="22"/>
      <c r="AC2159" s="22"/>
      <c r="AF2159" s="22"/>
    </row>
    <row r="2160" spans="12:32" ht="15.6" customHeight="1">
      <c r="L2160"/>
      <c r="Z2160" s="22"/>
      <c r="AB2160" s="22"/>
      <c r="AC2160" s="22"/>
      <c r="AF2160" s="22"/>
    </row>
    <row r="2161" spans="12:32" ht="15.6" customHeight="1">
      <c r="L2161"/>
      <c r="Z2161" s="22"/>
      <c r="AB2161" s="22"/>
      <c r="AC2161" s="22"/>
      <c r="AF2161" s="22"/>
    </row>
    <row r="2162" spans="12:32" ht="15.6" customHeight="1">
      <c r="L2162"/>
      <c r="Z2162" s="22"/>
      <c r="AB2162" s="22"/>
      <c r="AC2162" s="22"/>
      <c r="AF2162" s="22"/>
    </row>
    <row r="2163" spans="12:32" ht="15.6" customHeight="1">
      <c r="L2163"/>
      <c r="Z2163" s="22"/>
      <c r="AB2163" s="22"/>
      <c r="AC2163" s="22"/>
      <c r="AF2163" s="22"/>
    </row>
    <row r="2164" spans="12:32" ht="15.6" customHeight="1">
      <c r="L2164"/>
      <c r="Z2164" s="22"/>
      <c r="AB2164" s="22"/>
      <c r="AC2164" s="22"/>
      <c r="AF2164" s="22"/>
    </row>
    <row r="2165" spans="12:32" ht="15.6" customHeight="1">
      <c r="L2165"/>
      <c r="Z2165" s="22"/>
      <c r="AB2165" s="22"/>
      <c r="AC2165" s="22"/>
      <c r="AF2165" s="22"/>
    </row>
    <row r="2166" spans="12:32" ht="15.6" customHeight="1">
      <c r="L2166"/>
      <c r="Z2166" s="22"/>
      <c r="AB2166" s="22"/>
      <c r="AC2166" s="22"/>
      <c r="AF2166" s="22"/>
    </row>
    <row r="2167" spans="12:32" ht="15.6" customHeight="1">
      <c r="L2167"/>
      <c r="Z2167" s="22"/>
      <c r="AB2167" s="22"/>
      <c r="AC2167" s="22"/>
      <c r="AF2167" s="22"/>
    </row>
    <row r="2168" spans="12:32" ht="15.6" customHeight="1">
      <c r="L2168"/>
      <c r="Z2168" s="22"/>
      <c r="AB2168" s="22"/>
      <c r="AC2168" s="22"/>
      <c r="AF2168" s="22"/>
    </row>
    <row r="2169" spans="12:32" ht="15.6" customHeight="1">
      <c r="L2169"/>
      <c r="Z2169" s="22"/>
      <c r="AB2169" s="22"/>
      <c r="AC2169" s="22"/>
      <c r="AF2169" s="22"/>
    </row>
    <row r="2170" spans="12:32" ht="15.6" customHeight="1">
      <c r="L2170"/>
      <c r="Z2170" s="22"/>
      <c r="AB2170" s="22"/>
      <c r="AC2170" s="22"/>
      <c r="AF2170" s="22"/>
    </row>
    <row r="2171" spans="12:32" ht="15.6" customHeight="1">
      <c r="L2171"/>
      <c r="Z2171" s="22"/>
      <c r="AB2171" s="22"/>
      <c r="AC2171" s="22"/>
      <c r="AF2171" s="22"/>
    </row>
    <row r="2172" spans="12:32" ht="15.6" customHeight="1">
      <c r="L2172"/>
      <c r="Z2172" s="22"/>
      <c r="AB2172" s="22"/>
      <c r="AC2172" s="22"/>
      <c r="AF2172" s="22"/>
    </row>
    <row r="2173" spans="12:32" ht="15.6" customHeight="1">
      <c r="L2173"/>
      <c r="Z2173" s="22"/>
      <c r="AB2173" s="22"/>
      <c r="AC2173" s="22"/>
      <c r="AF2173" s="22"/>
    </row>
    <row r="2174" spans="12:32" ht="15.6" customHeight="1">
      <c r="L2174"/>
      <c r="Z2174" s="22"/>
      <c r="AB2174" s="22"/>
      <c r="AC2174" s="22"/>
      <c r="AF2174" s="22"/>
    </row>
    <row r="2175" spans="12:32" ht="15.6" customHeight="1">
      <c r="L2175"/>
      <c r="Z2175" s="22"/>
      <c r="AB2175" s="22"/>
      <c r="AC2175" s="22"/>
      <c r="AF2175" s="22"/>
    </row>
    <row r="2176" spans="12:32" ht="15.6" customHeight="1">
      <c r="L2176"/>
      <c r="Z2176" s="22"/>
      <c r="AB2176" s="22"/>
      <c r="AC2176" s="22"/>
      <c r="AF2176" s="22"/>
    </row>
    <row r="2177" spans="12:32" ht="15.6" customHeight="1">
      <c r="L2177"/>
      <c r="Z2177" s="22"/>
      <c r="AB2177" s="22"/>
      <c r="AC2177" s="22"/>
      <c r="AF2177" s="22"/>
    </row>
    <row r="2178" spans="12:32" ht="15.6" customHeight="1">
      <c r="L2178"/>
      <c r="Z2178" s="22"/>
      <c r="AB2178" s="22"/>
      <c r="AC2178" s="22"/>
      <c r="AF2178" s="22"/>
    </row>
    <row r="2179" spans="12:32" ht="15.6" customHeight="1">
      <c r="L2179"/>
      <c r="Z2179" s="22"/>
      <c r="AB2179" s="22"/>
      <c r="AC2179" s="22"/>
      <c r="AF2179" s="22"/>
    </row>
    <row r="2180" spans="12:32" ht="15.6" customHeight="1">
      <c r="L2180"/>
      <c r="Z2180" s="22"/>
      <c r="AB2180" s="22"/>
      <c r="AC2180" s="22"/>
      <c r="AF2180" s="22"/>
    </row>
    <row r="2181" spans="12:32" ht="15.6" customHeight="1">
      <c r="L2181"/>
      <c r="Z2181" s="22"/>
      <c r="AB2181" s="22"/>
      <c r="AC2181" s="22"/>
      <c r="AF2181" s="22"/>
    </row>
    <row r="2182" spans="12:32" ht="15.6" customHeight="1">
      <c r="L2182"/>
      <c r="Z2182" s="22"/>
      <c r="AB2182" s="22"/>
      <c r="AC2182" s="22"/>
      <c r="AF2182" s="22"/>
    </row>
    <row r="2183" spans="12:32" ht="15.6" customHeight="1">
      <c r="L2183"/>
      <c r="Z2183" s="22"/>
      <c r="AB2183" s="22"/>
      <c r="AC2183" s="22"/>
      <c r="AF2183" s="22"/>
    </row>
    <row r="2184" spans="12:32" ht="15.6" customHeight="1">
      <c r="L2184"/>
      <c r="Z2184" s="22"/>
      <c r="AB2184" s="22"/>
      <c r="AC2184" s="22"/>
      <c r="AF2184" s="22"/>
    </row>
    <row r="2185" spans="12:32" ht="15.6" customHeight="1">
      <c r="L2185"/>
      <c r="Z2185" s="22"/>
      <c r="AB2185" s="22"/>
      <c r="AC2185" s="22"/>
      <c r="AF2185" s="22"/>
    </row>
    <row r="2186" spans="12:32" ht="15.6" customHeight="1">
      <c r="L2186"/>
      <c r="Z2186" s="22"/>
      <c r="AB2186" s="22"/>
      <c r="AC2186" s="22"/>
      <c r="AF2186" s="22"/>
    </row>
    <row r="2187" spans="12:32" ht="15.6" customHeight="1">
      <c r="L2187"/>
      <c r="Z2187" s="22"/>
      <c r="AB2187" s="22"/>
      <c r="AC2187" s="22"/>
      <c r="AF2187" s="22"/>
    </row>
    <row r="2188" spans="12:32" ht="15.6" customHeight="1">
      <c r="L2188"/>
      <c r="Z2188" s="22"/>
      <c r="AB2188" s="22"/>
      <c r="AC2188" s="22"/>
      <c r="AF2188" s="22"/>
    </row>
    <row r="2189" spans="12:32" ht="15.6" customHeight="1">
      <c r="L2189"/>
      <c r="Z2189" s="22"/>
      <c r="AB2189" s="22"/>
      <c r="AC2189" s="22"/>
      <c r="AF2189" s="22"/>
    </row>
    <row r="2190" spans="12:32" ht="15.6" customHeight="1">
      <c r="L2190"/>
      <c r="Z2190" s="22"/>
      <c r="AB2190" s="22"/>
      <c r="AC2190" s="22"/>
      <c r="AF2190" s="22"/>
    </row>
    <row r="2191" spans="12:32" ht="15.6" customHeight="1">
      <c r="L2191"/>
      <c r="Z2191" s="22"/>
      <c r="AB2191" s="22"/>
      <c r="AC2191" s="22"/>
      <c r="AF2191" s="22"/>
    </row>
    <row r="2192" spans="12:32" ht="15.6" customHeight="1">
      <c r="L2192"/>
      <c r="Z2192" s="22"/>
      <c r="AB2192" s="22"/>
      <c r="AC2192" s="22"/>
      <c r="AF2192" s="22"/>
    </row>
    <row r="2193" spans="12:32" ht="15.6" customHeight="1">
      <c r="L2193"/>
      <c r="Z2193" s="22"/>
      <c r="AB2193" s="22"/>
      <c r="AC2193" s="22"/>
      <c r="AF2193" s="22"/>
    </row>
    <row r="2194" spans="12:32" ht="15.6" customHeight="1">
      <c r="L2194"/>
      <c r="Z2194" s="22"/>
      <c r="AB2194" s="22"/>
      <c r="AC2194" s="22"/>
      <c r="AF2194" s="22"/>
    </row>
    <row r="2195" spans="12:32" ht="15.6" customHeight="1">
      <c r="L2195"/>
      <c r="Z2195" s="22"/>
      <c r="AB2195" s="22"/>
      <c r="AC2195" s="22"/>
      <c r="AF2195" s="22"/>
    </row>
    <row r="2196" spans="12:32" ht="15.6" customHeight="1">
      <c r="L2196"/>
      <c r="Z2196" s="22"/>
      <c r="AB2196" s="22"/>
      <c r="AC2196" s="22"/>
      <c r="AF2196" s="22"/>
    </row>
    <row r="2197" spans="12:32" ht="15.6" customHeight="1">
      <c r="L2197"/>
      <c r="Z2197" s="22"/>
      <c r="AB2197" s="22"/>
      <c r="AC2197" s="22"/>
      <c r="AF2197" s="22"/>
    </row>
    <row r="2198" spans="12:32" ht="15.6" customHeight="1">
      <c r="L2198"/>
      <c r="Z2198" s="22"/>
      <c r="AB2198" s="22"/>
      <c r="AC2198" s="22"/>
      <c r="AF2198" s="22"/>
    </row>
    <row r="2199" spans="12:32" ht="15.6" customHeight="1">
      <c r="L2199"/>
      <c r="Z2199" s="22"/>
      <c r="AB2199" s="22"/>
      <c r="AC2199" s="22"/>
      <c r="AF2199" s="22"/>
    </row>
    <row r="2200" spans="12:32" ht="15.6" customHeight="1">
      <c r="L2200"/>
      <c r="Z2200" s="22"/>
      <c r="AB2200" s="22"/>
      <c r="AC2200" s="22"/>
      <c r="AF2200" s="22"/>
    </row>
    <row r="2201" spans="12:32" ht="15.6" customHeight="1">
      <c r="L2201"/>
      <c r="Z2201" s="22"/>
      <c r="AB2201" s="22"/>
      <c r="AC2201" s="22"/>
      <c r="AF2201" s="22"/>
    </row>
    <row r="2202" spans="12:32" ht="15.6" customHeight="1">
      <c r="L2202"/>
      <c r="Z2202" s="22"/>
      <c r="AB2202" s="22"/>
      <c r="AC2202" s="22"/>
      <c r="AF2202" s="22"/>
    </row>
    <row r="2203" spans="12:32" ht="15.6" customHeight="1">
      <c r="L2203"/>
      <c r="Z2203" s="22"/>
      <c r="AB2203" s="22"/>
      <c r="AC2203" s="22"/>
      <c r="AF2203" s="22"/>
    </row>
    <row r="2204" spans="12:32" ht="15.6" customHeight="1">
      <c r="L2204"/>
      <c r="Z2204" s="22"/>
      <c r="AB2204" s="22"/>
      <c r="AC2204" s="22"/>
      <c r="AF2204" s="22"/>
    </row>
    <row r="2205" spans="12:32" ht="15.6" customHeight="1">
      <c r="L2205"/>
      <c r="Z2205" s="22"/>
      <c r="AB2205" s="22"/>
      <c r="AC2205" s="22"/>
      <c r="AF2205" s="22"/>
    </row>
    <row r="2206" spans="12:32" ht="15.6" customHeight="1">
      <c r="L2206"/>
      <c r="Z2206" s="22"/>
      <c r="AB2206" s="22"/>
      <c r="AC2206" s="22"/>
      <c r="AF2206" s="22"/>
    </row>
    <row r="2207" spans="12:32" ht="15.6" customHeight="1">
      <c r="L2207"/>
      <c r="Z2207" s="22"/>
      <c r="AB2207" s="22"/>
      <c r="AC2207" s="22"/>
      <c r="AF2207" s="22"/>
    </row>
    <row r="2208" spans="12:32" ht="15.6" customHeight="1">
      <c r="L2208"/>
      <c r="Z2208" s="22"/>
      <c r="AB2208" s="22"/>
      <c r="AC2208" s="22"/>
      <c r="AF2208" s="22"/>
    </row>
    <row r="2209" spans="12:32" ht="15.6" customHeight="1">
      <c r="L2209"/>
      <c r="Z2209" s="22"/>
      <c r="AB2209" s="22"/>
      <c r="AC2209" s="22"/>
      <c r="AF2209" s="22"/>
    </row>
    <row r="2210" spans="12:32" ht="15.6" customHeight="1">
      <c r="L2210"/>
      <c r="Z2210" s="22"/>
      <c r="AB2210" s="22"/>
      <c r="AC2210" s="22"/>
      <c r="AF2210" s="22"/>
    </row>
    <row r="2211" spans="12:32" ht="15.6" customHeight="1">
      <c r="L2211"/>
      <c r="Z2211" s="22"/>
      <c r="AB2211" s="22"/>
      <c r="AC2211" s="22"/>
      <c r="AF2211" s="22"/>
    </row>
    <row r="2212" spans="12:32" ht="15.6" customHeight="1">
      <c r="L2212"/>
      <c r="Z2212" s="22"/>
      <c r="AB2212" s="22"/>
      <c r="AC2212" s="22"/>
      <c r="AF2212" s="22"/>
    </row>
    <row r="2213" spans="12:32" ht="15.6" customHeight="1">
      <c r="L2213"/>
      <c r="Z2213" s="22"/>
      <c r="AB2213" s="22"/>
      <c r="AC2213" s="22"/>
      <c r="AF2213" s="22"/>
    </row>
    <row r="2214" spans="12:32" ht="15.6" customHeight="1">
      <c r="L2214"/>
      <c r="Z2214" s="22"/>
      <c r="AB2214" s="22"/>
      <c r="AC2214" s="22"/>
      <c r="AF2214" s="22"/>
    </row>
    <row r="2215" spans="12:32" ht="15.6" customHeight="1">
      <c r="L2215"/>
      <c r="Z2215" s="22"/>
      <c r="AB2215" s="22"/>
      <c r="AC2215" s="22"/>
      <c r="AF2215" s="22"/>
    </row>
    <row r="2216" spans="12:32" ht="15.6" customHeight="1">
      <c r="L2216"/>
      <c r="Z2216" s="22"/>
      <c r="AB2216" s="22"/>
      <c r="AC2216" s="22"/>
      <c r="AF2216" s="22"/>
    </row>
    <row r="2217" spans="12:32" ht="15.6" customHeight="1">
      <c r="L2217"/>
      <c r="Z2217" s="22"/>
      <c r="AB2217" s="22"/>
      <c r="AC2217" s="22"/>
      <c r="AF2217" s="22"/>
    </row>
    <row r="2218" spans="12:32" ht="15.6" customHeight="1">
      <c r="L2218"/>
      <c r="Z2218" s="22"/>
      <c r="AB2218" s="22"/>
      <c r="AC2218" s="22"/>
      <c r="AF2218" s="22"/>
    </row>
    <row r="2219" spans="12:32" ht="15.6" customHeight="1">
      <c r="L2219"/>
      <c r="Z2219" s="22"/>
      <c r="AB2219" s="22"/>
      <c r="AC2219" s="22"/>
      <c r="AF2219" s="22"/>
    </row>
    <row r="2220" spans="12:32" ht="15.6" customHeight="1">
      <c r="L2220"/>
      <c r="Z2220" s="22"/>
      <c r="AB2220" s="22"/>
      <c r="AC2220" s="22"/>
      <c r="AF2220" s="22"/>
    </row>
    <row r="2221" spans="12:32" ht="15.6" customHeight="1">
      <c r="L2221"/>
      <c r="Z2221" s="22"/>
      <c r="AB2221" s="22"/>
      <c r="AC2221" s="22"/>
      <c r="AF2221" s="22"/>
    </row>
    <row r="2222" spans="12:32" ht="15.6" customHeight="1">
      <c r="L2222"/>
      <c r="Z2222" s="22"/>
      <c r="AB2222" s="22"/>
      <c r="AC2222" s="22"/>
      <c r="AF2222" s="22"/>
    </row>
    <row r="2223" spans="12:32" ht="15.6" customHeight="1">
      <c r="L2223"/>
      <c r="Z2223" s="22"/>
      <c r="AB2223" s="22"/>
      <c r="AC2223" s="22"/>
      <c r="AF2223" s="22"/>
    </row>
    <row r="2224" spans="12:32" ht="15.6" customHeight="1">
      <c r="L2224"/>
      <c r="Z2224" s="22"/>
      <c r="AB2224" s="22"/>
      <c r="AC2224" s="22"/>
      <c r="AF2224" s="22"/>
    </row>
    <row r="2225" spans="12:32" ht="15.6" customHeight="1">
      <c r="L2225"/>
      <c r="Z2225" s="22"/>
      <c r="AB2225" s="22"/>
      <c r="AC2225" s="22"/>
      <c r="AF2225" s="22"/>
    </row>
    <row r="2226" spans="12:32" ht="15.6" customHeight="1">
      <c r="L2226"/>
      <c r="Z2226" s="22"/>
      <c r="AB2226" s="22"/>
      <c r="AC2226" s="22"/>
      <c r="AF2226" s="22"/>
    </row>
    <row r="2227" spans="12:32" ht="15.6" customHeight="1">
      <c r="L2227"/>
      <c r="Z2227" s="22"/>
      <c r="AB2227" s="22"/>
      <c r="AC2227" s="22"/>
      <c r="AF2227" s="22"/>
    </row>
    <row r="2228" spans="12:32" ht="15.6" customHeight="1">
      <c r="L2228"/>
      <c r="Z2228" s="22"/>
      <c r="AB2228" s="22"/>
      <c r="AC2228" s="22"/>
      <c r="AF2228" s="22"/>
    </row>
    <row r="2229" spans="12:32" ht="15.6" customHeight="1">
      <c r="L2229"/>
      <c r="Z2229" s="22"/>
      <c r="AB2229" s="22"/>
      <c r="AC2229" s="22"/>
      <c r="AF2229" s="22"/>
    </row>
    <row r="2230" spans="12:32" ht="15.6" customHeight="1">
      <c r="L2230"/>
      <c r="Z2230" s="22"/>
      <c r="AB2230" s="22"/>
      <c r="AC2230" s="22"/>
      <c r="AF2230" s="22"/>
    </row>
    <row r="2231" spans="12:32" ht="15.6" customHeight="1">
      <c r="L2231"/>
      <c r="Z2231" s="22"/>
      <c r="AB2231" s="22"/>
      <c r="AC2231" s="22"/>
      <c r="AF2231" s="22"/>
    </row>
    <row r="2232" spans="12:32" ht="15.6" customHeight="1">
      <c r="L2232"/>
      <c r="Z2232" s="22"/>
      <c r="AB2232" s="22"/>
      <c r="AC2232" s="22"/>
      <c r="AF2232" s="22"/>
    </row>
    <row r="2233" spans="12:32" ht="15.6" customHeight="1">
      <c r="L2233"/>
      <c r="Z2233" s="22"/>
      <c r="AB2233" s="22"/>
      <c r="AC2233" s="22"/>
      <c r="AF2233" s="22"/>
    </row>
    <row r="2234" spans="12:32" ht="15.6" customHeight="1">
      <c r="L2234"/>
      <c r="Z2234" s="22"/>
      <c r="AB2234" s="22"/>
      <c r="AC2234" s="22"/>
      <c r="AF2234" s="22"/>
    </row>
    <row r="2235" spans="12:32" ht="15.6" customHeight="1">
      <c r="L2235"/>
      <c r="Z2235" s="22"/>
      <c r="AB2235" s="22"/>
      <c r="AC2235" s="22"/>
      <c r="AF2235" s="22"/>
    </row>
    <row r="2236" spans="12:32" ht="15.6" customHeight="1">
      <c r="L2236"/>
      <c r="Z2236" s="22"/>
      <c r="AB2236" s="22"/>
      <c r="AC2236" s="22"/>
      <c r="AF2236" s="22"/>
    </row>
    <row r="2237" spans="12:32" ht="15.6" customHeight="1">
      <c r="L2237"/>
      <c r="Z2237" s="22"/>
      <c r="AB2237" s="22"/>
      <c r="AC2237" s="22"/>
      <c r="AF2237" s="22"/>
    </row>
    <row r="2238" spans="12:32" ht="15.6" customHeight="1">
      <c r="L2238"/>
      <c r="Z2238" s="22"/>
      <c r="AB2238" s="22"/>
      <c r="AC2238" s="22"/>
      <c r="AF2238" s="22"/>
    </row>
    <row r="2239" spans="12:32" ht="15.6" customHeight="1">
      <c r="L2239"/>
      <c r="Z2239" s="22"/>
      <c r="AB2239" s="22"/>
      <c r="AC2239" s="22"/>
      <c r="AF2239" s="22"/>
    </row>
    <row r="2240" spans="12:32" ht="15.6" customHeight="1">
      <c r="L2240"/>
      <c r="Z2240" s="22"/>
      <c r="AB2240" s="22"/>
      <c r="AC2240" s="22"/>
      <c r="AF2240" s="22"/>
    </row>
    <row r="2241" spans="12:32" ht="15.6" customHeight="1">
      <c r="L2241"/>
      <c r="Z2241" s="22"/>
      <c r="AB2241" s="22"/>
      <c r="AC2241" s="22"/>
      <c r="AF2241" s="22"/>
    </row>
    <row r="2242" spans="12:32" ht="15.6" customHeight="1">
      <c r="L2242"/>
      <c r="Z2242" s="22"/>
      <c r="AB2242" s="22"/>
      <c r="AC2242" s="22"/>
      <c r="AF2242" s="22"/>
    </row>
    <row r="2243" spans="12:32" ht="15.6" customHeight="1">
      <c r="L2243"/>
      <c r="Z2243" s="22"/>
      <c r="AB2243" s="22"/>
      <c r="AC2243" s="22"/>
      <c r="AF2243" s="22"/>
    </row>
    <row r="2244" spans="12:32" ht="15.6" customHeight="1">
      <c r="L2244"/>
      <c r="Z2244" s="22"/>
      <c r="AB2244" s="22"/>
      <c r="AC2244" s="22"/>
      <c r="AF2244" s="22"/>
    </row>
    <row r="2245" spans="12:32" ht="15.6" customHeight="1">
      <c r="L2245"/>
      <c r="Z2245" s="22"/>
      <c r="AB2245" s="22"/>
      <c r="AC2245" s="22"/>
      <c r="AF2245" s="22"/>
    </row>
    <row r="2246" spans="12:32" ht="15.6" customHeight="1">
      <c r="L2246"/>
      <c r="Z2246" s="22"/>
      <c r="AB2246" s="22"/>
      <c r="AC2246" s="22"/>
      <c r="AF2246" s="22"/>
    </row>
    <row r="2247" spans="12:32" ht="15.6" customHeight="1">
      <c r="L2247"/>
      <c r="Z2247" s="22"/>
      <c r="AB2247" s="22"/>
      <c r="AC2247" s="22"/>
      <c r="AF2247" s="22"/>
    </row>
    <row r="2248" spans="12:32" ht="15.6" customHeight="1">
      <c r="L2248"/>
      <c r="Z2248" s="22"/>
      <c r="AB2248" s="22"/>
      <c r="AC2248" s="22"/>
      <c r="AF2248" s="22"/>
    </row>
    <row r="2249" spans="12:32" ht="15.6" customHeight="1">
      <c r="L2249"/>
      <c r="Z2249" s="22"/>
      <c r="AB2249" s="22"/>
      <c r="AC2249" s="22"/>
      <c r="AF2249" s="22"/>
    </row>
    <row r="2250" spans="12:32" ht="15.6" customHeight="1">
      <c r="L2250"/>
      <c r="Z2250" s="22"/>
      <c r="AB2250" s="22"/>
      <c r="AC2250" s="22"/>
      <c r="AF2250" s="22"/>
    </row>
    <row r="2251" spans="12:32" ht="15.6" customHeight="1">
      <c r="L2251"/>
      <c r="Z2251" s="22"/>
      <c r="AB2251" s="22"/>
      <c r="AC2251" s="22"/>
      <c r="AF2251" s="22"/>
    </row>
    <row r="2252" spans="12:32" ht="15.6" customHeight="1">
      <c r="L2252"/>
      <c r="Z2252" s="22"/>
      <c r="AB2252" s="22"/>
      <c r="AC2252" s="22"/>
      <c r="AF2252" s="22"/>
    </row>
    <row r="2253" spans="12:32" ht="15.6" customHeight="1">
      <c r="L2253"/>
      <c r="Z2253" s="22"/>
      <c r="AB2253" s="22"/>
      <c r="AC2253" s="22"/>
      <c r="AF2253" s="22"/>
    </row>
    <row r="2254" spans="12:32" ht="15.6" customHeight="1">
      <c r="L2254"/>
      <c r="Z2254" s="22"/>
      <c r="AB2254" s="22"/>
      <c r="AC2254" s="22"/>
      <c r="AF2254" s="22"/>
    </row>
    <row r="2255" spans="12:32" ht="15.6" customHeight="1">
      <c r="L2255"/>
      <c r="Z2255" s="22"/>
      <c r="AB2255" s="22"/>
      <c r="AC2255" s="22"/>
      <c r="AF2255" s="22"/>
    </row>
    <row r="2256" spans="12:32" ht="15.6" customHeight="1">
      <c r="L2256"/>
      <c r="Z2256" s="22"/>
      <c r="AB2256" s="22"/>
      <c r="AC2256" s="22"/>
      <c r="AF2256" s="22"/>
    </row>
    <row r="2257" spans="12:32" ht="15.6" customHeight="1">
      <c r="L2257"/>
      <c r="Z2257" s="22"/>
      <c r="AB2257" s="22"/>
      <c r="AC2257" s="22"/>
      <c r="AF2257" s="22"/>
    </row>
    <row r="2258" spans="12:32" ht="15.6" customHeight="1">
      <c r="L2258"/>
      <c r="Z2258" s="22"/>
      <c r="AB2258" s="22"/>
      <c r="AC2258" s="22"/>
      <c r="AF2258" s="22"/>
    </row>
    <row r="2259" spans="12:32" ht="15.6" customHeight="1">
      <c r="L2259"/>
      <c r="Z2259" s="22"/>
      <c r="AB2259" s="22"/>
      <c r="AC2259" s="22"/>
      <c r="AF2259" s="22"/>
    </row>
    <row r="2260" spans="12:32" ht="15.6" customHeight="1">
      <c r="L2260"/>
      <c r="Z2260" s="22"/>
      <c r="AB2260" s="22"/>
      <c r="AC2260" s="22"/>
      <c r="AF2260" s="22"/>
    </row>
    <row r="2261" spans="12:32" ht="15.6" customHeight="1">
      <c r="L2261"/>
      <c r="Z2261" s="22"/>
      <c r="AB2261" s="22"/>
      <c r="AC2261" s="22"/>
      <c r="AF2261" s="22"/>
    </row>
    <row r="2262" spans="12:32" ht="15.6" customHeight="1">
      <c r="L2262"/>
      <c r="Z2262" s="22"/>
      <c r="AB2262" s="22"/>
      <c r="AC2262" s="22"/>
      <c r="AF2262" s="22"/>
    </row>
    <row r="2263" spans="12:32" ht="15.6" customHeight="1">
      <c r="L2263"/>
      <c r="Z2263" s="22"/>
      <c r="AB2263" s="22"/>
      <c r="AC2263" s="22"/>
      <c r="AF2263" s="22"/>
    </row>
    <row r="2264" spans="12:32" ht="15.6" customHeight="1">
      <c r="L2264"/>
      <c r="Z2264" s="22"/>
      <c r="AB2264" s="22"/>
      <c r="AC2264" s="22"/>
      <c r="AF2264" s="22"/>
    </row>
    <row r="2265" spans="12:32" ht="15.6" customHeight="1">
      <c r="L2265"/>
      <c r="Z2265" s="22"/>
      <c r="AB2265" s="22"/>
      <c r="AC2265" s="22"/>
      <c r="AF2265" s="22"/>
    </row>
    <row r="2266" spans="12:32" ht="15.6" customHeight="1">
      <c r="L2266"/>
      <c r="Z2266" s="22"/>
      <c r="AB2266" s="22"/>
      <c r="AC2266" s="22"/>
      <c r="AF2266" s="22"/>
    </row>
    <row r="2267" spans="12:32" ht="15.6" customHeight="1">
      <c r="L2267"/>
      <c r="Z2267" s="22"/>
      <c r="AB2267" s="22"/>
      <c r="AC2267" s="22"/>
      <c r="AF2267" s="22"/>
    </row>
    <row r="2268" spans="12:32" ht="15.6" customHeight="1">
      <c r="L2268"/>
      <c r="Z2268" s="22"/>
      <c r="AB2268" s="22"/>
      <c r="AC2268" s="22"/>
      <c r="AF2268" s="22"/>
    </row>
    <row r="2269" spans="12:32" ht="15.6" customHeight="1">
      <c r="L2269"/>
      <c r="Z2269" s="22"/>
      <c r="AB2269" s="22"/>
      <c r="AC2269" s="22"/>
      <c r="AF2269" s="22"/>
    </row>
    <row r="2270" spans="12:32" ht="15.6" customHeight="1">
      <c r="L2270"/>
      <c r="Z2270" s="22"/>
      <c r="AB2270" s="22"/>
      <c r="AC2270" s="22"/>
      <c r="AF2270" s="22"/>
    </row>
    <row r="2271" spans="12:32" ht="15.6" customHeight="1">
      <c r="L2271"/>
      <c r="Z2271" s="22"/>
      <c r="AB2271" s="22"/>
      <c r="AC2271" s="22"/>
      <c r="AF2271" s="22"/>
    </row>
    <row r="2272" spans="12:32" ht="15.6" customHeight="1">
      <c r="L2272"/>
      <c r="Z2272" s="22"/>
      <c r="AB2272" s="22"/>
      <c r="AC2272" s="22"/>
      <c r="AF2272" s="22"/>
    </row>
    <row r="2273" spans="12:32" ht="15.6" customHeight="1">
      <c r="L2273"/>
      <c r="Z2273" s="22"/>
      <c r="AB2273" s="22"/>
      <c r="AC2273" s="22"/>
      <c r="AF2273" s="22"/>
    </row>
    <row r="2274" spans="12:32" ht="15.6" customHeight="1">
      <c r="L2274"/>
      <c r="Z2274" s="22"/>
      <c r="AB2274" s="22"/>
      <c r="AC2274" s="22"/>
      <c r="AF2274" s="22"/>
    </row>
    <row r="2275" spans="12:32" ht="15.6" customHeight="1">
      <c r="L2275"/>
      <c r="Z2275" s="22"/>
      <c r="AB2275" s="22"/>
      <c r="AC2275" s="22"/>
      <c r="AF2275" s="22"/>
    </row>
    <row r="2276" spans="12:32" ht="15.6" customHeight="1">
      <c r="L2276"/>
      <c r="Z2276" s="22"/>
      <c r="AB2276" s="22"/>
      <c r="AC2276" s="22"/>
      <c r="AF2276" s="22"/>
    </row>
    <row r="2277" spans="12:32" ht="15.6" customHeight="1">
      <c r="L2277"/>
      <c r="Z2277" s="22"/>
      <c r="AB2277" s="22"/>
      <c r="AC2277" s="22"/>
      <c r="AF2277" s="22"/>
    </row>
    <row r="2278" spans="12:32" ht="15.6" customHeight="1">
      <c r="L2278"/>
      <c r="Z2278" s="22"/>
      <c r="AB2278" s="22"/>
      <c r="AC2278" s="22"/>
      <c r="AF2278" s="22"/>
    </row>
    <row r="2279" spans="12:32" ht="15.6" customHeight="1">
      <c r="L2279"/>
      <c r="Z2279" s="22"/>
      <c r="AB2279" s="22"/>
      <c r="AC2279" s="22"/>
      <c r="AF2279" s="22"/>
    </row>
    <row r="2280" spans="12:32" ht="15.6" customHeight="1">
      <c r="L2280"/>
      <c r="Z2280" s="22"/>
      <c r="AB2280" s="22"/>
      <c r="AC2280" s="22"/>
      <c r="AF2280" s="22"/>
    </row>
    <row r="2281" spans="12:32" ht="15.6" customHeight="1">
      <c r="L2281"/>
      <c r="Z2281" s="22"/>
      <c r="AB2281" s="22"/>
      <c r="AC2281" s="22"/>
      <c r="AF2281" s="22"/>
    </row>
    <row r="2282" spans="12:32" ht="15.6" customHeight="1">
      <c r="L2282"/>
      <c r="Z2282" s="22"/>
      <c r="AB2282" s="22"/>
      <c r="AC2282" s="22"/>
      <c r="AF2282" s="22"/>
    </row>
    <row r="2283" spans="12:32" ht="15.6" customHeight="1">
      <c r="L2283"/>
      <c r="Z2283" s="22"/>
      <c r="AB2283" s="22"/>
      <c r="AC2283" s="22"/>
      <c r="AF2283" s="22"/>
    </row>
    <row r="2284" spans="12:32" ht="15.6" customHeight="1">
      <c r="L2284"/>
      <c r="Z2284" s="22"/>
      <c r="AB2284" s="22"/>
      <c r="AC2284" s="22"/>
      <c r="AF2284" s="22"/>
    </row>
    <row r="2285" spans="12:32" ht="15.6" customHeight="1">
      <c r="L2285"/>
      <c r="Z2285" s="22"/>
      <c r="AB2285" s="22"/>
      <c r="AC2285" s="22"/>
      <c r="AF2285" s="22"/>
    </row>
    <row r="2286" spans="12:32" ht="15.6" customHeight="1">
      <c r="L2286"/>
      <c r="Z2286" s="22"/>
      <c r="AB2286" s="22"/>
      <c r="AC2286" s="22"/>
      <c r="AF2286" s="22"/>
    </row>
    <row r="2287" spans="12:32" ht="15.6" customHeight="1">
      <c r="L2287"/>
      <c r="Z2287" s="22"/>
      <c r="AB2287" s="22"/>
      <c r="AC2287" s="22"/>
      <c r="AF2287" s="22"/>
    </row>
    <row r="2288" spans="12:32" ht="15.6" customHeight="1">
      <c r="L2288"/>
      <c r="Z2288" s="22"/>
      <c r="AB2288" s="22"/>
      <c r="AC2288" s="22"/>
      <c r="AF2288" s="22"/>
    </row>
    <row r="2289" spans="12:32" ht="15.6" customHeight="1">
      <c r="L2289"/>
      <c r="Z2289" s="22"/>
      <c r="AB2289" s="22"/>
      <c r="AC2289" s="22"/>
      <c r="AF2289" s="22"/>
    </row>
    <row r="2290" spans="12:32" ht="15.6" customHeight="1">
      <c r="L2290"/>
      <c r="Z2290" s="22"/>
      <c r="AB2290" s="22"/>
      <c r="AC2290" s="22"/>
      <c r="AF2290" s="22"/>
    </row>
    <row r="2291" spans="12:32" ht="15.6" customHeight="1">
      <c r="L2291"/>
      <c r="Z2291" s="22"/>
      <c r="AB2291" s="22"/>
      <c r="AC2291" s="22"/>
      <c r="AF2291" s="22"/>
    </row>
    <row r="2292" spans="12:32" ht="15.6" customHeight="1">
      <c r="L2292"/>
      <c r="Z2292" s="22"/>
      <c r="AB2292" s="22"/>
      <c r="AC2292" s="22"/>
      <c r="AF2292" s="22"/>
    </row>
    <row r="2293" spans="12:32" ht="15.6" customHeight="1">
      <c r="L2293"/>
      <c r="Z2293" s="22"/>
      <c r="AB2293" s="22"/>
      <c r="AC2293" s="22"/>
      <c r="AF2293" s="22"/>
    </row>
    <row r="2294" spans="12:32" ht="15.6" customHeight="1">
      <c r="L2294"/>
      <c r="Z2294" s="22"/>
      <c r="AB2294" s="22"/>
      <c r="AC2294" s="22"/>
      <c r="AF2294" s="22"/>
    </row>
    <row r="2295" spans="12:32" ht="15.6" customHeight="1">
      <c r="L2295"/>
      <c r="Z2295" s="22"/>
      <c r="AB2295" s="22"/>
      <c r="AC2295" s="22"/>
      <c r="AF2295" s="22"/>
    </row>
    <row r="2296" spans="12:32" ht="15.6" customHeight="1">
      <c r="L2296"/>
      <c r="Z2296" s="22"/>
      <c r="AB2296" s="22"/>
      <c r="AC2296" s="22"/>
      <c r="AF2296" s="22"/>
    </row>
    <row r="2297" spans="12:32" ht="15.6" customHeight="1">
      <c r="L2297"/>
      <c r="Z2297" s="22"/>
      <c r="AB2297" s="22"/>
      <c r="AC2297" s="22"/>
      <c r="AF2297" s="22"/>
    </row>
    <row r="2298" spans="12:32" ht="15.6" customHeight="1">
      <c r="L2298"/>
      <c r="Z2298" s="22"/>
      <c r="AB2298" s="22"/>
      <c r="AC2298" s="22"/>
      <c r="AF2298" s="22"/>
    </row>
    <row r="2299" spans="12:32" ht="15.6" customHeight="1">
      <c r="L2299"/>
      <c r="Z2299" s="22"/>
      <c r="AB2299" s="22"/>
      <c r="AC2299" s="22"/>
      <c r="AF2299" s="22"/>
    </row>
    <row r="2300" spans="12:32" ht="15.6" customHeight="1">
      <c r="L2300"/>
      <c r="Z2300" s="22"/>
      <c r="AB2300" s="22"/>
      <c r="AC2300" s="22"/>
      <c r="AF2300" s="22"/>
    </row>
    <row r="2301" spans="12:32" ht="15.6" customHeight="1">
      <c r="L2301"/>
      <c r="Z2301" s="22"/>
      <c r="AB2301" s="22"/>
      <c r="AC2301" s="22"/>
      <c r="AF2301" s="22"/>
    </row>
    <row r="2302" spans="12:32" ht="15.6" customHeight="1">
      <c r="L2302"/>
      <c r="Z2302" s="22"/>
      <c r="AB2302" s="22"/>
      <c r="AC2302" s="22"/>
      <c r="AF2302" s="22"/>
    </row>
    <row r="2303" spans="12:32" ht="15.6" customHeight="1">
      <c r="L2303"/>
      <c r="Z2303" s="22"/>
      <c r="AB2303" s="22"/>
      <c r="AC2303" s="22"/>
      <c r="AF2303" s="22"/>
    </row>
    <row r="2304" spans="12:32" ht="15.6" customHeight="1">
      <c r="L2304"/>
      <c r="Z2304" s="22"/>
      <c r="AB2304" s="22"/>
      <c r="AC2304" s="22"/>
      <c r="AF2304" s="22"/>
    </row>
    <row r="2305" spans="12:32" ht="15.6" customHeight="1">
      <c r="L2305"/>
      <c r="Z2305" s="22"/>
      <c r="AB2305" s="22"/>
      <c r="AC2305" s="22"/>
      <c r="AF2305" s="22"/>
    </row>
    <row r="2306" spans="12:32" ht="15.6" customHeight="1">
      <c r="L2306"/>
      <c r="Z2306" s="22"/>
      <c r="AB2306" s="22"/>
      <c r="AC2306" s="22"/>
      <c r="AF2306" s="22"/>
    </row>
    <row r="2307" spans="12:32" ht="15.6" customHeight="1">
      <c r="L2307"/>
      <c r="Z2307" s="22"/>
      <c r="AB2307" s="22"/>
      <c r="AC2307" s="22"/>
      <c r="AF2307" s="22"/>
    </row>
    <row r="2308" spans="12:32" ht="15.6" customHeight="1">
      <c r="L2308"/>
      <c r="Z2308" s="22"/>
      <c r="AB2308" s="22"/>
      <c r="AC2308" s="22"/>
      <c r="AF2308" s="22"/>
    </row>
    <row r="2309" spans="12:32" ht="15.6" customHeight="1">
      <c r="L2309"/>
      <c r="Z2309" s="22"/>
      <c r="AB2309" s="22"/>
      <c r="AC2309" s="22"/>
      <c r="AF2309" s="22"/>
    </row>
    <row r="2310" spans="12:32" ht="15.6" customHeight="1">
      <c r="L2310"/>
      <c r="Z2310" s="22"/>
      <c r="AB2310" s="22"/>
      <c r="AC2310" s="22"/>
      <c r="AF2310" s="22"/>
    </row>
    <row r="2311" spans="12:32" ht="15.6" customHeight="1">
      <c r="L2311"/>
      <c r="Z2311" s="22"/>
      <c r="AB2311" s="22"/>
      <c r="AC2311" s="22"/>
      <c r="AF2311" s="22"/>
    </row>
    <row r="2312" spans="12:32" ht="15.6" customHeight="1">
      <c r="L2312"/>
      <c r="Z2312" s="22"/>
      <c r="AB2312" s="22"/>
      <c r="AC2312" s="22"/>
      <c r="AF2312" s="22"/>
    </row>
    <row r="2313" spans="12:32" ht="15.6" customHeight="1">
      <c r="L2313"/>
      <c r="Z2313" s="22"/>
      <c r="AB2313" s="22"/>
      <c r="AC2313" s="22"/>
      <c r="AF2313" s="22"/>
    </row>
    <row r="2314" spans="12:32" ht="15.6" customHeight="1">
      <c r="L2314"/>
      <c r="Z2314" s="22"/>
      <c r="AB2314" s="22"/>
      <c r="AC2314" s="22"/>
      <c r="AF2314" s="22"/>
    </row>
    <row r="2315" spans="12:32" ht="15.6" customHeight="1">
      <c r="L2315"/>
      <c r="Z2315" s="22"/>
      <c r="AB2315" s="22"/>
      <c r="AC2315" s="22"/>
      <c r="AF2315" s="22"/>
    </row>
    <row r="2316" spans="12:32" ht="15.6" customHeight="1">
      <c r="L2316"/>
      <c r="Z2316" s="22"/>
      <c r="AB2316" s="22"/>
      <c r="AC2316" s="22"/>
      <c r="AF2316" s="22"/>
    </row>
    <row r="2317" spans="12:32" ht="15.6" customHeight="1">
      <c r="L2317"/>
      <c r="Z2317" s="22"/>
      <c r="AB2317" s="22"/>
      <c r="AC2317" s="22"/>
      <c r="AF2317" s="22"/>
    </row>
    <row r="2318" spans="12:32" ht="15.6" customHeight="1">
      <c r="L2318"/>
      <c r="Z2318" s="22"/>
      <c r="AB2318" s="22"/>
      <c r="AC2318" s="22"/>
      <c r="AF2318" s="22"/>
    </row>
    <row r="2319" spans="12:32" ht="15.6" customHeight="1">
      <c r="L2319"/>
      <c r="Z2319" s="22"/>
      <c r="AB2319" s="22"/>
      <c r="AC2319" s="22"/>
      <c r="AF2319" s="22"/>
    </row>
    <row r="2320" spans="12:32" ht="15.6" customHeight="1">
      <c r="L2320"/>
      <c r="Z2320" s="22"/>
      <c r="AB2320" s="22"/>
      <c r="AC2320" s="22"/>
      <c r="AF2320" s="22"/>
    </row>
    <row r="2321" spans="12:32" ht="15.6" customHeight="1">
      <c r="L2321"/>
      <c r="Z2321" s="22"/>
      <c r="AB2321" s="22"/>
      <c r="AC2321" s="22"/>
      <c r="AF2321" s="22"/>
    </row>
    <row r="2322" spans="12:32" ht="15.6" customHeight="1">
      <c r="L2322"/>
      <c r="Z2322" s="22"/>
      <c r="AB2322" s="22"/>
      <c r="AC2322" s="22"/>
      <c r="AF2322" s="22"/>
    </row>
    <row r="2323" spans="12:32" ht="15.6" customHeight="1">
      <c r="L2323"/>
      <c r="Z2323" s="22"/>
      <c r="AB2323" s="22"/>
      <c r="AC2323" s="22"/>
      <c r="AF2323" s="22"/>
    </row>
    <row r="2324" spans="12:32" ht="15.6" customHeight="1">
      <c r="L2324"/>
      <c r="Z2324" s="22"/>
      <c r="AB2324" s="22"/>
      <c r="AC2324" s="22"/>
      <c r="AF2324" s="22"/>
    </row>
    <row r="2325" spans="12:32" ht="15.6" customHeight="1">
      <c r="L2325"/>
      <c r="Z2325" s="22"/>
      <c r="AB2325" s="22"/>
      <c r="AC2325" s="22"/>
      <c r="AF2325" s="22"/>
    </row>
    <row r="2326" spans="12:32" ht="15.6" customHeight="1">
      <c r="L2326"/>
      <c r="Z2326" s="22"/>
      <c r="AB2326" s="22"/>
      <c r="AC2326" s="22"/>
      <c r="AF2326" s="22"/>
    </row>
    <row r="2327" spans="12:32" ht="15.6" customHeight="1">
      <c r="L2327"/>
      <c r="Z2327" s="22"/>
      <c r="AB2327" s="22"/>
      <c r="AC2327" s="22"/>
      <c r="AF2327" s="22"/>
    </row>
    <row r="2328" spans="12:32" ht="15.6" customHeight="1">
      <c r="L2328"/>
      <c r="Z2328" s="22"/>
      <c r="AB2328" s="22"/>
      <c r="AC2328" s="22"/>
      <c r="AF2328" s="22"/>
    </row>
    <row r="2329" spans="12:32" ht="15.6" customHeight="1">
      <c r="L2329"/>
      <c r="Z2329" s="22"/>
      <c r="AB2329" s="22"/>
      <c r="AC2329" s="22"/>
      <c r="AF2329" s="22"/>
    </row>
    <row r="2330" spans="12:32" ht="15.6" customHeight="1">
      <c r="L2330"/>
      <c r="Z2330" s="22"/>
      <c r="AB2330" s="22"/>
      <c r="AC2330" s="22"/>
      <c r="AF2330" s="22"/>
    </row>
    <row r="2331" spans="12:32" ht="15.6" customHeight="1">
      <c r="L2331"/>
      <c r="Z2331" s="22"/>
      <c r="AB2331" s="22"/>
      <c r="AC2331" s="22"/>
      <c r="AF2331" s="22"/>
    </row>
    <row r="2332" spans="12:32" ht="15.6" customHeight="1">
      <c r="L2332"/>
      <c r="Z2332" s="22"/>
      <c r="AB2332" s="22"/>
      <c r="AC2332" s="22"/>
      <c r="AF2332" s="22"/>
    </row>
    <row r="2333" spans="12:32" ht="15.6" customHeight="1">
      <c r="L2333"/>
      <c r="Z2333" s="22"/>
      <c r="AB2333" s="22"/>
      <c r="AC2333" s="22"/>
      <c r="AF2333" s="22"/>
    </row>
    <row r="2334" spans="12:32" ht="15.6" customHeight="1">
      <c r="L2334"/>
      <c r="Z2334" s="22"/>
      <c r="AB2334" s="22"/>
      <c r="AC2334" s="22"/>
      <c r="AF2334" s="22"/>
    </row>
    <row r="2335" spans="12:32" ht="15.6" customHeight="1">
      <c r="L2335"/>
      <c r="Z2335" s="22"/>
      <c r="AB2335" s="22"/>
      <c r="AC2335" s="22"/>
      <c r="AF2335" s="22"/>
    </row>
    <row r="2336" spans="12:32" ht="15.6" customHeight="1">
      <c r="L2336"/>
      <c r="Z2336" s="22"/>
      <c r="AB2336" s="22"/>
      <c r="AC2336" s="22"/>
      <c r="AF2336" s="22"/>
    </row>
    <row r="2337" spans="12:32" ht="15.6" customHeight="1">
      <c r="L2337"/>
      <c r="Z2337" s="22"/>
      <c r="AB2337" s="22"/>
      <c r="AC2337" s="22"/>
      <c r="AF2337" s="22"/>
    </row>
    <row r="2338" spans="12:32" ht="15.6" customHeight="1">
      <c r="L2338"/>
      <c r="Z2338" s="22"/>
      <c r="AB2338" s="22"/>
      <c r="AC2338" s="22"/>
      <c r="AF2338" s="22"/>
    </row>
    <row r="2339" spans="12:32" ht="15.6" customHeight="1">
      <c r="L2339"/>
      <c r="Z2339" s="22"/>
      <c r="AB2339" s="22"/>
      <c r="AC2339" s="22"/>
      <c r="AF2339" s="22"/>
    </row>
    <row r="2340" spans="12:32" ht="15.6" customHeight="1">
      <c r="L2340"/>
      <c r="Z2340" s="22"/>
      <c r="AB2340" s="22"/>
      <c r="AC2340" s="22"/>
      <c r="AF2340" s="22"/>
    </row>
    <row r="2341" spans="12:32" ht="15.6" customHeight="1">
      <c r="L2341"/>
      <c r="Z2341" s="22"/>
      <c r="AB2341" s="22"/>
      <c r="AC2341" s="22"/>
      <c r="AF2341" s="22"/>
    </row>
    <row r="2342" spans="12:32" ht="15.6" customHeight="1">
      <c r="L2342"/>
      <c r="Z2342" s="22"/>
      <c r="AB2342" s="22"/>
      <c r="AC2342" s="22"/>
      <c r="AF2342" s="22"/>
    </row>
    <row r="2343" spans="12:32" ht="15.6" customHeight="1">
      <c r="L2343"/>
      <c r="Z2343" s="22"/>
      <c r="AB2343" s="22"/>
      <c r="AC2343" s="22"/>
      <c r="AF2343" s="22"/>
    </row>
    <row r="2344" spans="12:32" ht="15.6" customHeight="1">
      <c r="L2344"/>
      <c r="Z2344" s="22"/>
      <c r="AB2344" s="22"/>
      <c r="AC2344" s="22"/>
      <c r="AF2344" s="22"/>
    </row>
    <row r="2345" spans="12:32" ht="15.6" customHeight="1">
      <c r="L2345"/>
      <c r="Z2345" s="22"/>
      <c r="AB2345" s="22"/>
      <c r="AC2345" s="22"/>
      <c r="AF2345" s="22"/>
    </row>
    <row r="2346" spans="12:32" ht="15.6" customHeight="1">
      <c r="L2346"/>
      <c r="Z2346" s="22"/>
      <c r="AB2346" s="22"/>
      <c r="AC2346" s="22"/>
      <c r="AF2346" s="22"/>
    </row>
    <row r="2347" spans="12:32" ht="15.6" customHeight="1">
      <c r="L2347"/>
      <c r="Z2347" s="22"/>
      <c r="AB2347" s="22"/>
      <c r="AC2347" s="22"/>
      <c r="AF2347" s="22"/>
    </row>
    <row r="2348" spans="12:32" ht="15.6" customHeight="1">
      <c r="L2348"/>
      <c r="Z2348" s="22"/>
      <c r="AB2348" s="22"/>
      <c r="AC2348" s="22"/>
      <c r="AF2348" s="22"/>
    </row>
    <row r="2349" spans="12:32" ht="15.6" customHeight="1">
      <c r="L2349"/>
      <c r="Z2349" s="22"/>
      <c r="AB2349" s="22"/>
      <c r="AC2349" s="22"/>
      <c r="AF2349" s="22"/>
    </row>
    <row r="2350" spans="12:32" ht="15.6" customHeight="1">
      <c r="L2350"/>
      <c r="Z2350" s="22"/>
      <c r="AB2350" s="22"/>
      <c r="AC2350" s="22"/>
      <c r="AF2350" s="22"/>
    </row>
    <row r="2351" spans="12:32" ht="15.6" customHeight="1">
      <c r="L2351"/>
      <c r="Z2351" s="22"/>
      <c r="AB2351" s="22"/>
      <c r="AC2351" s="22"/>
      <c r="AF2351" s="22"/>
    </row>
    <row r="2352" spans="12:32" ht="15.6" customHeight="1">
      <c r="L2352"/>
      <c r="Z2352" s="22"/>
      <c r="AB2352" s="22"/>
      <c r="AC2352" s="22"/>
      <c r="AF2352" s="22"/>
    </row>
    <row r="2353" spans="12:32" ht="15.6" customHeight="1">
      <c r="L2353"/>
      <c r="Z2353" s="22"/>
      <c r="AB2353" s="22"/>
      <c r="AC2353" s="22"/>
      <c r="AF2353" s="22"/>
    </row>
    <row r="2354" spans="12:32" ht="15.6" customHeight="1">
      <c r="L2354"/>
      <c r="Z2354" s="22"/>
      <c r="AB2354" s="22"/>
      <c r="AC2354" s="22"/>
      <c r="AF2354" s="22"/>
    </row>
    <row r="2355" spans="12:32" ht="15.6" customHeight="1">
      <c r="L2355"/>
      <c r="Z2355" s="22"/>
      <c r="AB2355" s="22"/>
      <c r="AC2355" s="22"/>
      <c r="AF2355" s="22"/>
    </row>
    <row r="2356" spans="12:32" ht="15.6" customHeight="1">
      <c r="L2356"/>
      <c r="Z2356" s="22"/>
      <c r="AB2356" s="22"/>
      <c r="AC2356" s="22"/>
      <c r="AF2356" s="22"/>
    </row>
    <row r="2357" spans="12:32" ht="15.6" customHeight="1">
      <c r="L2357"/>
      <c r="Z2357" s="22"/>
      <c r="AB2357" s="22"/>
      <c r="AC2357" s="22"/>
      <c r="AF2357" s="22"/>
    </row>
    <row r="2358" spans="12:32" ht="15.6" customHeight="1">
      <c r="L2358"/>
      <c r="Z2358" s="22"/>
      <c r="AB2358" s="22"/>
      <c r="AC2358" s="22"/>
      <c r="AF2358" s="22"/>
    </row>
    <row r="2359" spans="12:32" ht="15.6" customHeight="1">
      <c r="L2359"/>
      <c r="Z2359" s="22"/>
      <c r="AB2359" s="22"/>
      <c r="AC2359" s="22"/>
      <c r="AF2359" s="22"/>
    </row>
    <row r="2360" spans="12:32" ht="15.6" customHeight="1">
      <c r="L2360"/>
      <c r="Z2360" s="22"/>
      <c r="AB2360" s="22"/>
      <c r="AC2360" s="22"/>
      <c r="AF2360" s="22"/>
    </row>
    <row r="2361" spans="12:32" ht="15.6" customHeight="1">
      <c r="L2361"/>
      <c r="Z2361" s="22"/>
      <c r="AB2361" s="22"/>
      <c r="AC2361" s="22"/>
      <c r="AF2361" s="22"/>
    </row>
    <row r="2362" spans="12:32" ht="15.6" customHeight="1">
      <c r="L2362"/>
      <c r="Z2362" s="22"/>
      <c r="AB2362" s="22"/>
      <c r="AC2362" s="22"/>
      <c r="AF2362" s="22"/>
    </row>
    <row r="2363" spans="12:32" ht="15.6" customHeight="1">
      <c r="L2363"/>
      <c r="Z2363" s="22"/>
      <c r="AB2363" s="22"/>
      <c r="AC2363" s="22"/>
      <c r="AF2363" s="22"/>
    </row>
    <row r="2364" spans="12:32" ht="15.6" customHeight="1">
      <c r="L2364"/>
      <c r="Z2364" s="22"/>
      <c r="AB2364" s="22"/>
      <c r="AC2364" s="22"/>
      <c r="AF2364" s="22"/>
    </row>
    <row r="2365" spans="12:32" ht="15.6" customHeight="1">
      <c r="L2365"/>
      <c r="Z2365" s="22"/>
      <c r="AB2365" s="22"/>
      <c r="AC2365" s="22"/>
      <c r="AF2365" s="22"/>
    </row>
    <row r="2366" spans="12:32" ht="15.6" customHeight="1">
      <c r="L2366"/>
      <c r="Z2366" s="22"/>
      <c r="AB2366" s="22"/>
      <c r="AC2366" s="22"/>
      <c r="AF2366" s="22"/>
    </row>
    <row r="2367" spans="12:32" ht="15.6" customHeight="1">
      <c r="L2367"/>
      <c r="Z2367" s="22"/>
      <c r="AB2367" s="22"/>
      <c r="AC2367" s="22"/>
      <c r="AF2367" s="22"/>
    </row>
    <row r="2368" spans="12:32" ht="15.6" customHeight="1">
      <c r="L2368"/>
      <c r="Z2368" s="22"/>
      <c r="AB2368" s="22"/>
      <c r="AC2368" s="22"/>
      <c r="AF2368" s="22"/>
    </row>
    <row r="2369" spans="12:32" ht="15.6" customHeight="1">
      <c r="L2369"/>
      <c r="Z2369" s="22"/>
      <c r="AB2369" s="22"/>
      <c r="AC2369" s="22"/>
      <c r="AF2369" s="22"/>
    </row>
    <row r="2370" spans="12:32" ht="15.6" customHeight="1">
      <c r="L2370"/>
      <c r="Z2370" s="22"/>
      <c r="AB2370" s="22"/>
      <c r="AC2370" s="22"/>
      <c r="AF2370" s="22"/>
    </row>
    <row r="2371" spans="12:32" ht="15.6" customHeight="1">
      <c r="L2371"/>
      <c r="Z2371" s="22"/>
      <c r="AB2371" s="22"/>
      <c r="AC2371" s="22"/>
      <c r="AF2371" s="22"/>
    </row>
    <row r="2372" spans="12:32" ht="15.6" customHeight="1">
      <c r="L2372"/>
      <c r="Z2372" s="22"/>
      <c r="AB2372" s="22"/>
      <c r="AC2372" s="22"/>
      <c r="AF2372" s="22"/>
    </row>
    <row r="2373" spans="12:32" ht="15.6" customHeight="1">
      <c r="L2373"/>
      <c r="Z2373" s="22"/>
      <c r="AB2373" s="22"/>
      <c r="AC2373" s="22"/>
      <c r="AF2373" s="22"/>
    </row>
    <row r="2374" spans="12:32" ht="15.6" customHeight="1">
      <c r="L2374"/>
      <c r="Z2374" s="22"/>
      <c r="AB2374" s="22"/>
      <c r="AC2374" s="22"/>
      <c r="AF2374" s="22"/>
    </row>
    <row r="2375" spans="12:32" ht="15.6" customHeight="1">
      <c r="L2375"/>
      <c r="Z2375" s="22"/>
      <c r="AB2375" s="22"/>
      <c r="AC2375" s="22"/>
      <c r="AF2375" s="22"/>
    </row>
    <row r="2376" spans="12:32" ht="15.6" customHeight="1">
      <c r="L2376"/>
      <c r="Z2376" s="22"/>
      <c r="AB2376" s="22"/>
      <c r="AC2376" s="22"/>
      <c r="AF2376" s="22"/>
    </row>
    <row r="2377" spans="12:32" ht="15.6" customHeight="1">
      <c r="L2377"/>
      <c r="Z2377" s="22"/>
      <c r="AB2377" s="22"/>
      <c r="AC2377" s="22"/>
      <c r="AF2377" s="22"/>
    </row>
    <row r="2378" spans="12:32" ht="15.6" customHeight="1">
      <c r="L2378"/>
      <c r="Z2378" s="22"/>
      <c r="AB2378" s="22"/>
      <c r="AC2378" s="22"/>
      <c r="AF2378" s="22"/>
    </row>
    <row r="2379" spans="12:32" ht="15.6" customHeight="1">
      <c r="L2379"/>
      <c r="Z2379" s="22"/>
      <c r="AB2379" s="22"/>
      <c r="AC2379" s="22"/>
      <c r="AF2379" s="22"/>
    </row>
    <row r="2380" spans="12:32" ht="15.6" customHeight="1">
      <c r="L2380"/>
      <c r="Z2380" s="22"/>
      <c r="AB2380" s="22"/>
      <c r="AC2380" s="22"/>
      <c r="AF2380" s="22"/>
    </row>
    <row r="2381" spans="12:32" ht="15.6" customHeight="1">
      <c r="L2381"/>
      <c r="Z2381" s="22"/>
      <c r="AB2381" s="22"/>
      <c r="AC2381" s="22"/>
      <c r="AF2381" s="22"/>
    </row>
    <row r="2382" spans="12:32" ht="15.6" customHeight="1">
      <c r="L2382"/>
      <c r="Z2382" s="22"/>
      <c r="AB2382" s="22"/>
      <c r="AC2382" s="22"/>
      <c r="AF2382" s="22"/>
    </row>
    <row r="2383" spans="12:32" ht="15.6" customHeight="1">
      <c r="L2383"/>
      <c r="Z2383" s="22"/>
      <c r="AB2383" s="22"/>
      <c r="AC2383" s="22"/>
      <c r="AF2383" s="22"/>
    </row>
    <row r="2384" spans="12:32" ht="15.6" customHeight="1">
      <c r="L2384"/>
      <c r="Z2384" s="22"/>
      <c r="AB2384" s="22"/>
      <c r="AC2384" s="22"/>
      <c r="AF2384" s="22"/>
    </row>
    <row r="2385" spans="12:32" ht="15.6" customHeight="1">
      <c r="L2385"/>
      <c r="Z2385" s="22"/>
      <c r="AB2385" s="22"/>
      <c r="AC2385" s="22"/>
      <c r="AF2385" s="22"/>
    </row>
    <row r="2386" spans="12:32" ht="15.6" customHeight="1">
      <c r="L2386"/>
      <c r="Z2386" s="22"/>
      <c r="AB2386" s="22"/>
      <c r="AC2386" s="22"/>
      <c r="AF2386" s="22"/>
    </row>
    <row r="2387" spans="12:32" ht="15.6" customHeight="1">
      <c r="L2387"/>
      <c r="Z2387" s="22"/>
      <c r="AB2387" s="22"/>
      <c r="AC2387" s="22"/>
      <c r="AF2387" s="22"/>
    </row>
    <row r="2388" spans="12:32" ht="15.6" customHeight="1">
      <c r="L2388"/>
      <c r="Z2388" s="22"/>
      <c r="AB2388" s="22"/>
      <c r="AC2388" s="22"/>
      <c r="AF2388" s="22"/>
    </row>
    <row r="2389" spans="12:32" ht="15.6" customHeight="1">
      <c r="L2389"/>
      <c r="Z2389" s="22"/>
      <c r="AB2389" s="22"/>
      <c r="AC2389" s="22"/>
      <c r="AF2389" s="22"/>
    </row>
    <row r="2390" spans="12:32" ht="15.6" customHeight="1">
      <c r="L2390"/>
      <c r="Z2390" s="22"/>
      <c r="AB2390" s="22"/>
      <c r="AC2390" s="22"/>
      <c r="AF2390" s="22"/>
    </row>
    <row r="2391" spans="12:32" ht="15.6" customHeight="1">
      <c r="L2391"/>
      <c r="Z2391" s="22"/>
      <c r="AB2391" s="22"/>
      <c r="AC2391" s="22"/>
      <c r="AF2391" s="22"/>
    </row>
    <row r="2392" spans="12:32" ht="15.6" customHeight="1">
      <c r="L2392"/>
      <c r="Z2392" s="22"/>
      <c r="AB2392" s="22"/>
      <c r="AC2392" s="22"/>
      <c r="AF2392" s="22"/>
    </row>
    <row r="2393" spans="12:32" ht="15.6" customHeight="1">
      <c r="L2393"/>
      <c r="Z2393" s="22"/>
      <c r="AB2393" s="22"/>
      <c r="AC2393" s="22"/>
      <c r="AF2393" s="22"/>
    </row>
    <row r="2394" spans="12:32" ht="15.6" customHeight="1">
      <c r="L2394"/>
      <c r="Z2394" s="22"/>
      <c r="AB2394" s="22"/>
      <c r="AC2394" s="22"/>
      <c r="AF2394" s="22"/>
    </row>
    <row r="2395" spans="12:32" ht="15.6" customHeight="1">
      <c r="L2395"/>
      <c r="Z2395" s="22"/>
      <c r="AB2395" s="22"/>
      <c r="AC2395" s="22"/>
      <c r="AF2395" s="22"/>
    </row>
    <row r="2396" spans="12:32" ht="15.6" customHeight="1">
      <c r="L2396"/>
      <c r="Z2396" s="22"/>
      <c r="AB2396" s="22"/>
      <c r="AC2396" s="22"/>
      <c r="AF2396" s="22"/>
    </row>
    <row r="2397" spans="12:32" ht="15.6" customHeight="1">
      <c r="L2397"/>
      <c r="Z2397" s="22"/>
      <c r="AB2397" s="22"/>
      <c r="AC2397" s="22"/>
      <c r="AF2397" s="22"/>
    </row>
    <row r="2398" spans="12:32" ht="15.6" customHeight="1">
      <c r="L2398"/>
      <c r="Z2398" s="22"/>
      <c r="AB2398" s="22"/>
      <c r="AC2398" s="22"/>
      <c r="AF2398" s="22"/>
    </row>
    <row r="2399" spans="12:32" ht="15.6" customHeight="1">
      <c r="L2399"/>
      <c r="Z2399" s="22"/>
      <c r="AB2399" s="22"/>
      <c r="AC2399" s="22"/>
      <c r="AF2399" s="22"/>
    </row>
    <row r="2400" spans="12:32" ht="15.6" customHeight="1">
      <c r="L2400"/>
      <c r="Z2400" s="22"/>
      <c r="AB2400" s="22"/>
      <c r="AC2400" s="22"/>
      <c r="AF2400" s="22"/>
    </row>
    <row r="2401" spans="12:32" ht="15.6" customHeight="1">
      <c r="L2401"/>
      <c r="Z2401" s="22"/>
      <c r="AB2401" s="22"/>
      <c r="AC2401" s="22"/>
      <c r="AF2401" s="22"/>
    </row>
    <row r="2402" spans="12:32" ht="15.6" customHeight="1">
      <c r="L2402"/>
      <c r="Z2402" s="22"/>
      <c r="AB2402" s="22"/>
      <c r="AC2402" s="22"/>
      <c r="AF2402" s="22"/>
    </row>
    <row r="2403" spans="12:32" ht="15.6" customHeight="1">
      <c r="L2403"/>
      <c r="Z2403" s="22"/>
      <c r="AB2403" s="22"/>
      <c r="AC2403" s="22"/>
      <c r="AF2403" s="22"/>
    </row>
    <row r="2404" spans="12:32" ht="15.6" customHeight="1">
      <c r="L2404"/>
      <c r="Z2404" s="22"/>
      <c r="AB2404" s="22"/>
      <c r="AC2404" s="22"/>
      <c r="AF2404" s="22"/>
    </row>
    <row r="2405" spans="12:32" ht="15.6" customHeight="1">
      <c r="L2405"/>
      <c r="Z2405" s="22"/>
      <c r="AB2405" s="22"/>
      <c r="AC2405" s="22"/>
      <c r="AF2405" s="22"/>
    </row>
    <row r="2406" spans="12:32" ht="15.6" customHeight="1">
      <c r="L2406"/>
      <c r="Z2406" s="22"/>
      <c r="AB2406" s="22"/>
      <c r="AC2406" s="22"/>
      <c r="AF2406" s="22"/>
    </row>
    <row r="2407" spans="12:32" ht="15.6" customHeight="1">
      <c r="L2407"/>
      <c r="Z2407" s="22"/>
      <c r="AB2407" s="22"/>
      <c r="AC2407" s="22"/>
      <c r="AF2407" s="22"/>
    </row>
    <row r="2408" spans="12:32" ht="15.6" customHeight="1">
      <c r="L2408"/>
      <c r="Z2408" s="22"/>
      <c r="AB2408" s="22"/>
      <c r="AC2408" s="22"/>
      <c r="AF2408" s="22"/>
    </row>
    <row r="2409" spans="12:32" ht="15.6" customHeight="1">
      <c r="L2409"/>
      <c r="Z2409" s="22"/>
      <c r="AB2409" s="22"/>
      <c r="AC2409" s="22"/>
      <c r="AF2409" s="22"/>
    </row>
    <row r="2410" spans="12:32" ht="15.6" customHeight="1">
      <c r="L2410"/>
      <c r="Z2410" s="22"/>
      <c r="AB2410" s="22"/>
      <c r="AC2410" s="22"/>
      <c r="AF2410" s="22"/>
    </row>
    <row r="2411" spans="12:32" ht="15.6" customHeight="1">
      <c r="L2411"/>
      <c r="Z2411" s="22"/>
      <c r="AB2411" s="22"/>
      <c r="AC2411" s="22"/>
      <c r="AF2411" s="22"/>
    </row>
    <row r="2412" spans="12:32" ht="15.6" customHeight="1">
      <c r="L2412"/>
      <c r="Z2412" s="22"/>
      <c r="AB2412" s="22"/>
      <c r="AC2412" s="22"/>
      <c r="AF2412" s="22"/>
    </row>
    <row r="2413" spans="12:32" ht="15.6" customHeight="1">
      <c r="L2413"/>
      <c r="Z2413" s="22"/>
      <c r="AB2413" s="22"/>
      <c r="AC2413" s="22"/>
      <c r="AF2413" s="22"/>
    </row>
    <row r="2414" spans="12:32" ht="15.6" customHeight="1">
      <c r="L2414"/>
      <c r="Z2414" s="22"/>
      <c r="AB2414" s="22"/>
      <c r="AC2414" s="22"/>
      <c r="AF2414" s="22"/>
    </row>
    <row r="2415" spans="12:32" ht="15.6" customHeight="1">
      <c r="L2415"/>
      <c r="Z2415" s="22"/>
      <c r="AB2415" s="22"/>
      <c r="AC2415" s="22"/>
      <c r="AF2415" s="22"/>
    </row>
    <row r="2416" spans="12:32" ht="15.6" customHeight="1">
      <c r="L2416"/>
      <c r="Z2416" s="22"/>
      <c r="AB2416" s="22"/>
      <c r="AC2416" s="22"/>
      <c r="AF2416" s="22"/>
    </row>
    <row r="2417" spans="12:32" ht="15.6" customHeight="1">
      <c r="L2417"/>
      <c r="Z2417" s="22"/>
      <c r="AB2417" s="22"/>
      <c r="AC2417" s="22"/>
      <c r="AF2417" s="22"/>
    </row>
    <row r="2418" spans="12:32" ht="15.6" customHeight="1">
      <c r="L2418"/>
      <c r="Z2418" s="22"/>
      <c r="AB2418" s="22"/>
      <c r="AC2418" s="22"/>
      <c r="AF2418" s="22"/>
    </row>
    <row r="2419" spans="12:32" ht="15.6" customHeight="1">
      <c r="L2419"/>
      <c r="Z2419" s="22"/>
      <c r="AB2419" s="22"/>
      <c r="AC2419" s="22"/>
      <c r="AF2419" s="22"/>
    </row>
    <row r="2420" spans="12:32" ht="15.6" customHeight="1">
      <c r="L2420"/>
      <c r="Z2420" s="22"/>
      <c r="AB2420" s="22"/>
      <c r="AC2420" s="22"/>
      <c r="AF2420" s="22"/>
    </row>
    <row r="2421" spans="12:32" ht="15.6" customHeight="1">
      <c r="L2421"/>
      <c r="Z2421" s="22"/>
      <c r="AB2421" s="22"/>
      <c r="AC2421" s="22"/>
      <c r="AF2421" s="22"/>
    </row>
    <row r="2422" spans="12:32" ht="15.6" customHeight="1">
      <c r="L2422"/>
      <c r="Z2422" s="22"/>
      <c r="AB2422" s="22"/>
      <c r="AC2422" s="22"/>
      <c r="AF2422" s="22"/>
    </row>
    <row r="2423" spans="12:32" ht="15.6" customHeight="1">
      <c r="L2423"/>
      <c r="Z2423" s="22"/>
      <c r="AB2423" s="22"/>
      <c r="AC2423" s="22"/>
      <c r="AF2423" s="22"/>
    </row>
    <row r="2424" spans="12:32" ht="15.6" customHeight="1">
      <c r="L2424"/>
      <c r="Z2424" s="22"/>
      <c r="AB2424" s="22"/>
      <c r="AC2424" s="22"/>
      <c r="AF2424" s="22"/>
    </row>
    <row r="2425" spans="12:32" ht="15.6" customHeight="1">
      <c r="L2425"/>
      <c r="Z2425" s="22"/>
      <c r="AB2425" s="22"/>
      <c r="AC2425" s="22"/>
      <c r="AF2425" s="22"/>
    </row>
    <row r="2426" spans="12:32" ht="15.6" customHeight="1">
      <c r="L2426"/>
      <c r="Z2426" s="22"/>
      <c r="AB2426" s="22"/>
      <c r="AC2426" s="22"/>
      <c r="AF2426" s="22"/>
    </row>
    <row r="2427" spans="12:32" ht="15.6" customHeight="1">
      <c r="L2427"/>
      <c r="Z2427" s="22"/>
      <c r="AB2427" s="22"/>
      <c r="AC2427" s="22"/>
      <c r="AF2427" s="22"/>
    </row>
    <row r="2428" spans="12:32" ht="15.6" customHeight="1">
      <c r="L2428"/>
      <c r="Z2428" s="22"/>
      <c r="AB2428" s="22"/>
      <c r="AC2428" s="22"/>
      <c r="AF2428" s="22"/>
    </row>
    <row r="2429" spans="12:32" ht="15.6" customHeight="1">
      <c r="L2429"/>
      <c r="Z2429" s="22"/>
      <c r="AB2429" s="22"/>
      <c r="AC2429" s="22"/>
      <c r="AF2429" s="22"/>
    </row>
    <row r="2430" spans="12:32" ht="15.6" customHeight="1">
      <c r="L2430"/>
      <c r="Z2430" s="22"/>
      <c r="AB2430" s="22"/>
      <c r="AC2430" s="22"/>
      <c r="AF2430" s="22"/>
    </row>
    <row r="2431" spans="12:32" ht="15.6" customHeight="1">
      <c r="L2431"/>
      <c r="Z2431" s="22"/>
      <c r="AB2431" s="22"/>
      <c r="AC2431" s="22"/>
      <c r="AF2431" s="22"/>
    </row>
    <row r="2432" spans="12:32" ht="15.6" customHeight="1">
      <c r="L2432"/>
      <c r="Z2432" s="22"/>
      <c r="AB2432" s="22"/>
      <c r="AC2432" s="22"/>
      <c r="AF2432" s="22"/>
    </row>
    <row r="2433" spans="12:32" ht="15.6" customHeight="1">
      <c r="L2433"/>
      <c r="Z2433" s="22"/>
      <c r="AB2433" s="22"/>
      <c r="AC2433" s="22"/>
      <c r="AF2433" s="22"/>
    </row>
    <row r="2434" spans="12:32" ht="15.6" customHeight="1">
      <c r="L2434"/>
      <c r="Z2434" s="22"/>
      <c r="AB2434" s="22"/>
      <c r="AC2434" s="22"/>
      <c r="AF2434" s="22"/>
    </row>
    <row r="2435" spans="12:32" ht="15.6" customHeight="1">
      <c r="L2435"/>
      <c r="Z2435" s="22"/>
      <c r="AB2435" s="22"/>
      <c r="AC2435" s="22"/>
      <c r="AF2435" s="22"/>
    </row>
    <row r="2436" spans="12:32" ht="15.6" customHeight="1">
      <c r="L2436"/>
      <c r="Z2436" s="22"/>
      <c r="AB2436" s="22"/>
      <c r="AC2436" s="22"/>
      <c r="AF2436" s="22"/>
    </row>
    <row r="2437" spans="12:32" ht="15.6" customHeight="1">
      <c r="L2437"/>
      <c r="Z2437" s="22"/>
      <c r="AB2437" s="22"/>
      <c r="AC2437" s="22"/>
      <c r="AF2437" s="22"/>
    </row>
    <row r="2438" spans="12:32" ht="15.6" customHeight="1">
      <c r="L2438"/>
      <c r="Z2438" s="22"/>
      <c r="AB2438" s="22"/>
      <c r="AC2438" s="22"/>
      <c r="AF2438" s="22"/>
    </row>
    <row r="2439" spans="12:32" ht="15.6" customHeight="1">
      <c r="L2439"/>
      <c r="Z2439" s="22"/>
      <c r="AB2439" s="22"/>
      <c r="AC2439" s="22"/>
      <c r="AF2439" s="22"/>
    </row>
    <row r="2440" spans="12:32" ht="15.6" customHeight="1">
      <c r="L2440"/>
      <c r="Z2440" s="22"/>
      <c r="AB2440" s="22"/>
      <c r="AC2440" s="22"/>
      <c r="AF2440" s="22"/>
    </row>
    <row r="2441" spans="12:32" ht="15.6" customHeight="1">
      <c r="L2441"/>
      <c r="Z2441" s="22"/>
      <c r="AB2441" s="22"/>
      <c r="AC2441" s="22"/>
      <c r="AF2441" s="22"/>
    </row>
    <row r="2442" spans="12:32" ht="15.6" customHeight="1">
      <c r="L2442"/>
      <c r="Z2442" s="22"/>
      <c r="AB2442" s="22"/>
      <c r="AC2442" s="22"/>
      <c r="AF2442" s="22"/>
    </row>
    <row r="2443" spans="12:32" ht="15.6" customHeight="1">
      <c r="L2443"/>
      <c r="Z2443" s="22"/>
      <c r="AB2443" s="22"/>
      <c r="AC2443" s="22"/>
      <c r="AF2443" s="22"/>
    </row>
    <row r="2444" spans="12:32" ht="15.6" customHeight="1">
      <c r="L2444"/>
      <c r="Z2444" s="22"/>
      <c r="AB2444" s="22"/>
      <c r="AC2444" s="22"/>
      <c r="AF2444" s="22"/>
    </row>
    <row r="2445" spans="12:32" ht="15.6" customHeight="1">
      <c r="L2445"/>
      <c r="Z2445" s="22"/>
      <c r="AB2445" s="22"/>
      <c r="AC2445" s="22"/>
      <c r="AF2445" s="22"/>
    </row>
    <row r="2446" spans="12:32" ht="15.6" customHeight="1">
      <c r="L2446"/>
      <c r="Z2446" s="22"/>
      <c r="AB2446" s="22"/>
      <c r="AC2446" s="22"/>
      <c r="AF2446" s="22"/>
    </row>
    <row r="2447" spans="12:32" ht="15.6" customHeight="1">
      <c r="L2447"/>
      <c r="Z2447" s="22"/>
      <c r="AB2447" s="22"/>
      <c r="AC2447" s="22"/>
      <c r="AF2447" s="22"/>
    </row>
    <row r="2448" spans="12:32" ht="15.6" customHeight="1">
      <c r="L2448"/>
      <c r="Z2448" s="22"/>
      <c r="AB2448" s="22"/>
      <c r="AC2448" s="22"/>
      <c r="AF2448" s="22"/>
    </row>
    <row r="2449" spans="12:32" ht="15.6" customHeight="1">
      <c r="L2449"/>
      <c r="Z2449" s="22"/>
      <c r="AB2449" s="22"/>
      <c r="AC2449" s="22"/>
      <c r="AF2449" s="22"/>
    </row>
    <row r="2450" spans="12:32" ht="15.6" customHeight="1">
      <c r="L2450"/>
      <c r="Z2450" s="22"/>
      <c r="AB2450" s="22"/>
      <c r="AC2450" s="22"/>
      <c r="AF2450" s="22"/>
    </row>
    <row r="2451" spans="12:32" ht="15.6" customHeight="1">
      <c r="L2451"/>
      <c r="Z2451" s="22"/>
      <c r="AB2451" s="22"/>
      <c r="AC2451" s="22"/>
      <c r="AF2451" s="22"/>
    </row>
    <row r="2452" spans="12:32" ht="15.6" customHeight="1">
      <c r="L2452"/>
      <c r="Z2452" s="22"/>
      <c r="AB2452" s="22"/>
      <c r="AC2452" s="22"/>
      <c r="AF2452" s="22"/>
    </row>
    <row r="2453" spans="12:32" ht="15.6" customHeight="1">
      <c r="L2453"/>
      <c r="Z2453" s="22"/>
      <c r="AB2453" s="22"/>
      <c r="AC2453" s="22"/>
      <c r="AF2453" s="22"/>
    </row>
    <row r="2454" spans="12:32" ht="15.6" customHeight="1">
      <c r="L2454"/>
      <c r="Z2454" s="22"/>
      <c r="AB2454" s="22"/>
      <c r="AC2454" s="22"/>
      <c r="AF2454" s="22"/>
    </row>
    <row r="2455" spans="12:32" ht="15.6" customHeight="1">
      <c r="L2455"/>
      <c r="Z2455" s="22"/>
      <c r="AB2455" s="22"/>
      <c r="AC2455" s="22"/>
      <c r="AF2455" s="22"/>
    </row>
    <row r="2456" spans="12:32" ht="15.6" customHeight="1">
      <c r="L2456"/>
      <c r="Z2456" s="22"/>
      <c r="AB2456" s="22"/>
      <c r="AC2456" s="22"/>
      <c r="AF2456" s="22"/>
    </row>
    <row r="2457" spans="12:32" ht="15.6" customHeight="1">
      <c r="L2457"/>
      <c r="Z2457" s="22"/>
      <c r="AB2457" s="22"/>
      <c r="AC2457" s="22"/>
      <c r="AF2457" s="22"/>
    </row>
    <row r="2458" spans="12:32" ht="15.6" customHeight="1">
      <c r="L2458"/>
      <c r="Z2458" s="22"/>
      <c r="AB2458" s="22"/>
      <c r="AC2458" s="22"/>
      <c r="AF2458" s="22"/>
    </row>
    <row r="2459" spans="12:32" ht="15.6" customHeight="1">
      <c r="L2459"/>
      <c r="Z2459" s="22"/>
      <c r="AB2459" s="22"/>
      <c r="AC2459" s="22"/>
      <c r="AF2459" s="22"/>
    </row>
    <row r="2460" spans="12:32" ht="15.6" customHeight="1">
      <c r="L2460"/>
      <c r="Z2460" s="22"/>
      <c r="AB2460" s="22"/>
      <c r="AC2460" s="22"/>
      <c r="AF2460" s="22"/>
    </row>
    <row r="2461" spans="12:32" ht="15.6" customHeight="1">
      <c r="L2461"/>
      <c r="Z2461" s="22"/>
      <c r="AB2461" s="22"/>
      <c r="AC2461" s="22"/>
      <c r="AF2461" s="22"/>
    </row>
    <row r="2462" spans="12:32" ht="15.6" customHeight="1">
      <c r="L2462"/>
      <c r="Z2462" s="22"/>
      <c r="AB2462" s="22"/>
      <c r="AC2462" s="22"/>
      <c r="AF2462" s="22"/>
    </row>
    <row r="2463" spans="12:32" ht="15.6" customHeight="1">
      <c r="L2463"/>
      <c r="Z2463" s="22"/>
      <c r="AB2463" s="22"/>
      <c r="AC2463" s="22"/>
      <c r="AF2463" s="22"/>
    </row>
    <row r="2464" spans="12:32" ht="15.6" customHeight="1">
      <c r="L2464"/>
      <c r="Z2464" s="22"/>
      <c r="AB2464" s="22"/>
      <c r="AC2464" s="22"/>
      <c r="AF2464" s="22"/>
    </row>
    <row r="2465" spans="12:32" ht="15.6" customHeight="1">
      <c r="L2465"/>
      <c r="Z2465" s="22"/>
      <c r="AB2465" s="22"/>
      <c r="AC2465" s="22"/>
      <c r="AF2465" s="22"/>
    </row>
    <row r="2466" spans="12:32" ht="15.6" customHeight="1">
      <c r="L2466"/>
      <c r="Z2466" s="22"/>
      <c r="AB2466" s="22"/>
      <c r="AC2466" s="22"/>
      <c r="AF2466" s="22"/>
    </row>
    <row r="2467" spans="12:32" ht="15.6" customHeight="1">
      <c r="L2467"/>
      <c r="Z2467" s="22"/>
      <c r="AB2467" s="22"/>
      <c r="AC2467" s="22"/>
      <c r="AF2467" s="22"/>
    </row>
    <row r="2468" spans="12:32" ht="15.6" customHeight="1">
      <c r="L2468"/>
      <c r="Z2468" s="22"/>
      <c r="AB2468" s="22"/>
      <c r="AC2468" s="22"/>
      <c r="AF2468" s="22"/>
    </row>
    <row r="2469" spans="12:32" ht="15.6" customHeight="1">
      <c r="L2469"/>
      <c r="Z2469" s="22"/>
      <c r="AB2469" s="22"/>
      <c r="AC2469" s="22"/>
      <c r="AF2469" s="22"/>
    </row>
    <row r="2470" spans="12:32" ht="15.6" customHeight="1">
      <c r="L2470"/>
      <c r="Z2470" s="22"/>
      <c r="AB2470" s="22"/>
      <c r="AC2470" s="22"/>
      <c r="AF2470" s="22"/>
    </row>
    <row r="2471" spans="12:32" ht="15.6" customHeight="1">
      <c r="L2471"/>
      <c r="Z2471" s="22"/>
      <c r="AB2471" s="22"/>
      <c r="AC2471" s="22"/>
      <c r="AF2471" s="22"/>
    </row>
    <row r="2472" spans="12:32" ht="15.6" customHeight="1">
      <c r="L2472"/>
      <c r="Z2472" s="22"/>
      <c r="AB2472" s="22"/>
      <c r="AC2472" s="22"/>
      <c r="AF2472" s="22"/>
    </row>
    <row r="2473" spans="12:32" ht="15.6" customHeight="1">
      <c r="L2473"/>
      <c r="Z2473" s="22"/>
      <c r="AB2473" s="22"/>
      <c r="AC2473" s="22"/>
      <c r="AF2473" s="22"/>
    </row>
    <row r="2474" spans="12:32" ht="15.6" customHeight="1">
      <c r="L2474"/>
      <c r="Z2474" s="22"/>
      <c r="AB2474" s="22"/>
      <c r="AC2474" s="22"/>
      <c r="AF2474" s="22"/>
    </row>
    <row r="2475" spans="12:32" ht="15.6" customHeight="1">
      <c r="L2475"/>
      <c r="Z2475" s="22"/>
      <c r="AB2475" s="22"/>
      <c r="AC2475" s="22"/>
      <c r="AF2475" s="22"/>
    </row>
    <row r="2476" spans="12:32" ht="15.6" customHeight="1">
      <c r="L2476"/>
      <c r="Z2476" s="22"/>
      <c r="AB2476" s="22"/>
      <c r="AC2476" s="22"/>
      <c r="AF2476" s="22"/>
    </row>
    <row r="2477" spans="12:32" ht="15.6" customHeight="1">
      <c r="L2477"/>
      <c r="Z2477" s="22"/>
      <c r="AB2477" s="22"/>
      <c r="AC2477" s="22"/>
      <c r="AF2477" s="22"/>
    </row>
    <row r="2478" spans="12:32" ht="15.6" customHeight="1">
      <c r="L2478"/>
      <c r="Z2478" s="22"/>
      <c r="AB2478" s="22"/>
      <c r="AC2478" s="22"/>
      <c r="AF2478" s="22"/>
    </row>
    <row r="2479" spans="12:32" ht="15.6" customHeight="1">
      <c r="L2479"/>
      <c r="Z2479" s="22"/>
      <c r="AB2479" s="22"/>
      <c r="AC2479" s="22"/>
      <c r="AF2479" s="22"/>
    </row>
    <row r="2480" spans="12:32" ht="15.6" customHeight="1">
      <c r="L2480"/>
      <c r="Z2480" s="22"/>
      <c r="AB2480" s="22"/>
      <c r="AC2480" s="22"/>
      <c r="AF2480" s="22"/>
    </row>
    <row r="2481" spans="12:32" ht="15.6" customHeight="1">
      <c r="L2481"/>
      <c r="Z2481" s="22"/>
      <c r="AB2481" s="22"/>
      <c r="AC2481" s="22"/>
      <c r="AF2481" s="22"/>
    </row>
    <row r="2482" spans="12:32" ht="15.6" customHeight="1">
      <c r="L2482"/>
      <c r="Z2482" s="22"/>
      <c r="AB2482" s="22"/>
      <c r="AC2482" s="22"/>
      <c r="AF2482" s="22"/>
    </row>
    <row r="2483" spans="12:32" ht="15.6" customHeight="1">
      <c r="L2483"/>
      <c r="Z2483" s="22"/>
      <c r="AB2483" s="22"/>
      <c r="AC2483" s="22"/>
      <c r="AF2483" s="22"/>
    </row>
    <row r="2484" spans="12:32" ht="15.6" customHeight="1">
      <c r="L2484"/>
      <c r="Z2484" s="22"/>
      <c r="AB2484" s="22"/>
      <c r="AC2484" s="22"/>
      <c r="AF2484" s="22"/>
    </row>
    <row r="2485" spans="12:32" ht="15.6" customHeight="1">
      <c r="L2485"/>
      <c r="Z2485" s="22"/>
      <c r="AB2485" s="22"/>
      <c r="AC2485" s="22"/>
      <c r="AF2485" s="22"/>
    </row>
    <row r="2486" spans="12:32" ht="15.6" customHeight="1">
      <c r="L2486"/>
      <c r="Z2486" s="22"/>
      <c r="AB2486" s="22"/>
      <c r="AC2486" s="22"/>
      <c r="AF2486" s="22"/>
    </row>
    <row r="2487" spans="12:32" ht="15.6" customHeight="1">
      <c r="L2487"/>
      <c r="Z2487" s="22"/>
      <c r="AB2487" s="22"/>
      <c r="AC2487" s="22"/>
      <c r="AF2487" s="22"/>
    </row>
    <row r="2488" spans="12:32" ht="15.6" customHeight="1">
      <c r="L2488"/>
      <c r="Z2488" s="22"/>
      <c r="AB2488" s="22"/>
      <c r="AC2488" s="22"/>
      <c r="AF2488" s="22"/>
    </row>
    <row r="2489" spans="12:32" ht="15.6" customHeight="1">
      <c r="L2489"/>
      <c r="Z2489" s="22"/>
      <c r="AB2489" s="22"/>
      <c r="AC2489" s="22"/>
      <c r="AF2489" s="22"/>
    </row>
    <row r="2490" spans="12:32" ht="15.6" customHeight="1">
      <c r="L2490"/>
      <c r="Z2490" s="22"/>
      <c r="AB2490" s="22"/>
      <c r="AC2490" s="22"/>
      <c r="AF2490" s="22"/>
    </row>
    <row r="2491" spans="12:32" ht="15.6" customHeight="1">
      <c r="L2491"/>
      <c r="Z2491" s="22"/>
      <c r="AB2491" s="22"/>
      <c r="AC2491" s="22"/>
      <c r="AF2491" s="22"/>
    </row>
    <row r="2492" spans="12:32" ht="15.6" customHeight="1">
      <c r="L2492"/>
      <c r="Z2492" s="22"/>
      <c r="AB2492" s="22"/>
      <c r="AC2492" s="22"/>
      <c r="AF2492" s="22"/>
    </row>
    <row r="2493" spans="12:32" ht="15.6" customHeight="1">
      <c r="L2493"/>
      <c r="Z2493" s="22"/>
      <c r="AB2493" s="22"/>
      <c r="AC2493" s="22"/>
      <c r="AF2493" s="22"/>
    </row>
    <row r="2494" spans="12:32" ht="15.6" customHeight="1">
      <c r="L2494"/>
      <c r="Z2494" s="22"/>
      <c r="AB2494" s="22"/>
      <c r="AC2494" s="22"/>
      <c r="AF2494" s="22"/>
    </row>
    <row r="2495" spans="12:32" ht="15.6" customHeight="1">
      <c r="L2495"/>
      <c r="Z2495" s="22"/>
      <c r="AB2495" s="22"/>
      <c r="AC2495" s="22"/>
      <c r="AF2495" s="22"/>
    </row>
    <row r="2496" spans="12:32" ht="15.6" customHeight="1">
      <c r="L2496"/>
      <c r="Z2496" s="22"/>
      <c r="AB2496" s="22"/>
      <c r="AC2496" s="22"/>
      <c r="AF2496" s="22"/>
    </row>
    <row r="2497" spans="12:32" ht="15.6" customHeight="1">
      <c r="L2497"/>
      <c r="Z2497" s="22"/>
      <c r="AB2497" s="22"/>
      <c r="AC2497" s="22"/>
      <c r="AF2497" s="22"/>
    </row>
    <row r="2498" spans="12:32" ht="15.6" customHeight="1">
      <c r="L2498"/>
      <c r="Z2498" s="22"/>
      <c r="AB2498" s="22"/>
      <c r="AC2498" s="22"/>
      <c r="AF2498" s="22"/>
    </row>
    <row r="2499" spans="12:32" ht="15.6" customHeight="1">
      <c r="L2499"/>
      <c r="Z2499" s="22"/>
      <c r="AB2499" s="22"/>
      <c r="AC2499" s="22"/>
      <c r="AF2499" s="22"/>
    </row>
    <row r="2500" spans="12:32" ht="15.6" customHeight="1">
      <c r="L2500"/>
      <c r="Z2500" s="22"/>
      <c r="AB2500" s="22"/>
      <c r="AC2500" s="22"/>
      <c r="AF2500" s="22"/>
    </row>
    <row r="2501" spans="12:32" ht="15.6" customHeight="1">
      <c r="L2501"/>
      <c r="Z2501" s="22"/>
      <c r="AB2501" s="22"/>
      <c r="AC2501" s="22"/>
      <c r="AF2501" s="22"/>
    </row>
    <row r="2502" spans="12:32" ht="15.6" customHeight="1">
      <c r="L2502"/>
      <c r="Z2502" s="22"/>
      <c r="AB2502" s="22"/>
      <c r="AC2502" s="22"/>
      <c r="AF2502" s="22"/>
    </row>
    <row r="2503" spans="12:32" ht="15.6" customHeight="1">
      <c r="L2503"/>
      <c r="Z2503" s="22"/>
      <c r="AB2503" s="22"/>
      <c r="AC2503" s="22"/>
      <c r="AF2503" s="22"/>
    </row>
    <row r="2504" spans="12:32" ht="15.6" customHeight="1">
      <c r="L2504"/>
      <c r="Z2504" s="22"/>
      <c r="AB2504" s="22"/>
      <c r="AC2504" s="22"/>
      <c r="AF2504" s="22"/>
    </row>
    <row r="2505" spans="12:32" ht="15.6" customHeight="1">
      <c r="L2505"/>
      <c r="Z2505" s="22"/>
      <c r="AB2505" s="22"/>
      <c r="AC2505" s="22"/>
      <c r="AF2505" s="22"/>
    </row>
    <row r="2506" spans="12:32" ht="15.6" customHeight="1">
      <c r="L2506"/>
      <c r="Z2506" s="22"/>
      <c r="AB2506" s="22"/>
      <c r="AC2506" s="22"/>
      <c r="AF2506" s="22"/>
    </row>
    <row r="2507" spans="12:32" ht="15.6" customHeight="1">
      <c r="L2507"/>
      <c r="Z2507" s="22"/>
      <c r="AB2507" s="22"/>
      <c r="AC2507" s="22"/>
      <c r="AF2507" s="22"/>
    </row>
    <row r="2508" spans="12:32" ht="15.6" customHeight="1">
      <c r="L2508"/>
      <c r="Z2508" s="22"/>
      <c r="AB2508" s="22"/>
      <c r="AC2508" s="22"/>
      <c r="AF2508" s="22"/>
    </row>
    <row r="2509" spans="12:32" ht="15.6" customHeight="1">
      <c r="L2509"/>
      <c r="Z2509" s="22"/>
      <c r="AB2509" s="22"/>
      <c r="AC2509" s="22"/>
      <c r="AF2509" s="22"/>
    </row>
    <row r="2510" spans="12:32" ht="15.6" customHeight="1">
      <c r="L2510"/>
      <c r="Z2510" s="22"/>
      <c r="AB2510" s="22"/>
      <c r="AC2510" s="22"/>
      <c r="AF2510" s="22"/>
    </row>
    <row r="2511" spans="12:32" ht="15.6" customHeight="1">
      <c r="L2511"/>
      <c r="Z2511" s="22"/>
      <c r="AB2511" s="22"/>
      <c r="AC2511" s="22"/>
      <c r="AF2511" s="22"/>
    </row>
    <row r="2512" spans="12:32" ht="15.6" customHeight="1">
      <c r="L2512"/>
      <c r="Z2512" s="22"/>
      <c r="AB2512" s="22"/>
      <c r="AC2512" s="22"/>
      <c r="AF2512" s="22"/>
    </row>
    <row r="2513" spans="12:32" ht="15.6" customHeight="1">
      <c r="L2513"/>
      <c r="Z2513" s="22"/>
      <c r="AB2513" s="22"/>
      <c r="AC2513" s="22"/>
      <c r="AF2513" s="22"/>
    </row>
    <row r="2514" spans="12:32" ht="15.6" customHeight="1">
      <c r="L2514"/>
      <c r="Z2514" s="22"/>
      <c r="AB2514" s="22"/>
      <c r="AC2514" s="22"/>
      <c r="AF2514" s="22"/>
    </row>
    <row r="2515" spans="12:32" ht="15.6" customHeight="1">
      <c r="L2515"/>
      <c r="Z2515" s="22"/>
      <c r="AB2515" s="22"/>
      <c r="AC2515" s="22"/>
      <c r="AF2515" s="22"/>
    </row>
    <row r="2516" spans="12:32" ht="15.6" customHeight="1">
      <c r="L2516"/>
      <c r="Z2516" s="22"/>
      <c r="AB2516" s="22"/>
      <c r="AC2516" s="22"/>
      <c r="AF2516" s="22"/>
    </row>
    <row r="2517" spans="12:32" ht="15.6" customHeight="1">
      <c r="L2517"/>
      <c r="Z2517" s="22"/>
      <c r="AB2517" s="22"/>
      <c r="AC2517" s="22"/>
      <c r="AF2517" s="22"/>
    </row>
    <row r="2518" spans="12:32" ht="15.6" customHeight="1">
      <c r="L2518"/>
      <c r="Z2518" s="22"/>
      <c r="AB2518" s="22"/>
      <c r="AC2518" s="22"/>
      <c r="AF2518" s="22"/>
    </row>
    <row r="2519" spans="12:32" ht="15.6" customHeight="1">
      <c r="L2519"/>
      <c r="Z2519" s="22"/>
      <c r="AB2519" s="22"/>
      <c r="AC2519" s="22"/>
      <c r="AF2519" s="22"/>
    </row>
    <row r="2520" spans="12:32" ht="15.6" customHeight="1">
      <c r="L2520"/>
      <c r="Z2520" s="22"/>
      <c r="AB2520" s="22"/>
      <c r="AC2520" s="22"/>
      <c r="AF2520" s="22"/>
    </row>
    <row r="2521" spans="12:32" ht="15.6" customHeight="1">
      <c r="L2521"/>
      <c r="Z2521" s="22"/>
      <c r="AB2521" s="22"/>
      <c r="AC2521" s="22"/>
      <c r="AF2521" s="22"/>
    </row>
    <row r="2522" spans="12:32" ht="15.6" customHeight="1">
      <c r="L2522"/>
      <c r="Z2522" s="22"/>
      <c r="AB2522" s="22"/>
      <c r="AC2522" s="22"/>
      <c r="AF2522" s="22"/>
    </row>
    <row r="2523" spans="12:32" ht="15.6" customHeight="1">
      <c r="L2523"/>
      <c r="Z2523" s="22"/>
      <c r="AB2523" s="22"/>
      <c r="AC2523" s="22"/>
      <c r="AF2523" s="22"/>
    </row>
    <row r="2524" spans="12:32" ht="15.6" customHeight="1">
      <c r="L2524"/>
      <c r="Z2524" s="22"/>
      <c r="AB2524" s="22"/>
      <c r="AC2524" s="22"/>
      <c r="AF2524" s="22"/>
    </row>
    <row r="2525" spans="12:32" ht="15.6" customHeight="1">
      <c r="L2525"/>
      <c r="Z2525" s="22"/>
      <c r="AB2525" s="22"/>
      <c r="AC2525" s="22"/>
      <c r="AF2525" s="22"/>
    </row>
    <row r="2526" spans="12:32" ht="15.6" customHeight="1">
      <c r="L2526"/>
      <c r="Z2526" s="22"/>
      <c r="AB2526" s="22"/>
      <c r="AC2526" s="22"/>
      <c r="AF2526" s="22"/>
    </row>
    <row r="2527" spans="12:32" ht="15.6" customHeight="1">
      <c r="L2527"/>
      <c r="Z2527" s="22"/>
      <c r="AB2527" s="22"/>
      <c r="AC2527" s="22"/>
      <c r="AF2527" s="22"/>
    </row>
    <row r="2528" spans="12:32" ht="15.6" customHeight="1">
      <c r="L2528"/>
      <c r="Z2528" s="22"/>
      <c r="AB2528" s="22"/>
      <c r="AC2528" s="22"/>
      <c r="AF2528" s="22"/>
    </row>
    <row r="2529" spans="12:32" ht="15.6" customHeight="1">
      <c r="L2529"/>
      <c r="Z2529" s="22"/>
      <c r="AB2529" s="22"/>
      <c r="AC2529" s="22"/>
      <c r="AF2529" s="22"/>
    </row>
    <row r="2530" spans="12:32" ht="15.6" customHeight="1">
      <c r="L2530"/>
      <c r="Z2530" s="22"/>
      <c r="AB2530" s="22"/>
      <c r="AC2530" s="22"/>
      <c r="AF2530" s="22"/>
    </row>
    <row r="2531" spans="12:32" ht="15.6" customHeight="1">
      <c r="L2531"/>
      <c r="Z2531" s="22"/>
      <c r="AB2531" s="22"/>
      <c r="AC2531" s="22"/>
      <c r="AF2531" s="22"/>
    </row>
    <row r="2532" spans="12:32" ht="15.6" customHeight="1">
      <c r="L2532"/>
      <c r="Z2532" s="22"/>
      <c r="AB2532" s="22"/>
      <c r="AC2532" s="22"/>
      <c r="AF2532" s="22"/>
    </row>
    <row r="2533" spans="12:32" ht="15.6" customHeight="1">
      <c r="L2533"/>
      <c r="Z2533" s="22"/>
      <c r="AB2533" s="22"/>
      <c r="AC2533" s="22"/>
      <c r="AF2533" s="22"/>
    </row>
    <row r="2534" spans="12:32" ht="15.6" customHeight="1">
      <c r="L2534"/>
      <c r="Z2534" s="22"/>
      <c r="AB2534" s="22"/>
      <c r="AC2534" s="22"/>
      <c r="AF2534" s="22"/>
    </row>
    <row r="2535" spans="12:32" ht="15.6" customHeight="1">
      <c r="L2535"/>
      <c r="Z2535" s="22"/>
      <c r="AB2535" s="22"/>
      <c r="AC2535" s="22"/>
      <c r="AF2535" s="22"/>
    </row>
    <row r="2536" spans="12:32" ht="15.6" customHeight="1">
      <c r="L2536"/>
      <c r="Z2536" s="22"/>
      <c r="AB2536" s="22"/>
      <c r="AC2536" s="22"/>
      <c r="AF2536" s="22"/>
    </row>
    <row r="2537" spans="12:32" ht="15.6" customHeight="1">
      <c r="L2537"/>
      <c r="Z2537" s="22"/>
      <c r="AB2537" s="22"/>
      <c r="AC2537" s="22"/>
      <c r="AF2537" s="22"/>
    </row>
    <row r="2538" spans="12:32" ht="15.6" customHeight="1">
      <c r="L2538"/>
      <c r="Z2538" s="22"/>
      <c r="AB2538" s="22"/>
      <c r="AC2538" s="22"/>
      <c r="AF2538" s="22"/>
    </row>
    <row r="2539" spans="12:32" ht="15.6" customHeight="1">
      <c r="L2539"/>
      <c r="Z2539" s="22"/>
      <c r="AB2539" s="22"/>
      <c r="AC2539" s="22"/>
      <c r="AF2539" s="22"/>
    </row>
    <row r="2540" spans="12:32" ht="15.6" customHeight="1">
      <c r="L2540"/>
      <c r="Z2540" s="22"/>
      <c r="AB2540" s="22"/>
      <c r="AC2540" s="22"/>
      <c r="AF2540" s="22"/>
    </row>
    <row r="2541" spans="12:32" ht="15.6" customHeight="1">
      <c r="L2541"/>
      <c r="Z2541" s="22"/>
      <c r="AB2541" s="22"/>
      <c r="AC2541" s="22"/>
      <c r="AF2541" s="22"/>
    </row>
    <row r="2542" spans="12:32" ht="15.6" customHeight="1">
      <c r="L2542"/>
      <c r="Z2542" s="22"/>
      <c r="AB2542" s="22"/>
      <c r="AC2542" s="22"/>
      <c r="AF2542" s="22"/>
    </row>
    <row r="2543" spans="12:32" ht="15.6" customHeight="1">
      <c r="L2543"/>
      <c r="Z2543" s="22"/>
      <c r="AB2543" s="22"/>
      <c r="AC2543" s="22"/>
      <c r="AF2543" s="22"/>
    </row>
    <row r="2544" spans="12:32" ht="15.6" customHeight="1">
      <c r="L2544"/>
      <c r="Z2544" s="22"/>
      <c r="AB2544" s="22"/>
      <c r="AC2544" s="22"/>
      <c r="AF2544" s="22"/>
    </row>
    <row r="2545" spans="12:32" ht="15.6" customHeight="1">
      <c r="L2545"/>
      <c r="Z2545" s="22"/>
      <c r="AB2545" s="22"/>
      <c r="AC2545" s="22"/>
      <c r="AF2545" s="22"/>
    </row>
    <row r="2546" spans="12:32" ht="15.6" customHeight="1">
      <c r="L2546"/>
      <c r="Z2546" s="22"/>
      <c r="AB2546" s="22"/>
      <c r="AC2546" s="22"/>
      <c r="AF2546" s="22"/>
    </row>
    <row r="2547" spans="12:32" ht="15.6" customHeight="1">
      <c r="L2547"/>
      <c r="Z2547" s="22"/>
      <c r="AB2547" s="22"/>
      <c r="AC2547" s="22"/>
      <c r="AF2547" s="22"/>
    </row>
    <row r="2548" spans="12:32" ht="15.6" customHeight="1">
      <c r="L2548"/>
      <c r="Z2548" s="22"/>
      <c r="AB2548" s="22"/>
      <c r="AC2548" s="22"/>
      <c r="AF2548" s="22"/>
    </row>
    <row r="2549" spans="12:32" ht="15.6" customHeight="1">
      <c r="L2549"/>
      <c r="Z2549" s="22"/>
      <c r="AB2549" s="22"/>
      <c r="AC2549" s="22"/>
      <c r="AF2549" s="22"/>
    </row>
    <row r="2550" spans="12:32" ht="15.6" customHeight="1">
      <c r="L2550"/>
      <c r="Z2550" s="22"/>
      <c r="AB2550" s="22"/>
      <c r="AC2550" s="22"/>
      <c r="AF2550" s="22"/>
    </row>
    <row r="2551" spans="12:32" ht="15.6" customHeight="1">
      <c r="L2551"/>
      <c r="Z2551" s="22"/>
      <c r="AB2551" s="22"/>
      <c r="AC2551" s="22"/>
      <c r="AF2551" s="22"/>
    </row>
    <row r="2552" spans="12:32" ht="15.6" customHeight="1">
      <c r="L2552"/>
      <c r="Z2552" s="22"/>
      <c r="AB2552" s="22"/>
      <c r="AC2552" s="22"/>
      <c r="AF2552" s="22"/>
    </row>
    <row r="2553" spans="12:32" ht="15.6" customHeight="1">
      <c r="L2553"/>
      <c r="Z2553" s="22"/>
      <c r="AB2553" s="22"/>
      <c r="AC2553" s="22"/>
      <c r="AF2553" s="22"/>
    </row>
    <row r="2554" spans="12:32" ht="15.6" customHeight="1">
      <c r="L2554"/>
      <c r="Z2554" s="22"/>
      <c r="AB2554" s="22"/>
      <c r="AC2554" s="22"/>
      <c r="AF2554" s="22"/>
    </row>
    <row r="2555" spans="12:32" ht="15.6" customHeight="1">
      <c r="L2555"/>
      <c r="Z2555" s="22"/>
      <c r="AB2555" s="22"/>
      <c r="AC2555" s="22"/>
      <c r="AF2555" s="22"/>
    </row>
    <row r="2556" spans="12:32" ht="15.6" customHeight="1">
      <c r="L2556"/>
      <c r="Z2556" s="22"/>
      <c r="AB2556" s="22"/>
      <c r="AC2556" s="22"/>
      <c r="AF2556" s="22"/>
    </row>
    <row r="2557" spans="12:32" ht="15.6" customHeight="1">
      <c r="L2557"/>
      <c r="Z2557" s="22"/>
      <c r="AB2557" s="22"/>
      <c r="AC2557" s="22"/>
      <c r="AF2557" s="22"/>
    </row>
    <row r="2558" spans="12:32" ht="15.6" customHeight="1">
      <c r="L2558"/>
      <c r="Z2558" s="22"/>
      <c r="AB2558" s="22"/>
      <c r="AC2558" s="22"/>
      <c r="AF2558" s="22"/>
    </row>
    <row r="2559" spans="12:32" ht="15.6" customHeight="1">
      <c r="L2559"/>
      <c r="Z2559" s="22"/>
      <c r="AB2559" s="22"/>
      <c r="AC2559" s="22"/>
      <c r="AF2559" s="22"/>
    </row>
    <row r="2560" spans="12:32" ht="15.6" customHeight="1">
      <c r="L2560"/>
      <c r="Z2560" s="22"/>
      <c r="AB2560" s="22"/>
      <c r="AC2560" s="22"/>
      <c r="AF2560" s="22"/>
    </row>
    <row r="2561" spans="12:32" ht="15.6" customHeight="1">
      <c r="L2561"/>
      <c r="Z2561" s="22"/>
      <c r="AB2561" s="22"/>
      <c r="AC2561" s="22"/>
      <c r="AF2561" s="22"/>
    </row>
    <row r="2562" spans="12:32" ht="15.6" customHeight="1">
      <c r="L2562"/>
      <c r="Z2562" s="22"/>
      <c r="AB2562" s="22"/>
      <c r="AC2562" s="22"/>
      <c r="AF2562" s="22"/>
    </row>
    <row r="2563" spans="12:32" ht="15.6" customHeight="1">
      <c r="L2563"/>
      <c r="Z2563" s="22"/>
      <c r="AB2563" s="22"/>
      <c r="AC2563" s="22"/>
      <c r="AF2563" s="22"/>
    </row>
    <row r="2564" spans="12:32" ht="15.6" customHeight="1">
      <c r="L2564"/>
      <c r="Z2564" s="22"/>
      <c r="AB2564" s="22"/>
      <c r="AC2564" s="22"/>
      <c r="AF2564" s="22"/>
    </row>
    <row r="2565" spans="12:32" ht="15.6" customHeight="1">
      <c r="L2565"/>
      <c r="Z2565" s="22"/>
      <c r="AB2565" s="22"/>
      <c r="AC2565" s="22"/>
      <c r="AF2565" s="22"/>
    </row>
    <row r="2566" spans="12:32" ht="15.6" customHeight="1">
      <c r="L2566"/>
      <c r="Z2566" s="22"/>
      <c r="AB2566" s="22"/>
      <c r="AC2566" s="22"/>
      <c r="AF2566" s="22"/>
    </row>
    <row r="2567" spans="12:32" ht="15.6" customHeight="1">
      <c r="L2567"/>
      <c r="Z2567" s="22"/>
      <c r="AB2567" s="22"/>
      <c r="AC2567" s="22"/>
      <c r="AF2567" s="22"/>
    </row>
    <row r="2568" spans="12:32" ht="15.6" customHeight="1">
      <c r="L2568"/>
      <c r="Z2568" s="22"/>
      <c r="AB2568" s="22"/>
      <c r="AC2568" s="22"/>
      <c r="AF2568" s="22"/>
    </row>
    <row r="2569" spans="12:32" ht="15.6" customHeight="1">
      <c r="L2569"/>
      <c r="Z2569" s="22"/>
      <c r="AB2569" s="22"/>
      <c r="AC2569" s="22"/>
      <c r="AF2569" s="22"/>
    </row>
    <row r="2570" spans="12:32" ht="15.6" customHeight="1">
      <c r="L2570"/>
      <c r="Z2570" s="22"/>
      <c r="AB2570" s="22"/>
      <c r="AC2570" s="22"/>
      <c r="AF2570" s="22"/>
    </row>
    <row r="2571" spans="12:32" ht="15.6" customHeight="1">
      <c r="L2571"/>
      <c r="Z2571" s="22"/>
      <c r="AB2571" s="22"/>
      <c r="AC2571" s="22"/>
      <c r="AF2571" s="22"/>
    </row>
    <row r="2572" spans="12:32" ht="15.6" customHeight="1">
      <c r="L2572"/>
      <c r="Z2572" s="22"/>
      <c r="AB2572" s="22"/>
      <c r="AC2572" s="22"/>
      <c r="AF2572" s="22"/>
    </row>
    <row r="2573" spans="12:32" ht="15.6" customHeight="1">
      <c r="L2573"/>
      <c r="Z2573" s="22"/>
      <c r="AB2573" s="22"/>
      <c r="AC2573" s="22"/>
      <c r="AF2573" s="22"/>
    </row>
    <row r="2574" spans="12:32" ht="15.6" customHeight="1">
      <c r="L2574"/>
      <c r="Z2574" s="22"/>
      <c r="AB2574" s="22"/>
      <c r="AC2574" s="22"/>
      <c r="AF2574" s="22"/>
    </row>
    <row r="2575" spans="12:32" ht="15.6" customHeight="1">
      <c r="L2575"/>
      <c r="Z2575" s="22"/>
      <c r="AB2575" s="22"/>
      <c r="AC2575" s="22"/>
      <c r="AF2575" s="22"/>
    </row>
    <row r="2576" spans="12:32" ht="15.6" customHeight="1">
      <c r="L2576"/>
      <c r="Z2576" s="22"/>
      <c r="AB2576" s="22"/>
      <c r="AC2576" s="22"/>
      <c r="AF2576" s="22"/>
    </row>
    <row r="2577" spans="12:32" ht="15.6" customHeight="1">
      <c r="L2577"/>
      <c r="Z2577" s="22"/>
      <c r="AB2577" s="22"/>
      <c r="AC2577" s="22"/>
      <c r="AF2577" s="22"/>
    </row>
    <row r="2578" spans="12:32" ht="15.6" customHeight="1">
      <c r="L2578"/>
      <c r="Z2578" s="22"/>
      <c r="AB2578" s="22"/>
      <c r="AC2578" s="22"/>
      <c r="AF2578" s="22"/>
    </row>
    <row r="2579" spans="12:32" ht="15.6" customHeight="1">
      <c r="L2579"/>
      <c r="Z2579" s="22"/>
      <c r="AB2579" s="22"/>
      <c r="AC2579" s="22"/>
      <c r="AF2579" s="22"/>
    </row>
    <row r="2580" spans="12:32" ht="15.6" customHeight="1">
      <c r="L2580"/>
      <c r="Z2580" s="22"/>
      <c r="AB2580" s="22"/>
      <c r="AC2580" s="22"/>
      <c r="AF2580" s="22"/>
    </row>
    <row r="2581" spans="12:32" ht="15.6" customHeight="1">
      <c r="L2581"/>
      <c r="Z2581" s="22"/>
      <c r="AB2581" s="22"/>
      <c r="AC2581" s="22"/>
      <c r="AF2581" s="22"/>
    </row>
    <row r="2582" spans="12:32" ht="15.6" customHeight="1">
      <c r="L2582"/>
      <c r="Z2582" s="22"/>
      <c r="AB2582" s="22"/>
      <c r="AC2582" s="22"/>
      <c r="AF2582" s="22"/>
    </row>
    <row r="2583" spans="12:32" ht="15.6" customHeight="1">
      <c r="L2583"/>
      <c r="Z2583" s="22"/>
      <c r="AB2583" s="22"/>
      <c r="AC2583" s="22"/>
      <c r="AF2583" s="22"/>
    </row>
    <row r="2584" spans="12:32" ht="15.6" customHeight="1">
      <c r="L2584"/>
      <c r="Z2584" s="22"/>
      <c r="AB2584" s="22"/>
      <c r="AC2584" s="22"/>
      <c r="AF2584" s="22"/>
    </row>
    <row r="2585" spans="12:32" ht="15.6" customHeight="1">
      <c r="L2585"/>
      <c r="Z2585" s="22"/>
      <c r="AB2585" s="22"/>
      <c r="AC2585" s="22"/>
      <c r="AF2585" s="22"/>
    </row>
    <row r="2586" spans="12:32" ht="15.6" customHeight="1">
      <c r="L2586"/>
      <c r="Z2586" s="22"/>
      <c r="AB2586" s="22"/>
      <c r="AC2586" s="22"/>
      <c r="AF2586" s="22"/>
    </row>
    <row r="2587" spans="12:32" ht="15.6" customHeight="1">
      <c r="L2587"/>
      <c r="Z2587" s="22"/>
      <c r="AB2587" s="22"/>
      <c r="AC2587" s="22"/>
      <c r="AF2587" s="22"/>
    </row>
    <row r="2588" spans="12:32" ht="15.6" customHeight="1">
      <c r="L2588"/>
      <c r="Z2588" s="22"/>
      <c r="AB2588" s="22"/>
      <c r="AC2588" s="22"/>
      <c r="AF2588" s="22"/>
    </row>
    <row r="2589" spans="12:32" ht="15.6" customHeight="1">
      <c r="L2589"/>
      <c r="Z2589" s="22"/>
      <c r="AB2589" s="22"/>
      <c r="AC2589" s="22"/>
      <c r="AF2589" s="22"/>
    </row>
    <row r="2590" spans="12:32" ht="15.6" customHeight="1">
      <c r="L2590"/>
      <c r="Z2590" s="22"/>
      <c r="AB2590" s="22"/>
      <c r="AC2590" s="22"/>
      <c r="AF2590" s="22"/>
    </row>
    <row r="2591" spans="12:32" ht="15.6" customHeight="1">
      <c r="L2591"/>
      <c r="Z2591" s="22"/>
      <c r="AB2591" s="22"/>
      <c r="AC2591" s="22"/>
      <c r="AF2591" s="22"/>
    </row>
    <row r="2592" spans="12:32" ht="15.6" customHeight="1">
      <c r="L2592"/>
      <c r="Z2592" s="22"/>
      <c r="AB2592" s="22"/>
      <c r="AC2592" s="22"/>
      <c r="AF2592" s="22"/>
    </row>
    <row r="2593" spans="12:32" ht="15.6" customHeight="1">
      <c r="L2593"/>
      <c r="Z2593" s="22"/>
      <c r="AB2593" s="22"/>
      <c r="AC2593" s="22"/>
      <c r="AF2593" s="22"/>
    </row>
    <row r="2594" spans="12:32" ht="15.6" customHeight="1">
      <c r="L2594"/>
      <c r="Z2594" s="22"/>
      <c r="AB2594" s="22"/>
      <c r="AC2594" s="22"/>
      <c r="AF2594" s="22"/>
    </row>
    <row r="2595" spans="12:32" ht="15.6" customHeight="1">
      <c r="L2595"/>
      <c r="Z2595" s="22"/>
      <c r="AB2595" s="22"/>
      <c r="AC2595" s="22"/>
      <c r="AF2595" s="22"/>
    </row>
    <row r="2596" spans="12:32" ht="15.6" customHeight="1">
      <c r="L2596"/>
      <c r="Z2596" s="22"/>
      <c r="AB2596" s="22"/>
      <c r="AC2596" s="22"/>
      <c r="AF2596" s="22"/>
    </row>
    <row r="2597" spans="12:32" ht="15.6" customHeight="1">
      <c r="L2597"/>
      <c r="Z2597" s="22"/>
      <c r="AB2597" s="22"/>
      <c r="AC2597" s="22"/>
      <c r="AF2597" s="22"/>
    </row>
    <row r="2598" spans="12:32" ht="15.6" customHeight="1">
      <c r="L2598"/>
      <c r="Z2598" s="22"/>
      <c r="AB2598" s="22"/>
      <c r="AC2598" s="22"/>
      <c r="AF2598" s="22"/>
    </row>
    <row r="2599" spans="12:32" ht="15.6" customHeight="1">
      <c r="L2599"/>
      <c r="Z2599" s="22"/>
      <c r="AB2599" s="22"/>
      <c r="AC2599" s="22"/>
      <c r="AF2599" s="22"/>
    </row>
    <row r="2600" spans="12:32" ht="15.6" customHeight="1">
      <c r="L2600"/>
      <c r="Z2600" s="22"/>
      <c r="AB2600" s="22"/>
      <c r="AC2600" s="22"/>
      <c r="AF2600" s="22"/>
    </row>
    <row r="2601" spans="12:32" ht="15.6" customHeight="1">
      <c r="L2601"/>
      <c r="Z2601" s="22"/>
      <c r="AB2601" s="22"/>
      <c r="AC2601" s="22"/>
      <c r="AF2601" s="22"/>
    </row>
    <row r="2602" spans="12:32" ht="15.6" customHeight="1">
      <c r="L2602"/>
      <c r="Z2602" s="22"/>
      <c r="AB2602" s="22"/>
      <c r="AC2602" s="22"/>
      <c r="AF2602" s="22"/>
    </row>
    <row r="2603" spans="12:32" ht="15.6" customHeight="1">
      <c r="L2603"/>
      <c r="Z2603" s="22"/>
      <c r="AB2603" s="22"/>
      <c r="AC2603" s="22"/>
      <c r="AF2603" s="22"/>
    </row>
    <row r="2604" spans="12:32" ht="15.6" customHeight="1">
      <c r="L2604"/>
      <c r="Z2604" s="22"/>
      <c r="AB2604" s="22"/>
      <c r="AC2604" s="22"/>
      <c r="AF2604" s="22"/>
    </row>
    <row r="2605" spans="12:32" ht="15.6" customHeight="1">
      <c r="L2605"/>
      <c r="Z2605" s="22"/>
      <c r="AB2605" s="22"/>
      <c r="AC2605" s="22"/>
      <c r="AF2605" s="22"/>
    </row>
    <row r="2606" spans="12:32" ht="15.6" customHeight="1">
      <c r="L2606"/>
      <c r="Z2606" s="22"/>
      <c r="AB2606" s="22"/>
      <c r="AC2606" s="22"/>
      <c r="AF2606" s="22"/>
    </row>
    <row r="2607" spans="12:32" ht="15.6" customHeight="1">
      <c r="L2607"/>
      <c r="Z2607" s="22"/>
      <c r="AB2607" s="22"/>
      <c r="AC2607" s="22"/>
      <c r="AF2607" s="22"/>
    </row>
    <row r="2608" spans="12:32" ht="15.6" customHeight="1">
      <c r="L2608"/>
      <c r="Z2608" s="22"/>
      <c r="AB2608" s="22"/>
      <c r="AC2608" s="22"/>
      <c r="AF2608" s="22"/>
    </row>
    <row r="2609" spans="12:32" ht="15.6" customHeight="1">
      <c r="L2609"/>
      <c r="Z2609" s="22"/>
      <c r="AB2609" s="22"/>
      <c r="AC2609" s="22"/>
      <c r="AF2609" s="22"/>
    </row>
    <row r="2610" spans="12:32" ht="15.6" customHeight="1">
      <c r="L2610"/>
      <c r="Z2610" s="22"/>
      <c r="AB2610" s="22"/>
      <c r="AC2610" s="22"/>
      <c r="AF2610" s="22"/>
    </row>
    <row r="2611" spans="12:32" ht="15.6" customHeight="1">
      <c r="L2611"/>
      <c r="Z2611" s="22"/>
      <c r="AB2611" s="22"/>
      <c r="AC2611" s="22"/>
      <c r="AF2611" s="22"/>
    </row>
    <row r="2612" spans="12:32" ht="15.6" customHeight="1">
      <c r="L2612"/>
      <c r="Z2612" s="22"/>
      <c r="AB2612" s="22"/>
      <c r="AC2612" s="22"/>
      <c r="AF2612" s="22"/>
    </row>
    <row r="2613" spans="12:32" ht="15.6" customHeight="1">
      <c r="L2613"/>
      <c r="Z2613" s="22"/>
      <c r="AB2613" s="22"/>
      <c r="AC2613" s="22"/>
      <c r="AF2613" s="22"/>
    </row>
    <row r="2614" spans="12:32" ht="15.6" customHeight="1">
      <c r="L2614"/>
      <c r="Z2614" s="22"/>
      <c r="AB2614" s="22"/>
      <c r="AC2614" s="22"/>
      <c r="AF2614" s="22"/>
    </row>
    <row r="2615" spans="12:32" ht="15.6" customHeight="1">
      <c r="L2615"/>
      <c r="Z2615" s="22"/>
      <c r="AB2615" s="22"/>
      <c r="AC2615" s="22"/>
      <c r="AF2615" s="22"/>
    </row>
    <row r="2616" spans="12:32" ht="15.6" customHeight="1">
      <c r="L2616"/>
      <c r="Z2616" s="22"/>
      <c r="AB2616" s="22"/>
      <c r="AC2616" s="22"/>
      <c r="AF2616" s="22"/>
    </row>
    <row r="2617" spans="12:32" ht="15.6" customHeight="1">
      <c r="L2617"/>
      <c r="Z2617" s="22"/>
      <c r="AB2617" s="22"/>
      <c r="AC2617" s="22"/>
      <c r="AF2617" s="22"/>
    </row>
    <row r="2618" spans="12:32" ht="15.6" customHeight="1">
      <c r="L2618"/>
      <c r="Z2618" s="22"/>
      <c r="AB2618" s="22"/>
      <c r="AC2618" s="22"/>
      <c r="AF2618" s="22"/>
    </row>
    <row r="2619" spans="12:32" ht="15.6" customHeight="1">
      <c r="L2619"/>
      <c r="Z2619" s="22"/>
      <c r="AB2619" s="22"/>
      <c r="AC2619" s="22"/>
      <c r="AF2619" s="22"/>
    </row>
    <row r="2620" spans="12:32" ht="15.6" customHeight="1">
      <c r="L2620"/>
      <c r="Z2620" s="22"/>
      <c r="AB2620" s="22"/>
      <c r="AC2620" s="22"/>
      <c r="AF2620" s="22"/>
    </row>
    <row r="2621" spans="12:32" ht="15.6" customHeight="1">
      <c r="L2621"/>
      <c r="Z2621" s="22"/>
      <c r="AB2621" s="22"/>
      <c r="AC2621" s="22"/>
      <c r="AF2621" s="22"/>
    </row>
    <row r="2622" spans="12:32" ht="15.6" customHeight="1">
      <c r="L2622"/>
      <c r="Z2622" s="22"/>
      <c r="AB2622" s="22"/>
      <c r="AC2622" s="22"/>
      <c r="AF2622" s="22"/>
    </row>
    <row r="2623" spans="12:32" ht="15.6" customHeight="1">
      <c r="L2623"/>
      <c r="Z2623" s="22"/>
      <c r="AB2623" s="22"/>
      <c r="AC2623" s="22"/>
      <c r="AF2623" s="22"/>
    </row>
    <row r="2624" spans="12:32" ht="15.6" customHeight="1">
      <c r="L2624"/>
      <c r="Z2624" s="22"/>
      <c r="AB2624" s="22"/>
      <c r="AC2624" s="22"/>
      <c r="AF2624" s="22"/>
    </row>
    <row r="2625" spans="12:32" ht="15.6" customHeight="1">
      <c r="L2625"/>
      <c r="Z2625" s="22"/>
      <c r="AB2625" s="22"/>
      <c r="AC2625" s="22"/>
      <c r="AF2625" s="22"/>
    </row>
    <row r="2626" spans="12:32" ht="15.6" customHeight="1">
      <c r="L2626"/>
      <c r="Z2626" s="22"/>
      <c r="AB2626" s="22"/>
      <c r="AC2626" s="22"/>
      <c r="AF2626" s="22"/>
    </row>
    <row r="2627" spans="12:32" ht="15.6" customHeight="1">
      <c r="L2627"/>
      <c r="Z2627" s="22"/>
      <c r="AB2627" s="22"/>
      <c r="AC2627" s="22"/>
      <c r="AF2627" s="22"/>
    </row>
    <row r="2628" spans="12:32" ht="15.6" customHeight="1">
      <c r="L2628"/>
      <c r="Z2628" s="22"/>
      <c r="AB2628" s="22"/>
      <c r="AC2628" s="22"/>
      <c r="AF2628" s="22"/>
    </row>
    <row r="2629" spans="12:32" ht="15.6" customHeight="1">
      <c r="L2629"/>
      <c r="Z2629" s="22"/>
      <c r="AB2629" s="22"/>
      <c r="AC2629" s="22"/>
      <c r="AF2629" s="22"/>
    </row>
    <row r="2630" spans="12:32" ht="15.6" customHeight="1">
      <c r="L2630"/>
      <c r="Z2630" s="22"/>
      <c r="AB2630" s="22"/>
      <c r="AC2630" s="22"/>
      <c r="AF2630" s="22"/>
    </row>
    <row r="2631" spans="12:32" ht="15.6" customHeight="1">
      <c r="L2631"/>
      <c r="Z2631" s="22"/>
      <c r="AB2631" s="22"/>
      <c r="AC2631" s="22"/>
      <c r="AF2631" s="22"/>
    </row>
    <row r="2632" spans="12:32" ht="15.6" customHeight="1">
      <c r="L2632"/>
      <c r="Z2632" s="22"/>
      <c r="AB2632" s="22"/>
      <c r="AC2632" s="22"/>
      <c r="AF2632" s="22"/>
    </row>
    <row r="2633" spans="12:32" ht="15.6" customHeight="1">
      <c r="L2633"/>
      <c r="Z2633" s="22"/>
      <c r="AB2633" s="22"/>
      <c r="AC2633" s="22"/>
      <c r="AF2633" s="22"/>
    </row>
    <row r="2634" spans="12:32" ht="15.6" customHeight="1">
      <c r="L2634"/>
      <c r="Z2634" s="22"/>
      <c r="AB2634" s="22"/>
      <c r="AC2634" s="22"/>
      <c r="AF2634" s="22"/>
    </row>
    <row r="2635" spans="12:32" ht="15.6" customHeight="1">
      <c r="L2635"/>
      <c r="Z2635" s="22"/>
      <c r="AB2635" s="22"/>
      <c r="AC2635" s="22"/>
      <c r="AF2635" s="22"/>
    </row>
    <row r="2636" spans="12:32" ht="15.6" customHeight="1">
      <c r="L2636"/>
      <c r="Z2636" s="22"/>
      <c r="AB2636" s="22"/>
      <c r="AC2636" s="22"/>
      <c r="AF2636" s="22"/>
    </row>
    <row r="2637" spans="12:32" ht="15.6" customHeight="1">
      <c r="L2637"/>
      <c r="Z2637" s="22"/>
      <c r="AB2637" s="22"/>
      <c r="AC2637" s="22"/>
      <c r="AF2637" s="22"/>
    </row>
    <row r="2638" spans="12:32" ht="15.6" customHeight="1">
      <c r="L2638"/>
      <c r="Z2638" s="22"/>
      <c r="AB2638" s="22"/>
      <c r="AC2638" s="22"/>
      <c r="AF2638" s="22"/>
    </row>
    <row r="2639" spans="12:32" ht="15.6" customHeight="1">
      <c r="L2639"/>
      <c r="Z2639" s="22"/>
      <c r="AB2639" s="22"/>
      <c r="AC2639" s="22"/>
      <c r="AF2639" s="22"/>
    </row>
    <row r="2640" spans="12:32" ht="15.6" customHeight="1">
      <c r="L2640"/>
      <c r="Z2640" s="22"/>
      <c r="AB2640" s="22"/>
      <c r="AC2640" s="22"/>
      <c r="AF2640" s="22"/>
    </row>
    <row r="2641" spans="12:32" ht="15.6" customHeight="1">
      <c r="L2641"/>
      <c r="Z2641" s="22"/>
      <c r="AB2641" s="22"/>
      <c r="AC2641" s="22"/>
      <c r="AF2641" s="22"/>
    </row>
    <row r="2642" spans="12:32" ht="15.6" customHeight="1">
      <c r="L2642"/>
      <c r="Z2642" s="22"/>
      <c r="AB2642" s="22"/>
      <c r="AC2642" s="22"/>
      <c r="AF2642" s="22"/>
    </row>
    <row r="2643" spans="12:32" ht="15.6" customHeight="1">
      <c r="L2643"/>
      <c r="Z2643" s="22"/>
      <c r="AB2643" s="22"/>
      <c r="AC2643" s="22"/>
      <c r="AF2643" s="22"/>
    </row>
    <row r="2644" spans="12:32" ht="15.6" customHeight="1">
      <c r="L2644"/>
      <c r="Z2644" s="22"/>
      <c r="AB2644" s="22"/>
      <c r="AC2644" s="22"/>
      <c r="AF2644" s="22"/>
    </row>
    <row r="2645" spans="12:32" ht="15.6" customHeight="1">
      <c r="L2645"/>
      <c r="Z2645" s="22"/>
      <c r="AB2645" s="22"/>
      <c r="AC2645" s="22"/>
      <c r="AF2645" s="22"/>
    </row>
    <row r="2646" spans="12:32" ht="15.6" customHeight="1">
      <c r="L2646"/>
      <c r="Z2646" s="22"/>
      <c r="AB2646" s="22"/>
      <c r="AC2646" s="22"/>
      <c r="AF2646" s="22"/>
    </row>
    <row r="2647" spans="12:32" ht="15.6" customHeight="1">
      <c r="L2647"/>
      <c r="Z2647" s="22"/>
      <c r="AB2647" s="22"/>
      <c r="AC2647" s="22"/>
      <c r="AF2647" s="22"/>
    </row>
    <row r="2648" spans="12:32" ht="15.6" customHeight="1">
      <c r="L2648"/>
      <c r="Z2648" s="22"/>
      <c r="AB2648" s="22"/>
      <c r="AC2648" s="22"/>
      <c r="AF2648" s="22"/>
    </row>
    <row r="2649" spans="12:32" ht="15.6" customHeight="1">
      <c r="L2649"/>
      <c r="Z2649" s="22"/>
      <c r="AB2649" s="22"/>
      <c r="AC2649" s="22"/>
      <c r="AF2649" s="22"/>
    </row>
    <row r="2650" spans="12:32" ht="15.6" customHeight="1">
      <c r="L2650"/>
      <c r="Z2650" s="22"/>
      <c r="AB2650" s="22"/>
      <c r="AC2650" s="22"/>
      <c r="AF2650" s="22"/>
    </row>
    <row r="2651" spans="12:32" ht="15.6" customHeight="1">
      <c r="L2651"/>
      <c r="Z2651" s="22"/>
      <c r="AB2651" s="22"/>
      <c r="AC2651" s="22"/>
      <c r="AF2651" s="22"/>
    </row>
    <row r="2652" spans="12:32" ht="15.6" customHeight="1">
      <c r="L2652"/>
      <c r="Z2652" s="22"/>
      <c r="AB2652" s="22"/>
      <c r="AC2652" s="22"/>
      <c r="AF2652" s="22"/>
    </row>
    <row r="2653" spans="12:32" ht="15.6" customHeight="1">
      <c r="L2653"/>
      <c r="Z2653" s="22"/>
      <c r="AB2653" s="22"/>
      <c r="AC2653" s="22"/>
      <c r="AF2653" s="22"/>
    </row>
    <row r="2654" spans="12:32" ht="15.6" customHeight="1">
      <c r="L2654"/>
      <c r="Z2654" s="22"/>
      <c r="AB2654" s="22"/>
      <c r="AC2654" s="22"/>
      <c r="AF2654" s="22"/>
    </row>
    <row r="2655" spans="12:32" ht="15.6" customHeight="1">
      <c r="L2655"/>
      <c r="Z2655" s="22"/>
      <c r="AB2655" s="22"/>
      <c r="AC2655" s="22"/>
      <c r="AF2655" s="22"/>
    </row>
    <row r="2656" spans="12:32" ht="15.6" customHeight="1">
      <c r="L2656"/>
      <c r="Z2656" s="22"/>
      <c r="AB2656" s="22"/>
      <c r="AC2656" s="22"/>
      <c r="AF2656" s="22"/>
    </row>
    <row r="2657" spans="12:32" ht="15.6" customHeight="1">
      <c r="L2657"/>
      <c r="Z2657" s="22"/>
      <c r="AB2657" s="22"/>
      <c r="AC2657" s="22"/>
      <c r="AF2657" s="22"/>
    </row>
    <row r="2658" spans="12:32" ht="15.6" customHeight="1">
      <c r="L2658"/>
      <c r="Z2658" s="22"/>
      <c r="AB2658" s="22"/>
      <c r="AC2658" s="22"/>
      <c r="AF2658" s="22"/>
    </row>
    <row r="2659" spans="12:32" ht="15.6" customHeight="1">
      <c r="L2659"/>
      <c r="Z2659" s="22"/>
      <c r="AB2659" s="22"/>
      <c r="AC2659" s="22"/>
      <c r="AF2659" s="22"/>
    </row>
    <row r="2660" spans="12:32" ht="15.6" customHeight="1">
      <c r="L2660"/>
      <c r="Z2660" s="22"/>
      <c r="AB2660" s="22"/>
      <c r="AC2660" s="22"/>
      <c r="AF2660" s="22"/>
    </row>
    <row r="2661" spans="12:32" ht="15.6" customHeight="1">
      <c r="L2661"/>
      <c r="Z2661" s="22"/>
      <c r="AB2661" s="22"/>
      <c r="AC2661" s="22"/>
      <c r="AF2661" s="22"/>
    </row>
    <row r="2662" spans="12:32" ht="15.6" customHeight="1">
      <c r="L2662"/>
      <c r="Z2662" s="22"/>
      <c r="AB2662" s="22"/>
      <c r="AC2662" s="22"/>
      <c r="AF2662" s="22"/>
    </row>
    <row r="2663" spans="12:32" ht="15.6" customHeight="1">
      <c r="L2663"/>
      <c r="Z2663" s="22"/>
      <c r="AB2663" s="22"/>
      <c r="AC2663" s="22"/>
      <c r="AF2663" s="22"/>
    </row>
    <row r="2664" spans="12:32" ht="15.6" customHeight="1">
      <c r="L2664"/>
      <c r="Z2664" s="22"/>
      <c r="AB2664" s="22"/>
      <c r="AC2664" s="22"/>
      <c r="AF2664" s="22"/>
    </row>
    <row r="2665" spans="12:32" ht="15.6" customHeight="1">
      <c r="L2665"/>
      <c r="Z2665" s="22"/>
      <c r="AB2665" s="22"/>
      <c r="AC2665" s="22"/>
      <c r="AF2665" s="22"/>
    </row>
    <row r="2666" spans="12:32" ht="15.6" customHeight="1">
      <c r="L2666"/>
      <c r="Z2666" s="22"/>
      <c r="AB2666" s="22"/>
      <c r="AC2666" s="22"/>
      <c r="AF2666" s="22"/>
    </row>
    <row r="2667" spans="12:32" ht="15.6" customHeight="1">
      <c r="L2667"/>
      <c r="Z2667" s="22"/>
      <c r="AB2667" s="22"/>
      <c r="AC2667" s="22"/>
      <c r="AF2667" s="22"/>
    </row>
    <row r="2668" spans="12:32" ht="15.6" customHeight="1">
      <c r="L2668"/>
      <c r="Z2668" s="22"/>
      <c r="AB2668" s="22"/>
      <c r="AC2668" s="22"/>
      <c r="AF2668" s="22"/>
    </row>
    <row r="2669" spans="12:32" ht="15.6" customHeight="1">
      <c r="L2669"/>
      <c r="Z2669" s="22"/>
      <c r="AB2669" s="22"/>
      <c r="AC2669" s="22"/>
      <c r="AF2669" s="22"/>
    </row>
    <row r="2670" spans="12:32" ht="15.6" customHeight="1">
      <c r="L2670"/>
      <c r="Z2670" s="22"/>
      <c r="AB2670" s="22"/>
      <c r="AC2670" s="22"/>
      <c r="AF2670" s="22"/>
    </row>
    <row r="2671" spans="12:32" ht="15.6" customHeight="1">
      <c r="L2671"/>
      <c r="Z2671" s="22"/>
      <c r="AB2671" s="22"/>
      <c r="AC2671" s="22"/>
      <c r="AF2671" s="22"/>
    </row>
    <row r="2672" spans="12:32" ht="15.6" customHeight="1">
      <c r="L2672"/>
      <c r="Z2672" s="22"/>
      <c r="AB2672" s="22"/>
      <c r="AC2672" s="22"/>
      <c r="AF2672" s="22"/>
    </row>
    <row r="2673" spans="12:32" ht="15.6" customHeight="1">
      <c r="L2673"/>
      <c r="Z2673" s="22"/>
      <c r="AB2673" s="22"/>
      <c r="AC2673" s="22"/>
      <c r="AF2673" s="22"/>
    </row>
    <row r="2674" spans="12:32" ht="15.6" customHeight="1">
      <c r="L2674"/>
      <c r="Z2674" s="22"/>
      <c r="AB2674" s="22"/>
      <c r="AC2674" s="22"/>
      <c r="AF2674" s="22"/>
    </row>
    <row r="2675" spans="12:32" ht="15.6" customHeight="1">
      <c r="L2675"/>
      <c r="Z2675" s="22"/>
      <c r="AB2675" s="22"/>
      <c r="AC2675" s="22"/>
      <c r="AF2675" s="22"/>
    </row>
    <row r="2676" spans="12:32" ht="15.6" customHeight="1">
      <c r="L2676"/>
      <c r="Z2676" s="22"/>
      <c r="AB2676" s="22"/>
      <c r="AC2676" s="22"/>
      <c r="AF2676" s="22"/>
    </row>
    <row r="2677" spans="12:32" ht="15.6" customHeight="1">
      <c r="L2677"/>
      <c r="Z2677" s="22"/>
      <c r="AB2677" s="22"/>
      <c r="AC2677" s="22"/>
      <c r="AF2677" s="22"/>
    </row>
    <row r="2678" spans="12:32" ht="15.6" customHeight="1">
      <c r="L2678"/>
      <c r="Z2678" s="22"/>
      <c r="AB2678" s="22"/>
      <c r="AC2678" s="22"/>
      <c r="AF2678" s="22"/>
    </row>
    <row r="2679" spans="12:32" ht="15.6" customHeight="1">
      <c r="L2679"/>
      <c r="Z2679" s="22"/>
      <c r="AB2679" s="22"/>
      <c r="AC2679" s="22"/>
      <c r="AF2679" s="22"/>
    </row>
    <row r="2680" spans="12:32" ht="15.6" customHeight="1">
      <c r="L2680"/>
      <c r="Z2680" s="22"/>
      <c r="AB2680" s="22"/>
      <c r="AC2680" s="22"/>
      <c r="AF2680" s="22"/>
    </row>
    <row r="2681" spans="12:32" ht="15.6" customHeight="1">
      <c r="L2681"/>
      <c r="Z2681" s="22"/>
      <c r="AB2681" s="22"/>
      <c r="AC2681" s="22"/>
      <c r="AF2681" s="22"/>
    </row>
    <row r="2682" spans="12:32" ht="15.6" customHeight="1">
      <c r="L2682"/>
      <c r="Z2682" s="22"/>
      <c r="AB2682" s="22"/>
      <c r="AC2682" s="22"/>
      <c r="AF2682" s="22"/>
    </row>
    <row r="2683" spans="12:32" ht="15.6" customHeight="1">
      <c r="L2683"/>
      <c r="Z2683" s="22"/>
      <c r="AB2683" s="22"/>
      <c r="AC2683" s="22"/>
      <c r="AF2683" s="22"/>
    </row>
    <row r="2684" spans="12:32" ht="15.6" customHeight="1">
      <c r="L2684"/>
      <c r="Z2684" s="22"/>
      <c r="AB2684" s="22"/>
      <c r="AC2684" s="22"/>
      <c r="AF2684" s="22"/>
    </row>
    <row r="2685" spans="12:32" ht="15.6" customHeight="1">
      <c r="L2685"/>
      <c r="Z2685" s="22"/>
      <c r="AB2685" s="22"/>
      <c r="AC2685" s="22"/>
      <c r="AF2685" s="22"/>
    </row>
    <row r="2686" spans="12:32" ht="15.6" customHeight="1">
      <c r="L2686"/>
      <c r="Z2686" s="22"/>
      <c r="AB2686" s="22"/>
      <c r="AC2686" s="22"/>
      <c r="AF2686" s="22"/>
    </row>
    <row r="2687" spans="12:32" ht="15.6" customHeight="1">
      <c r="L2687"/>
      <c r="Z2687" s="22"/>
      <c r="AB2687" s="22"/>
      <c r="AC2687" s="22"/>
      <c r="AF2687" s="22"/>
    </row>
    <row r="2688" spans="12:32" ht="15.6" customHeight="1">
      <c r="L2688"/>
      <c r="Z2688" s="22"/>
      <c r="AB2688" s="22"/>
      <c r="AC2688" s="22"/>
      <c r="AF2688" s="22"/>
    </row>
    <row r="2689" spans="12:32" ht="15.6" customHeight="1">
      <c r="L2689"/>
      <c r="Z2689" s="22"/>
      <c r="AB2689" s="22"/>
      <c r="AC2689" s="22"/>
      <c r="AF2689" s="22"/>
    </row>
    <row r="2690" spans="12:32" ht="15.6" customHeight="1">
      <c r="L2690"/>
      <c r="Z2690" s="22"/>
      <c r="AB2690" s="22"/>
      <c r="AC2690" s="22"/>
      <c r="AF2690" s="22"/>
    </row>
    <row r="2691" spans="12:32" ht="15.6" customHeight="1">
      <c r="L2691"/>
      <c r="Z2691" s="22"/>
      <c r="AB2691" s="22"/>
      <c r="AC2691" s="22"/>
      <c r="AF2691" s="22"/>
    </row>
    <row r="2692" spans="12:32" ht="15.6" customHeight="1">
      <c r="L2692"/>
      <c r="Z2692" s="22"/>
      <c r="AB2692" s="22"/>
      <c r="AC2692" s="22"/>
      <c r="AF2692" s="22"/>
    </row>
    <row r="2693" spans="12:32" ht="15.6" customHeight="1">
      <c r="L2693"/>
      <c r="Z2693" s="22"/>
      <c r="AB2693" s="22"/>
      <c r="AC2693" s="22"/>
      <c r="AF2693" s="22"/>
    </row>
    <row r="2694" spans="12:32" ht="15.6" customHeight="1">
      <c r="L2694"/>
      <c r="Z2694" s="22"/>
      <c r="AB2694" s="22"/>
      <c r="AC2694" s="22"/>
      <c r="AF2694" s="22"/>
    </row>
    <row r="2695" spans="12:32" ht="15.6" customHeight="1">
      <c r="L2695"/>
      <c r="Z2695" s="22"/>
      <c r="AB2695" s="22"/>
      <c r="AC2695" s="22"/>
      <c r="AF2695" s="22"/>
    </row>
    <row r="2696" spans="12:32" ht="15.6" customHeight="1">
      <c r="L2696"/>
      <c r="Z2696" s="22"/>
      <c r="AB2696" s="22"/>
      <c r="AC2696" s="22"/>
      <c r="AF2696" s="22"/>
    </row>
    <row r="2697" spans="12:32" ht="15.6" customHeight="1">
      <c r="L2697"/>
      <c r="Z2697" s="22"/>
      <c r="AB2697" s="22"/>
      <c r="AC2697" s="22"/>
      <c r="AF2697" s="22"/>
    </row>
    <row r="2698" spans="12:32" ht="15.6" customHeight="1">
      <c r="L2698"/>
      <c r="Z2698" s="22"/>
      <c r="AB2698" s="22"/>
      <c r="AC2698" s="22"/>
      <c r="AF2698" s="22"/>
    </row>
    <row r="2699" spans="12:32" ht="15.6" customHeight="1">
      <c r="L2699"/>
      <c r="Z2699" s="22"/>
      <c r="AB2699" s="22"/>
      <c r="AC2699" s="22"/>
      <c r="AF2699" s="22"/>
    </row>
    <row r="2700" spans="12:32" ht="15.6" customHeight="1">
      <c r="L2700"/>
      <c r="Z2700" s="22"/>
      <c r="AB2700" s="22"/>
      <c r="AC2700" s="22"/>
      <c r="AF2700" s="22"/>
    </row>
    <row r="2701" spans="12:32" ht="15.6" customHeight="1">
      <c r="L2701"/>
      <c r="Z2701" s="22"/>
      <c r="AB2701" s="22"/>
      <c r="AC2701" s="22"/>
      <c r="AF2701" s="22"/>
    </row>
    <row r="2702" spans="12:32" ht="15.6" customHeight="1">
      <c r="L2702"/>
      <c r="Z2702" s="22"/>
      <c r="AB2702" s="22"/>
      <c r="AC2702" s="22"/>
      <c r="AF2702" s="22"/>
    </row>
    <row r="2703" spans="12:32" ht="15.6" customHeight="1">
      <c r="L2703"/>
      <c r="Z2703" s="22"/>
      <c r="AB2703" s="22"/>
      <c r="AC2703" s="22"/>
      <c r="AF2703" s="22"/>
    </row>
    <row r="2704" spans="12:32" ht="15.6" customHeight="1">
      <c r="L2704"/>
      <c r="Z2704" s="22"/>
      <c r="AB2704" s="22"/>
      <c r="AC2704" s="22"/>
      <c r="AF2704" s="22"/>
    </row>
    <row r="2705" spans="12:32" ht="15.6" customHeight="1">
      <c r="L2705"/>
      <c r="Z2705" s="22"/>
      <c r="AB2705" s="22"/>
      <c r="AC2705" s="22"/>
      <c r="AF2705" s="22"/>
    </row>
    <row r="2706" spans="12:32" ht="15.6" customHeight="1">
      <c r="L2706"/>
      <c r="Z2706" s="22"/>
      <c r="AB2706" s="22"/>
      <c r="AC2706" s="22"/>
      <c r="AF2706" s="22"/>
    </row>
    <row r="2707" spans="12:32" ht="15.6" customHeight="1">
      <c r="L2707"/>
      <c r="Z2707" s="22"/>
      <c r="AB2707" s="22"/>
      <c r="AC2707" s="22"/>
      <c r="AF2707" s="22"/>
    </row>
    <row r="2708" spans="12:32" ht="15.6" customHeight="1">
      <c r="L2708"/>
      <c r="Z2708" s="22"/>
      <c r="AB2708" s="22"/>
      <c r="AC2708" s="22"/>
      <c r="AF2708" s="22"/>
    </row>
    <row r="2709" spans="12:32" ht="15.6" customHeight="1">
      <c r="L2709"/>
      <c r="Z2709" s="22"/>
      <c r="AB2709" s="22"/>
      <c r="AC2709" s="22"/>
      <c r="AF2709" s="22"/>
    </row>
    <row r="2710" spans="12:32" ht="15.6" customHeight="1">
      <c r="L2710"/>
      <c r="Z2710" s="22"/>
      <c r="AB2710" s="22"/>
      <c r="AC2710" s="22"/>
      <c r="AF2710" s="22"/>
    </row>
    <row r="2711" spans="12:32" ht="15.6" customHeight="1">
      <c r="L2711"/>
      <c r="Z2711" s="22"/>
      <c r="AB2711" s="22"/>
      <c r="AC2711" s="22"/>
      <c r="AF2711" s="22"/>
    </row>
    <row r="2712" spans="12:32" ht="15.6" customHeight="1">
      <c r="L2712"/>
      <c r="Z2712" s="22"/>
      <c r="AB2712" s="22"/>
      <c r="AC2712" s="22"/>
      <c r="AF2712" s="22"/>
    </row>
    <row r="2713" spans="12:32" ht="15.6" customHeight="1">
      <c r="L2713"/>
      <c r="Z2713" s="22"/>
      <c r="AB2713" s="22"/>
      <c r="AC2713" s="22"/>
      <c r="AF2713" s="22"/>
    </row>
    <row r="2714" spans="12:32" ht="15.6" customHeight="1">
      <c r="L2714"/>
      <c r="Z2714" s="22"/>
      <c r="AB2714" s="22"/>
      <c r="AC2714" s="22"/>
      <c r="AF2714" s="22"/>
    </row>
    <row r="2715" spans="12:32" ht="15.6" customHeight="1">
      <c r="L2715"/>
      <c r="Z2715" s="22"/>
      <c r="AB2715" s="22"/>
      <c r="AC2715" s="22"/>
      <c r="AF2715" s="22"/>
    </row>
    <row r="2716" spans="12:32" ht="15.6" customHeight="1">
      <c r="L2716"/>
      <c r="Z2716" s="22"/>
      <c r="AB2716" s="22"/>
      <c r="AC2716" s="22"/>
      <c r="AF2716" s="22"/>
    </row>
    <row r="2717" spans="12:32" ht="15.6" customHeight="1">
      <c r="L2717"/>
      <c r="Z2717" s="22"/>
      <c r="AB2717" s="22"/>
      <c r="AC2717" s="22"/>
      <c r="AF2717" s="22"/>
    </row>
    <row r="2718" spans="12:32" ht="15.6" customHeight="1">
      <c r="L2718"/>
      <c r="Z2718" s="22"/>
      <c r="AB2718" s="22"/>
      <c r="AC2718" s="22"/>
      <c r="AF2718" s="22"/>
    </row>
    <row r="2719" spans="12:32" ht="15.6" customHeight="1">
      <c r="L2719"/>
      <c r="Z2719" s="22"/>
      <c r="AB2719" s="22"/>
      <c r="AC2719" s="22"/>
      <c r="AF2719" s="22"/>
    </row>
    <row r="2720" spans="12:32" ht="15.6" customHeight="1">
      <c r="L2720"/>
      <c r="Z2720" s="22"/>
      <c r="AB2720" s="22"/>
      <c r="AC2720" s="22"/>
      <c r="AF2720" s="22"/>
    </row>
    <row r="2721" spans="12:32" ht="15.6" customHeight="1">
      <c r="L2721"/>
      <c r="Z2721" s="22"/>
      <c r="AB2721" s="22"/>
      <c r="AC2721" s="22"/>
      <c r="AF2721" s="22"/>
    </row>
    <row r="2722" spans="12:32" ht="15.6" customHeight="1">
      <c r="L2722"/>
      <c r="Z2722" s="22"/>
      <c r="AB2722" s="22"/>
      <c r="AC2722" s="22"/>
      <c r="AF2722" s="22"/>
    </row>
    <row r="2723" spans="12:32" ht="15.6" customHeight="1">
      <c r="L2723"/>
      <c r="Z2723" s="22"/>
      <c r="AB2723" s="22"/>
      <c r="AC2723" s="22"/>
      <c r="AF2723" s="22"/>
    </row>
    <row r="2724" spans="12:32" ht="15.6" customHeight="1">
      <c r="L2724"/>
      <c r="Z2724" s="22"/>
      <c r="AB2724" s="22"/>
      <c r="AC2724" s="22"/>
      <c r="AF2724" s="22"/>
    </row>
    <row r="2725" spans="12:32" ht="15.6" customHeight="1">
      <c r="L2725"/>
      <c r="Z2725" s="22"/>
      <c r="AB2725" s="22"/>
      <c r="AC2725" s="22"/>
      <c r="AF2725" s="22"/>
    </row>
    <row r="2726" spans="12:32" ht="15.6" customHeight="1">
      <c r="L2726"/>
      <c r="Z2726" s="22"/>
      <c r="AB2726" s="22"/>
      <c r="AC2726" s="22"/>
      <c r="AF2726" s="22"/>
    </row>
    <row r="2727" spans="12:32" ht="15.6" customHeight="1">
      <c r="L2727"/>
      <c r="Z2727" s="22"/>
      <c r="AB2727" s="22"/>
      <c r="AC2727" s="22"/>
      <c r="AF2727" s="22"/>
    </row>
    <row r="2728" spans="12:32" ht="15.6" customHeight="1">
      <c r="L2728"/>
      <c r="Z2728" s="22"/>
      <c r="AB2728" s="22"/>
      <c r="AC2728" s="22"/>
      <c r="AF2728" s="22"/>
    </row>
    <row r="2729" spans="12:32" ht="15.6" customHeight="1">
      <c r="L2729"/>
      <c r="Z2729" s="22"/>
      <c r="AB2729" s="22"/>
      <c r="AC2729" s="22"/>
      <c r="AF2729" s="22"/>
    </row>
    <row r="2730" spans="12:32" ht="15.6" customHeight="1">
      <c r="L2730"/>
      <c r="Z2730" s="22"/>
      <c r="AB2730" s="22"/>
      <c r="AC2730" s="22"/>
      <c r="AF2730" s="22"/>
    </row>
    <row r="2731" spans="12:32" ht="15.6" customHeight="1">
      <c r="L2731"/>
      <c r="Z2731" s="22"/>
      <c r="AB2731" s="22"/>
      <c r="AC2731" s="22"/>
      <c r="AF2731" s="22"/>
    </row>
    <row r="2732" spans="12:32" ht="15.6" customHeight="1">
      <c r="L2732"/>
      <c r="Z2732" s="22"/>
      <c r="AB2732" s="22"/>
      <c r="AC2732" s="22"/>
      <c r="AF2732" s="22"/>
    </row>
    <row r="2733" spans="12:32" ht="15.6" customHeight="1">
      <c r="L2733"/>
      <c r="Z2733" s="22"/>
      <c r="AB2733" s="22"/>
      <c r="AC2733" s="22"/>
      <c r="AF2733" s="22"/>
    </row>
    <row r="2734" spans="12:32" ht="15.6" customHeight="1">
      <c r="L2734"/>
      <c r="Z2734" s="22"/>
      <c r="AB2734" s="22"/>
      <c r="AC2734" s="22"/>
      <c r="AF2734" s="22"/>
    </row>
    <row r="2735" spans="12:32" ht="15.6" customHeight="1">
      <c r="L2735"/>
      <c r="Z2735" s="22"/>
      <c r="AB2735" s="22"/>
      <c r="AC2735" s="22"/>
      <c r="AF2735" s="22"/>
    </row>
    <row r="2736" spans="12:32" ht="15.6" customHeight="1">
      <c r="L2736"/>
      <c r="Z2736" s="22"/>
      <c r="AB2736" s="22"/>
      <c r="AC2736" s="22"/>
      <c r="AF2736" s="22"/>
    </row>
    <row r="2737" spans="12:32" ht="15.6" customHeight="1">
      <c r="L2737"/>
      <c r="Z2737" s="22"/>
      <c r="AB2737" s="22"/>
      <c r="AC2737" s="22"/>
      <c r="AF2737" s="22"/>
    </row>
    <row r="2738" spans="12:32" ht="15.6" customHeight="1">
      <c r="L2738"/>
      <c r="Z2738" s="22"/>
      <c r="AB2738" s="22"/>
      <c r="AC2738" s="22"/>
      <c r="AF2738" s="22"/>
    </row>
    <row r="2739" spans="12:32" ht="15.6" customHeight="1">
      <c r="L2739"/>
      <c r="Z2739" s="22"/>
      <c r="AB2739" s="22"/>
      <c r="AC2739" s="22"/>
      <c r="AF2739" s="22"/>
    </row>
    <row r="2740" spans="12:32" ht="15.6" customHeight="1">
      <c r="L2740"/>
      <c r="Z2740" s="22"/>
      <c r="AB2740" s="22"/>
      <c r="AC2740" s="22"/>
      <c r="AF2740" s="22"/>
    </row>
    <row r="2741" spans="12:32" ht="15.6" customHeight="1">
      <c r="L2741"/>
      <c r="Z2741" s="22"/>
      <c r="AB2741" s="22"/>
      <c r="AC2741" s="22"/>
      <c r="AF2741" s="22"/>
    </row>
    <row r="2742" spans="12:32" ht="15.6" customHeight="1">
      <c r="L2742"/>
      <c r="Z2742" s="22"/>
      <c r="AB2742" s="22"/>
      <c r="AC2742" s="22"/>
      <c r="AF2742" s="22"/>
    </row>
    <row r="2743" spans="12:32" ht="15.6" customHeight="1">
      <c r="L2743"/>
      <c r="Z2743" s="22"/>
      <c r="AB2743" s="22"/>
      <c r="AC2743" s="22"/>
      <c r="AF2743" s="22"/>
    </row>
    <row r="2744" spans="12:32" ht="15.6" customHeight="1">
      <c r="L2744"/>
      <c r="Z2744" s="22"/>
      <c r="AB2744" s="22"/>
      <c r="AC2744" s="22"/>
      <c r="AF2744" s="22"/>
    </row>
    <row r="2745" spans="12:32" ht="15.6" customHeight="1">
      <c r="L2745"/>
      <c r="Z2745" s="22"/>
      <c r="AB2745" s="22"/>
      <c r="AC2745" s="22"/>
      <c r="AF2745" s="22"/>
    </row>
    <row r="2746" spans="12:32" ht="15.6" customHeight="1">
      <c r="L2746"/>
      <c r="Z2746" s="22"/>
      <c r="AB2746" s="22"/>
      <c r="AC2746" s="22"/>
      <c r="AF2746" s="22"/>
    </row>
    <row r="2747" spans="12:32" ht="15.6" customHeight="1">
      <c r="L2747"/>
      <c r="Z2747" s="22"/>
      <c r="AB2747" s="22"/>
      <c r="AC2747" s="22"/>
      <c r="AF2747" s="22"/>
    </row>
    <row r="2748" spans="12:32" ht="15.6" customHeight="1">
      <c r="L2748"/>
      <c r="Z2748" s="22"/>
      <c r="AB2748" s="22"/>
      <c r="AC2748" s="22"/>
      <c r="AF2748" s="22"/>
    </row>
    <row r="2749" spans="12:32" ht="15.6" customHeight="1">
      <c r="L2749"/>
      <c r="Z2749" s="22"/>
      <c r="AB2749" s="22"/>
      <c r="AC2749" s="22"/>
      <c r="AF2749" s="22"/>
    </row>
    <row r="2750" spans="12:32" ht="15.6" customHeight="1">
      <c r="L2750"/>
      <c r="Z2750" s="22"/>
      <c r="AB2750" s="22"/>
      <c r="AC2750" s="22"/>
      <c r="AF2750" s="22"/>
    </row>
    <row r="2751" spans="12:32" ht="15.6" customHeight="1">
      <c r="L2751"/>
      <c r="Z2751" s="22"/>
      <c r="AB2751" s="22"/>
      <c r="AC2751" s="22"/>
      <c r="AF2751" s="22"/>
    </row>
    <row r="2752" spans="12:32" ht="15.6" customHeight="1">
      <c r="L2752"/>
      <c r="Z2752" s="22"/>
      <c r="AB2752" s="22"/>
      <c r="AC2752" s="22"/>
      <c r="AF2752" s="22"/>
    </row>
    <row r="2753" spans="12:32" ht="15.6" customHeight="1">
      <c r="L2753"/>
      <c r="Z2753" s="22"/>
      <c r="AB2753" s="22"/>
      <c r="AC2753" s="22"/>
      <c r="AF2753" s="22"/>
    </row>
    <row r="2754" spans="12:32" ht="15.6" customHeight="1">
      <c r="L2754"/>
      <c r="Z2754" s="22"/>
      <c r="AB2754" s="22"/>
      <c r="AC2754" s="22"/>
      <c r="AF2754" s="22"/>
    </row>
    <row r="2755" spans="12:32" ht="15.6" customHeight="1">
      <c r="L2755"/>
      <c r="Z2755" s="22"/>
      <c r="AB2755" s="22"/>
      <c r="AC2755" s="22"/>
      <c r="AF2755" s="22"/>
    </row>
    <row r="2756" spans="12:32" ht="15.6" customHeight="1">
      <c r="L2756"/>
      <c r="Z2756" s="22"/>
      <c r="AB2756" s="22"/>
      <c r="AC2756" s="22"/>
      <c r="AF2756" s="22"/>
    </row>
    <row r="2757" spans="12:32" ht="15.6" customHeight="1">
      <c r="L2757"/>
      <c r="Z2757" s="22"/>
      <c r="AB2757" s="22"/>
      <c r="AC2757" s="22"/>
      <c r="AF2757" s="22"/>
    </row>
    <row r="2758" spans="12:32" ht="15.6" customHeight="1">
      <c r="L2758"/>
      <c r="Z2758" s="22"/>
      <c r="AB2758" s="22"/>
      <c r="AC2758" s="22"/>
      <c r="AF2758" s="22"/>
    </row>
    <row r="2759" spans="12:32" ht="15.6" customHeight="1">
      <c r="L2759"/>
      <c r="Z2759" s="22"/>
      <c r="AB2759" s="22"/>
      <c r="AC2759" s="22"/>
      <c r="AF2759" s="22"/>
    </row>
    <row r="2760" spans="12:32" ht="15.6" customHeight="1">
      <c r="L2760"/>
      <c r="Z2760" s="22"/>
      <c r="AB2760" s="22"/>
      <c r="AC2760" s="22"/>
      <c r="AF2760" s="22"/>
    </row>
    <row r="2761" spans="12:32" ht="15.6" customHeight="1">
      <c r="L2761"/>
      <c r="Z2761" s="22"/>
      <c r="AB2761" s="22"/>
      <c r="AC2761" s="22"/>
      <c r="AF2761" s="22"/>
    </row>
    <row r="2762" spans="12:32" ht="15.6" customHeight="1">
      <c r="L2762"/>
      <c r="Z2762" s="22"/>
      <c r="AB2762" s="22"/>
      <c r="AC2762" s="22"/>
      <c r="AF2762" s="22"/>
    </row>
    <row r="2763" spans="12:32" ht="15.6" customHeight="1">
      <c r="L2763"/>
      <c r="Z2763" s="22"/>
      <c r="AB2763" s="22"/>
      <c r="AC2763" s="22"/>
      <c r="AF2763" s="22"/>
    </row>
    <row r="2764" spans="12:32" ht="15.6" customHeight="1">
      <c r="L2764"/>
      <c r="Z2764" s="22"/>
      <c r="AB2764" s="22"/>
      <c r="AC2764" s="22"/>
      <c r="AF2764" s="22"/>
    </row>
    <row r="2765" spans="12:32" ht="15.6" customHeight="1">
      <c r="L2765"/>
      <c r="Z2765" s="22"/>
      <c r="AB2765" s="22"/>
      <c r="AC2765" s="22"/>
      <c r="AF2765" s="22"/>
    </row>
    <row r="2766" spans="12:32" ht="15.6" customHeight="1">
      <c r="L2766"/>
      <c r="Z2766" s="22"/>
      <c r="AB2766" s="22"/>
      <c r="AC2766" s="22"/>
      <c r="AF2766" s="22"/>
    </row>
    <row r="2767" spans="12:32" ht="15.6" customHeight="1">
      <c r="L2767"/>
      <c r="Z2767" s="22"/>
      <c r="AB2767" s="22"/>
      <c r="AC2767" s="22"/>
      <c r="AF2767" s="22"/>
    </row>
    <row r="2768" spans="12:32" ht="15.6" customHeight="1">
      <c r="L2768"/>
      <c r="Z2768" s="22"/>
      <c r="AB2768" s="22"/>
      <c r="AC2768" s="22"/>
      <c r="AF2768" s="22"/>
    </row>
    <row r="2769" spans="12:32" ht="15.6" customHeight="1">
      <c r="L2769"/>
      <c r="Z2769" s="22"/>
      <c r="AB2769" s="22"/>
      <c r="AC2769" s="22"/>
      <c r="AF2769" s="22"/>
    </row>
    <row r="2770" spans="12:32" ht="15.6" customHeight="1">
      <c r="L2770"/>
      <c r="Z2770" s="22"/>
      <c r="AB2770" s="22"/>
      <c r="AC2770" s="22"/>
      <c r="AF2770" s="22"/>
    </row>
    <row r="2771" spans="12:32" ht="15.6" customHeight="1">
      <c r="L2771"/>
      <c r="Z2771" s="22"/>
      <c r="AB2771" s="22"/>
      <c r="AC2771" s="22"/>
      <c r="AF2771" s="22"/>
    </row>
    <row r="2772" spans="12:32" ht="15.6" customHeight="1">
      <c r="L2772"/>
      <c r="Z2772" s="22"/>
      <c r="AB2772" s="22"/>
      <c r="AC2772" s="22"/>
      <c r="AF2772" s="22"/>
    </row>
    <row r="2773" spans="12:32" ht="15.6" customHeight="1">
      <c r="L2773"/>
      <c r="Z2773" s="22"/>
      <c r="AB2773" s="22"/>
      <c r="AC2773" s="22"/>
      <c r="AF2773" s="22"/>
    </row>
    <row r="2774" spans="12:32" ht="15.6" customHeight="1">
      <c r="L2774"/>
      <c r="Z2774" s="22"/>
      <c r="AB2774" s="22"/>
      <c r="AC2774" s="22"/>
      <c r="AF2774" s="22"/>
    </row>
    <row r="2775" spans="12:32" ht="15.6" customHeight="1">
      <c r="L2775"/>
      <c r="Z2775" s="22"/>
      <c r="AB2775" s="22"/>
      <c r="AC2775" s="22"/>
      <c r="AF2775" s="22"/>
    </row>
    <row r="2776" spans="12:32" ht="15.6" customHeight="1">
      <c r="L2776"/>
      <c r="Z2776" s="22"/>
      <c r="AB2776" s="22"/>
      <c r="AC2776" s="22"/>
      <c r="AF2776" s="22"/>
    </row>
    <row r="2777" spans="12:32" ht="15.6" customHeight="1">
      <c r="L2777"/>
      <c r="Z2777" s="22"/>
      <c r="AB2777" s="22"/>
      <c r="AC2777" s="22"/>
      <c r="AF2777" s="22"/>
    </row>
    <row r="2778" spans="12:32" ht="15.6" customHeight="1">
      <c r="L2778"/>
      <c r="Z2778" s="22"/>
      <c r="AB2778" s="22"/>
      <c r="AC2778" s="22"/>
      <c r="AF2778" s="22"/>
    </row>
    <row r="2779" spans="12:32" ht="15.6" customHeight="1">
      <c r="L2779"/>
      <c r="Z2779" s="22"/>
      <c r="AB2779" s="22"/>
      <c r="AC2779" s="22"/>
      <c r="AF2779" s="22"/>
    </row>
    <row r="2780" spans="12:32" ht="15.6" customHeight="1">
      <c r="L2780"/>
      <c r="Z2780" s="22"/>
      <c r="AB2780" s="22"/>
      <c r="AC2780" s="22"/>
      <c r="AF2780" s="22"/>
    </row>
    <row r="2781" spans="12:32" ht="15.6" customHeight="1">
      <c r="L2781"/>
      <c r="Z2781" s="22"/>
      <c r="AB2781" s="22"/>
      <c r="AC2781" s="22"/>
      <c r="AF2781" s="22"/>
    </row>
    <row r="2782" spans="12:32" ht="15.6" customHeight="1">
      <c r="L2782"/>
      <c r="Z2782" s="22"/>
      <c r="AB2782" s="22"/>
      <c r="AC2782" s="22"/>
      <c r="AF2782" s="22"/>
    </row>
    <row r="2783" spans="12:32" ht="15.6" customHeight="1">
      <c r="L2783"/>
      <c r="Z2783" s="22"/>
      <c r="AB2783" s="22"/>
      <c r="AC2783" s="22"/>
      <c r="AF2783" s="22"/>
    </row>
    <row r="2784" spans="12:32" ht="15.6" customHeight="1">
      <c r="L2784"/>
      <c r="Z2784" s="22"/>
      <c r="AB2784" s="22"/>
      <c r="AC2784" s="22"/>
      <c r="AF2784" s="22"/>
    </row>
    <row r="2785" spans="12:32" ht="15.6" customHeight="1">
      <c r="L2785"/>
      <c r="Z2785" s="22"/>
      <c r="AB2785" s="22"/>
      <c r="AC2785" s="22"/>
      <c r="AF2785" s="22"/>
    </row>
    <row r="2786" spans="12:32" ht="15.6" customHeight="1">
      <c r="L2786"/>
      <c r="Z2786" s="22"/>
      <c r="AB2786" s="22"/>
      <c r="AC2786" s="22"/>
      <c r="AF2786" s="22"/>
    </row>
    <row r="2787" spans="12:32" ht="15.6" customHeight="1">
      <c r="L2787"/>
      <c r="Z2787" s="22"/>
      <c r="AB2787" s="22"/>
      <c r="AC2787" s="22"/>
      <c r="AF2787" s="22"/>
    </row>
    <row r="2788" spans="12:32" ht="15.6" customHeight="1">
      <c r="L2788"/>
      <c r="Z2788" s="22"/>
      <c r="AB2788" s="22"/>
      <c r="AC2788" s="22"/>
      <c r="AF2788" s="22"/>
    </row>
    <row r="2789" spans="12:32" ht="15.6" customHeight="1">
      <c r="L2789"/>
      <c r="Z2789" s="22"/>
      <c r="AB2789" s="22"/>
      <c r="AC2789" s="22"/>
      <c r="AF2789" s="22"/>
    </row>
    <row r="2790" spans="12:32" ht="15.6" customHeight="1">
      <c r="L2790"/>
      <c r="Z2790" s="22"/>
      <c r="AB2790" s="22"/>
      <c r="AC2790" s="22"/>
      <c r="AF2790" s="22"/>
    </row>
    <row r="2791" spans="12:32" ht="15.6" customHeight="1">
      <c r="L2791"/>
      <c r="Z2791" s="22"/>
      <c r="AB2791" s="22"/>
      <c r="AC2791" s="22"/>
      <c r="AF2791" s="22"/>
    </row>
    <row r="2792" spans="12:32" ht="15.6" customHeight="1">
      <c r="L2792"/>
      <c r="Z2792" s="22"/>
      <c r="AB2792" s="22"/>
      <c r="AC2792" s="22"/>
      <c r="AF2792" s="22"/>
    </row>
    <row r="2793" spans="12:32" ht="15.6" customHeight="1">
      <c r="L2793"/>
      <c r="Z2793" s="22"/>
      <c r="AB2793" s="22"/>
      <c r="AC2793" s="22"/>
      <c r="AF2793" s="22"/>
    </row>
    <row r="2794" spans="12:32" ht="15.6" customHeight="1">
      <c r="L2794"/>
      <c r="Z2794" s="22"/>
      <c r="AB2794" s="22"/>
      <c r="AC2794" s="22"/>
      <c r="AF2794" s="22"/>
    </row>
    <row r="2795" spans="12:32" ht="15.6" customHeight="1">
      <c r="L2795"/>
      <c r="Z2795" s="22"/>
      <c r="AB2795" s="22"/>
      <c r="AC2795" s="22"/>
      <c r="AF2795" s="22"/>
    </row>
    <row r="2796" spans="12:32" ht="15.6" customHeight="1">
      <c r="L2796"/>
      <c r="Z2796" s="22"/>
      <c r="AB2796" s="22"/>
      <c r="AC2796" s="22"/>
      <c r="AF2796" s="22"/>
    </row>
    <row r="2797" spans="12:32" ht="15.6" customHeight="1">
      <c r="L2797"/>
      <c r="Z2797" s="22"/>
      <c r="AB2797" s="22"/>
      <c r="AC2797" s="22"/>
      <c r="AF2797" s="22"/>
    </row>
    <row r="2798" spans="12:32" ht="15.6" customHeight="1">
      <c r="L2798"/>
      <c r="Z2798" s="22"/>
      <c r="AB2798" s="22"/>
      <c r="AC2798" s="22"/>
      <c r="AF2798" s="22"/>
    </row>
    <row r="2799" spans="12:32" ht="15.6" customHeight="1">
      <c r="L2799"/>
      <c r="Z2799" s="22"/>
      <c r="AB2799" s="22"/>
      <c r="AC2799" s="22"/>
      <c r="AF2799" s="22"/>
    </row>
    <row r="2800" spans="12:32" ht="15.6" customHeight="1">
      <c r="L2800"/>
      <c r="Z2800" s="22"/>
      <c r="AB2800" s="22"/>
      <c r="AC2800" s="22"/>
      <c r="AF2800" s="22"/>
    </row>
    <row r="2801" spans="12:32" ht="15.6" customHeight="1">
      <c r="L2801"/>
      <c r="Z2801" s="22"/>
      <c r="AB2801" s="22"/>
      <c r="AC2801" s="22"/>
      <c r="AF2801" s="22"/>
    </row>
    <row r="2802" spans="12:32" ht="15.6" customHeight="1">
      <c r="L2802"/>
      <c r="Z2802" s="22"/>
      <c r="AB2802" s="22"/>
      <c r="AC2802" s="22"/>
      <c r="AF2802" s="22"/>
    </row>
    <row r="2803" spans="12:32" ht="15.6" customHeight="1">
      <c r="L2803"/>
      <c r="Z2803" s="22"/>
      <c r="AB2803" s="22"/>
      <c r="AC2803" s="22"/>
      <c r="AF2803" s="22"/>
    </row>
    <row r="2804" spans="12:32" ht="15.6" customHeight="1">
      <c r="L2804"/>
      <c r="Z2804" s="22"/>
      <c r="AB2804" s="22"/>
      <c r="AC2804" s="22"/>
      <c r="AF2804" s="22"/>
    </row>
    <row r="2805" spans="12:32" ht="15.6" customHeight="1">
      <c r="L2805"/>
      <c r="Z2805" s="22"/>
      <c r="AB2805" s="22"/>
      <c r="AC2805" s="22"/>
      <c r="AF2805" s="22"/>
    </row>
    <row r="2806" spans="12:32" ht="15.6" customHeight="1">
      <c r="L2806"/>
      <c r="Z2806" s="22"/>
      <c r="AB2806" s="22"/>
      <c r="AC2806" s="22"/>
      <c r="AF2806" s="22"/>
    </row>
    <row r="2807" spans="12:32" ht="15.6" customHeight="1">
      <c r="L2807"/>
      <c r="Z2807" s="22"/>
      <c r="AB2807" s="22"/>
      <c r="AC2807" s="22"/>
      <c r="AF2807" s="22"/>
    </row>
    <row r="2808" spans="12:32" ht="15.6" customHeight="1">
      <c r="L2808"/>
      <c r="Z2808" s="22"/>
      <c r="AB2808" s="22"/>
      <c r="AC2808" s="22"/>
      <c r="AF2808" s="22"/>
    </row>
    <row r="2809" spans="12:32" ht="15.6" customHeight="1">
      <c r="L2809"/>
      <c r="Z2809" s="22"/>
      <c r="AB2809" s="22"/>
      <c r="AC2809" s="22"/>
      <c r="AF2809" s="22"/>
    </row>
    <row r="2810" spans="12:32" ht="15.6" customHeight="1">
      <c r="L2810"/>
      <c r="Z2810" s="22"/>
      <c r="AB2810" s="22"/>
      <c r="AC2810" s="22"/>
      <c r="AF2810" s="22"/>
    </row>
    <row r="2811" spans="12:32" ht="15.6" customHeight="1">
      <c r="L2811"/>
      <c r="Z2811" s="22"/>
      <c r="AB2811" s="22"/>
      <c r="AC2811" s="22"/>
      <c r="AF2811" s="22"/>
    </row>
    <row r="2812" spans="12:32" ht="15.6" customHeight="1">
      <c r="L2812"/>
      <c r="Z2812" s="22"/>
      <c r="AB2812" s="22"/>
      <c r="AC2812" s="22"/>
      <c r="AF2812" s="22"/>
    </row>
    <row r="2813" spans="12:32" ht="15.6" customHeight="1">
      <c r="L2813"/>
      <c r="Z2813" s="22"/>
      <c r="AB2813" s="22"/>
      <c r="AC2813" s="22"/>
      <c r="AF2813" s="22"/>
    </row>
    <row r="2814" spans="12:32" ht="15.6" customHeight="1">
      <c r="L2814"/>
      <c r="Z2814" s="22"/>
      <c r="AB2814" s="22"/>
      <c r="AC2814" s="22"/>
      <c r="AF2814" s="22"/>
    </row>
    <row r="2815" spans="12:32" ht="15.6" customHeight="1">
      <c r="L2815"/>
      <c r="Z2815" s="22"/>
      <c r="AB2815" s="22"/>
      <c r="AC2815" s="22"/>
      <c r="AF2815" s="22"/>
    </row>
    <row r="2816" spans="12:32" ht="15.6" customHeight="1">
      <c r="L2816"/>
      <c r="Z2816" s="22"/>
      <c r="AB2816" s="22"/>
      <c r="AC2816" s="22"/>
      <c r="AF2816" s="22"/>
    </row>
    <row r="2817" spans="12:32" ht="15.6" customHeight="1">
      <c r="L2817"/>
      <c r="Z2817" s="22"/>
      <c r="AB2817" s="22"/>
      <c r="AC2817" s="22"/>
      <c r="AF2817" s="22"/>
    </row>
    <row r="2818" spans="12:32" ht="15.6" customHeight="1">
      <c r="L2818"/>
      <c r="Z2818" s="22"/>
      <c r="AB2818" s="22"/>
      <c r="AC2818" s="22"/>
      <c r="AF2818" s="22"/>
    </row>
    <row r="2819" spans="12:32" ht="15.6" customHeight="1">
      <c r="L2819"/>
      <c r="Z2819" s="22"/>
      <c r="AB2819" s="22"/>
      <c r="AC2819" s="22"/>
      <c r="AF2819" s="22"/>
    </row>
    <row r="2820" spans="12:32" ht="15.6" customHeight="1">
      <c r="L2820"/>
      <c r="Z2820" s="22"/>
      <c r="AB2820" s="22"/>
      <c r="AC2820" s="22"/>
      <c r="AF2820" s="22"/>
    </row>
    <row r="2821" spans="12:32" ht="15.6" customHeight="1">
      <c r="L2821"/>
      <c r="Z2821" s="22"/>
      <c r="AB2821" s="22"/>
      <c r="AC2821" s="22"/>
      <c r="AF2821" s="22"/>
    </row>
    <row r="2822" spans="12:32" ht="15.6" customHeight="1">
      <c r="L2822"/>
      <c r="Z2822" s="22"/>
      <c r="AB2822" s="22"/>
      <c r="AC2822" s="22"/>
      <c r="AF2822" s="22"/>
    </row>
    <row r="2823" spans="12:32" ht="15.6" customHeight="1">
      <c r="L2823"/>
      <c r="Z2823" s="22"/>
      <c r="AB2823" s="22"/>
      <c r="AC2823" s="22"/>
      <c r="AF2823" s="22"/>
    </row>
    <row r="2824" spans="12:32" ht="15.6" customHeight="1">
      <c r="L2824"/>
      <c r="Z2824" s="22"/>
      <c r="AB2824" s="22"/>
      <c r="AC2824" s="22"/>
      <c r="AF2824" s="22"/>
    </row>
    <row r="2825" spans="12:32" ht="15.6" customHeight="1">
      <c r="L2825"/>
      <c r="Z2825" s="22"/>
      <c r="AB2825" s="22"/>
      <c r="AC2825" s="22"/>
      <c r="AF2825" s="22"/>
    </row>
    <row r="2826" spans="12:32" ht="15.6" customHeight="1">
      <c r="L2826"/>
      <c r="Z2826" s="22"/>
      <c r="AB2826" s="22"/>
      <c r="AC2826" s="22"/>
      <c r="AF2826" s="22"/>
    </row>
    <row r="2827" spans="12:32" ht="15.6" customHeight="1">
      <c r="L2827"/>
      <c r="Z2827" s="22"/>
      <c r="AB2827" s="22"/>
      <c r="AC2827" s="22"/>
      <c r="AF2827" s="22"/>
    </row>
    <row r="2828" spans="12:32" ht="15.6" customHeight="1">
      <c r="L2828"/>
      <c r="Z2828" s="22"/>
      <c r="AB2828" s="22"/>
      <c r="AC2828" s="22"/>
      <c r="AF2828" s="22"/>
    </row>
    <row r="2829" spans="12:32" ht="15.6" customHeight="1">
      <c r="L2829"/>
      <c r="Z2829" s="22"/>
      <c r="AB2829" s="22"/>
      <c r="AC2829" s="22"/>
      <c r="AF2829" s="22"/>
    </row>
    <row r="2830" spans="12:32" ht="15.6" customHeight="1">
      <c r="L2830"/>
      <c r="Z2830" s="22"/>
      <c r="AB2830" s="22"/>
      <c r="AC2830" s="22"/>
      <c r="AF2830" s="22"/>
    </row>
    <row r="2831" spans="12:32" ht="15.6" customHeight="1">
      <c r="L2831"/>
      <c r="Z2831" s="22"/>
      <c r="AB2831" s="22"/>
      <c r="AC2831" s="22"/>
      <c r="AF2831" s="22"/>
    </row>
    <row r="2832" spans="12:32" ht="15.6" customHeight="1">
      <c r="L2832"/>
      <c r="Z2832" s="22"/>
      <c r="AB2832" s="22"/>
      <c r="AC2832" s="22"/>
      <c r="AF2832" s="22"/>
    </row>
    <row r="2833" spans="12:32" ht="15.6" customHeight="1">
      <c r="L2833"/>
      <c r="Z2833" s="22"/>
      <c r="AB2833" s="22"/>
      <c r="AC2833" s="22"/>
      <c r="AF2833" s="22"/>
    </row>
    <row r="2834" spans="12:32" ht="15.6" customHeight="1">
      <c r="L2834"/>
      <c r="Z2834" s="22"/>
      <c r="AB2834" s="22"/>
      <c r="AC2834" s="22"/>
      <c r="AF2834" s="22"/>
    </row>
    <row r="2835" spans="12:32" ht="15.6" customHeight="1">
      <c r="L2835"/>
      <c r="Z2835" s="22"/>
      <c r="AB2835" s="22"/>
      <c r="AC2835" s="22"/>
      <c r="AF2835" s="22"/>
    </row>
    <row r="2836" spans="12:32" ht="15.6" customHeight="1">
      <c r="L2836"/>
      <c r="Z2836" s="22"/>
      <c r="AB2836" s="22"/>
      <c r="AC2836" s="22"/>
      <c r="AF2836" s="22"/>
    </row>
    <row r="2837" spans="12:32" ht="15.6" customHeight="1">
      <c r="L2837"/>
      <c r="Z2837" s="22"/>
      <c r="AB2837" s="22"/>
      <c r="AC2837" s="22"/>
      <c r="AF2837" s="22"/>
    </row>
    <row r="2838" spans="12:32" ht="15.6" customHeight="1">
      <c r="L2838"/>
      <c r="Z2838" s="22"/>
      <c r="AB2838" s="22"/>
      <c r="AC2838" s="22"/>
      <c r="AF2838" s="22"/>
    </row>
    <row r="2839" spans="12:32" ht="15.6" customHeight="1">
      <c r="L2839"/>
      <c r="Z2839" s="22"/>
      <c r="AB2839" s="22"/>
      <c r="AC2839" s="22"/>
      <c r="AF2839" s="22"/>
    </row>
    <row r="2840" spans="12:32" ht="15.6" customHeight="1">
      <c r="L2840"/>
      <c r="Z2840" s="22"/>
      <c r="AB2840" s="22"/>
      <c r="AC2840" s="22"/>
      <c r="AF2840" s="22"/>
    </row>
    <row r="2841" spans="12:32" ht="15.6" customHeight="1">
      <c r="L2841"/>
      <c r="Z2841" s="22"/>
      <c r="AB2841" s="22"/>
      <c r="AC2841" s="22"/>
      <c r="AF2841" s="22"/>
    </row>
    <row r="2842" spans="12:32" ht="15.6" customHeight="1">
      <c r="L2842"/>
      <c r="Z2842" s="22"/>
      <c r="AB2842" s="22"/>
      <c r="AC2842" s="22"/>
      <c r="AF2842" s="22"/>
    </row>
    <row r="2843" spans="12:32" ht="15.6" customHeight="1">
      <c r="L2843"/>
      <c r="Z2843" s="22"/>
      <c r="AB2843" s="22"/>
      <c r="AC2843" s="22"/>
      <c r="AF2843" s="22"/>
    </row>
    <row r="2844" spans="12:32" ht="15.6" customHeight="1">
      <c r="L2844"/>
      <c r="Z2844" s="22"/>
      <c r="AB2844" s="22"/>
      <c r="AC2844" s="22"/>
      <c r="AF2844" s="22"/>
    </row>
    <row r="2845" spans="12:32" ht="15.6" customHeight="1">
      <c r="L2845"/>
      <c r="Z2845" s="22"/>
      <c r="AB2845" s="22"/>
      <c r="AC2845" s="22"/>
      <c r="AF2845" s="22"/>
    </row>
    <row r="2846" spans="12:32" ht="15.6" customHeight="1">
      <c r="L2846"/>
      <c r="Z2846" s="22"/>
      <c r="AB2846" s="22"/>
      <c r="AC2846" s="22"/>
      <c r="AF2846" s="22"/>
    </row>
    <row r="2847" spans="12:32" ht="15.6" customHeight="1">
      <c r="L2847"/>
      <c r="Z2847" s="22"/>
      <c r="AB2847" s="22"/>
      <c r="AC2847" s="22"/>
      <c r="AF2847" s="22"/>
    </row>
    <row r="2848" spans="12:32" ht="15.6" customHeight="1">
      <c r="L2848"/>
      <c r="Z2848" s="22"/>
      <c r="AB2848" s="22"/>
      <c r="AC2848" s="22"/>
      <c r="AF2848" s="22"/>
    </row>
    <row r="2849" spans="12:32" ht="15.6" customHeight="1">
      <c r="L2849"/>
      <c r="Z2849" s="22"/>
      <c r="AB2849" s="22"/>
      <c r="AC2849" s="22"/>
      <c r="AF2849" s="22"/>
    </row>
    <row r="2850" spans="12:32" ht="15.6" customHeight="1">
      <c r="L2850"/>
      <c r="Z2850" s="22"/>
      <c r="AB2850" s="22"/>
      <c r="AC2850" s="22"/>
      <c r="AF2850" s="22"/>
    </row>
    <row r="2851" spans="12:32" ht="15.6" customHeight="1">
      <c r="L2851"/>
      <c r="Z2851" s="22"/>
      <c r="AB2851" s="22"/>
      <c r="AC2851" s="22"/>
      <c r="AF2851" s="22"/>
    </row>
    <row r="2852" spans="12:32" ht="15.6" customHeight="1">
      <c r="L2852"/>
      <c r="Z2852" s="22"/>
      <c r="AB2852" s="22"/>
      <c r="AC2852" s="22"/>
      <c r="AF2852" s="22"/>
    </row>
    <row r="2853" spans="12:32" ht="15.6" customHeight="1">
      <c r="L2853"/>
      <c r="Z2853" s="22"/>
      <c r="AB2853" s="22"/>
      <c r="AC2853" s="22"/>
      <c r="AF2853" s="22"/>
    </row>
    <row r="2854" spans="12:32" ht="15.6" customHeight="1">
      <c r="L2854"/>
      <c r="Z2854" s="22"/>
      <c r="AB2854" s="22"/>
      <c r="AC2854" s="22"/>
      <c r="AF2854" s="22"/>
    </row>
    <row r="2855" spans="12:32" ht="15.6" customHeight="1">
      <c r="L2855"/>
      <c r="Z2855" s="22"/>
      <c r="AB2855" s="22"/>
      <c r="AC2855" s="22"/>
      <c r="AF2855" s="22"/>
    </row>
    <row r="2856" spans="12:32" ht="15.6" customHeight="1">
      <c r="L2856"/>
      <c r="Z2856" s="22"/>
      <c r="AB2856" s="22"/>
      <c r="AC2856" s="22"/>
      <c r="AF2856" s="22"/>
    </row>
    <row r="2857" spans="12:32" ht="15.6" customHeight="1">
      <c r="L2857"/>
      <c r="Z2857" s="22"/>
      <c r="AB2857" s="22"/>
      <c r="AC2857" s="22"/>
      <c r="AF2857" s="22"/>
    </row>
    <row r="2858" spans="12:32" ht="15.6" customHeight="1">
      <c r="L2858"/>
      <c r="Z2858" s="22"/>
      <c r="AB2858" s="22"/>
      <c r="AC2858" s="22"/>
      <c r="AF2858" s="22"/>
    </row>
    <row r="2859" spans="12:32" ht="15.6" customHeight="1">
      <c r="L2859"/>
      <c r="Z2859" s="22"/>
      <c r="AB2859" s="22"/>
      <c r="AC2859" s="22"/>
      <c r="AF2859" s="22"/>
    </row>
    <row r="2860" spans="12:32" ht="15.6" customHeight="1">
      <c r="L2860"/>
      <c r="Z2860" s="22"/>
      <c r="AB2860" s="22"/>
      <c r="AC2860" s="22"/>
      <c r="AF2860" s="22"/>
    </row>
    <row r="2861" spans="12:32" ht="15.6" customHeight="1">
      <c r="L2861"/>
      <c r="Z2861" s="22"/>
      <c r="AB2861" s="22"/>
      <c r="AC2861" s="22"/>
      <c r="AF2861" s="22"/>
    </row>
    <row r="2862" spans="12:32" ht="15.6" customHeight="1">
      <c r="L2862"/>
      <c r="Z2862" s="22"/>
      <c r="AB2862" s="22"/>
      <c r="AC2862" s="22"/>
      <c r="AF2862" s="22"/>
    </row>
    <row r="2863" spans="12:32" ht="15.6" customHeight="1">
      <c r="L2863"/>
      <c r="Z2863" s="22"/>
      <c r="AB2863" s="22"/>
      <c r="AC2863" s="22"/>
      <c r="AF2863" s="22"/>
    </row>
    <row r="2864" spans="12:32" ht="15.6" customHeight="1">
      <c r="L2864"/>
      <c r="Z2864" s="22"/>
      <c r="AB2864" s="22"/>
      <c r="AC2864" s="22"/>
      <c r="AF2864" s="22"/>
    </row>
    <row r="2865" spans="12:32" ht="15.6" customHeight="1">
      <c r="L2865"/>
      <c r="Z2865" s="22"/>
      <c r="AB2865" s="22"/>
      <c r="AC2865" s="22"/>
      <c r="AF2865" s="22"/>
    </row>
    <row r="2866" spans="12:32" ht="15.6" customHeight="1">
      <c r="L2866"/>
      <c r="Z2866" s="22"/>
      <c r="AB2866" s="22"/>
      <c r="AC2866" s="22"/>
      <c r="AF2866" s="22"/>
    </row>
    <row r="2867" spans="12:32" ht="15.6" customHeight="1">
      <c r="L2867"/>
      <c r="Z2867" s="22"/>
      <c r="AB2867" s="22"/>
      <c r="AC2867" s="22"/>
      <c r="AF2867" s="22"/>
    </row>
    <row r="2868" spans="12:32" ht="15.6" customHeight="1">
      <c r="L2868"/>
      <c r="Z2868" s="22"/>
      <c r="AB2868" s="22"/>
      <c r="AC2868" s="22"/>
      <c r="AF2868" s="22"/>
    </row>
    <row r="2869" spans="12:32" ht="15.6" customHeight="1">
      <c r="L2869"/>
      <c r="Z2869" s="22"/>
      <c r="AB2869" s="22"/>
      <c r="AC2869" s="22"/>
      <c r="AF2869" s="22"/>
    </row>
    <row r="2870" spans="12:32" ht="15.6" customHeight="1">
      <c r="L2870"/>
      <c r="Z2870" s="22"/>
      <c r="AB2870" s="22"/>
      <c r="AC2870" s="22"/>
      <c r="AF2870" s="22"/>
    </row>
    <row r="2871" spans="12:32" ht="15.6" customHeight="1">
      <c r="L2871"/>
      <c r="Z2871" s="22"/>
      <c r="AB2871" s="22"/>
      <c r="AC2871" s="22"/>
      <c r="AF2871" s="22"/>
    </row>
    <row r="2872" spans="12:32" ht="15.6" customHeight="1">
      <c r="L2872"/>
      <c r="Z2872" s="22"/>
      <c r="AB2872" s="22"/>
      <c r="AC2872" s="22"/>
      <c r="AF2872" s="22"/>
    </row>
    <row r="2873" spans="12:32" ht="15.6" customHeight="1">
      <c r="L2873"/>
      <c r="Z2873" s="22"/>
      <c r="AB2873" s="22"/>
      <c r="AC2873" s="22"/>
      <c r="AF2873" s="22"/>
    </row>
    <row r="2874" spans="12:32" ht="15.6" customHeight="1">
      <c r="L2874"/>
      <c r="Z2874" s="22"/>
      <c r="AB2874" s="22"/>
      <c r="AC2874" s="22"/>
      <c r="AF2874" s="22"/>
    </row>
    <row r="2875" spans="12:32" ht="15.6" customHeight="1">
      <c r="L2875"/>
      <c r="Z2875" s="22"/>
      <c r="AB2875" s="22"/>
      <c r="AC2875" s="22"/>
      <c r="AF2875" s="22"/>
    </row>
    <row r="2876" spans="12:32" ht="15.6" customHeight="1">
      <c r="L2876"/>
      <c r="Z2876" s="22"/>
      <c r="AB2876" s="22"/>
      <c r="AC2876" s="22"/>
      <c r="AF2876" s="22"/>
    </row>
    <row r="2877" spans="12:32" ht="15.6" customHeight="1">
      <c r="L2877"/>
      <c r="Z2877" s="22"/>
      <c r="AB2877" s="22"/>
      <c r="AC2877" s="22"/>
      <c r="AF2877" s="22"/>
    </row>
    <row r="2878" spans="12:32" ht="15.6" customHeight="1">
      <c r="L2878"/>
      <c r="Z2878" s="22"/>
      <c r="AB2878" s="22"/>
      <c r="AC2878" s="22"/>
      <c r="AF2878" s="22"/>
    </row>
    <row r="2879" spans="12:32" ht="15.6" customHeight="1">
      <c r="L2879"/>
      <c r="Z2879" s="22"/>
      <c r="AB2879" s="22"/>
      <c r="AC2879" s="22"/>
      <c r="AF2879" s="22"/>
    </row>
    <row r="2880" spans="12:32" ht="15.6" customHeight="1">
      <c r="L2880"/>
      <c r="Z2880" s="22"/>
      <c r="AB2880" s="22"/>
      <c r="AC2880" s="22"/>
      <c r="AF2880" s="22"/>
    </row>
    <row r="2881" spans="12:32" ht="15.6" customHeight="1">
      <c r="L2881"/>
      <c r="Z2881" s="22"/>
      <c r="AB2881" s="22"/>
      <c r="AC2881" s="22"/>
      <c r="AF2881" s="22"/>
    </row>
    <row r="2882" spans="12:32" ht="15.6" customHeight="1">
      <c r="L2882"/>
      <c r="Z2882" s="22"/>
      <c r="AB2882" s="22"/>
      <c r="AC2882" s="22"/>
      <c r="AF2882" s="22"/>
    </row>
    <row r="2883" spans="12:32" ht="15.6" customHeight="1">
      <c r="L2883"/>
      <c r="Z2883" s="22"/>
      <c r="AB2883" s="22"/>
      <c r="AC2883" s="22"/>
      <c r="AF2883" s="22"/>
    </row>
    <row r="2884" spans="12:32" ht="15.6" customHeight="1">
      <c r="L2884"/>
      <c r="Z2884" s="22"/>
      <c r="AB2884" s="22"/>
      <c r="AC2884" s="22"/>
      <c r="AF2884" s="22"/>
    </row>
    <row r="2885" spans="12:32" ht="15.6" customHeight="1">
      <c r="L2885"/>
      <c r="Z2885" s="22"/>
      <c r="AB2885" s="22"/>
      <c r="AC2885" s="22"/>
      <c r="AF2885" s="22"/>
    </row>
    <row r="2886" spans="12:32" ht="15.6" customHeight="1">
      <c r="L2886"/>
      <c r="Z2886" s="22"/>
      <c r="AB2886" s="22"/>
      <c r="AC2886" s="22"/>
      <c r="AF2886" s="22"/>
    </row>
    <row r="2887" spans="12:32" ht="15.6" customHeight="1">
      <c r="L2887"/>
      <c r="Z2887" s="22"/>
      <c r="AB2887" s="22"/>
      <c r="AC2887" s="22"/>
      <c r="AF2887" s="22"/>
    </row>
    <row r="2888" spans="12:32" ht="15.6" customHeight="1">
      <c r="L2888"/>
      <c r="Z2888" s="22"/>
      <c r="AB2888" s="22"/>
      <c r="AC2888" s="22"/>
      <c r="AF2888" s="22"/>
    </row>
    <row r="2889" spans="12:32" ht="15.6" customHeight="1">
      <c r="L2889"/>
      <c r="Z2889" s="22"/>
      <c r="AB2889" s="22"/>
      <c r="AC2889" s="22"/>
      <c r="AF2889" s="22"/>
    </row>
    <row r="2890" spans="12:32" ht="15.6" customHeight="1">
      <c r="L2890"/>
      <c r="Z2890" s="22"/>
      <c r="AB2890" s="22"/>
      <c r="AC2890" s="22"/>
      <c r="AF2890" s="22"/>
    </row>
    <row r="2891" spans="12:32" ht="15.6" customHeight="1">
      <c r="L2891"/>
      <c r="Z2891" s="22"/>
      <c r="AB2891" s="22"/>
      <c r="AC2891" s="22"/>
      <c r="AF2891" s="22"/>
    </row>
    <row r="2892" spans="12:32" ht="15.6" customHeight="1">
      <c r="L2892"/>
      <c r="Z2892" s="22"/>
      <c r="AB2892" s="22"/>
      <c r="AC2892" s="22"/>
      <c r="AF2892" s="22"/>
    </row>
    <row r="2893" spans="12:32" ht="15.6" customHeight="1">
      <c r="L2893"/>
      <c r="Z2893" s="22"/>
      <c r="AB2893" s="22"/>
      <c r="AC2893" s="22"/>
      <c r="AF2893" s="22"/>
    </row>
    <row r="2894" spans="12:32" ht="15.6" customHeight="1">
      <c r="L2894"/>
      <c r="Z2894" s="22"/>
      <c r="AB2894" s="22"/>
      <c r="AC2894" s="22"/>
      <c r="AF2894" s="22"/>
    </row>
    <row r="2895" spans="12:32" ht="15.6" customHeight="1">
      <c r="L2895"/>
      <c r="Z2895" s="22"/>
      <c r="AB2895" s="22"/>
      <c r="AC2895" s="22"/>
      <c r="AF2895" s="22"/>
    </row>
    <row r="2896" spans="12:32" ht="15.6" customHeight="1">
      <c r="L2896"/>
      <c r="Z2896" s="22"/>
      <c r="AB2896" s="22"/>
      <c r="AC2896" s="22"/>
      <c r="AF2896" s="22"/>
    </row>
    <row r="2897" spans="12:32" ht="15.6" customHeight="1">
      <c r="L2897"/>
      <c r="Z2897" s="22"/>
      <c r="AB2897" s="22"/>
      <c r="AC2897" s="22"/>
      <c r="AF2897" s="22"/>
    </row>
    <row r="2898" spans="12:32" ht="15.6" customHeight="1">
      <c r="L2898"/>
      <c r="Z2898" s="22"/>
      <c r="AB2898" s="22"/>
      <c r="AC2898" s="22"/>
      <c r="AF2898" s="22"/>
    </row>
    <row r="2899" spans="12:32" ht="15.6" customHeight="1">
      <c r="L2899"/>
      <c r="Z2899" s="22"/>
      <c r="AB2899" s="22"/>
      <c r="AC2899" s="22"/>
      <c r="AF2899" s="22"/>
    </row>
    <row r="2900" spans="12:32" ht="15.6" customHeight="1">
      <c r="L2900"/>
      <c r="Z2900" s="22"/>
      <c r="AB2900" s="22"/>
      <c r="AC2900" s="22"/>
      <c r="AF2900" s="22"/>
    </row>
    <row r="2901" spans="12:32" ht="15.6" customHeight="1">
      <c r="L2901"/>
      <c r="Z2901" s="22"/>
      <c r="AB2901" s="22"/>
      <c r="AC2901" s="22"/>
      <c r="AF2901" s="22"/>
    </row>
    <row r="2902" spans="12:32" ht="15.6" customHeight="1">
      <c r="L2902"/>
      <c r="Z2902" s="22"/>
      <c r="AB2902" s="22"/>
      <c r="AC2902" s="22"/>
      <c r="AF2902" s="22"/>
    </row>
    <row r="2903" spans="12:32" ht="15.6" customHeight="1">
      <c r="L2903"/>
      <c r="Z2903" s="22"/>
      <c r="AB2903" s="22"/>
      <c r="AC2903" s="22"/>
      <c r="AF2903" s="22"/>
    </row>
    <row r="2904" spans="12:32" ht="15.6" customHeight="1">
      <c r="L2904"/>
      <c r="Z2904" s="22"/>
      <c r="AB2904" s="22"/>
      <c r="AC2904" s="22"/>
      <c r="AF2904" s="22"/>
    </row>
    <row r="2905" spans="12:32" ht="15.6" customHeight="1">
      <c r="L2905"/>
      <c r="Z2905" s="22"/>
      <c r="AB2905" s="22"/>
      <c r="AC2905" s="22"/>
      <c r="AF2905" s="22"/>
    </row>
    <row r="2906" spans="12:32" ht="15.6" customHeight="1">
      <c r="L2906"/>
      <c r="Z2906" s="22"/>
      <c r="AB2906" s="22"/>
      <c r="AC2906" s="22"/>
      <c r="AF2906" s="22"/>
    </row>
    <row r="2907" spans="12:32" ht="15.6" customHeight="1">
      <c r="L2907"/>
      <c r="Z2907" s="22"/>
      <c r="AB2907" s="22"/>
      <c r="AC2907" s="22"/>
      <c r="AF2907" s="22"/>
    </row>
    <row r="2908" spans="12:32" ht="15.6" customHeight="1">
      <c r="L2908"/>
      <c r="Z2908" s="22"/>
      <c r="AB2908" s="22"/>
      <c r="AC2908" s="22"/>
      <c r="AF2908" s="22"/>
    </row>
    <row r="2909" spans="12:32" ht="15.6" customHeight="1">
      <c r="L2909"/>
      <c r="Z2909" s="22"/>
      <c r="AB2909" s="22"/>
      <c r="AC2909" s="22"/>
      <c r="AF2909" s="22"/>
    </row>
    <row r="2910" spans="12:32" ht="15.6" customHeight="1">
      <c r="L2910"/>
      <c r="Z2910" s="22"/>
      <c r="AB2910" s="22"/>
      <c r="AC2910" s="22"/>
      <c r="AF2910" s="22"/>
    </row>
    <row r="2911" spans="12:32" ht="15.6" customHeight="1">
      <c r="L2911"/>
      <c r="Z2911" s="22"/>
      <c r="AB2911" s="22"/>
      <c r="AC2911" s="22"/>
      <c r="AF2911" s="22"/>
    </row>
    <row r="2912" spans="12:32" ht="15.6" customHeight="1">
      <c r="L2912"/>
      <c r="Z2912" s="22"/>
      <c r="AB2912" s="22"/>
      <c r="AC2912" s="22"/>
      <c r="AF2912" s="22"/>
    </row>
    <row r="2913" spans="12:32" ht="15.6" customHeight="1">
      <c r="L2913"/>
      <c r="Z2913" s="22"/>
      <c r="AB2913" s="22"/>
      <c r="AC2913" s="22"/>
      <c r="AF2913" s="22"/>
    </row>
    <row r="2914" spans="12:32" ht="15.6" customHeight="1">
      <c r="L2914"/>
      <c r="Z2914" s="22"/>
      <c r="AB2914" s="22"/>
      <c r="AC2914" s="22"/>
      <c r="AF2914" s="22"/>
    </row>
    <row r="2915" spans="12:32" ht="15.6" customHeight="1">
      <c r="L2915"/>
      <c r="Z2915" s="22"/>
      <c r="AB2915" s="22"/>
      <c r="AC2915" s="22"/>
      <c r="AF2915" s="22"/>
    </row>
    <row r="2916" spans="12:32" ht="15.6" customHeight="1">
      <c r="L2916"/>
      <c r="Z2916" s="22"/>
      <c r="AB2916" s="22"/>
      <c r="AC2916" s="22"/>
      <c r="AF2916" s="22"/>
    </row>
    <row r="2917" spans="12:32" ht="15.6" customHeight="1">
      <c r="L2917"/>
      <c r="Z2917" s="22"/>
      <c r="AB2917" s="22"/>
      <c r="AC2917" s="22"/>
      <c r="AF2917" s="22"/>
    </row>
    <row r="2918" spans="12:32" ht="15.6" customHeight="1">
      <c r="L2918"/>
      <c r="Z2918" s="22"/>
      <c r="AB2918" s="22"/>
      <c r="AC2918" s="22"/>
      <c r="AF2918" s="22"/>
    </row>
    <row r="2919" spans="12:32" ht="15.6" customHeight="1">
      <c r="L2919"/>
      <c r="Z2919" s="22"/>
      <c r="AB2919" s="22"/>
      <c r="AC2919" s="22"/>
      <c r="AF2919" s="22"/>
    </row>
    <row r="2920" spans="12:32" ht="15.6" customHeight="1">
      <c r="L2920"/>
      <c r="Z2920" s="22"/>
      <c r="AB2920" s="22"/>
      <c r="AC2920" s="22"/>
      <c r="AF2920" s="22"/>
    </row>
    <row r="2921" spans="12:32" ht="15.6" customHeight="1">
      <c r="L2921"/>
      <c r="Z2921" s="22"/>
      <c r="AB2921" s="22"/>
      <c r="AC2921" s="22"/>
      <c r="AF2921" s="22"/>
    </row>
    <row r="2922" spans="12:32" ht="15.6" customHeight="1">
      <c r="L2922"/>
      <c r="Z2922" s="22"/>
      <c r="AB2922" s="22"/>
      <c r="AC2922" s="22"/>
      <c r="AF2922" s="22"/>
    </row>
    <row r="2923" spans="12:32" ht="15.6" customHeight="1">
      <c r="L2923"/>
      <c r="Z2923" s="22"/>
      <c r="AB2923" s="22"/>
      <c r="AC2923" s="22"/>
      <c r="AF2923" s="22"/>
    </row>
    <row r="2924" spans="12:32" ht="15.6" customHeight="1">
      <c r="L2924"/>
      <c r="Z2924" s="22"/>
      <c r="AB2924" s="22"/>
      <c r="AC2924" s="22"/>
      <c r="AF2924" s="22"/>
    </row>
    <row r="2925" spans="12:32" ht="15.6" customHeight="1">
      <c r="L2925"/>
      <c r="Z2925" s="22"/>
      <c r="AB2925" s="22"/>
      <c r="AC2925" s="22"/>
      <c r="AF2925" s="22"/>
    </row>
    <row r="2926" spans="12:32" ht="15.6" customHeight="1">
      <c r="L2926"/>
      <c r="Z2926" s="22"/>
      <c r="AB2926" s="22"/>
      <c r="AC2926" s="22"/>
      <c r="AF2926" s="22"/>
    </row>
    <row r="2927" spans="12:32" ht="15.6" customHeight="1">
      <c r="L2927"/>
      <c r="Z2927" s="22"/>
      <c r="AB2927" s="22"/>
      <c r="AC2927" s="22"/>
      <c r="AF2927" s="22"/>
    </row>
    <row r="2928" spans="12:32" ht="15.6" customHeight="1">
      <c r="L2928"/>
      <c r="Z2928" s="22"/>
      <c r="AB2928" s="22"/>
      <c r="AC2928" s="22"/>
      <c r="AF2928" s="22"/>
    </row>
    <row r="2929" spans="12:32" ht="15.6" customHeight="1">
      <c r="L2929"/>
      <c r="Z2929" s="22"/>
      <c r="AB2929" s="22"/>
      <c r="AC2929" s="22"/>
      <c r="AF2929" s="22"/>
    </row>
    <row r="2930" spans="12:32" ht="15.6" customHeight="1">
      <c r="L2930"/>
      <c r="Z2930" s="22"/>
      <c r="AB2930" s="22"/>
      <c r="AC2930" s="22"/>
      <c r="AF2930" s="22"/>
    </row>
    <row r="2931" spans="12:32" ht="15.6" customHeight="1">
      <c r="L2931"/>
      <c r="Z2931" s="22"/>
      <c r="AB2931" s="22"/>
      <c r="AC2931" s="22"/>
      <c r="AF2931" s="22"/>
    </row>
    <row r="2932" spans="12:32" ht="15.6" customHeight="1">
      <c r="L2932"/>
      <c r="Z2932" s="22"/>
      <c r="AB2932" s="22"/>
      <c r="AC2932" s="22"/>
      <c r="AF2932" s="22"/>
    </row>
    <row r="2933" spans="12:32" ht="15.6" customHeight="1">
      <c r="L2933"/>
      <c r="Z2933" s="22"/>
      <c r="AB2933" s="22"/>
      <c r="AC2933" s="22"/>
      <c r="AF2933" s="22"/>
    </row>
    <row r="2934" spans="12:32" ht="15.6" customHeight="1">
      <c r="L2934"/>
      <c r="Z2934" s="22"/>
      <c r="AB2934" s="22"/>
      <c r="AC2934" s="22"/>
      <c r="AF2934" s="22"/>
    </row>
    <row r="2935" spans="12:32" ht="15.6" customHeight="1">
      <c r="L2935"/>
      <c r="Z2935" s="22"/>
      <c r="AB2935" s="22"/>
      <c r="AC2935" s="22"/>
      <c r="AF2935" s="22"/>
    </row>
    <row r="2936" spans="12:32" ht="15.6" customHeight="1">
      <c r="L2936"/>
      <c r="Z2936" s="22"/>
      <c r="AB2936" s="22"/>
      <c r="AC2936" s="22"/>
      <c r="AF2936" s="22"/>
    </row>
    <row r="2937" spans="12:32" ht="15.6" customHeight="1">
      <c r="L2937"/>
      <c r="Z2937" s="22"/>
      <c r="AB2937" s="22"/>
      <c r="AC2937" s="22"/>
      <c r="AF2937" s="22"/>
    </row>
    <row r="2938" spans="12:32" ht="15.6" customHeight="1">
      <c r="L2938"/>
      <c r="Z2938" s="22"/>
      <c r="AB2938" s="22"/>
      <c r="AC2938" s="22"/>
      <c r="AF2938" s="22"/>
    </row>
    <row r="2939" spans="12:32" ht="15.6" customHeight="1">
      <c r="L2939"/>
      <c r="Z2939" s="22"/>
      <c r="AB2939" s="22"/>
      <c r="AC2939" s="22"/>
      <c r="AF2939" s="22"/>
    </row>
    <row r="2940" spans="12:32" ht="15.6" customHeight="1">
      <c r="L2940"/>
      <c r="Z2940" s="22"/>
      <c r="AB2940" s="22"/>
      <c r="AC2940" s="22"/>
      <c r="AF2940" s="22"/>
    </row>
    <row r="2941" spans="12:32" ht="15.6" customHeight="1">
      <c r="L2941"/>
      <c r="Z2941" s="22"/>
      <c r="AB2941" s="22"/>
      <c r="AC2941" s="22"/>
      <c r="AF2941" s="22"/>
    </row>
    <row r="2942" spans="12:32" ht="15.6" customHeight="1">
      <c r="L2942"/>
      <c r="Z2942" s="22"/>
      <c r="AB2942" s="22"/>
      <c r="AC2942" s="22"/>
      <c r="AF2942" s="22"/>
    </row>
    <row r="2943" spans="12:32" ht="15.6" customHeight="1">
      <c r="L2943"/>
      <c r="Z2943" s="22"/>
      <c r="AB2943" s="22"/>
      <c r="AC2943" s="22"/>
      <c r="AF2943" s="22"/>
    </row>
    <row r="2944" spans="12:32" ht="15.6" customHeight="1">
      <c r="L2944"/>
      <c r="Z2944" s="22"/>
      <c r="AB2944" s="22"/>
      <c r="AC2944" s="22"/>
      <c r="AF2944" s="22"/>
    </row>
    <row r="2945" spans="12:32" ht="15.6" customHeight="1">
      <c r="L2945"/>
      <c r="Z2945" s="22"/>
      <c r="AB2945" s="22"/>
      <c r="AC2945" s="22"/>
      <c r="AF2945" s="22"/>
    </row>
    <row r="2946" spans="12:32" ht="15.6" customHeight="1">
      <c r="L2946"/>
      <c r="Z2946" s="22"/>
      <c r="AB2946" s="22"/>
      <c r="AC2946" s="22"/>
      <c r="AF2946" s="22"/>
    </row>
    <row r="2947" spans="12:32" ht="15.6" customHeight="1">
      <c r="L2947"/>
      <c r="Z2947" s="22"/>
      <c r="AB2947" s="22"/>
      <c r="AC2947" s="22"/>
      <c r="AF2947" s="22"/>
    </row>
    <row r="2948" spans="12:32" ht="15.6" customHeight="1">
      <c r="L2948"/>
      <c r="Z2948" s="22"/>
      <c r="AB2948" s="22"/>
      <c r="AC2948" s="22"/>
      <c r="AF2948" s="22"/>
    </row>
    <row r="2949" spans="12:32" ht="15.6" customHeight="1">
      <c r="L2949"/>
      <c r="Z2949" s="22"/>
      <c r="AB2949" s="22"/>
      <c r="AC2949" s="22"/>
      <c r="AF2949" s="22"/>
    </row>
    <row r="2950" spans="12:32" ht="15.6" customHeight="1">
      <c r="L2950"/>
      <c r="Z2950" s="22"/>
      <c r="AB2950" s="22"/>
      <c r="AC2950" s="22"/>
      <c r="AF2950" s="22"/>
    </row>
    <row r="2951" spans="12:32" ht="15.6" customHeight="1">
      <c r="L2951"/>
      <c r="Z2951" s="22"/>
      <c r="AB2951" s="22"/>
      <c r="AC2951" s="22"/>
      <c r="AF2951" s="22"/>
    </row>
    <row r="2952" spans="12:32" ht="15.6" customHeight="1">
      <c r="L2952"/>
      <c r="Z2952" s="22"/>
      <c r="AB2952" s="22"/>
      <c r="AC2952" s="22"/>
      <c r="AF2952" s="22"/>
    </row>
    <row r="2953" spans="12:32" ht="15.6" customHeight="1">
      <c r="L2953"/>
      <c r="Z2953" s="22"/>
      <c r="AB2953" s="22"/>
      <c r="AC2953" s="22"/>
      <c r="AF2953" s="22"/>
    </row>
    <row r="2954" spans="12:32" ht="15.6" customHeight="1">
      <c r="L2954"/>
      <c r="Z2954" s="22"/>
      <c r="AB2954" s="22"/>
      <c r="AC2954" s="22"/>
      <c r="AF2954" s="22"/>
    </row>
    <row r="2955" spans="12:32" ht="15.6" customHeight="1">
      <c r="L2955"/>
      <c r="Z2955" s="22"/>
      <c r="AB2955" s="22"/>
      <c r="AC2955" s="22"/>
      <c r="AF2955" s="22"/>
    </row>
    <row r="2956" spans="12:32" ht="15.6" customHeight="1">
      <c r="L2956"/>
      <c r="Z2956" s="22"/>
      <c r="AB2956" s="22"/>
      <c r="AC2956" s="22"/>
      <c r="AF2956" s="22"/>
    </row>
    <row r="2957" spans="12:32" ht="15.6" customHeight="1">
      <c r="L2957"/>
      <c r="Z2957" s="22"/>
      <c r="AB2957" s="22"/>
      <c r="AC2957" s="22"/>
      <c r="AF2957" s="22"/>
    </row>
    <row r="2958" spans="12:32" ht="15.6" customHeight="1">
      <c r="L2958"/>
      <c r="Z2958" s="22"/>
      <c r="AB2958" s="22"/>
      <c r="AC2958" s="22"/>
      <c r="AF2958" s="22"/>
    </row>
    <row r="2959" spans="12:32" ht="15.6" customHeight="1">
      <c r="L2959"/>
      <c r="Z2959" s="22"/>
      <c r="AB2959" s="22"/>
      <c r="AC2959" s="22"/>
      <c r="AF2959" s="22"/>
    </row>
    <row r="2960" spans="12:32" ht="15.6" customHeight="1">
      <c r="L2960"/>
      <c r="Z2960" s="22"/>
      <c r="AB2960" s="22"/>
      <c r="AC2960" s="22"/>
      <c r="AF2960" s="22"/>
    </row>
    <row r="2961" spans="12:32" ht="15.6" customHeight="1">
      <c r="L2961"/>
      <c r="Z2961" s="22"/>
      <c r="AB2961" s="22"/>
      <c r="AC2961" s="22"/>
      <c r="AF2961" s="22"/>
    </row>
    <row r="2962" spans="12:32" ht="15.6" customHeight="1">
      <c r="L2962"/>
      <c r="Z2962" s="22"/>
      <c r="AB2962" s="22"/>
      <c r="AC2962" s="22"/>
      <c r="AF2962" s="22"/>
    </row>
    <row r="2963" spans="12:32" ht="15.6" customHeight="1">
      <c r="L2963"/>
      <c r="Z2963" s="22"/>
      <c r="AB2963" s="22"/>
      <c r="AC2963" s="22"/>
      <c r="AF2963" s="22"/>
    </row>
    <row r="2964" spans="12:32" ht="15.6" customHeight="1">
      <c r="L2964"/>
      <c r="Z2964" s="22"/>
      <c r="AB2964" s="22"/>
      <c r="AC2964" s="22"/>
      <c r="AF2964" s="22"/>
    </row>
    <row r="2965" spans="12:32" ht="15.6" customHeight="1">
      <c r="L2965"/>
      <c r="Z2965" s="22"/>
      <c r="AB2965" s="22"/>
      <c r="AC2965" s="22"/>
      <c r="AF2965" s="22"/>
    </row>
    <row r="2966" spans="12:32" ht="15.6" customHeight="1">
      <c r="L2966"/>
      <c r="Z2966" s="22"/>
      <c r="AB2966" s="22"/>
      <c r="AC2966" s="22"/>
      <c r="AF2966" s="22"/>
    </row>
    <row r="2967" spans="12:32" ht="15.6" customHeight="1">
      <c r="L2967"/>
      <c r="Z2967" s="22"/>
      <c r="AB2967" s="22"/>
      <c r="AC2967" s="22"/>
      <c r="AF2967" s="22"/>
    </row>
    <row r="2968" spans="12:32" ht="15.6" customHeight="1">
      <c r="L2968"/>
      <c r="Z2968" s="22"/>
      <c r="AB2968" s="22"/>
      <c r="AC2968" s="22"/>
      <c r="AF2968" s="22"/>
    </row>
    <row r="2969" spans="12:32" ht="15.6" customHeight="1">
      <c r="L2969"/>
      <c r="Z2969" s="22"/>
      <c r="AB2969" s="22"/>
      <c r="AC2969" s="22"/>
      <c r="AF2969" s="22"/>
    </row>
    <row r="2970" spans="12:32" ht="15.6" customHeight="1">
      <c r="L2970"/>
      <c r="Z2970" s="22"/>
      <c r="AB2970" s="22"/>
      <c r="AC2970" s="22"/>
      <c r="AF2970" s="22"/>
    </row>
    <row r="2971" spans="12:32" ht="15.6" customHeight="1">
      <c r="L2971"/>
      <c r="Z2971" s="22"/>
      <c r="AB2971" s="22"/>
      <c r="AC2971" s="22"/>
      <c r="AF2971" s="22"/>
    </row>
    <row r="2972" spans="12:32" ht="15.6" customHeight="1">
      <c r="L2972"/>
      <c r="Z2972" s="22"/>
      <c r="AB2972" s="22"/>
      <c r="AC2972" s="22"/>
      <c r="AF2972" s="22"/>
    </row>
    <row r="2973" spans="12:32" ht="15.6" customHeight="1">
      <c r="L2973"/>
      <c r="Z2973" s="22"/>
      <c r="AB2973" s="22"/>
      <c r="AC2973" s="22"/>
      <c r="AF2973" s="22"/>
    </row>
    <row r="2974" spans="12:32" ht="15.6" customHeight="1">
      <c r="L2974"/>
      <c r="Z2974" s="22"/>
      <c r="AB2974" s="22"/>
      <c r="AC2974" s="22"/>
      <c r="AF2974" s="22"/>
    </row>
    <row r="2975" spans="12:32" ht="15.6" customHeight="1">
      <c r="L2975"/>
      <c r="Z2975" s="22"/>
      <c r="AB2975" s="22"/>
      <c r="AC2975" s="22"/>
      <c r="AF2975" s="22"/>
    </row>
    <row r="2976" spans="12:32" ht="15.6" customHeight="1">
      <c r="L2976"/>
      <c r="Z2976" s="22"/>
      <c r="AB2976" s="22"/>
      <c r="AC2976" s="22"/>
      <c r="AF2976" s="22"/>
    </row>
    <row r="2977" spans="12:32" ht="15.6" customHeight="1">
      <c r="L2977"/>
      <c r="Z2977" s="22"/>
      <c r="AB2977" s="22"/>
      <c r="AC2977" s="22"/>
      <c r="AF2977" s="22"/>
    </row>
    <row r="2978" spans="12:32" ht="15.6" customHeight="1">
      <c r="L2978"/>
      <c r="Z2978" s="22"/>
      <c r="AB2978" s="22"/>
      <c r="AC2978" s="22"/>
      <c r="AF2978" s="22"/>
    </row>
    <row r="2979" spans="12:32" ht="15.6" customHeight="1">
      <c r="L2979"/>
      <c r="Z2979" s="22"/>
      <c r="AB2979" s="22"/>
      <c r="AC2979" s="22"/>
      <c r="AF2979" s="22"/>
    </row>
    <row r="2980" spans="12:32" ht="15.6" customHeight="1">
      <c r="L2980"/>
      <c r="Z2980" s="22"/>
      <c r="AB2980" s="22"/>
      <c r="AC2980" s="22"/>
      <c r="AF2980" s="22"/>
    </row>
    <row r="2981" spans="12:32" ht="15.6" customHeight="1">
      <c r="L2981"/>
      <c r="Z2981" s="22"/>
      <c r="AB2981" s="22"/>
      <c r="AC2981" s="22"/>
      <c r="AF2981" s="22"/>
    </row>
    <row r="2982" spans="12:32" ht="15.6" customHeight="1">
      <c r="L2982"/>
      <c r="Z2982" s="22"/>
      <c r="AB2982" s="22"/>
      <c r="AC2982" s="22"/>
      <c r="AF2982" s="22"/>
    </row>
    <row r="2983" spans="12:32" ht="15.6" customHeight="1">
      <c r="L2983"/>
      <c r="Z2983" s="22"/>
      <c r="AB2983" s="22"/>
      <c r="AC2983" s="22"/>
      <c r="AF2983" s="22"/>
    </row>
    <row r="2984" spans="12:32" ht="15.6" customHeight="1">
      <c r="L2984"/>
      <c r="Z2984" s="22"/>
      <c r="AB2984" s="22"/>
      <c r="AC2984" s="22"/>
      <c r="AF2984" s="22"/>
    </row>
    <row r="2985" spans="12:32" ht="15.6" customHeight="1">
      <c r="L2985"/>
      <c r="Z2985" s="22"/>
      <c r="AB2985" s="22"/>
      <c r="AC2985" s="22"/>
      <c r="AF2985" s="22"/>
    </row>
    <row r="2986" spans="12:32" ht="15.6" customHeight="1">
      <c r="L2986"/>
      <c r="Z2986" s="22"/>
      <c r="AB2986" s="22"/>
      <c r="AC2986" s="22"/>
      <c r="AF2986" s="22"/>
    </row>
    <row r="2987" spans="12:32" ht="15.6" customHeight="1">
      <c r="L2987"/>
      <c r="Z2987" s="22"/>
      <c r="AB2987" s="22"/>
      <c r="AC2987" s="22"/>
      <c r="AF2987" s="22"/>
    </row>
    <row r="2988" spans="12:32" ht="15.6" customHeight="1">
      <c r="L2988"/>
      <c r="Z2988" s="22"/>
      <c r="AB2988" s="22"/>
      <c r="AC2988" s="22"/>
      <c r="AF2988" s="22"/>
    </row>
    <row r="2989" spans="12:32" ht="15.6" customHeight="1">
      <c r="L2989"/>
      <c r="Z2989" s="22"/>
      <c r="AB2989" s="22"/>
      <c r="AC2989" s="22"/>
      <c r="AF2989" s="22"/>
    </row>
    <row r="2990" spans="12:32" ht="15.6" customHeight="1">
      <c r="L2990"/>
      <c r="Z2990" s="22"/>
      <c r="AB2990" s="22"/>
      <c r="AC2990" s="22"/>
      <c r="AF2990" s="22"/>
    </row>
    <row r="2991" spans="12:32" ht="15.6" customHeight="1">
      <c r="L2991"/>
      <c r="Z2991" s="22"/>
      <c r="AB2991" s="22"/>
      <c r="AC2991" s="22"/>
      <c r="AF2991" s="22"/>
    </row>
    <row r="2992" spans="12:32" ht="15.6" customHeight="1">
      <c r="L2992"/>
      <c r="Z2992" s="22"/>
      <c r="AB2992" s="22"/>
      <c r="AC2992" s="22"/>
      <c r="AF2992" s="22"/>
    </row>
    <row r="2993" spans="12:32" ht="15.6" customHeight="1">
      <c r="L2993"/>
      <c r="Z2993" s="22"/>
      <c r="AB2993" s="22"/>
      <c r="AC2993" s="22"/>
      <c r="AF2993" s="22"/>
    </row>
    <row r="2994" spans="12:32" ht="15.6" customHeight="1">
      <c r="L2994"/>
      <c r="Z2994" s="22"/>
      <c r="AB2994" s="22"/>
      <c r="AC2994" s="22"/>
      <c r="AF2994" s="22"/>
    </row>
    <row r="2995" spans="12:32" ht="15.6" customHeight="1">
      <c r="L2995"/>
      <c r="Z2995" s="22"/>
      <c r="AB2995" s="22"/>
      <c r="AC2995" s="22"/>
      <c r="AF2995" s="22"/>
    </row>
    <row r="2996" spans="12:32" ht="15.6" customHeight="1">
      <c r="L2996"/>
      <c r="Z2996" s="22"/>
      <c r="AB2996" s="22"/>
      <c r="AC2996" s="22"/>
      <c r="AF2996" s="22"/>
    </row>
    <row r="2997" spans="12:32" ht="15.6" customHeight="1">
      <c r="L2997"/>
      <c r="Z2997" s="22"/>
      <c r="AB2997" s="22"/>
      <c r="AC2997" s="22"/>
      <c r="AF2997" s="22"/>
    </row>
    <row r="2998" spans="12:32" ht="15.6" customHeight="1">
      <c r="L2998"/>
      <c r="Z2998" s="22"/>
      <c r="AB2998" s="22"/>
      <c r="AC2998" s="22"/>
      <c r="AF2998" s="22"/>
    </row>
    <row r="2999" spans="12:32" ht="15.6" customHeight="1">
      <c r="L2999"/>
      <c r="Z2999" s="22"/>
      <c r="AB2999" s="22"/>
      <c r="AC2999" s="22"/>
      <c r="AF2999" s="22"/>
    </row>
    <row r="3000" spans="12:32" ht="15.6" customHeight="1">
      <c r="L3000"/>
      <c r="Z3000" s="22"/>
      <c r="AB3000" s="22"/>
      <c r="AC3000" s="22"/>
      <c r="AF3000" s="22"/>
    </row>
    <row r="3001" spans="12:32" ht="15.6" customHeight="1">
      <c r="L3001"/>
      <c r="Z3001" s="22"/>
      <c r="AB3001" s="22"/>
      <c r="AC3001" s="22"/>
      <c r="AF3001" s="22"/>
    </row>
    <row r="3002" spans="12:32" ht="15.6" customHeight="1">
      <c r="L3002"/>
      <c r="Z3002" s="22"/>
      <c r="AB3002" s="22"/>
      <c r="AC3002" s="22"/>
      <c r="AF3002" s="22"/>
    </row>
    <row r="3003" spans="12:32" ht="15.6" customHeight="1">
      <c r="L3003"/>
      <c r="Z3003" s="22"/>
      <c r="AB3003" s="22"/>
      <c r="AC3003" s="22"/>
      <c r="AF3003" s="22"/>
    </row>
    <row r="3004" spans="12:32" ht="15.6" customHeight="1">
      <c r="L3004"/>
      <c r="Z3004" s="22"/>
      <c r="AB3004" s="22"/>
      <c r="AC3004" s="22"/>
      <c r="AF3004" s="22"/>
    </row>
    <row r="3005" spans="12:32" ht="15.6" customHeight="1">
      <c r="L3005"/>
      <c r="Z3005" s="22"/>
      <c r="AB3005" s="22"/>
      <c r="AC3005" s="22"/>
      <c r="AF3005" s="22"/>
    </row>
    <row r="3006" spans="12:32" ht="15.6" customHeight="1">
      <c r="L3006"/>
      <c r="Z3006" s="22"/>
      <c r="AB3006" s="22"/>
      <c r="AC3006" s="22"/>
      <c r="AF3006" s="22"/>
    </row>
    <row r="3007" spans="12:32" ht="15.6" customHeight="1">
      <c r="L3007"/>
      <c r="Z3007" s="22"/>
      <c r="AB3007" s="22"/>
      <c r="AC3007" s="22"/>
      <c r="AF3007" s="22"/>
    </row>
    <row r="3008" spans="12:32" ht="15.6" customHeight="1">
      <c r="L3008"/>
      <c r="Z3008" s="22"/>
      <c r="AB3008" s="22"/>
      <c r="AC3008" s="22"/>
      <c r="AF3008" s="22"/>
    </row>
    <row r="3009" spans="12:32" ht="15.6" customHeight="1">
      <c r="L3009"/>
      <c r="Z3009" s="22"/>
      <c r="AB3009" s="22"/>
      <c r="AC3009" s="22"/>
      <c r="AF3009" s="22"/>
    </row>
    <row r="3010" spans="12:32" ht="15.6" customHeight="1">
      <c r="L3010"/>
      <c r="Z3010" s="22"/>
      <c r="AB3010" s="22"/>
      <c r="AC3010" s="22"/>
      <c r="AF3010" s="22"/>
    </row>
    <row r="3011" spans="12:32" ht="15.6" customHeight="1">
      <c r="L3011"/>
      <c r="Z3011" s="22"/>
      <c r="AB3011" s="22"/>
      <c r="AC3011" s="22"/>
      <c r="AF3011" s="22"/>
    </row>
    <row r="3012" spans="12:32" ht="15.6" customHeight="1">
      <c r="L3012"/>
      <c r="Z3012" s="22"/>
      <c r="AB3012" s="22"/>
      <c r="AC3012" s="22"/>
      <c r="AF3012" s="22"/>
    </row>
    <row r="3013" spans="12:32" ht="15.6" customHeight="1">
      <c r="L3013"/>
      <c r="Z3013" s="22"/>
      <c r="AB3013" s="22"/>
      <c r="AC3013" s="22"/>
      <c r="AF3013" s="22"/>
    </row>
    <row r="3014" spans="12:32" ht="15.6" customHeight="1">
      <c r="L3014"/>
      <c r="Z3014" s="22"/>
      <c r="AB3014" s="22"/>
      <c r="AC3014" s="22"/>
      <c r="AF3014" s="22"/>
    </row>
    <row r="3015" spans="12:32" ht="15.6" customHeight="1">
      <c r="L3015"/>
      <c r="Z3015" s="22"/>
      <c r="AB3015" s="22"/>
      <c r="AC3015" s="22"/>
      <c r="AF3015" s="22"/>
    </row>
    <row r="3016" spans="12:32" ht="15.6" customHeight="1">
      <c r="L3016"/>
      <c r="Z3016" s="22"/>
      <c r="AB3016" s="22"/>
      <c r="AC3016" s="22"/>
      <c r="AF3016" s="22"/>
    </row>
    <row r="3017" spans="12:32" ht="15.6" customHeight="1">
      <c r="L3017"/>
      <c r="Z3017" s="22"/>
      <c r="AB3017" s="22"/>
      <c r="AC3017" s="22"/>
      <c r="AF3017" s="22"/>
    </row>
    <row r="3018" spans="12:32" ht="15.6" customHeight="1">
      <c r="L3018"/>
      <c r="Z3018" s="22"/>
      <c r="AB3018" s="22"/>
      <c r="AC3018" s="22"/>
      <c r="AF3018" s="22"/>
    </row>
    <row r="3019" spans="12:32" ht="15.6" customHeight="1">
      <c r="L3019"/>
      <c r="Z3019" s="22"/>
      <c r="AB3019" s="22"/>
      <c r="AC3019" s="22"/>
      <c r="AF3019" s="22"/>
    </row>
    <row r="3020" spans="12:32" ht="15.6" customHeight="1">
      <c r="L3020"/>
      <c r="Z3020" s="22"/>
      <c r="AB3020" s="22"/>
      <c r="AC3020" s="22"/>
      <c r="AF3020" s="22"/>
    </row>
    <row r="3021" spans="12:32" ht="15.6" customHeight="1">
      <c r="L3021"/>
      <c r="Z3021" s="22"/>
      <c r="AB3021" s="22"/>
      <c r="AC3021" s="22"/>
      <c r="AF3021" s="22"/>
    </row>
    <row r="3022" spans="12:32" ht="15.6" customHeight="1">
      <c r="L3022"/>
      <c r="Z3022" s="22"/>
      <c r="AB3022" s="22"/>
      <c r="AC3022" s="22"/>
      <c r="AF3022" s="22"/>
    </row>
    <row r="3023" spans="12:32" ht="15.6" customHeight="1">
      <c r="L3023"/>
      <c r="Z3023" s="22"/>
      <c r="AB3023" s="22"/>
      <c r="AC3023" s="22"/>
      <c r="AF3023" s="22"/>
    </row>
    <row r="3024" spans="12:32" ht="15.6" customHeight="1">
      <c r="L3024"/>
      <c r="Z3024" s="22"/>
      <c r="AB3024" s="22"/>
      <c r="AC3024" s="22"/>
      <c r="AF3024" s="22"/>
    </row>
    <row r="3025" spans="12:32" ht="15.6" customHeight="1">
      <c r="L3025"/>
      <c r="Z3025" s="22"/>
      <c r="AB3025" s="22"/>
      <c r="AC3025" s="22"/>
      <c r="AF3025" s="22"/>
    </row>
    <row r="3026" spans="12:32" ht="15.6" customHeight="1">
      <c r="L3026"/>
      <c r="Z3026" s="22"/>
      <c r="AB3026" s="22"/>
      <c r="AC3026" s="22"/>
      <c r="AF3026" s="22"/>
    </row>
    <row r="3027" spans="12:32" ht="15.6" customHeight="1">
      <c r="L3027"/>
      <c r="Z3027" s="22"/>
      <c r="AB3027" s="22"/>
      <c r="AC3027" s="22"/>
      <c r="AF3027" s="22"/>
    </row>
    <row r="3028" spans="12:32" ht="15.6" customHeight="1">
      <c r="L3028"/>
      <c r="Z3028" s="22"/>
      <c r="AB3028" s="22"/>
      <c r="AC3028" s="22"/>
      <c r="AF3028" s="22"/>
    </row>
    <row r="3029" spans="12:32" ht="15.6" customHeight="1">
      <c r="L3029"/>
      <c r="Z3029" s="22"/>
      <c r="AB3029" s="22"/>
      <c r="AC3029" s="22"/>
      <c r="AF3029" s="22"/>
    </row>
    <row r="3030" spans="12:32" ht="15.6" customHeight="1">
      <c r="L3030"/>
      <c r="Z3030" s="22"/>
      <c r="AB3030" s="22"/>
      <c r="AC3030" s="22"/>
      <c r="AF3030" s="22"/>
    </row>
    <row r="3031" spans="12:32" ht="15.6" customHeight="1">
      <c r="L3031"/>
      <c r="Z3031" s="22"/>
      <c r="AB3031" s="22"/>
      <c r="AC3031" s="22"/>
      <c r="AF3031" s="22"/>
    </row>
    <row r="3032" spans="12:32" ht="15.6" customHeight="1">
      <c r="L3032"/>
      <c r="Z3032" s="22"/>
      <c r="AB3032" s="22"/>
      <c r="AC3032" s="22"/>
      <c r="AF3032" s="22"/>
    </row>
    <row r="3033" spans="12:32" ht="15.6" customHeight="1">
      <c r="L3033"/>
      <c r="Z3033" s="22"/>
      <c r="AB3033" s="22"/>
      <c r="AC3033" s="22"/>
      <c r="AF3033" s="22"/>
    </row>
    <row r="3034" spans="12:32" ht="15.6" customHeight="1">
      <c r="L3034"/>
      <c r="Z3034" s="22"/>
      <c r="AB3034" s="22"/>
      <c r="AC3034" s="22"/>
      <c r="AF3034" s="22"/>
    </row>
    <row r="3035" spans="12:32" ht="15.6" customHeight="1">
      <c r="L3035"/>
      <c r="Z3035" s="22"/>
      <c r="AB3035" s="22"/>
      <c r="AC3035" s="22"/>
      <c r="AF3035" s="22"/>
    </row>
    <row r="3036" spans="12:32" ht="15.6" customHeight="1">
      <c r="L3036"/>
      <c r="Z3036" s="22"/>
      <c r="AB3036" s="22"/>
      <c r="AC3036" s="22"/>
      <c r="AF3036" s="22"/>
    </row>
    <row r="3037" spans="12:32" ht="15.6" customHeight="1">
      <c r="L3037"/>
      <c r="Z3037" s="22"/>
      <c r="AB3037" s="22"/>
      <c r="AC3037" s="22"/>
      <c r="AF3037" s="22"/>
    </row>
    <row r="3038" spans="12:32" ht="15.6" customHeight="1">
      <c r="L3038"/>
      <c r="Z3038" s="22"/>
      <c r="AB3038" s="22"/>
      <c r="AC3038" s="22"/>
      <c r="AF3038" s="22"/>
    </row>
    <row r="3039" spans="12:32" ht="15.6" customHeight="1">
      <c r="L3039"/>
      <c r="Z3039" s="22"/>
      <c r="AB3039" s="22"/>
      <c r="AC3039" s="22"/>
      <c r="AF3039" s="22"/>
    </row>
    <row r="3040" spans="12:32" ht="15.6" customHeight="1">
      <c r="L3040"/>
      <c r="Z3040" s="22"/>
      <c r="AB3040" s="22"/>
      <c r="AC3040" s="22"/>
      <c r="AF3040" s="22"/>
    </row>
    <row r="3041" spans="12:32" ht="15.6" customHeight="1">
      <c r="L3041"/>
      <c r="Z3041" s="22"/>
      <c r="AB3041" s="22"/>
      <c r="AC3041" s="22"/>
      <c r="AF3041" s="22"/>
    </row>
    <row r="3042" spans="12:32" ht="15.6" customHeight="1">
      <c r="L3042"/>
      <c r="Z3042" s="22"/>
      <c r="AB3042" s="22"/>
      <c r="AC3042" s="22"/>
      <c r="AF3042" s="22"/>
    </row>
    <row r="3043" spans="12:32" ht="15.6" customHeight="1">
      <c r="L3043"/>
      <c r="Z3043" s="22"/>
      <c r="AB3043" s="22"/>
      <c r="AC3043" s="22"/>
      <c r="AF3043" s="22"/>
    </row>
    <row r="3044" spans="12:32" ht="15.6" customHeight="1">
      <c r="L3044"/>
      <c r="Z3044" s="22"/>
      <c r="AB3044" s="22"/>
      <c r="AC3044" s="22"/>
      <c r="AF3044" s="22"/>
    </row>
    <row r="3045" spans="12:32" ht="15.6" customHeight="1">
      <c r="L3045"/>
      <c r="Z3045" s="22"/>
      <c r="AB3045" s="22"/>
      <c r="AC3045" s="22"/>
      <c r="AF3045" s="22"/>
    </row>
    <row r="3046" spans="12:32" ht="15.6" customHeight="1">
      <c r="L3046"/>
      <c r="Z3046" s="22"/>
      <c r="AB3046" s="22"/>
      <c r="AC3046" s="22"/>
      <c r="AF3046" s="22"/>
    </row>
    <row r="3047" spans="12:32" ht="15.6" customHeight="1">
      <c r="L3047"/>
      <c r="Z3047" s="22"/>
      <c r="AB3047" s="22"/>
      <c r="AC3047" s="22"/>
      <c r="AF3047" s="22"/>
    </row>
    <row r="3048" spans="12:32" ht="15.6" customHeight="1">
      <c r="L3048"/>
      <c r="Z3048" s="22"/>
      <c r="AB3048" s="22"/>
      <c r="AC3048" s="22"/>
      <c r="AF3048" s="22"/>
    </row>
    <row r="3049" spans="12:32" ht="15.6" customHeight="1">
      <c r="L3049"/>
      <c r="Z3049" s="22"/>
      <c r="AB3049" s="22"/>
      <c r="AC3049" s="22"/>
      <c r="AF3049" s="22"/>
    </row>
    <row r="3050" spans="12:32" ht="15.6" customHeight="1">
      <c r="L3050"/>
      <c r="Z3050" s="22"/>
      <c r="AB3050" s="22"/>
      <c r="AC3050" s="22"/>
      <c r="AF3050" s="22"/>
    </row>
    <row r="3051" spans="12:32" ht="15.6" customHeight="1">
      <c r="L3051"/>
      <c r="Z3051" s="22"/>
      <c r="AB3051" s="22"/>
      <c r="AC3051" s="22"/>
      <c r="AF3051" s="22"/>
    </row>
    <row r="3052" spans="12:32" ht="15.6" customHeight="1">
      <c r="L3052"/>
      <c r="Z3052" s="22"/>
      <c r="AB3052" s="22"/>
      <c r="AC3052" s="22"/>
      <c r="AF3052" s="22"/>
    </row>
    <row r="3053" spans="12:32" ht="15.6" customHeight="1">
      <c r="L3053"/>
      <c r="Z3053" s="22"/>
      <c r="AB3053" s="22"/>
      <c r="AC3053" s="22"/>
      <c r="AF3053" s="22"/>
    </row>
    <row r="3054" spans="12:32" ht="15.6" customHeight="1">
      <c r="L3054"/>
      <c r="Z3054" s="22"/>
      <c r="AB3054" s="22"/>
      <c r="AC3054" s="22"/>
      <c r="AF3054" s="22"/>
    </row>
    <row r="3055" spans="12:32" ht="15.6" customHeight="1">
      <c r="L3055"/>
      <c r="Z3055" s="22"/>
      <c r="AB3055" s="22"/>
      <c r="AC3055" s="22"/>
      <c r="AF3055" s="22"/>
    </row>
    <row r="3056" spans="12:32" ht="15.6" customHeight="1">
      <c r="L3056"/>
      <c r="Z3056" s="22"/>
      <c r="AB3056" s="22"/>
      <c r="AC3056" s="22"/>
      <c r="AF3056" s="22"/>
    </row>
    <row r="3057" spans="12:32" ht="15.6" customHeight="1">
      <c r="L3057"/>
      <c r="Z3057" s="22"/>
      <c r="AB3057" s="22"/>
      <c r="AC3057" s="22"/>
      <c r="AF3057" s="22"/>
    </row>
    <row r="3058" spans="12:32" ht="15.6" customHeight="1">
      <c r="L3058"/>
      <c r="Z3058" s="22"/>
      <c r="AB3058" s="22"/>
      <c r="AC3058" s="22"/>
      <c r="AF3058" s="22"/>
    </row>
    <row r="3059" spans="12:32" ht="15.6" customHeight="1">
      <c r="L3059"/>
      <c r="Z3059" s="22"/>
      <c r="AB3059" s="22"/>
      <c r="AC3059" s="22"/>
      <c r="AF3059" s="22"/>
    </row>
    <row r="3060" spans="12:32" ht="15.6" customHeight="1">
      <c r="L3060"/>
      <c r="Z3060" s="22"/>
      <c r="AB3060" s="22"/>
      <c r="AC3060" s="22"/>
      <c r="AF3060" s="22"/>
    </row>
    <row r="3061" spans="12:32" ht="15.6" customHeight="1">
      <c r="L3061"/>
      <c r="Z3061" s="22"/>
      <c r="AB3061" s="22"/>
      <c r="AC3061" s="22"/>
      <c r="AF3061" s="22"/>
    </row>
    <row r="3062" spans="12:32" ht="15.6" customHeight="1">
      <c r="L3062"/>
      <c r="Z3062" s="22"/>
      <c r="AB3062" s="22"/>
      <c r="AC3062" s="22"/>
      <c r="AF3062" s="22"/>
    </row>
    <row r="3063" spans="12:32" ht="15.6" customHeight="1">
      <c r="L3063"/>
      <c r="Z3063" s="22"/>
      <c r="AB3063" s="22"/>
      <c r="AC3063" s="22"/>
      <c r="AF3063" s="22"/>
    </row>
    <row r="3064" spans="12:32" ht="15.6" customHeight="1">
      <c r="L3064"/>
      <c r="Z3064" s="22"/>
      <c r="AB3064" s="22"/>
      <c r="AC3064" s="22"/>
      <c r="AF3064" s="22"/>
    </row>
    <row r="3065" spans="12:32" ht="15.6" customHeight="1">
      <c r="L3065"/>
      <c r="Z3065" s="22"/>
      <c r="AB3065" s="22"/>
      <c r="AC3065" s="22"/>
      <c r="AF3065" s="22"/>
    </row>
    <row r="3066" spans="12:32" ht="15.6" customHeight="1">
      <c r="L3066"/>
      <c r="Z3066" s="22"/>
      <c r="AB3066" s="22"/>
      <c r="AC3066" s="22"/>
      <c r="AF3066" s="22"/>
    </row>
    <row r="3067" spans="12:32" ht="15.6" customHeight="1">
      <c r="L3067"/>
      <c r="Z3067" s="22"/>
      <c r="AB3067" s="22"/>
      <c r="AC3067" s="22"/>
      <c r="AF3067" s="22"/>
    </row>
    <row r="3068" spans="12:32" ht="15.6" customHeight="1">
      <c r="L3068"/>
      <c r="Z3068" s="22"/>
      <c r="AB3068" s="22"/>
      <c r="AC3068" s="22"/>
      <c r="AF3068" s="22"/>
    </row>
    <row r="3069" spans="12:32" ht="15.6" customHeight="1">
      <c r="L3069"/>
      <c r="Z3069" s="22"/>
      <c r="AB3069" s="22"/>
      <c r="AC3069" s="22"/>
      <c r="AF3069" s="22"/>
    </row>
    <row r="3070" spans="12:32" ht="15.6" customHeight="1">
      <c r="L3070"/>
      <c r="Z3070" s="22"/>
      <c r="AB3070" s="22"/>
      <c r="AC3070" s="22"/>
      <c r="AF3070" s="22"/>
    </row>
    <row r="3071" spans="12:32" ht="15.6" customHeight="1">
      <c r="L3071"/>
      <c r="Z3071" s="22"/>
      <c r="AB3071" s="22"/>
      <c r="AC3071" s="22"/>
      <c r="AF3071" s="22"/>
    </row>
    <row r="3072" spans="12:32" ht="15.6" customHeight="1">
      <c r="L3072"/>
      <c r="Z3072" s="22"/>
      <c r="AB3072" s="22"/>
      <c r="AC3072" s="22"/>
      <c r="AF3072" s="22"/>
    </row>
    <row r="3073" spans="12:32" ht="15.6" customHeight="1">
      <c r="L3073"/>
      <c r="Z3073" s="22"/>
      <c r="AB3073" s="22"/>
      <c r="AC3073" s="22"/>
      <c r="AF3073" s="22"/>
    </row>
    <row r="3074" spans="12:32" ht="15.6" customHeight="1">
      <c r="L3074"/>
      <c r="Z3074" s="22"/>
      <c r="AB3074" s="22"/>
      <c r="AC3074" s="22"/>
      <c r="AF3074" s="22"/>
    </row>
    <row r="3075" spans="12:32" ht="15.6" customHeight="1">
      <c r="L3075"/>
      <c r="Z3075" s="22"/>
      <c r="AB3075" s="22"/>
      <c r="AC3075" s="22"/>
      <c r="AF3075" s="22"/>
    </row>
    <row r="3076" spans="12:32" ht="15.6" customHeight="1">
      <c r="L3076"/>
      <c r="Z3076" s="22"/>
      <c r="AB3076" s="22"/>
      <c r="AC3076" s="22"/>
      <c r="AF3076" s="22"/>
    </row>
    <row r="3077" spans="12:32" ht="15.6" customHeight="1">
      <c r="L3077"/>
      <c r="Z3077" s="22"/>
      <c r="AB3077" s="22"/>
      <c r="AC3077" s="22"/>
      <c r="AF3077" s="22"/>
    </row>
    <row r="3078" spans="12:32" ht="15.6" customHeight="1">
      <c r="L3078"/>
      <c r="Z3078" s="22"/>
      <c r="AB3078" s="22"/>
      <c r="AC3078" s="22"/>
      <c r="AF3078" s="22"/>
    </row>
    <row r="3079" spans="12:32" ht="15.6" customHeight="1">
      <c r="L3079"/>
      <c r="Z3079" s="22"/>
      <c r="AB3079" s="22"/>
      <c r="AC3079" s="22"/>
      <c r="AF3079" s="22"/>
    </row>
    <row r="3080" spans="12:32" ht="15.6" customHeight="1">
      <c r="L3080"/>
      <c r="Z3080" s="22"/>
      <c r="AB3080" s="22"/>
      <c r="AC3080" s="22"/>
      <c r="AF3080" s="22"/>
    </row>
    <row r="3081" spans="12:32" ht="15.6" customHeight="1">
      <c r="L3081"/>
      <c r="Z3081" s="22"/>
      <c r="AB3081" s="22"/>
      <c r="AC3081" s="22"/>
      <c r="AF3081" s="22"/>
    </row>
    <row r="3082" spans="12:32" ht="15.6" customHeight="1">
      <c r="L3082"/>
      <c r="Z3082" s="22"/>
      <c r="AB3082" s="22"/>
      <c r="AC3082" s="22"/>
      <c r="AF3082" s="22"/>
    </row>
    <row r="3083" spans="12:32" ht="15.6" customHeight="1">
      <c r="L3083"/>
      <c r="Z3083" s="22"/>
      <c r="AB3083" s="22"/>
      <c r="AC3083" s="22"/>
      <c r="AF3083" s="22"/>
    </row>
    <row r="3084" spans="12:32" ht="15.6" customHeight="1">
      <c r="L3084"/>
      <c r="Z3084" s="22"/>
      <c r="AB3084" s="22"/>
      <c r="AC3084" s="22"/>
      <c r="AF3084" s="22"/>
    </row>
    <row r="3085" spans="12:32" ht="15.6" customHeight="1">
      <c r="L3085"/>
      <c r="Z3085" s="22"/>
      <c r="AB3085" s="22"/>
      <c r="AC3085" s="22"/>
      <c r="AF3085" s="22"/>
    </row>
    <row r="3086" spans="12:32" ht="15.6" customHeight="1">
      <c r="L3086"/>
      <c r="Z3086" s="22"/>
      <c r="AB3086" s="22"/>
      <c r="AC3086" s="22"/>
      <c r="AF3086" s="22"/>
    </row>
    <row r="3087" spans="12:32" ht="15.6" customHeight="1">
      <c r="L3087"/>
      <c r="Z3087" s="22"/>
      <c r="AB3087" s="22"/>
      <c r="AC3087" s="22"/>
      <c r="AF3087" s="22"/>
    </row>
    <row r="3088" spans="12:32" ht="15.6" customHeight="1">
      <c r="L3088"/>
      <c r="Z3088" s="22"/>
      <c r="AB3088" s="22"/>
      <c r="AC3088" s="22"/>
      <c r="AF3088" s="22"/>
    </row>
    <row r="3089" spans="12:32" ht="15.6" customHeight="1">
      <c r="L3089"/>
      <c r="Z3089" s="22"/>
      <c r="AB3089" s="22"/>
      <c r="AC3089" s="22"/>
      <c r="AF3089" s="22"/>
    </row>
    <row r="3090" spans="12:32" ht="15.6" customHeight="1">
      <c r="L3090"/>
      <c r="Z3090" s="22"/>
      <c r="AB3090" s="22"/>
      <c r="AC3090" s="22"/>
      <c r="AF3090" s="22"/>
    </row>
    <row r="3091" spans="12:32" ht="15.6" customHeight="1">
      <c r="L3091"/>
      <c r="Z3091" s="22"/>
      <c r="AB3091" s="22"/>
      <c r="AC3091" s="22"/>
      <c r="AF3091" s="22"/>
    </row>
    <row r="3092" spans="12:32" ht="15.6" customHeight="1">
      <c r="L3092"/>
      <c r="Z3092" s="22"/>
      <c r="AB3092" s="22"/>
      <c r="AC3092" s="22"/>
      <c r="AF3092" s="22"/>
    </row>
    <row r="3093" spans="12:32" ht="15.6" customHeight="1">
      <c r="L3093"/>
      <c r="Z3093" s="22"/>
      <c r="AB3093" s="22"/>
      <c r="AC3093" s="22"/>
      <c r="AF3093" s="22"/>
    </row>
    <row r="3094" spans="12:32" ht="15.6" customHeight="1">
      <c r="L3094"/>
      <c r="Z3094" s="22"/>
      <c r="AB3094" s="22"/>
      <c r="AC3094" s="22"/>
      <c r="AF3094" s="22"/>
    </row>
    <row r="3095" spans="12:32" ht="15.6" customHeight="1">
      <c r="L3095"/>
      <c r="Z3095" s="22"/>
      <c r="AB3095" s="22"/>
      <c r="AC3095" s="22"/>
      <c r="AF3095" s="22"/>
    </row>
    <row r="3096" spans="12:32" ht="15.6" customHeight="1">
      <c r="L3096"/>
      <c r="Z3096" s="22"/>
      <c r="AB3096" s="22"/>
      <c r="AC3096" s="22"/>
      <c r="AF3096" s="22"/>
    </row>
    <row r="3097" spans="12:32" ht="15.6" customHeight="1">
      <c r="L3097"/>
      <c r="Z3097" s="22"/>
      <c r="AB3097" s="22"/>
      <c r="AC3097" s="22"/>
      <c r="AF3097" s="22"/>
    </row>
    <row r="3098" spans="12:32" ht="15.6" customHeight="1">
      <c r="L3098"/>
      <c r="Z3098" s="22"/>
      <c r="AB3098" s="22"/>
      <c r="AC3098" s="22"/>
      <c r="AF3098" s="22"/>
    </row>
    <row r="3099" spans="12:32" ht="15.6" customHeight="1">
      <c r="L3099"/>
      <c r="Z3099" s="22"/>
      <c r="AB3099" s="22"/>
      <c r="AC3099" s="22"/>
      <c r="AF3099" s="22"/>
    </row>
    <row r="3100" spans="12:32" ht="15.6" customHeight="1">
      <c r="L3100"/>
      <c r="Z3100" s="22"/>
      <c r="AB3100" s="22"/>
      <c r="AC3100" s="22"/>
      <c r="AF3100" s="22"/>
    </row>
    <row r="3101" spans="12:32" ht="15.6" customHeight="1">
      <c r="L3101"/>
      <c r="Z3101" s="22"/>
      <c r="AB3101" s="22"/>
      <c r="AC3101" s="22"/>
      <c r="AF3101" s="22"/>
    </row>
    <row r="3102" spans="12:32" ht="15.6" customHeight="1">
      <c r="L3102"/>
      <c r="Z3102" s="22"/>
      <c r="AB3102" s="22"/>
      <c r="AC3102" s="22"/>
      <c r="AF3102" s="22"/>
    </row>
    <row r="3103" spans="12:32" ht="15.6" customHeight="1">
      <c r="L3103"/>
      <c r="Z3103" s="22"/>
      <c r="AB3103" s="22"/>
      <c r="AC3103" s="22"/>
      <c r="AF3103" s="22"/>
    </row>
    <row r="3104" spans="12:32" ht="15.6" customHeight="1">
      <c r="L3104"/>
      <c r="Z3104" s="22"/>
      <c r="AB3104" s="22"/>
      <c r="AC3104" s="22"/>
      <c r="AF3104" s="22"/>
    </row>
    <row r="3105" spans="12:32" ht="15.6" customHeight="1">
      <c r="L3105"/>
      <c r="Z3105" s="22"/>
      <c r="AB3105" s="22"/>
      <c r="AC3105" s="22"/>
      <c r="AF3105" s="22"/>
    </row>
    <row r="3106" spans="12:32" ht="15.6" customHeight="1">
      <c r="L3106"/>
      <c r="Z3106" s="22"/>
      <c r="AB3106" s="22"/>
      <c r="AC3106" s="22"/>
      <c r="AF3106" s="22"/>
    </row>
    <row r="3107" spans="12:32" ht="15.6" customHeight="1">
      <c r="L3107"/>
      <c r="Z3107" s="22"/>
      <c r="AB3107" s="22"/>
      <c r="AC3107" s="22"/>
      <c r="AF3107" s="22"/>
    </row>
    <row r="3108" spans="12:32" ht="15.6" customHeight="1">
      <c r="L3108"/>
      <c r="Z3108" s="22"/>
      <c r="AB3108" s="22"/>
      <c r="AC3108" s="22"/>
      <c r="AF3108" s="22"/>
    </row>
    <row r="3109" spans="12:32" ht="15.6" customHeight="1">
      <c r="L3109"/>
      <c r="Z3109" s="22"/>
      <c r="AB3109" s="22"/>
      <c r="AC3109" s="22"/>
      <c r="AF3109" s="22"/>
    </row>
    <row r="3110" spans="12:32" ht="15.6" customHeight="1">
      <c r="L3110"/>
      <c r="Z3110" s="22"/>
      <c r="AB3110" s="22"/>
      <c r="AC3110" s="22"/>
      <c r="AF3110" s="22"/>
    </row>
    <row r="3111" spans="12:32" ht="15.6" customHeight="1">
      <c r="L3111"/>
      <c r="Z3111" s="22"/>
      <c r="AB3111" s="22"/>
      <c r="AC3111" s="22"/>
      <c r="AF3111" s="22"/>
    </row>
    <row r="3112" spans="12:32" ht="15.6" customHeight="1">
      <c r="L3112"/>
      <c r="Z3112" s="22"/>
      <c r="AB3112" s="22"/>
      <c r="AC3112" s="22"/>
      <c r="AF3112" s="22"/>
    </row>
    <row r="3113" spans="12:32" ht="15.6" customHeight="1">
      <c r="L3113"/>
      <c r="Z3113" s="22"/>
      <c r="AB3113" s="22"/>
      <c r="AC3113" s="22"/>
      <c r="AF3113" s="22"/>
    </row>
    <row r="3114" spans="12:32" ht="15.6" customHeight="1">
      <c r="L3114"/>
      <c r="Z3114" s="22"/>
      <c r="AB3114" s="22"/>
      <c r="AC3114" s="22"/>
      <c r="AF3114" s="22"/>
    </row>
    <row r="3115" spans="12:32" ht="15.6" customHeight="1">
      <c r="L3115"/>
      <c r="Z3115" s="22"/>
      <c r="AB3115" s="22"/>
      <c r="AC3115" s="22"/>
      <c r="AF3115" s="22"/>
    </row>
    <row r="3116" spans="12:32" ht="15.6" customHeight="1">
      <c r="L3116"/>
      <c r="Z3116" s="22"/>
      <c r="AB3116" s="22"/>
      <c r="AC3116" s="22"/>
      <c r="AF3116" s="22"/>
    </row>
    <row r="3117" spans="12:32" ht="15.6" customHeight="1">
      <c r="L3117"/>
      <c r="Z3117" s="22"/>
      <c r="AB3117" s="22"/>
      <c r="AC3117" s="22"/>
      <c r="AF3117" s="22"/>
    </row>
    <row r="3118" spans="12:32" ht="15.6" customHeight="1">
      <c r="L3118"/>
      <c r="Z3118" s="22"/>
      <c r="AB3118" s="22"/>
      <c r="AC3118" s="22"/>
      <c r="AF3118" s="22"/>
    </row>
    <row r="3119" spans="12:32" ht="15.6" customHeight="1">
      <c r="L3119"/>
      <c r="Z3119" s="22"/>
      <c r="AB3119" s="22"/>
      <c r="AC3119" s="22"/>
      <c r="AF3119" s="22"/>
    </row>
    <row r="3120" spans="12:32" ht="15.6" customHeight="1">
      <c r="L3120"/>
      <c r="Z3120" s="22"/>
      <c r="AB3120" s="22"/>
      <c r="AC3120" s="22"/>
      <c r="AF3120" s="22"/>
    </row>
    <row r="3121" spans="12:32" ht="15.6" customHeight="1">
      <c r="L3121"/>
      <c r="Z3121" s="22"/>
      <c r="AB3121" s="22"/>
      <c r="AC3121" s="22"/>
      <c r="AF3121" s="22"/>
    </row>
    <row r="3122" spans="12:32" ht="15.6" customHeight="1">
      <c r="L3122"/>
      <c r="Z3122" s="22"/>
      <c r="AB3122" s="22"/>
      <c r="AC3122" s="22"/>
      <c r="AF3122" s="22"/>
    </row>
    <row r="3123" spans="12:32" ht="15.6" customHeight="1">
      <c r="L3123"/>
      <c r="Z3123" s="22"/>
      <c r="AB3123" s="22"/>
      <c r="AC3123" s="22"/>
      <c r="AF3123" s="22"/>
    </row>
    <row r="3124" spans="12:32" ht="15.6" customHeight="1">
      <c r="L3124"/>
      <c r="Z3124" s="22"/>
      <c r="AB3124" s="22"/>
      <c r="AC3124" s="22"/>
      <c r="AF3124" s="22"/>
    </row>
    <row r="3125" spans="12:32" ht="15.6" customHeight="1">
      <c r="L3125"/>
      <c r="Z3125" s="22"/>
      <c r="AB3125" s="22"/>
      <c r="AC3125" s="22"/>
      <c r="AF3125" s="22"/>
    </row>
    <row r="3126" spans="12:32" ht="15.6" customHeight="1">
      <c r="L3126"/>
      <c r="Z3126" s="22"/>
      <c r="AB3126" s="22"/>
      <c r="AC3126" s="22"/>
      <c r="AF3126" s="22"/>
    </row>
    <row r="3127" spans="12:32" ht="15.6" customHeight="1">
      <c r="L3127"/>
      <c r="Z3127" s="22"/>
      <c r="AB3127" s="22"/>
      <c r="AC3127" s="22"/>
      <c r="AF3127" s="22"/>
    </row>
    <row r="3128" spans="12:32" ht="15.6" customHeight="1">
      <c r="L3128"/>
      <c r="Z3128" s="22"/>
      <c r="AB3128" s="22"/>
      <c r="AC3128" s="22"/>
      <c r="AF3128" s="22"/>
    </row>
    <row r="3129" spans="12:32" ht="15.6" customHeight="1">
      <c r="L3129"/>
      <c r="Z3129" s="22"/>
      <c r="AB3129" s="22"/>
      <c r="AC3129" s="22"/>
      <c r="AF3129" s="22"/>
    </row>
    <row r="3130" spans="12:32" ht="15.6" customHeight="1">
      <c r="L3130"/>
      <c r="Z3130" s="22"/>
      <c r="AB3130" s="22"/>
      <c r="AC3130" s="22"/>
      <c r="AF3130" s="22"/>
    </row>
    <row r="3131" spans="12:32" ht="15.6" customHeight="1">
      <c r="L3131"/>
      <c r="Z3131" s="22"/>
      <c r="AB3131" s="22"/>
      <c r="AC3131" s="22"/>
      <c r="AF3131" s="22"/>
    </row>
    <row r="3132" spans="12:32" ht="15.6" customHeight="1">
      <c r="L3132"/>
      <c r="Z3132" s="22"/>
      <c r="AB3132" s="22"/>
      <c r="AC3132" s="22"/>
      <c r="AF3132" s="22"/>
    </row>
    <row r="3133" spans="12:32" ht="15.6" customHeight="1">
      <c r="L3133"/>
      <c r="Z3133" s="22"/>
      <c r="AB3133" s="22"/>
      <c r="AC3133" s="22"/>
      <c r="AF3133" s="22"/>
    </row>
    <row r="3134" spans="12:32" ht="15.6" customHeight="1">
      <c r="L3134"/>
      <c r="Z3134" s="22"/>
      <c r="AB3134" s="22"/>
      <c r="AC3134" s="22"/>
      <c r="AF3134" s="22"/>
    </row>
    <row r="3135" spans="12:32" ht="15.6" customHeight="1">
      <c r="L3135"/>
      <c r="Z3135" s="22"/>
      <c r="AB3135" s="22"/>
      <c r="AC3135" s="22"/>
      <c r="AF3135" s="22"/>
    </row>
    <row r="3136" spans="12:32" ht="15.6" customHeight="1">
      <c r="L3136"/>
      <c r="Z3136" s="22"/>
      <c r="AB3136" s="22"/>
      <c r="AC3136" s="22"/>
      <c r="AF3136" s="22"/>
    </row>
    <row r="3137" spans="12:32" ht="15.6" customHeight="1">
      <c r="L3137"/>
      <c r="Z3137" s="22"/>
      <c r="AB3137" s="22"/>
      <c r="AC3137" s="22"/>
      <c r="AF3137" s="22"/>
    </row>
    <row r="3138" spans="12:32" ht="15.6" customHeight="1">
      <c r="L3138"/>
      <c r="Z3138" s="22"/>
      <c r="AB3138" s="22"/>
      <c r="AC3138" s="22"/>
      <c r="AF3138" s="22"/>
    </row>
    <row r="3139" spans="12:32" ht="15.6" customHeight="1">
      <c r="L3139"/>
      <c r="Z3139" s="22"/>
      <c r="AB3139" s="22"/>
      <c r="AC3139" s="22"/>
      <c r="AF3139" s="22"/>
    </row>
    <row r="3140" spans="12:32" ht="15.6" customHeight="1">
      <c r="L3140"/>
      <c r="Z3140" s="22"/>
      <c r="AB3140" s="22"/>
      <c r="AC3140" s="22"/>
      <c r="AF3140" s="22"/>
    </row>
    <row r="3141" spans="12:32" ht="15.6" customHeight="1">
      <c r="L3141"/>
      <c r="Z3141" s="22"/>
      <c r="AB3141" s="22"/>
      <c r="AC3141" s="22"/>
      <c r="AF3141" s="22"/>
    </row>
    <row r="3142" spans="12:32" ht="15.6" customHeight="1">
      <c r="L3142"/>
      <c r="Z3142" s="22"/>
      <c r="AB3142" s="22"/>
      <c r="AC3142" s="22"/>
      <c r="AF3142" s="22"/>
    </row>
    <row r="3143" spans="12:32" ht="15.6" customHeight="1">
      <c r="L3143"/>
      <c r="Z3143" s="22"/>
      <c r="AB3143" s="22"/>
      <c r="AC3143" s="22"/>
      <c r="AF3143" s="22"/>
    </row>
    <row r="3144" spans="12:32" ht="15.6" customHeight="1">
      <c r="L3144"/>
      <c r="Z3144" s="22"/>
      <c r="AB3144" s="22"/>
      <c r="AC3144" s="22"/>
      <c r="AF3144" s="22"/>
    </row>
    <row r="3145" spans="12:32" ht="15.6" customHeight="1">
      <c r="L3145"/>
      <c r="Z3145" s="22"/>
      <c r="AB3145" s="22"/>
      <c r="AC3145" s="22"/>
      <c r="AF3145" s="22"/>
    </row>
    <row r="3146" spans="12:32" ht="15.6" customHeight="1">
      <c r="L3146"/>
      <c r="Z3146" s="22"/>
      <c r="AB3146" s="22"/>
      <c r="AC3146" s="22"/>
      <c r="AF3146" s="22"/>
    </row>
    <row r="3147" spans="12:32" ht="15.6" customHeight="1">
      <c r="L3147"/>
      <c r="Z3147" s="22"/>
      <c r="AB3147" s="22"/>
      <c r="AC3147" s="22"/>
      <c r="AF3147" s="22"/>
    </row>
    <row r="3148" spans="12:32" ht="15.6" customHeight="1">
      <c r="L3148"/>
      <c r="Z3148" s="22"/>
      <c r="AB3148" s="22"/>
      <c r="AC3148" s="22"/>
      <c r="AF3148" s="22"/>
    </row>
    <row r="3149" spans="12:32" ht="15.6" customHeight="1">
      <c r="L3149"/>
      <c r="Z3149" s="22"/>
      <c r="AB3149" s="22"/>
      <c r="AC3149" s="22"/>
      <c r="AF3149" s="22"/>
    </row>
    <row r="3150" spans="12:32" ht="15.6" customHeight="1">
      <c r="L3150"/>
      <c r="Z3150" s="22"/>
      <c r="AB3150" s="22"/>
      <c r="AC3150" s="22"/>
      <c r="AF3150" s="22"/>
    </row>
    <row r="3151" spans="12:32" ht="15.6" customHeight="1">
      <c r="L3151"/>
      <c r="Z3151" s="22"/>
      <c r="AB3151" s="22"/>
      <c r="AC3151" s="22"/>
      <c r="AF3151" s="22"/>
    </row>
    <row r="3152" spans="12:32" ht="15.6" customHeight="1">
      <c r="L3152"/>
      <c r="Z3152" s="22"/>
      <c r="AB3152" s="22"/>
      <c r="AC3152" s="22"/>
      <c r="AF3152" s="22"/>
    </row>
    <row r="3153" spans="12:32" ht="15.6" customHeight="1">
      <c r="L3153"/>
      <c r="Z3153" s="22"/>
      <c r="AB3153" s="22"/>
      <c r="AC3153" s="22"/>
      <c r="AF3153" s="22"/>
    </row>
    <row r="3154" spans="12:32" ht="15.6" customHeight="1">
      <c r="L3154"/>
      <c r="Z3154" s="22"/>
      <c r="AB3154" s="22"/>
      <c r="AC3154" s="22"/>
      <c r="AF3154" s="22"/>
    </row>
    <row r="3155" spans="12:32" ht="15.6" customHeight="1">
      <c r="L3155"/>
      <c r="Z3155" s="22"/>
      <c r="AB3155" s="22"/>
      <c r="AC3155" s="22"/>
      <c r="AF3155" s="22"/>
    </row>
    <row r="3156" spans="12:32" ht="15.6" customHeight="1">
      <c r="L3156"/>
      <c r="Z3156" s="22"/>
      <c r="AB3156" s="22"/>
      <c r="AC3156" s="22"/>
      <c r="AF3156" s="22"/>
    </row>
    <row r="3157" spans="12:32" ht="15.6" customHeight="1">
      <c r="L3157"/>
      <c r="Z3157" s="22"/>
      <c r="AB3157" s="22"/>
      <c r="AC3157" s="22"/>
      <c r="AF3157" s="22"/>
    </row>
    <row r="3158" spans="12:32" ht="15.6" customHeight="1">
      <c r="L3158"/>
      <c r="Z3158" s="22"/>
      <c r="AB3158" s="22"/>
      <c r="AC3158" s="22"/>
      <c r="AF3158" s="22"/>
    </row>
    <row r="3159" spans="12:32" ht="15.6" customHeight="1">
      <c r="L3159"/>
      <c r="Z3159" s="22"/>
      <c r="AB3159" s="22"/>
      <c r="AC3159" s="22"/>
      <c r="AF3159" s="22"/>
    </row>
    <row r="3160" spans="12:32" ht="15.6" customHeight="1">
      <c r="L3160"/>
      <c r="Z3160" s="22"/>
      <c r="AB3160" s="22"/>
      <c r="AC3160" s="22"/>
      <c r="AF3160" s="22"/>
    </row>
    <row r="3161" spans="12:32" ht="15.6" customHeight="1">
      <c r="L3161"/>
      <c r="Z3161" s="22"/>
      <c r="AB3161" s="22"/>
      <c r="AC3161" s="22"/>
      <c r="AF3161" s="22"/>
    </row>
    <row r="3162" spans="12:32" ht="15.6" customHeight="1">
      <c r="L3162"/>
      <c r="Z3162" s="22"/>
      <c r="AB3162" s="22"/>
      <c r="AC3162" s="22"/>
      <c r="AF3162" s="22"/>
    </row>
    <row r="3163" spans="12:32" ht="15.6" customHeight="1">
      <c r="L3163"/>
      <c r="Z3163" s="22"/>
      <c r="AB3163" s="22"/>
      <c r="AC3163" s="22"/>
      <c r="AF3163" s="22"/>
    </row>
    <row r="3164" spans="12:32" ht="15.6" customHeight="1">
      <c r="L3164"/>
      <c r="Z3164" s="22"/>
      <c r="AB3164" s="22"/>
      <c r="AC3164" s="22"/>
      <c r="AF3164" s="22"/>
    </row>
    <row r="3165" spans="12:32" ht="15.6" customHeight="1">
      <c r="L3165"/>
      <c r="Z3165" s="22"/>
      <c r="AB3165" s="22"/>
      <c r="AC3165" s="22"/>
      <c r="AF3165" s="22"/>
    </row>
    <row r="3166" spans="12:32" ht="15.6" customHeight="1">
      <c r="L3166"/>
      <c r="Z3166" s="22"/>
      <c r="AB3166" s="22"/>
      <c r="AC3166" s="22"/>
      <c r="AF3166" s="22"/>
    </row>
    <row r="3167" spans="12:32" ht="15.6" customHeight="1">
      <c r="L3167"/>
      <c r="Z3167" s="22"/>
      <c r="AB3167" s="22"/>
      <c r="AC3167" s="22"/>
      <c r="AF3167" s="22"/>
    </row>
    <row r="3168" spans="12:32" ht="15.6" customHeight="1">
      <c r="L3168"/>
      <c r="Z3168" s="22"/>
      <c r="AB3168" s="22"/>
      <c r="AC3168" s="22"/>
      <c r="AF3168" s="22"/>
    </row>
    <row r="3169" spans="12:32" ht="15.6" customHeight="1">
      <c r="L3169"/>
      <c r="Z3169" s="22"/>
      <c r="AB3169" s="22"/>
      <c r="AC3169" s="22"/>
      <c r="AF3169" s="22"/>
    </row>
    <row r="3170" spans="12:32" ht="15.6" customHeight="1">
      <c r="L3170"/>
      <c r="Z3170" s="22"/>
      <c r="AB3170" s="22"/>
      <c r="AC3170" s="22"/>
      <c r="AF3170" s="22"/>
    </row>
    <row r="3171" spans="12:32" ht="15.6" customHeight="1">
      <c r="L3171"/>
      <c r="Z3171" s="22"/>
      <c r="AB3171" s="22"/>
      <c r="AC3171" s="22"/>
      <c r="AF3171" s="22"/>
    </row>
    <row r="3172" spans="12:32" ht="15.6" customHeight="1">
      <c r="L3172"/>
      <c r="Z3172" s="22"/>
      <c r="AB3172" s="22"/>
      <c r="AC3172" s="22"/>
      <c r="AF3172" s="22"/>
    </row>
    <row r="3173" spans="12:32" ht="15.6" customHeight="1">
      <c r="L3173"/>
      <c r="Z3173" s="22"/>
      <c r="AB3173" s="22"/>
      <c r="AC3173" s="22"/>
      <c r="AF3173" s="22"/>
    </row>
    <row r="3174" spans="12:32" ht="15.6" customHeight="1">
      <c r="L3174"/>
      <c r="Z3174" s="22"/>
      <c r="AB3174" s="22"/>
      <c r="AC3174" s="22"/>
      <c r="AF3174" s="22"/>
    </row>
    <row r="3175" spans="12:32" ht="15.6" customHeight="1">
      <c r="L3175"/>
      <c r="Z3175" s="22"/>
      <c r="AB3175" s="22"/>
      <c r="AC3175" s="22"/>
      <c r="AF3175" s="22"/>
    </row>
    <row r="3176" spans="12:32" ht="15.6" customHeight="1">
      <c r="L3176"/>
      <c r="Z3176" s="22"/>
      <c r="AB3176" s="22"/>
      <c r="AC3176" s="22"/>
      <c r="AF3176" s="22"/>
    </row>
    <row r="3177" spans="12:32" ht="15.6" customHeight="1">
      <c r="L3177"/>
      <c r="Z3177" s="22"/>
      <c r="AB3177" s="22"/>
      <c r="AC3177" s="22"/>
      <c r="AF3177" s="22"/>
    </row>
    <row r="3178" spans="12:32" ht="15.6" customHeight="1">
      <c r="L3178"/>
      <c r="Z3178" s="22"/>
      <c r="AB3178" s="22"/>
      <c r="AC3178" s="22"/>
      <c r="AF3178" s="22"/>
    </row>
    <row r="3179" spans="12:32" ht="15.6" customHeight="1">
      <c r="L3179"/>
      <c r="Z3179" s="22"/>
      <c r="AB3179" s="22"/>
      <c r="AC3179" s="22"/>
      <c r="AF3179" s="22"/>
    </row>
    <row r="3180" spans="12:32" ht="15.6" customHeight="1">
      <c r="L3180"/>
      <c r="Z3180" s="22"/>
      <c r="AB3180" s="22"/>
      <c r="AC3180" s="22"/>
      <c r="AF3180" s="22"/>
    </row>
    <row r="3181" spans="12:32" ht="15.6" customHeight="1">
      <c r="L3181"/>
      <c r="Z3181" s="22"/>
      <c r="AB3181" s="22"/>
      <c r="AC3181" s="22"/>
      <c r="AF3181" s="22"/>
    </row>
    <row r="3182" spans="12:32" ht="15.6" customHeight="1">
      <c r="L3182"/>
      <c r="Z3182" s="22"/>
      <c r="AB3182" s="22"/>
      <c r="AC3182" s="22"/>
      <c r="AF3182" s="22"/>
    </row>
    <row r="3183" spans="12:32" ht="15.6" customHeight="1">
      <c r="L3183"/>
      <c r="Z3183" s="22"/>
      <c r="AB3183" s="22"/>
      <c r="AC3183" s="22"/>
      <c r="AF3183" s="22"/>
    </row>
    <row r="3184" spans="12:32" ht="15.6" customHeight="1">
      <c r="L3184"/>
      <c r="Z3184" s="22"/>
      <c r="AB3184" s="22"/>
      <c r="AC3184" s="22"/>
      <c r="AF3184" s="22"/>
    </row>
    <row r="3185" spans="12:32" ht="15.6" customHeight="1">
      <c r="L3185"/>
      <c r="Z3185" s="22"/>
      <c r="AB3185" s="22"/>
      <c r="AC3185" s="22"/>
      <c r="AF3185" s="22"/>
    </row>
    <row r="3186" spans="12:32" ht="15.6" customHeight="1">
      <c r="L3186"/>
      <c r="Z3186" s="22"/>
      <c r="AB3186" s="22"/>
      <c r="AC3186" s="22"/>
      <c r="AF3186" s="22"/>
    </row>
    <row r="3187" spans="12:32" ht="15.6" customHeight="1">
      <c r="L3187"/>
      <c r="Z3187" s="22"/>
      <c r="AB3187" s="22"/>
      <c r="AC3187" s="22"/>
      <c r="AF3187" s="22"/>
    </row>
    <row r="3188" spans="12:32" ht="15.6" customHeight="1">
      <c r="L3188"/>
      <c r="Z3188" s="22"/>
      <c r="AB3188" s="22"/>
      <c r="AC3188" s="22"/>
      <c r="AF3188" s="22"/>
    </row>
    <row r="3189" spans="12:32" ht="15.6" customHeight="1">
      <c r="L3189"/>
      <c r="Z3189" s="22"/>
      <c r="AB3189" s="22"/>
      <c r="AC3189" s="22"/>
      <c r="AF3189" s="22"/>
    </row>
    <row r="3190" spans="12:32" ht="15.6" customHeight="1">
      <c r="L3190"/>
      <c r="Z3190" s="22"/>
      <c r="AB3190" s="22"/>
      <c r="AC3190" s="22"/>
      <c r="AF3190" s="22"/>
    </row>
    <row r="3191" spans="12:32" ht="15.6" customHeight="1">
      <c r="L3191"/>
      <c r="Z3191" s="22"/>
      <c r="AB3191" s="22"/>
      <c r="AC3191" s="22"/>
      <c r="AF3191" s="22"/>
    </row>
    <row r="3192" spans="12:32" ht="15.6" customHeight="1">
      <c r="L3192"/>
      <c r="Z3192" s="22"/>
      <c r="AB3192" s="22"/>
      <c r="AC3192" s="22"/>
      <c r="AF3192" s="22"/>
    </row>
    <row r="3193" spans="12:32" ht="15.6" customHeight="1">
      <c r="L3193"/>
      <c r="Z3193" s="22"/>
      <c r="AB3193" s="22"/>
      <c r="AC3193" s="22"/>
      <c r="AF3193" s="22"/>
    </row>
    <row r="3194" spans="12:32" ht="15.6" customHeight="1">
      <c r="L3194"/>
      <c r="Z3194" s="22"/>
      <c r="AB3194" s="22"/>
      <c r="AC3194" s="22"/>
      <c r="AF3194" s="22"/>
    </row>
    <row r="3195" spans="12:32" ht="15.6" customHeight="1">
      <c r="L3195"/>
      <c r="Z3195" s="22"/>
      <c r="AB3195" s="22"/>
      <c r="AC3195" s="22"/>
      <c r="AF3195" s="22"/>
    </row>
    <row r="3196" spans="12:32" ht="15.6" customHeight="1">
      <c r="L3196"/>
      <c r="Z3196" s="22"/>
      <c r="AB3196" s="22"/>
      <c r="AC3196" s="22"/>
      <c r="AF3196" s="22"/>
    </row>
    <row r="3197" spans="12:32" ht="15.6" customHeight="1">
      <c r="L3197"/>
      <c r="Z3197" s="22"/>
      <c r="AB3197" s="22"/>
      <c r="AC3197" s="22"/>
      <c r="AF3197" s="22"/>
    </row>
    <row r="3198" spans="12:32" ht="15.6" customHeight="1">
      <c r="L3198"/>
      <c r="Z3198" s="22"/>
      <c r="AB3198" s="22"/>
      <c r="AC3198" s="22"/>
      <c r="AF3198" s="22"/>
    </row>
    <row r="3199" spans="12:32" ht="15.6" customHeight="1">
      <c r="L3199"/>
      <c r="Z3199" s="22"/>
      <c r="AB3199" s="22"/>
      <c r="AC3199" s="22"/>
      <c r="AF3199" s="22"/>
    </row>
    <row r="3200" spans="12:32" ht="15.6" customHeight="1">
      <c r="L3200"/>
      <c r="Z3200" s="22"/>
      <c r="AB3200" s="22"/>
      <c r="AC3200" s="22"/>
      <c r="AF3200" s="22"/>
    </row>
    <row r="3201" spans="12:32" ht="15.6" customHeight="1">
      <c r="L3201"/>
      <c r="Z3201" s="22"/>
      <c r="AB3201" s="22"/>
      <c r="AC3201" s="22"/>
      <c r="AF3201" s="22"/>
    </row>
    <row r="3202" spans="12:32" ht="15.6" customHeight="1">
      <c r="L3202"/>
      <c r="Z3202" s="22"/>
      <c r="AB3202" s="22"/>
      <c r="AC3202" s="22"/>
      <c r="AF3202" s="22"/>
    </row>
    <row r="3203" spans="12:32" ht="15.6" customHeight="1">
      <c r="L3203"/>
      <c r="Z3203" s="22"/>
      <c r="AB3203" s="22"/>
      <c r="AC3203" s="22"/>
      <c r="AF3203" s="22"/>
    </row>
    <row r="3204" spans="12:32" ht="15.6" customHeight="1">
      <c r="L3204"/>
      <c r="Z3204" s="22"/>
      <c r="AB3204" s="22"/>
      <c r="AC3204" s="22"/>
      <c r="AF3204" s="22"/>
    </row>
    <row r="3205" spans="12:32" ht="15.6" customHeight="1">
      <c r="L3205"/>
      <c r="Z3205" s="22"/>
      <c r="AB3205" s="22"/>
      <c r="AC3205" s="22"/>
      <c r="AF3205" s="22"/>
    </row>
    <row r="3206" spans="12:32" ht="15.6" customHeight="1">
      <c r="L3206"/>
      <c r="Z3206" s="22"/>
      <c r="AB3206" s="22"/>
      <c r="AC3206" s="22"/>
      <c r="AF3206" s="22"/>
    </row>
    <row r="3207" spans="12:32" ht="15.6" customHeight="1">
      <c r="L3207"/>
      <c r="Z3207" s="22"/>
      <c r="AB3207" s="22"/>
      <c r="AC3207" s="22"/>
      <c r="AF3207" s="22"/>
    </row>
    <row r="3208" spans="12:32" ht="15.6" customHeight="1">
      <c r="L3208"/>
      <c r="Z3208" s="22"/>
      <c r="AB3208" s="22"/>
      <c r="AC3208" s="22"/>
      <c r="AF3208" s="22"/>
    </row>
    <row r="3209" spans="12:32" ht="15.6" customHeight="1">
      <c r="L3209"/>
      <c r="Z3209" s="22"/>
      <c r="AB3209" s="22"/>
      <c r="AC3209" s="22"/>
      <c r="AF3209" s="22"/>
    </row>
    <row r="3210" spans="12:32" ht="15.6" customHeight="1">
      <c r="L3210"/>
      <c r="Z3210" s="22"/>
      <c r="AB3210" s="22"/>
      <c r="AC3210" s="22"/>
      <c r="AF3210" s="22"/>
    </row>
    <row r="3211" spans="12:32" ht="15.6" customHeight="1">
      <c r="L3211"/>
      <c r="Z3211" s="22"/>
      <c r="AB3211" s="22"/>
      <c r="AC3211" s="22"/>
      <c r="AF3211" s="22"/>
    </row>
    <row r="3212" spans="12:32" ht="15.6" customHeight="1">
      <c r="L3212"/>
      <c r="Z3212" s="22"/>
      <c r="AB3212" s="22"/>
      <c r="AC3212" s="22"/>
      <c r="AF3212" s="22"/>
    </row>
    <row r="3213" spans="12:32" ht="15.6" customHeight="1">
      <c r="L3213"/>
      <c r="Z3213" s="22"/>
      <c r="AB3213" s="22"/>
      <c r="AC3213" s="22"/>
      <c r="AF3213" s="22"/>
    </row>
    <row r="3214" spans="12:32" ht="15.6" customHeight="1">
      <c r="L3214"/>
      <c r="Z3214" s="22"/>
      <c r="AB3214" s="22"/>
      <c r="AC3214" s="22"/>
      <c r="AF3214" s="22"/>
    </row>
    <row r="3215" spans="12:32" ht="15.6" customHeight="1">
      <c r="L3215"/>
      <c r="Z3215" s="22"/>
      <c r="AB3215" s="22"/>
      <c r="AC3215" s="22"/>
      <c r="AF3215" s="22"/>
    </row>
    <row r="3216" spans="12:32" ht="15.6" customHeight="1">
      <c r="L3216"/>
      <c r="Z3216" s="22"/>
      <c r="AB3216" s="22"/>
      <c r="AC3216" s="22"/>
      <c r="AF3216" s="22"/>
    </row>
    <row r="3217" spans="12:32" ht="15.6" customHeight="1">
      <c r="L3217"/>
      <c r="Z3217" s="22"/>
      <c r="AB3217" s="22"/>
      <c r="AC3217" s="22"/>
      <c r="AF3217" s="22"/>
    </row>
    <row r="3218" spans="12:32" ht="15.6" customHeight="1">
      <c r="L3218"/>
      <c r="Z3218" s="22"/>
      <c r="AB3218" s="22"/>
      <c r="AC3218" s="22"/>
      <c r="AF3218" s="22"/>
    </row>
    <row r="3219" spans="12:32" ht="15.6" customHeight="1">
      <c r="L3219"/>
      <c r="Z3219" s="22"/>
      <c r="AB3219" s="22"/>
      <c r="AC3219" s="22"/>
      <c r="AF3219" s="22"/>
    </row>
    <row r="3220" spans="12:32" ht="15.6" customHeight="1">
      <c r="L3220"/>
      <c r="Z3220" s="22"/>
      <c r="AB3220" s="22"/>
      <c r="AC3220" s="22"/>
      <c r="AF3220" s="22"/>
    </row>
    <row r="3221" spans="12:32" ht="15.6" customHeight="1">
      <c r="L3221"/>
      <c r="Z3221" s="22"/>
      <c r="AB3221" s="22"/>
      <c r="AC3221" s="22"/>
      <c r="AF3221" s="22"/>
    </row>
    <row r="3222" spans="12:32" ht="15.6" customHeight="1">
      <c r="L3222"/>
      <c r="Z3222" s="22"/>
      <c r="AB3222" s="22"/>
      <c r="AC3222" s="22"/>
      <c r="AF3222" s="22"/>
    </row>
    <row r="3223" spans="12:32" ht="15.6" customHeight="1">
      <c r="L3223"/>
      <c r="Z3223" s="22"/>
      <c r="AB3223" s="22"/>
      <c r="AC3223" s="22"/>
      <c r="AF3223" s="22"/>
    </row>
    <row r="3224" spans="12:32" ht="15.6" customHeight="1">
      <c r="L3224"/>
      <c r="Z3224" s="22"/>
      <c r="AB3224" s="22"/>
      <c r="AC3224" s="22"/>
      <c r="AF3224" s="22"/>
    </row>
    <row r="3225" spans="12:32" ht="15.6" customHeight="1">
      <c r="L3225"/>
      <c r="Z3225" s="22"/>
      <c r="AB3225" s="22"/>
      <c r="AC3225" s="22"/>
      <c r="AF3225" s="22"/>
    </row>
    <row r="3226" spans="12:32" ht="15.6" customHeight="1">
      <c r="L3226"/>
      <c r="Z3226" s="22"/>
      <c r="AB3226" s="22"/>
      <c r="AC3226" s="22"/>
      <c r="AF3226" s="22"/>
    </row>
    <row r="3227" spans="12:32" ht="15.6" customHeight="1">
      <c r="L3227"/>
      <c r="Z3227" s="22"/>
      <c r="AB3227" s="22"/>
      <c r="AC3227" s="22"/>
      <c r="AF3227" s="22"/>
    </row>
    <row r="3228" spans="12:32" ht="15.6" customHeight="1">
      <c r="L3228"/>
      <c r="Z3228" s="22"/>
      <c r="AB3228" s="22"/>
      <c r="AC3228" s="22"/>
      <c r="AF3228" s="22"/>
    </row>
    <row r="3229" spans="12:32" ht="15.6" customHeight="1">
      <c r="L3229"/>
      <c r="Z3229" s="22"/>
      <c r="AB3229" s="22"/>
      <c r="AC3229" s="22"/>
      <c r="AF3229" s="22"/>
    </row>
    <row r="3230" spans="12:32" ht="15.6" customHeight="1">
      <c r="L3230"/>
      <c r="Z3230" s="22"/>
      <c r="AB3230" s="22"/>
      <c r="AC3230" s="22"/>
      <c r="AF3230" s="22"/>
    </row>
    <row r="3231" spans="12:32" ht="15.6" customHeight="1">
      <c r="L3231"/>
      <c r="Z3231" s="22"/>
      <c r="AB3231" s="22"/>
      <c r="AC3231" s="22"/>
      <c r="AF3231" s="22"/>
    </row>
    <row r="3232" spans="12:32" ht="15.6" customHeight="1">
      <c r="L3232"/>
      <c r="Z3232" s="22"/>
      <c r="AB3232" s="22"/>
      <c r="AC3232" s="22"/>
      <c r="AF3232" s="22"/>
    </row>
    <row r="3233" spans="12:32" ht="15.6" customHeight="1">
      <c r="L3233"/>
      <c r="Z3233" s="22"/>
      <c r="AB3233" s="22"/>
      <c r="AC3233" s="22"/>
      <c r="AF3233" s="22"/>
    </row>
    <row r="3234" spans="12:32" ht="15.6" customHeight="1">
      <c r="L3234"/>
      <c r="Z3234" s="22"/>
      <c r="AB3234" s="22"/>
      <c r="AC3234" s="22"/>
      <c r="AF3234" s="22"/>
    </row>
    <row r="3235" spans="12:32" ht="15.6" customHeight="1">
      <c r="L3235"/>
      <c r="Z3235" s="22"/>
      <c r="AB3235" s="22"/>
      <c r="AC3235" s="22"/>
      <c r="AF3235" s="22"/>
    </row>
    <row r="3236" spans="12:32" ht="15.6" customHeight="1">
      <c r="L3236"/>
      <c r="Z3236" s="22"/>
      <c r="AB3236" s="22"/>
      <c r="AC3236" s="22"/>
      <c r="AF3236" s="22"/>
    </row>
    <row r="3237" spans="12:32" ht="15.6" customHeight="1">
      <c r="L3237"/>
      <c r="Z3237" s="22"/>
      <c r="AB3237" s="22"/>
      <c r="AC3237" s="22"/>
      <c r="AF3237" s="22"/>
    </row>
    <row r="3238" spans="12:32" ht="15.6" customHeight="1">
      <c r="L3238"/>
      <c r="Z3238" s="22"/>
      <c r="AB3238" s="22"/>
      <c r="AC3238" s="22"/>
      <c r="AF3238" s="22"/>
    </row>
    <row r="3239" spans="12:32" ht="15.6" customHeight="1">
      <c r="L3239"/>
      <c r="Z3239" s="22"/>
      <c r="AB3239" s="22"/>
      <c r="AC3239" s="22"/>
      <c r="AF3239" s="22"/>
    </row>
    <row r="3240" spans="12:32" ht="15.6" customHeight="1">
      <c r="L3240"/>
      <c r="Z3240" s="22"/>
      <c r="AB3240" s="22"/>
      <c r="AC3240" s="22"/>
      <c r="AF3240" s="22"/>
    </row>
    <row r="3241" spans="12:32" ht="15.6" customHeight="1">
      <c r="L3241"/>
      <c r="Z3241" s="22"/>
      <c r="AB3241" s="22"/>
      <c r="AC3241" s="22"/>
      <c r="AF3241" s="22"/>
    </row>
    <row r="3242" spans="12:32" ht="15.6" customHeight="1">
      <c r="L3242"/>
      <c r="Z3242" s="22"/>
      <c r="AB3242" s="22"/>
      <c r="AC3242" s="22"/>
      <c r="AF3242" s="22"/>
    </row>
    <row r="3243" spans="12:32" ht="15.6" customHeight="1">
      <c r="L3243"/>
      <c r="Z3243" s="22"/>
      <c r="AB3243" s="22"/>
      <c r="AC3243" s="22"/>
      <c r="AF3243" s="22"/>
    </row>
    <row r="3244" spans="12:32" ht="15.6" customHeight="1">
      <c r="L3244"/>
      <c r="Z3244" s="22"/>
      <c r="AB3244" s="22"/>
      <c r="AC3244" s="22"/>
      <c r="AF3244" s="22"/>
    </row>
    <row r="3245" spans="12:32" ht="15.6" customHeight="1">
      <c r="L3245"/>
      <c r="Z3245" s="22"/>
      <c r="AB3245" s="22"/>
      <c r="AC3245" s="22"/>
      <c r="AF3245" s="22"/>
    </row>
    <row r="3246" spans="12:32" ht="15.6" customHeight="1">
      <c r="L3246"/>
      <c r="Z3246" s="22"/>
      <c r="AB3246" s="22"/>
      <c r="AC3246" s="22"/>
      <c r="AF3246" s="22"/>
    </row>
    <row r="3247" spans="12:32" ht="15.6" customHeight="1">
      <c r="L3247"/>
      <c r="Z3247" s="22"/>
      <c r="AB3247" s="22"/>
      <c r="AC3247" s="22"/>
      <c r="AF3247" s="22"/>
    </row>
    <row r="3248" spans="12:32" ht="15.6" customHeight="1">
      <c r="L3248"/>
      <c r="Z3248" s="22"/>
      <c r="AB3248" s="22"/>
      <c r="AC3248" s="22"/>
      <c r="AF3248" s="22"/>
    </row>
    <row r="3249" spans="12:32" ht="15.6" customHeight="1">
      <c r="L3249"/>
      <c r="Z3249" s="22"/>
      <c r="AB3249" s="22"/>
      <c r="AC3249" s="22"/>
      <c r="AF3249" s="22"/>
    </row>
    <row r="3250" spans="12:32" ht="15.6" customHeight="1">
      <c r="L3250"/>
      <c r="Z3250" s="22"/>
      <c r="AB3250" s="22"/>
      <c r="AC3250" s="22"/>
      <c r="AF3250" s="22"/>
    </row>
    <row r="3251" spans="12:32" ht="15.6" customHeight="1">
      <c r="L3251"/>
      <c r="Z3251" s="22"/>
      <c r="AB3251" s="22"/>
      <c r="AC3251" s="22"/>
      <c r="AF3251" s="22"/>
    </row>
    <row r="3252" spans="12:32" ht="15.6" customHeight="1">
      <c r="L3252"/>
      <c r="Z3252" s="22"/>
      <c r="AB3252" s="22"/>
      <c r="AC3252" s="22"/>
      <c r="AF3252" s="22"/>
    </row>
    <row r="3253" spans="12:32" ht="15.6" customHeight="1">
      <c r="L3253"/>
      <c r="Z3253" s="22"/>
      <c r="AB3253" s="22"/>
      <c r="AC3253" s="22"/>
      <c r="AF3253" s="22"/>
    </row>
    <row r="3254" spans="12:32" ht="15.6" customHeight="1">
      <c r="L3254"/>
      <c r="Z3254" s="22"/>
      <c r="AB3254" s="22"/>
      <c r="AC3254" s="22"/>
      <c r="AF3254" s="22"/>
    </row>
    <row r="3255" spans="12:32" ht="15.6" customHeight="1">
      <c r="L3255"/>
      <c r="Z3255" s="22"/>
      <c r="AB3255" s="22"/>
      <c r="AC3255" s="22"/>
      <c r="AF3255" s="22"/>
    </row>
    <row r="3256" spans="12:32" ht="15.6" customHeight="1">
      <c r="L3256"/>
      <c r="Z3256" s="22"/>
      <c r="AB3256" s="22"/>
      <c r="AC3256" s="22"/>
      <c r="AF3256" s="22"/>
    </row>
    <row r="3257" spans="12:32" ht="15.6" customHeight="1">
      <c r="L3257"/>
      <c r="Z3257" s="22"/>
      <c r="AB3257" s="22"/>
      <c r="AC3257" s="22"/>
      <c r="AF3257" s="22"/>
    </row>
    <row r="3258" spans="12:32" ht="15.6" customHeight="1">
      <c r="L3258"/>
      <c r="Z3258" s="22"/>
      <c r="AB3258" s="22"/>
      <c r="AC3258" s="22"/>
      <c r="AF3258" s="22"/>
    </row>
    <row r="3259" spans="12:32" ht="15.6" customHeight="1">
      <c r="L3259"/>
      <c r="Z3259" s="22"/>
      <c r="AB3259" s="22"/>
      <c r="AC3259" s="22"/>
      <c r="AF3259" s="22"/>
    </row>
    <row r="3260" spans="12:32" ht="15.6" customHeight="1">
      <c r="L3260"/>
      <c r="Z3260" s="22"/>
      <c r="AB3260" s="22"/>
      <c r="AC3260" s="22"/>
      <c r="AF3260" s="22"/>
    </row>
    <row r="3261" spans="12:32" ht="15.6" customHeight="1">
      <c r="L3261"/>
      <c r="Z3261" s="22"/>
      <c r="AB3261" s="22"/>
      <c r="AC3261" s="22"/>
      <c r="AF3261" s="22"/>
    </row>
    <row r="3262" spans="12:32" ht="15.6" customHeight="1">
      <c r="L3262"/>
      <c r="Z3262" s="22"/>
      <c r="AB3262" s="22"/>
      <c r="AC3262" s="22"/>
      <c r="AF3262" s="22"/>
    </row>
    <row r="3263" spans="12:32" ht="15.6" customHeight="1">
      <c r="L3263"/>
      <c r="Z3263" s="22"/>
      <c r="AB3263" s="22"/>
      <c r="AC3263" s="22"/>
      <c r="AF3263" s="22"/>
    </row>
    <row r="3264" spans="12:32" ht="15.6" customHeight="1">
      <c r="L3264"/>
      <c r="Z3264" s="22"/>
      <c r="AB3264" s="22"/>
      <c r="AC3264" s="22"/>
      <c r="AF3264" s="22"/>
    </row>
    <row r="3265" spans="12:32" ht="15.6" customHeight="1">
      <c r="L3265"/>
      <c r="Z3265" s="22"/>
      <c r="AB3265" s="22"/>
      <c r="AC3265" s="22"/>
      <c r="AF3265" s="22"/>
    </row>
    <row r="3266" spans="12:32" ht="15.6" customHeight="1">
      <c r="L3266"/>
      <c r="Z3266" s="22"/>
      <c r="AB3266" s="22"/>
      <c r="AC3266" s="22"/>
      <c r="AF3266" s="22"/>
    </row>
    <row r="3267" spans="12:32" ht="15.6" customHeight="1">
      <c r="L3267"/>
      <c r="Z3267" s="22"/>
      <c r="AB3267" s="22"/>
      <c r="AC3267" s="22"/>
      <c r="AF3267" s="22"/>
    </row>
    <row r="3268" spans="12:32" ht="15.6" customHeight="1">
      <c r="L3268"/>
      <c r="Z3268" s="22"/>
      <c r="AB3268" s="22"/>
      <c r="AC3268" s="22"/>
      <c r="AF3268" s="22"/>
    </row>
    <row r="3269" spans="12:32" ht="15.6" customHeight="1">
      <c r="L3269"/>
      <c r="Z3269" s="22"/>
      <c r="AB3269" s="22"/>
      <c r="AC3269" s="22"/>
      <c r="AF3269" s="22"/>
    </row>
    <row r="3270" spans="12:32" ht="15.6" customHeight="1">
      <c r="L3270"/>
      <c r="Z3270" s="22"/>
      <c r="AB3270" s="22"/>
      <c r="AC3270" s="22"/>
      <c r="AF3270" s="22"/>
    </row>
    <row r="3271" spans="12:32" ht="15.6" customHeight="1">
      <c r="L3271"/>
      <c r="Z3271" s="22"/>
      <c r="AB3271" s="22"/>
      <c r="AC3271" s="22"/>
      <c r="AF3271" s="22"/>
    </row>
    <row r="3272" spans="12:32" ht="15.6" customHeight="1">
      <c r="L3272"/>
      <c r="Z3272" s="22"/>
      <c r="AB3272" s="22"/>
      <c r="AC3272" s="22"/>
      <c r="AF3272" s="22"/>
    </row>
    <row r="3273" spans="12:32" ht="15.6" customHeight="1">
      <c r="L3273"/>
      <c r="Z3273" s="22"/>
      <c r="AB3273" s="22"/>
      <c r="AC3273" s="22"/>
      <c r="AF3273" s="22"/>
    </row>
    <row r="3274" spans="12:32" ht="15.6" customHeight="1">
      <c r="L3274"/>
      <c r="Z3274" s="22"/>
      <c r="AB3274" s="22"/>
      <c r="AC3274" s="22"/>
      <c r="AF3274" s="22"/>
    </row>
    <row r="3275" spans="12:32" ht="15.6" customHeight="1">
      <c r="L3275"/>
      <c r="Z3275" s="22"/>
      <c r="AB3275" s="22"/>
      <c r="AC3275" s="22"/>
      <c r="AF3275" s="22"/>
    </row>
    <row r="3276" spans="12:32" ht="15.6" customHeight="1">
      <c r="L3276"/>
      <c r="Z3276" s="22"/>
      <c r="AB3276" s="22"/>
      <c r="AC3276" s="22"/>
      <c r="AF3276" s="22"/>
    </row>
    <row r="3277" spans="12:32" ht="15.6" customHeight="1">
      <c r="L3277"/>
      <c r="Z3277" s="22"/>
      <c r="AB3277" s="22"/>
      <c r="AC3277" s="22"/>
      <c r="AF3277" s="22"/>
    </row>
    <row r="3278" spans="12:32" ht="15.6" customHeight="1">
      <c r="L3278"/>
      <c r="Z3278" s="22"/>
      <c r="AB3278" s="22"/>
      <c r="AC3278" s="22"/>
      <c r="AF3278" s="22"/>
    </row>
    <row r="3279" spans="12:32" ht="15.6" customHeight="1">
      <c r="L3279"/>
      <c r="Z3279" s="22"/>
      <c r="AB3279" s="22"/>
      <c r="AC3279" s="22"/>
      <c r="AF3279" s="22"/>
    </row>
    <row r="3280" spans="12:32" ht="15.6" customHeight="1">
      <c r="L3280"/>
      <c r="Z3280" s="22"/>
      <c r="AB3280" s="22"/>
      <c r="AC3280" s="22"/>
      <c r="AF3280" s="22"/>
    </row>
    <row r="3281" spans="12:32" ht="15.6" customHeight="1">
      <c r="L3281"/>
      <c r="Z3281" s="22"/>
      <c r="AB3281" s="22"/>
      <c r="AC3281" s="22"/>
      <c r="AF3281" s="22"/>
    </row>
    <row r="3282" spans="12:32" ht="15.6" customHeight="1">
      <c r="L3282"/>
      <c r="Z3282" s="22"/>
      <c r="AB3282" s="22"/>
      <c r="AC3282" s="22"/>
      <c r="AF3282" s="22"/>
    </row>
    <row r="3283" spans="12:32" ht="15.6" customHeight="1">
      <c r="L3283"/>
      <c r="Z3283" s="22"/>
      <c r="AB3283" s="22"/>
      <c r="AC3283" s="22"/>
      <c r="AF3283" s="22"/>
    </row>
    <row r="3284" spans="12:32" ht="15.6" customHeight="1">
      <c r="L3284"/>
      <c r="Z3284" s="22"/>
      <c r="AB3284" s="22"/>
      <c r="AC3284" s="22"/>
      <c r="AF3284" s="22"/>
    </row>
    <row r="3285" spans="12:32" ht="15.6" customHeight="1">
      <c r="L3285"/>
      <c r="Z3285" s="22"/>
      <c r="AB3285" s="22"/>
      <c r="AC3285" s="22"/>
      <c r="AF3285" s="22"/>
    </row>
    <row r="3286" spans="12:32" ht="15.6" customHeight="1">
      <c r="L3286"/>
      <c r="Z3286" s="22"/>
      <c r="AB3286" s="22"/>
      <c r="AC3286" s="22"/>
      <c r="AF3286" s="22"/>
    </row>
    <row r="3287" spans="12:32" ht="15.6" customHeight="1">
      <c r="L3287"/>
      <c r="Z3287" s="22"/>
      <c r="AB3287" s="22"/>
      <c r="AC3287" s="22"/>
      <c r="AF3287" s="22"/>
    </row>
    <row r="3288" spans="12:32" ht="15.6" customHeight="1">
      <c r="L3288"/>
      <c r="Z3288" s="22"/>
      <c r="AB3288" s="22"/>
      <c r="AC3288" s="22"/>
      <c r="AF3288" s="22"/>
    </row>
    <row r="3289" spans="12:32" ht="15.6" customHeight="1">
      <c r="L3289"/>
      <c r="Z3289" s="22"/>
      <c r="AB3289" s="22"/>
      <c r="AC3289" s="22"/>
      <c r="AF3289" s="22"/>
    </row>
    <row r="3290" spans="12:32" ht="15.6" customHeight="1">
      <c r="L3290"/>
      <c r="Z3290" s="22"/>
      <c r="AB3290" s="22"/>
      <c r="AC3290" s="22"/>
      <c r="AF3290" s="22"/>
    </row>
    <row r="3291" spans="12:32" ht="15.6" customHeight="1">
      <c r="L3291"/>
      <c r="Z3291" s="22"/>
      <c r="AB3291" s="22"/>
      <c r="AC3291" s="22"/>
      <c r="AF3291" s="22"/>
    </row>
    <row r="3292" spans="12:32" ht="15.6" customHeight="1">
      <c r="L3292"/>
      <c r="Z3292" s="22"/>
      <c r="AB3292" s="22"/>
      <c r="AC3292" s="22"/>
      <c r="AF3292" s="22"/>
    </row>
    <row r="3293" spans="12:32" ht="15.6" customHeight="1">
      <c r="L3293"/>
      <c r="Z3293" s="22"/>
      <c r="AB3293" s="22"/>
      <c r="AC3293" s="22"/>
      <c r="AF3293" s="22"/>
    </row>
    <row r="3294" spans="12:32" ht="15.6" customHeight="1">
      <c r="L3294"/>
      <c r="Z3294" s="22"/>
      <c r="AB3294" s="22"/>
      <c r="AC3294" s="22"/>
      <c r="AF3294" s="22"/>
    </row>
    <row r="3295" spans="12:32" ht="15.6" customHeight="1">
      <c r="L3295"/>
      <c r="Z3295" s="22"/>
      <c r="AB3295" s="22"/>
      <c r="AC3295" s="22"/>
      <c r="AF3295" s="22"/>
    </row>
    <row r="3296" spans="12:32" ht="15.6" customHeight="1">
      <c r="L3296"/>
      <c r="Z3296" s="22"/>
      <c r="AB3296" s="22"/>
      <c r="AC3296" s="22"/>
      <c r="AF3296" s="22"/>
    </row>
    <row r="3297" spans="12:32" ht="15.6" customHeight="1">
      <c r="L3297"/>
      <c r="Z3297" s="22"/>
      <c r="AB3297" s="22"/>
      <c r="AC3297" s="22"/>
      <c r="AF3297" s="22"/>
    </row>
    <row r="3298" spans="12:32" ht="15.6" customHeight="1">
      <c r="L3298"/>
      <c r="Z3298" s="22"/>
      <c r="AB3298" s="22"/>
      <c r="AC3298" s="22"/>
      <c r="AF3298" s="22"/>
    </row>
    <row r="3299" spans="12:32" ht="15.6" customHeight="1">
      <c r="L3299"/>
      <c r="Z3299" s="22"/>
      <c r="AB3299" s="22"/>
      <c r="AC3299" s="22"/>
      <c r="AF3299" s="22"/>
    </row>
    <row r="3300" spans="12:32" ht="15.6" customHeight="1">
      <c r="L3300"/>
      <c r="Z3300" s="22"/>
      <c r="AB3300" s="22"/>
      <c r="AC3300" s="22"/>
      <c r="AF3300" s="22"/>
    </row>
    <row r="3301" spans="12:32" ht="15.6" customHeight="1">
      <c r="L3301"/>
      <c r="Z3301" s="22"/>
      <c r="AB3301" s="22"/>
      <c r="AC3301" s="22"/>
      <c r="AF3301" s="22"/>
    </row>
    <row r="3302" spans="12:32" ht="15.6" customHeight="1">
      <c r="L3302"/>
      <c r="Z3302" s="22"/>
      <c r="AB3302" s="22"/>
      <c r="AC3302" s="22"/>
      <c r="AF3302" s="22"/>
    </row>
    <row r="3303" spans="12:32" ht="15.6" customHeight="1">
      <c r="L3303"/>
      <c r="Z3303" s="22"/>
      <c r="AB3303" s="22"/>
      <c r="AC3303" s="22"/>
      <c r="AF3303" s="22"/>
    </row>
    <row r="3304" spans="12:32" ht="15.6" customHeight="1">
      <c r="L3304"/>
      <c r="Z3304" s="22"/>
      <c r="AB3304" s="22"/>
      <c r="AC3304" s="22"/>
      <c r="AF3304" s="22"/>
    </row>
    <row r="3305" spans="12:32" ht="15.6" customHeight="1">
      <c r="L3305"/>
      <c r="Z3305" s="22"/>
      <c r="AB3305" s="22"/>
      <c r="AC3305" s="22"/>
      <c r="AF3305" s="22"/>
    </row>
    <row r="3306" spans="12:32" ht="15.6" customHeight="1">
      <c r="L3306"/>
      <c r="Z3306" s="22"/>
      <c r="AB3306" s="22"/>
      <c r="AC3306" s="22"/>
      <c r="AF3306" s="22"/>
    </row>
    <row r="3307" spans="12:32" ht="15.6" customHeight="1">
      <c r="L3307"/>
      <c r="Z3307" s="22"/>
      <c r="AB3307" s="22"/>
      <c r="AC3307" s="22"/>
      <c r="AF3307" s="22"/>
    </row>
    <row r="3308" spans="12:32" ht="15.6" customHeight="1">
      <c r="L3308"/>
      <c r="Z3308" s="22"/>
      <c r="AB3308" s="22"/>
      <c r="AC3308" s="22"/>
      <c r="AF3308" s="22"/>
    </row>
    <row r="3309" spans="12:32" ht="15.6" customHeight="1">
      <c r="L3309"/>
      <c r="Z3309" s="22"/>
      <c r="AB3309" s="22"/>
      <c r="AC3309" s="22"/>
      <c r="AF3309" s="22"/>
    </row>
    <row r="3310" spans="12:32" ht="15.6" customHeight="1">
      <c r="L3310"/>
      <c r="Z3310" s="22"/>
      <c r="AB3310" s="22"/>
      <c r="AC3310" s="22"/>
      <c r="AF3310" s="22"/>
    </row>
    <row r="3311" spans="12:32" ht="15.6" customHeight="1">
      <c r="L3311"/>
      <c r="Z3311" s="22"/>
      <c r="AB3311" s="22"/>
      <c r="AC3311" s="22"/>
      <c r="AF3311" s="22"/>
    </row>
    <row r="3312" spans="12:32" ht="15.6" customHeight="1">
      <c r="L3312"/>
      <c r="Z3312" s="22"/>
      <c r="AB3312" s="22"/>
      <c r="AC3312" s="22"/>
      <c r="AF3312" s="22"/>
    </row>
    <row r="3313" spans="12:32" ht="15.6" customHeight="1">
      <c r="L3313"/>
      <c r="Z3313" s="22"/>
      <c r="AB3313" s="22"/>
      <c r="AC3313" s="22"/>
      <c r="AF3313" s="22"/>
    </row>
    <row r="3314" spans="12:32" ht="15.6" customHeight="1">
      <c r="L3314"/>
      <c r="Z3314" s="22"/>
      <c r="AB3314" s="22"/>
      <c r="AC3314" s="22"/>
      <c r="AF3314" s="22"/>
    </row>
    <row r="3315" spans="12:32" ht="15.6" customHeight="1">
      <c r="L3315"/>
      <c r="Z3315" s="22"/>
      <c r="AB3315" s="22"/>
      <c r="AC3315" s="22"/>
      <c r="AF3315" s="22"/>
    </row>
    <row r="3316" spans="12:32" ht="15.6" customHeight="1">
      <c r="L3316"/>
      <c r="Z3316" s="22"/>
      <c r="AB3316" s="22"/>
      <c r="AC3316" s="22"/>
      <c r="AF3316" s="22"/>
    </row>
    <row r="3317" spans="12:32" ht="15.6" customHeight="1">
      <c r="L3317"/>
      <c r="Z3317" s="22"/>
      <c r="AB3317" s="22"/>
      <c r="AC3317" s="22"/>
      <c r="AF3317" s="22"/>
    </row>
    <row r="3318" spans="12:32" ht="15.6" customHeight="1">
      <c r="L3318"/>
      <c r="Z3318" s="22"/>
      <c r="AB3318" s="22"/>
      <c r="AC3318" s="22"/>
      <c r="AF3318" s="22"/>
    </row>
    <row r="3319" spans="12:32" ht="15.6" customHeight="1">
      <c r="L3319"/>
      <c r="Z3319" s="22"/>
      <c r="AB3319" s="22"/>
      <c r="AC3319" s="22"/>
      <c r="AF3319" s="22"/>
    </row>
    <row r="3320" spans="12:32" ht="15.6" customHeight="1">
      <c r="L3320"/>
      <c r="Z3320" s="22"/>
      <c r="AB3320" s="22"/>
      <c r="AC3320" s="22"/>
      <c r="AF3320" s="22"/>
    </row>
    <row r="3321" spans="12:32" ht="15.6" customHeight="1">
      <c r="L3321"/>
      <c r="Z3321" s="22"/>
      <c r="AB3321" s="22"/>
      <c r="AC3321" s="22"/>
      <c r="AF3321" s="22"/>
    </row>
    <row r="3322" spans="12:32" ht="15.6" customHeight="1">
      <c r="L3322"/>
      <c r="Z3322" s="22"/>
      <c r="AB3322" s="22"/>
      <c r="AC3322" s="22"/>
      <c r="AF3322" s="22"/>
    </row>
    <row r="3323" spans="12:32" ht="15.6" customHeight="1">
      <c r="L3323"/>
      <c r="Z3323" s="22"/>
      <c r="AB3323" s="22"/>
      <c r="AC3323" s="22"/>
      <c r="AF3323" s="22"/>
    </row>
    <row r="3324" spans="12:32" ht="15.6" customHeight="1">
      <c r="L3324"/>
      <c r="Z3324" s="22"/>
      <c r="AB3324" s="22"/>
      <c r="AC3324" s="22"/>
      <c r="AF3324" s="22"/>
    </row>
    <row r="3325" spans="12:32" ht="15.6" customHeight="1">
      <c r="L3325"/>
      <c r="Z3325" s="22"/>
      <c r="AB3325" s="22"/>
      <c r="AC3325" s="22"/>
      <c r="AF3325" s="22"/>
    </row>
    <row r="3326" spans="12:32" ht="15.6" customHeight="1">
      <c r="L3326"/>
      <c r="Z3326" s="22"/>
      <c r="AB3326" s="22"/>
      <c r="AC3326" s="22"/>
      <c r="AF3326" s="22"/>
    </row>
    <row r="3327" spans="12:32" ht="15.6" customHeight="1">
      <c r="L3327"/>
      <c r="Z3327" s="22"/>
      <c r="AB3327" s="22"/>
      <c r="AC3327" s="22"/>
      <c r="AF3327" s="22"/>
    </row>
    <row r="3328" spans="12:32" ht="15.6" customHeight="1">
      <c r="L3328"/>
      <c r="Z3328" s="22"/>
      <c r="AB3328" s="22"/>
      <c r="AC3328" s="22"/>
      <c r="AF3328" s="22"/>
    </row>
    <row r="3329" spans="12:32" ht="15.6" customHeight="1">
      <c r="L3329"/>
      <c r="Z3329" s="22"/>
      <c r="AB3329" s="22"/>
      <c r="AC3329" s="22"/>
      <c r="AF3329" s="22"/>
    </row>
    <row r="3330" spans="12:32" ht="15.6" customHeight="1">
      <c r="L3330"/>
      <c r="Z3330" s="22"/>
      <c r="AB3330" s="22"/>
      <c r="AC3330" s="22"/>
      <c r="AF3330" s="22"/>
    </row>
    <row r="3331" spans="12:32" ht="15.6" customHeight="1">
      <c r="L3331"/>
      <c r="Z3331" s="22"/>
      <c r="AB3331" s="22"/>
      <c r="AC3331" s="22"/>
      <c r="AF3331" s="22"/>
    </row>
    <row r="3332" spans="12:32" ht="15.6" customHeight="1">
      <c r="L3332"/>
      <c r="Z3332" s="22"/>
      <c r="AB3332" s="22"/>
      <c r="AC3332" s="22"/>
      <c r="AF3332" s="22"/>
    </row>
    <row r="3333" spans="12:32" ht="15.6" customHeight="1">
      <c r="L3333"/>
      <c r="Z3333" s="22"/>
      <c r="AB3333" s="22"/>
      <c r="AC3333" s="22"/>
      <c r="AF3333" s="22"/>
    </row>
    <row r="3334" spans="12:32" ht="15.6" customHeight="1">
      <c r="L3334"/>
      <c r="Z3334" s="22"/>
      <c r="AB3334" s="22"/>
      <c r="AC3334" s="22"/>
      <c r="AF3334" s="22"/>
    </row>
    <row r="3335" spans="12:32" ht="15.6" customHeight="1">
      <c r="L3335"/>
      <c r="Z3335" s="22"/>
      <c r="AB3335" s="22"/>
      <c r="AC3335" s="22"/>
      <c r="AF3335" s="22"/>
    </row>
    <row r="3336" spans="12:32" ht="15.6" customHeight="1">
      <c r="L3336"/>
      <c r="Z3336" s="22"/>
      <c r="AB3336" s="22"/>
      <c r="AC3336" s="22"/>
      <c r="AF3336" s="22"/>
    </row>
    <row r="3337" spans="12:32" ht="15.6" customHeight="1">
      <c r="L3337"/>
      <c r="Z3337" s="22"/>
      <c r="AB3337" s="22"/>
      <c r="AC3337" s="22"/>
      <c r="AF3337" s="22"/>
    </row>
    <row r="3338" spans="12:32" ht="15.6" customHeight="1">
      <c r="L3338"/>
      <c r="Z3338" s="22"/>
      <c r="AB3338" s="22"/>
      <c r="AC3338" s="22"/>
      <c r="AF3338" s="22"/>
    </row>
    <row r="3339" spans="12:32" ht="15.6" customHeight="1">
      <c r="L3339"/>
      <c r="Z3339" s="22"/>
      <c r="AB3339" s="22"/>
      <c r="AC3339" s="22"/>
      <c r="AF3339" s="22"/>
    </row>
    <row r="3340" spans="12:32" ht="15.6" customHeight="1">
      <c r="L3340"/>
      <c r="Z3340" s="22"/>
      <c r="AB3340" s="22"/>
      <c r="AC3340" s="22"/>
      <c r="AF3340" s="22"/>
    </row>
    <row r="3341" spans="12:32" ht="15.6" customHeight="1">
      <c r="L3341"/>
      <c r="Z3341" s="22"/>
      <c r="AB3341" s="22"/>
      <c r="AC3341" s="22"/>
      <c r="AF3341" s="22"/>
    </row>
    <row r="3342" spans="12:32" ht="15.6" customHeight="1">
      <c r="L3342"/>
      <c r="Z3342" s="22"/>
      <c r="AB3342" s="22"/>
      <c r="AC3342" s="22"/>
      <c r="AF3342" s="22"/>
    </row>
    <row r="3343" spans="12:32" ht="15.6" customHeight="1">
      <c r="L3343"/>
      <c r="Z3343" s="22"/>
      <c r="AB3343" s="22"/>
      <c r="AC3343" s="22"/>
      <c r="AF3343" s="22"/>
    </row>
    <row r="3344" spans="12:32" ht="15.6" customHeight="1">
      <c r="L3344"/>
      <c r="Z3344" s="22"/>
      <c r="AB3344" s="22"/>
      <c r="AC3344" s="22"/>
      <c r="AF3344" s="22"/>
    </row>
    <row r="3345" spans="12:32" ht="15.6" customHeight="1">
      <c r="L3345"/>
      <c r="Z3345" s="22"/>
      <c r="AB3345" s="22"/>
      <c r="AC3345" s="22"/>
      <c r="AF3345" s="22"/>
    </row>
    <row r="3346" spans="12:32" ht="15.6" customHeight="1">
      <c r="L3346"/>
      <c r="Z3346" s="22"/>
      <c r="AB3346" s="22"/>
      <c r="AC3346" s="22"/>
      <c r="AF3346" s="22"/>
    </row>
    <row r="3347" spans="12:32" ht="15.6" customHeight="1">
      <c r="L3347"/>
      <c r="Z3347" s="22"/>
      <c r="AB3347" s="22"/>
      <c r="AC3347" s="22"/>
      <c r="AF3347" s="22"/>
    </row>
    <row r="3348" spans="12:32" ht="15.6" customHeight="1">
      <c r="L3348"/>
      <c r="Z3348" s="22"/>
      <c r="AB3348" s="22"/>
      <c r="AC3348" s="22"/>
      <c r="AF3348" s="22"/>
    </row>
    <row r="3349" spans="12:32" ht="15.6" customHeight="1">
      <c r="L3349"/>
      <c r="Z3349" s="22"/>
      <c r="AB3349" s="22"/>
      <c r="AC3349" s="22"/>
      <c r="AF3349" s="22"/>
    </row>
    <row r="3350" spans="12:32" ht="15.6" customHeight="1">
      <c r="L3350"/>
      <c r="Z3350" s="22"/>
      <c r="AB3350" s="22"/>
      <c r="AC3350" s="22"/>
      <c r="AF3350" s="22"/>
    </row>
    <row r="3351" spans="12:32" ht="15.6" customHeight="1">
      <c r="L3351"/>
      <c r="Z3351" s="22"/>
      <c r="AB3351" s="22"/>
      <c r="AC3351" s="22"/>
      <c r="AF3351" s="22"/>
    </row>
    <row r="3352" spans="12:32" ht="15.6" customHeight="1">
      <c r="L3352"/>
      <c r="Z3352" s="22"/>
      <c r="AB3352" s="22"/>
      <c r="AC3352" s="22"/>
      <c r="AF3352" s="22"/>
    </row>
    <row r="3353" spans="12:32" ht="15.6" customHeight="1">
      <c r="L3353"/>
      <c r="Z3353" s="22"/>
      <c r="AB3353" s="22"/>
      <c r="AC3353" s="22"/>
      <c r="AF3353" s="22"/>
    </row>
    <row r="3354" spans="12:32" ht="15.6" customHeight="1">
      <c r="L3354"/>
      <c r="Z3354" s="22"/>
      <c r="AB3354" s="22"/>
      <c r="AC3354" s="22"/>
      <c r="AF3354" s="22"/>
    </row>
    <row r="3355" spans="12:32" ht="15.6" customHeight="1">
      <c r="L3355"/>
      <c r="Z3355" s="22"/>
      <c r="AB3355" s="22"/>
      <c r="AC3355" s="22"/>
      <c r="AF3355" s="22"/>
    </row>
    <row r="3356" spans="12:32" ht="15.6" customHeight="1">
      <c r="L3356"/>
      <c r="Z3356" s="22"/>
      <c r="AB3356" s="22"/>
      <c r="AC3356" s="22"/>
      <c r="AF3356" s="22"/>
    </row>
    <row r="3357" spans="12:32" ht="15.6" customHeight="1">
      <c r="L3357"/>
      <c r="Z3357" s="22"/>
      <c r="AB3357" s="22"/>
      <c r="AC3357" s="22"/>
      <c r="AF3357" s="22"/>
    </row>
    <row r="3358" spans="12:32" ht="15.6" customHeight="1">
      <c r="L3358"/>
      <c r="Z3358" s="22"/>
      <c r="AB3358" s="22"/>
      <c r="AC3358" s="22"/>
      <c r="AF3358" s="22"/>
    </row>
    <row r="3359" spans="12:32" ht="15.6" customHeight="1">
      <c r="L3359"/>
      <c r="Z3359" s="22"/>
      <c r="AB3359" s="22"/>
      <c r="AC3359" s="22"/>
      <c r="AF3359" s="22"/>
    </row>
    <row r="3360" spans="12:32" ht="15.6" customHeight="1">
      <c r="L3360"/>
      <c r="Z3360" s="22"/>
      <c r="AB3360" s="22"/>
      <c r="AC3360" s="22"/>
      <c r="AF3360" s="22"/>
    </row>
    <row r="3361" spans="12:32" ht="15.6" customHeight="1">
      <c r="L3361"/>
      <c r="Z3361" s="22"/>
      <c r="AB3361" s="22"/>
      <c r="AC3361" s="22"/>
      <c r="AF3361" s="22"/>
    </row>
    <row r="3362" spans="12:32" ht="15.6" customHeight="1">
      <c r="L3362"/>
      <c r="Z3362" s="22"/>
      <c r="AB3362" s="22"/>
      <c r="AC3362" s="22"/>
      <c r="AF3362" s="22"/>
    </row>
    <row r="3363" spans="12:32" ht="15.6" customHeight="1">
      <c r="L3363"/>
      <c r="Z3363" s="22"/>
      <c r="AB3363" s="22"/>
      <c r="AC3363" s="22"/>
      <c r="AF3363" s="22"/>
    </row>
    <row r="3364" spans="12:32" ht="15.6" customHeight="1">
      <c r="L3364"/>
      <c r="Z3364" s="22"/>
      <c r="AB3364" s="22"/>
      <c r="AC3364" s="22"/>
      <c r="AF3364" s="22"/>
    </row>
    <row r="3365" spans="12:32" ht="15.6" customHeight="1">
      <c r="L3365"/>
      <c r="Z3365" s="22"/>
      <c r="AB3365" s="22"/>
      <c r="AC3365" s="22"/>
      <c r="AF3365" s="22"/>
    </row>
    <row r="3366" spans="12:32" ht="15.6" customHeight="1">
      <c r="L3366"/>
      <c r="Z3366" s="22"/>
      <c r="AB3366" s="22"/>
      <c r="AC3366" s="22"/>
      <c r="AF3366" s="22"/>
    </row>
    <row r="3367" spans="12:32" ht="15.6" customHeight="1">
      <c r="L3367"/>
      <c r="Z3367" s="22"/>
      <c r="AB3367" s="22"/>
      <c r="AC3367" s="22"/>
      <c r="AF3367" s="22"/>
    </row>
    <row r="3368" spans="12:32" ht="15.6" customHeight="1">
      <c r="L3368"/>
      <c r="Z3368" s="22"/>
      <c r="AB3368" s="22"/>
      <c r="AC3368" s="22"/>
      <c r="AF3368" s="22"/>
    </row>
    <row r="3369" spans="12:32" ht="15.6" customHeight="1">
      <c r="L3369"/>
      <c r="Z3369" s="22"/>
      <c r="AB3369" s="22"/>
      <c r="AC3369" s="22"/>
      <c r="AF3369" s="22"/>
    </row>
    <row r="3370" spans="12:32" ht="15.6" customHeight="1">
      <c r="L3370"/>
      <c r="Z3370" s="22"/>
      <c r="AB3370" s="22"/>
      <c r="AC3370" s="22"/>
      <c r="AF3370" s="22"/>
    </row>
    <row r="3371" spans="12:32" ht="15.6" customHeight="1">
      <c r="L3371"/>
      <c r="Z3371" s="22"/>
      <c r="AB3371" s="22"/>
      <c r="AC3371" s="22"/>
      <c r="AF3371" s="22"/>
    </row>
    <row r="3372" spans="12:32" ht="15.6" customHeight="1">
      <c r="L3372"/>
      <c r="Z3372" s="22"/>
      <c r="AB3372" s="22"/>
      <c r="AC3372" s="22"/>
      <c r="AF3372" s="22"/>
    </row>
    <row r="3373" spans="12:32" ht="15.6" customHeight="1">
      <c r="L3373"/>
      <c r="Z3373" s="22"/>
      <c r="AB3373" s="22"/>
      <c r="AC3373" s="22"/>
      <c r="AF3373" s="22"/>
    </row>
    <row r="3374" spans="12:32" ht="15.6" customHeight="1">
      <c r="L3374"/>
      <c r="Z3374" s="22"/>
      <c r="AB3374" s="22"/>
      <c r="AC3374" s="22"/>
      <c r="AF3374" s="22"/>
    </row>
    <row r="3375" spans="12:32" ht="15.6" customHeight="1">
      <c r="L3375"/>
      <c r="Z3375" s="22"/>
      <c r="AB3375" s="22"/>
      <c r="AC3375" s="22"/>
      <c r="AF3375" s="22"/>
    </row>
    <row r="3376" spans="12:32" ht="15.6" customHeight="1">
      <c r="L3376"/>
      <c r="Z3376" s="22"/>
      <c r="AB3376" s="22"/>
      <c r="AC3376" s="22"/>
      <c r="AF3376" s="22"/>
    </row>
    <row r="3377" spans="12:32" ht="15.6" customHeight="1">
      <c r="L3377"/>
      <c r="Z3377" s="22"/>
      <c r="AB3377" s="22"/>
      <c r="AC3377" s="22"/>
      <c r="AF3377" s="22"/>
    </row>
    <row r="3378" spans="12:32" ht="15.6" customHeight="1">
      <c r="L3378"/>
      <c r="Z3378" s="22"/>
      <c r="AB3378" s="22"/>
      <c r="AC3378" s="22"/>
      <c r="AF3378" s="22"/>
    </row>
    <row r="3379" spans="12:32" ht="15.6" customHeight="1">
      <c r="L3379"/>
      <c r="Z3379" s="22"/>
      <c r="AB3379" s="22"/>
      <c r="AC3379" s="22"/>
      <c r="AF3379" s="22"/>
    </row>
    <row r="3380" spans="12:32" ht="15.6" customHeight="1">
      <c r="L3380"/>
      <c r="Z3380" s="22"/>
      <c r="AB3380" s="22"/>
      <c r="AC3380" s="22"/>
      <c r="AF3380" s="22"/>
    </row>
    <row r="3381" spans="12:32" ht="15.6" customHeight="1">
      <c r="L3381"/>
      <c r="Z3381" s="22"/>
      <c r="AB3381" s="22"/>
      <c r="AC3381" s="22"/>
      <c r="AF3381" s="22"/>
    </row>
    <row r="3382" spans="12:32" ht="15.6" customHeight="1">
      <c r="L3382"/>
      <c r="Z3382" s="22"/>
      <c r="AB3382" s="22"/>
      <c r="AC3382" s="22"/>
      <c r="AF3382" s="22"/>
    </row>
    <row r="3383" spans="12:32" ht="15.6" customHeight="1">
      <c r="L3383"/>
      <c r="Z3383" s="22"/>
      <c r="AB3383" s="22"/>
      <c r="AC3383" s="22"/>
      <c r="AF3383" s="22"/>
    </row>
    <row r="3384" spans="12:32" ht="15.6" customHeight="1">
      <c r="L3384"/>
      <c r="Z3384" s="22"/>
      <c r="AB3384" s="22"/>
      <c r="AC3384" s="22"/>
      <c r="AF3384" s="22"/>
    </row>
    <row r="3385" spans="12:32" ht="15.6" customHeight="1">
      <c r="L3385"/>
      <c r="Z3385" s="22"/>
      <c r="AB3385" s="22"/>
      <c r="AC3385" s="22"/>
      <c r="AF3385" s="22"/>
    </row>
    <row r="3386" spans="12:32" ht="15.6" customHeight="1">
      <c r="L3386"/>
      <c r="Z3386" s="22"/>
      <c r="AB3386" s="22"/>
      <c r="AC3386" s="22"/>
      <c r="AF3386" s="22"/>
    </row>
    <row r="3387" spans="12:32" ht="15.6" customHeight="1">
      <c r="L3387"/>
      <c r="Z3387" s="22"/>
      <c r="AB3387" s="22"/>
      <c r="AC3387" s="22"/>
      <c r="AF3387" s="22"/>
    </row>
    <row r="3388" spans="12:32" ht="15.6" customHeight="1">
      <c r="L3388"/>
      <c r="Z3388" s="22"/>
      <c r="AB3388" s="22"/>
      <c r="AC3388" s="22"/>
      <c r="AF3388" s="22"/>
    </row>
    <row r="3389" spans="12:32" ht="15.6" customHeight="1">
      <c r="L3389"/>
      <c r="Z3389" s="22"/>
      <c r="AB3389" s="22"/>
      <c r="AC3389" s="22"/>
      <c r="AF3389" s="22"/>
    </row>
    <row r="3390" spans="12:32" ht="15.6" customHeight="1">
      <c r="L3390"/>
      <c r="Z3390" s="22"/>
      <c r="AB3390" s="22"/>
      <c r="AC3390" s="22"/>
      <c r="AF3390" s="22"/>
    </row>
    <row r="3391" spans="12:32" ht="15.6" customHeight="1">
      <c r="L3391"/>
      <c r="Z3391" s="22"/>
      <c r="AB3391" s="22"/>
      <c r="AC3391" s="22"/>
      <c r="AF3391" s="22"/>
    </row>
    <row r="3392" spans="12:32" ht="15.6" customHeight="1">
      <c r="L3392"/>
      <c r="Z3392" s="22"/>
      <c r="AB3392" s="22"/>
      <c r="AC3392" s="22"/>
      <c r="AF3392" s="22"/>
    </row>
    <row r="3393" spans="12:32" ht="15.6" customHeight="1">
      <c r="L3393"/>
      <c r="Z3393" s="22"/>
      <c r="AB3393" s="22"/>
      <c r="AC3393" s="22"/>
      <c r="AF3393" s="22"/>
    </row>
    <row r="3394" spans="12:32" ht="15.6" customHeight="1">
      <c r="L3394"/>
      <c r="Z3394" s="22"/>
      <c r="AB3394" s="22"/>
      <c r="AC3394" s="22"/>
      <c r="AF3394" s="22"/>
    </row>
    <row r="3395" spans="12:32" ht="15.6" customHeight="1">
      <c r="L3395"/>
      <c r="Z3395" s="22"/>
      <c r="AB3395" s="22"/>
      <c r="AC3395" s="22"/>
      <c r="AF3395" s="22"/>
    </row>
    <row r="3396" spans="12:32" ht="15.6" customHeight="1">
      <c r="L3396"/>
      <c r="Z3396" s="22"/>
      <c r="AB3396" s="22"/>
      <c r="AC3396" s="22"/>
      <c r="AF3396" s="22"/>
    </row>
    <row r="3397" spans="12:32" ht="15.6" customHeight="1">
      <c r="L3397"/>
      <c r="Z3397" s="22"/>
      <c r="AB3397" s="22"/>
      <c r="AC3397" s="22"/>
      <c r="AF3397" s="22"/>
    </row>
    <row r="3398" spans="12:32" ht="15.6" customHeight="1">
      <c r="L3398"/>
      <c r="Z3398" s="22"/>
      <c r="AB3398" s="22"/>
      <c r="AC3398" s="22"/>
      <c r="AF3398" s="22"/>
    </row>
    <row r="3399" spans="12:32" ht="15.6" customHeight="1">
      <c r="L3399"/>
      <c r="Z3399" s="22"/>
      <c r="AB3399" s="22"/>
      <c r="AC3399" s="22"/>
      <c r="AF3399" s="22"/>
    </row>
    <row r="3400" spans="12:32" ht="15.6" customHeight="1">
      <c r="L3400"/>
      <c r="Z3400" s="22"/>
      <c r="AB3400" s="22"/>
      <c r="AC3400" s="22"/>
      <c r="AF3400" s="22"/>
    </row>
    <row r="3401" spans="12:32" ht="15.6" customHeight="1">
      <c r="L3401"/>
      <c r="Z3401" s="22"/>
      <c r="AB3401" s="22"/>
      <c r="AC3401" s="22"/>
      <c r="AF3401" s="22"/>
    </row>
    <row r="3402" spans="12:32" ht="15.6" customHeight="1">
      <c r="L3402"/>
      <c r="Z3402" s="22"/>
      <c r="AB3402" s="22"/>
      <c r="AC3402" s="22"/>
      <c r="AF3402" s="22"/>
    </row>
    <row r="3403" spans="12:32" ht="15.6" customHeight="1">
      <c r="L3403"/>
      <c r="Z3403" s="22"/>
      <c r="AB3403" s="22"/>
      <c r="AC3403" s="22"/>
      <c r="AF3403" s="22"/>
    </row>
    <row r="3404" spans="12:32" ht="15.6" customHeight="1">
      <c r="L3404"/>
      <c r="Z3404" s="22"/>
      <c r="AB3404" s="22"/>
      <c r="AC3404" s="22"/>
      <c r="AF3404" s="22"/>
    </row>
    <row r="3405" spans="12:32" ht="15.6" customHeight="1">
      <c r="L3405"/>
      <c r="Z3405" s="22"/>
      <c r="AB3405" s="22"/>
      <c r="AC3405" s="22"/>
      <c r="AF3405" s="22"/>
    </row>
    <row r="3406" spans="12:32" ht="15.6" customHeight="1">
      <c r="L3406"/>
      <c r="Z3406" s="22"/>
      <c r="AB3406" s="22"/>
      <c r="AC3406" s="22"/>
      <c r="AF3406" s="22"/>
    </row>
    <row r="3407" spans="12:32" ht="15.6" customHeight="1">
      <c r="L3407"/>
      <c r="Z3407" s="22"/>
      <c r="AB3407" s="22"/>
      <c r="AC3407" s="22"/>
      <c r="AF3407" s="22"/>
    </row>
    <row r="3408" spans="12:32" ht="15.6" customHeight="1">
      <c r="L3408"/>
      <c r="Z3408" s="22"/>
      <c r="AB3408" s="22"/>
      <c r="AC3408" s="22"/>
      <c r="AF3408" s="22"/>
    </row>
    <row r="3409" spans="12:32" ht="15.6" customHeight="1">
      <c r="L3409"/>
      <c r="Z3409" s="22"/>
      <c r="AB3409" s="22"/>
      <c r="AC3409" s="22"/>
      <c r="AF3409" s="22"/>
    </row>
    <row r="3410" spans="12:32" ht="15.6" customHeight="1">
      <c r="L3410"/>
      <c r="Z3410" s="22"/>
      <c r="AB3410" s="22"/>
      <c r="AC3410" s="22"/>
      <c r="AF3410" s="22"/>
    </row>
    <row r="3411" spans="12:32" ht="15.6" customHeight="1">
      <c r="L3411"/>
      <c r="Z3411" s="22"/>
      <c r="AB3411" s="22"/>
      <c r="AC3411" s="22"/>
      <c r="AF3411" s="22"/>
    </row>
    <row r="3412" spans="12:32" ht="15.6" customHeight="1">
      <c r="L3412"/>
      <c r="Z3412" s="22"/>
      <c r="AB3412" s="22"/>
      <c r="AC3412" s="22"/>
      <c r="AF3412" s="22"/>
    </row>
    <row r="3413" spans="12:32" ht="15.6" customHeight="1">
      <c r="L3413"/>
      <c r="Z3413" s="22"/>
      <c r="AB3413" s="22"/>
      <c r="AC3413" s="22"/>
      <c r="AF3413" s="22"/>
    </row>
    <row r="3414" spans="12:32" ht="15.6" customHeight="1">
      <c r="L3414"/>
      <c r="Z3414" s="22"/>
      <c r="AB3414" s="22"/>
      <c r="AC3414" s="22"/>
      <c r="AF3414" s="22"/>
    </row>
    <row r="3415" spans="12:32" ht="15.6" customHeight="1">
      <c r="L3415"/>
      <c r="Z3415" s="22"/>
      <c r="AB3415" s="22"/>
      <c r="AC3415" s="22"/>
      <c r="AF3415" s="22"/>
    </row>
    <row r="3416" spans="12:32" ht="15.6" customHeight="1">
      <c r="L3416"/>
      <c r="Z3416" s="22"/>
      <c r="AB3416" s="22"/>
      <c r="AC3416" s="22"/>
      <c r="AF3416" s="22"/>
    </row>
    <row r="3417" spans="12:32" ht="15.6" customHeight="1">
      <c r="L3417"/>
      <c r="Z3417" s="22"/>
      <c r="AB3417" s="22"/>
      <c r="AC3417" s="22"/>
      <c r="AF3417" s="22"/>
    </row>
    <row r="3418" spans="12:32" ht="15.6" customHeight="1">
      <c r="L3418"/>
      <c r="Z3418" s="22"/>
      <c r="AB3418" s="22"/>
      <c r="AC3418" s="22"/>
      <c r="AF3418" s="22"/>
    </row>
    <row r="3419" spans="12:32" ht="15.6" customHeight="1">
      <c r="L3419"/>
      <c r="Z3419" s="22"/>
      <c r="AB3419" s="22"/>
      <c r="AC3419" s="22"/>
      <c r="AF3419" s="22"/>
    </row>
    <row r="3420" spans="12:32" ht="15.6" customHeight="1">
      <c r="L3420"/>
      <c r="Z3420" s="22"/>
      <c r="AB3420" s="22"/>
      <c r="AC3420" s="22"/>
      <c r="AF3420" s="22"/>
    </row>
    <row r="3421" spans="12:32" ht="15.6" customHeight="1">
      <c r="L3421"/>
      <c r="Z3421" s="22"/>
      <c r="AB3421" s="22"/>
      <c r="AC3421" s="22"/>
      <c r="AF3421" s="22"/>
    </row>
    <row r="3422" spans="12:32" ht="15.6" customHeight="1">
      <c r="L3422"/>
      <c r="Z3422" s="22"/>
      <c r="AB3422" s="22"/>
      <c r="AC3422" s="22"/>
      <c r="AF3422" s="22"/>
    </row>
    <row r="3423" spans="12:32" ht="15.6" customHeight="1">
      <c r="L3423"/>
      <c r="Z3423" s="22"/>
      <c r="AB3423" s="22"/>
      <c r="AC3423" s="22"/>
      <c r="AF3423" s="22"/>
    </row>
    <row r="3424" spans="12:32" ht="15.6" customHeight="1">
      <c r="L3424"/>
      <c r="Z3424" s="22"/>
      <c r="AB3424" s="22"/>
      <c r="AC3424" s="22"/>
      <c r="AF3424" s="22"/>
    </row>
    <row r="3425" spans="12:32" ht="15.6" customHeight="1">
      <c r="L3425"/>
      <c r="Z3425" s="22"/>
      <c r="AB3425" s="22"/>
      <c r="AC3425" s="22"/>
      <c r="AF3425" s="22"/>
    </row>
    <row r="3426" spans="12:32" ht="15.6" customHeight="1">
      <c r="L3426"/>
      <c r="Z3426" s="22"/>
      <c r="AB3426" s="22"/>
      <c r="AC3426" s="22"/>
      <c r="AF3426" s="22"/>
    </row>
    <row r="3427" spans="12:32" ht="15.6" customHeight="1">
      <c r="L3427"/>
      <c r="Z3427" s="22"/>
      <c r="AB3427" s="22"/>
      <c r="AC3427" s="22"/>
      <c r="AF3427" s="22"/>
    </row>
    <row r="3428" spans="12:32" ht="15.6" customHeight="1">
      <c r="L3428"/>
      <c r="Z3428" s="22"/>
      <c r="AB3428" s="22"/>
      <c r="AC3428" s="22"/>
      <c r="AF3428" s="22"/>
    </row>
    <row r="3429" spans="12:32" ht="15.6" customHeight="1">
      <c r="L3429"/>
      <c r="Z3429" s="22"/>
      <c r="AB3429" s="22"/>
      <c r="AC3429" s="22"/>
      <c r="AF3429" s="22"/>
    </row>
    <row r="3430" spans="12:32" ht="15.6" customHeight="1">
      <c r="L3430"/>
      <c r="Z3430" s="22"/>
      <c r="AB3430" s="22"/>
      <c r="AC3430" s="22"/>
      <c r="AF3430" s="22"/>
    </row>
    <row r="3431" spans="12:32" ht="15.6" customHeight="1">
      <c r="L3431"/>
      <c r="Z3431" s="22"/>
      <c r="AB3431" s="22"/>
      <c r="AC3431" s="22"/>
      <c r="AF3431" s="22"/>
    </row>
    <row r="3432" spans="12:32" ht="15.6" customHeight="1">
      <c r="L3432"/>
      <c r="Z3432" s="22"/>
      <c r="AB3432" s="22"/>
      <c r="AC3432" s="22"/>
      <c r="AF3432" s="22"/>
    </row>
    <row r="3433" spans="12:32" ht="15.6" customHeight="1">
      <c r="L3433"/>
      <c r="Z3433" s="22"/>
      <c r="AB3433" s="22"/>
      <c r="AC3433" s="22"/>
      <c r="AF3433" s="22"/>
    </row>
    <row r="3434" spans="12:32" ht="15.6" customHeight="1">
      <c r="L3434"/>
      <c r="Z3434" s="22"/>
      <c r="AB3434" s="22"/>
      <c r="AC3434" s="22"/>
      <c r="AF3434" s="22"/>
    </row>
    <row r="3435" spans="12:32" ht="15.6" customHeight="1">
      <c r="L3435"/>
      <c r="Z3435" s="22"/>
      <c r="AB3435" s="22"/>
      <c r="AC3435" s="22"/>
      <c r="AF3435" s="22"/>
    </row>
    <row r="3436" spans="12:32" ht="15.6" customHeight="1">
      <c r="L3436"/>
      <c r="Z3436" s="22"/>
      <c r="AB3436" s="22"/>
      <c r="AC3436" s="22"/>
      <c r="AF3436" s="22"/>
    </row>
    <row r="3437" spans="12:32" ht="15.6" customHeight="1">
      <c r="L3437"/>
      <c r="Z3437" s="22"/>
      <c r="AB3437" s="22"/>
      <c r="AC3437" s="22"/>
      <c r="AF3437" s="22"/>
    </row>
    <row r="3438" spans="12:32" ht="15.6" customHeight="1">
      <c r="L3438"/>
      <c r="Z3438" s="22"/>
      <c r="AB3438" s="22"/>
      <c r="AC3438" s="22"/>
      <c r="AF3438" s="22"/>
    </row>
    <row r="3439" spans="12:32" ht="15.6" customHeight="1">
      <c r="L3439"/>
      <c r="Z3439" s="22"/>
      <c r="AB3439" s="22"/>
      <c r="AC3439" s="22"/>
      <c r="AF3439" s="22"/>
    </row>
    <row r="3440" spans="12:32" ht="15.6" customHeight="1">
      <c r="L3440"/>
      <c r="Z3440" s="22"/>
      <c r="AB3440" s="22"/>
      <c r="AC3440" s="22"/>
      <c r="AF3440" s="22"/>
    </row>
    <row r="3441" spans="12:32" ht="15.6" customHeight="1">
      <c r="L3441"/>
      <c r="Z3441" s="22"/>
      <c r="AB3441" s="22"/>
      <c r="AC3441" s="22"/>
      <c r="AF3441" s="22"/>
    </row>
    <row r="3442" spans="12:32" ht="15.6" customHeight="1">
      <c r="L3442"/>
      <c r="Z3442" s="22"/>
      <c r="AB3442" s="22"/>
      <c r="AC3442" s="22"/>
      <c r="AF3442" s="22"/>
    </row>
    <row r="3443" spans="12:32" ht="15.6" customHeight="1">
      <c r="L3443"/>
      <c r="Z3443" s="22"/>
      <c r="AB3443" s="22"/>
      <c r="AC3443" s="22"/>
      <c r="AF3443" s="22"/>
    </row>
    <row r="3444" spans="12:32" ht="15.6" customHeight="1">
      <c r="L3444"/>
      <c r="Z3444" s="22"/>
      <c r="AB3444" s="22"/>
      <c r="AC3444" s="22"/>
      <c r="AF3444" s="22"/>
    </row>
    <row r="3445" spans="12:32" ht="15.6" customHeight="1">
      <c r="L3445"/>
      <c r="Z3445" s="22"/>
      <c r="AB3445" s="22"/>
      <c r="AC3445" s="22"/>
      <c r="AF3445" s="22"/>
    </row>
    <row r="3446" spans="12:32" ht="15.6" customHeight="1">
      <c r="L3446"/>
      <c r="Z3446" s="22"/>
      <c r="AB3446" s="22"/>
      <c r="AC3446" s="22"/>
      <c r="AF3446" s="22"/>
    </row>
    <row r="3447" spans="12:32" ht="15.6" customHeight="1">
      <c r="L3447"/>
      <c r="Z3447" s="22"/>
      <c r="AB3447" s="22"/>
      <c r="AC3447" s="22"/>
      <c r="AF3447" s="22"/>
    </row>
    <row r="3448" spans="12:32" ht="15.6" customHeight="1">
      <c r="L3448"/>
      <c r="Z3448" s="22"/>
      <c r="AB3448" s="22"/>
      <c r="AC3448" s="22"/>
      <c r="AF3448" s="22"/>
    </row>
    <row r="3449" spans="12:32" ht="15.6" customHeight="1">
      <c r="L3449"/>
      <c r="Z3449" s="22"/>
      <c r="AB3449" s="22"/>
      <c r="AC3449" s="22"/>
      <c r="AF3449" s="22"/>
    </row>
    <row r="3450" spans="12:32" ht="15.6" customHeight="1">
      <c r="L3450"/>
      <c r="Z3450" s="22"/>
      <c r="AB3450" s="22"/>
      <c r="AC3450" s="22"/>
      <c r="AF3450" s="22"/>
    </row>
    <row r="3451" spans="12:32" ht="15.6" customHeight="1">
      <c r="L3451"/>
      <c r="Z3451" s="22"/>
      <c r="AB3451" s="22"/>
      <c r="AC3451" s="22"/>
      <c r="AF3451" s="22"/>
    </row>
    <row r="3452" spans="12:32" ht="15.6" customHeight="1">
      <c r="L3452"/>
      <c r="Z3452" s="22"/>
      <c r="AB3452" s="22"/>
      <c r="AC3452" s="22"/>
      <c r="AF3452" s="22"/>
    </row>
    <row r="3453" spans="12:32" ht="15.6" customHeight="1">
      <c r="L3453"/>
      <c r="Z3453" s="22"/>
      <c r="AB3453" s="22"/>
      <c r="AC3453" s="22"/>
      <c r="AF3453" s="22"/>
    </row>
    <row r="3454" spans="12:32" ht="15.6" customHeight="1">
      <c r="L3454"/>
      <c r="Z3454" s="22"/>
      <c r="AB3454" s="22"/>
      <c r="AC3454" s="22"/>
      <c r="AF3454" s="22"/>
    </row>
    <row r="3455" spans="12:32" ht="15.6" customHeight="1">
      <c r="L3455"/>
      <c r="Z3455" s="22"/>
      <c r="AB3455" s="22"/>
      <c r="AC3455" s="22"/>
      <c r="AF3455" s="22"/>
    </row>
    <row r="3456" spans="12:32" ht="15.6" customHeight="1">
      <c r="L3456"/>
      <c r="Z3456" s="22"/>
      <c r="AB3456" s="22"/>
      <c r="AC3456" s="22"/>
      <c r="AF3456" s="22"/>
    </row>
    <row r="3457" spans="12:32" ht="15.6" customHeight="1">
      <c r="L3457"/>
      <c r="Z3457" s="22"/>
      <c r="AB3457" s="22"/>
      <c r="AC3457" s="22"/>
      <c r="AF3457" s="22"/>
    </row>
    <row r="3458" spans="12:32" ht="15.6" customHeight="1">
      <c r="L3458"/>
      <c r="Z3458" s="22"/>
      <c r="AB3458" s="22"/>
      <c r="AC3458" s="22"/>
      <c r="AF3458" s="22"/>
    </row>
    <row r="3459" spans="12:32" ht="15.6" customHeight="1">
      <c r="L3459"/>
      <c r="Z3459" s="22"/>
      <c r="AB3459" s="22"/>
      <c r="AC3459" s="22"/>
      <c r="AF3459" s="22"/>
    </row>
    <row r="3460" spans="12:32" ht="15.6" customHeight="1">
      <c r="L3460"/>
      <c r="Z3460" s="22"/>
      <c r="AB3460" s="22"/>
      <c r="AC3460" s="22"/>
      <c r="AF3460" s="22"/>
    </row>
    <row r="3461" spans="12:32" ht="15.6" customHeight="1">
      <c r="L3461"/>
      <c r="Z3461" s="22"/>
      <c r="AB3461" s="22"/>
      <c r="AC3461" s="22"/>
      <c r="AF3461" s="22"/>
    </row>
    <row r="3462" spans="12:32" ht="15.6" customHeight="1">
      <c r="L3462"/>
      <c r="Z3462" s="22"/>
      <c r="AB3462" s="22"/>
      <c r="AC3462" s="22"/>
      <c r="AF3462" s="22"/>
    </row>
    <row r="3463" spans="12:32" ht="15.6" customHeight="1">
      <c r="L3463"/>
      <c r="Z3463" s="22"/>
      <c r="AB3463" s="22"/>
      <c r="AC3463" s="22"/>
      <c r="AF3463" s="22"/>
    </row>
    <row r="3464" spans="12:32" ht="15.6" customHeight="1">
      <c r="L3464"/>
      <c r="Z3464" s="22"/>
      <c r="AB3464" s="22"/>
      <c r="AC3464" s="22"/>
      <c r="AF3464" s="22"/>
    </row>
    <row r="3465" spans="12:32" ht="15.6" customHeight="1">
      <c r="L3465"/>
      <c r="Z3465" s="22"/>
      <c r="AB3465" s="22"/>
      <c r="AC3465" s="22"/>
      <c r="AF3465" s="22"/>
    </row>
    <row r="3466" spans="12:32" ht="15.6" customHeight="1">
      <c r="L3466"/>
      <c r="Z3466" s="22"/>
      <c r="AB3466" s="22"/>
      <c r="AC3466" s="22"/>
      <c r="AF3466" s="22"/>
    </row>
    <row r="3467" spans="12:32" ht="15.6" customHeight="1">
      <c r="L3467"/>
      <c r="Z3467" s="22"/>
      <c r="AB3467" s="22"/>
      <c r="AC3467" s="22"/>
      <c r="AF3467" s="22"/>
    </row>
    <row r="3468" spans="12:32" ht="15.6" customHeight="1">
      <c r="L3468"/>
      <c r="Z3468" s="22"/>
      <c r="AB3468" s="22"/>
      <c r="AC3468" s="22"/>
      <c r="AF3468" s="22"/>
    </row>
    <row r="3469" spans="12:32" ht="15.6" customHeight="1">
      <c r="L3469"/>
      <c r="Z3469" s="22"/>
      <c r="AB3469" s="22"/>
      <c r="AC3469" s="22"/>
      <c r="AF3469" s="22"/>
    </row>
    <row r="3470" spans="12:32" ht="15.6" customHeight="1">
      <c r="L3470"/>
      <c r="Z3470" s="22"/>
      <c r="AB3470" s="22"/>
      <c r="AC3470" s="22"/>
      <c r="AF3470" s="22"/>
    </row>
    <row r="3471" spans="12:32" ht="15.6" customHeight="1">
      <c r="L3471"/>
      <c r="Z3471" s="22"/>
      <c r="AB3471" s="22"/>
      <c r="AC3471" s="22"/>
      <c r="AF3471" s="22"/>
    </row>
    <row r="3472" spans="12:32" ht="15.6" customHeight="1">
      <c r="L3472"/>
      <c r="Z3472" s="22"/>
      <c r="AB3472" s="22"/>
      <c r="AC3472" s="22"/>
      <c r="AF3472" s="22"/>
    </row>
    <row r="3473" spans="12:32" ht="15.6" customHeight="1">
      <c r="L3473"/>
      <c r="Z3473" s="22"/>
      <c r="AB3473" s="22"/>
      <c r="AC3473" s="22"/>
      <c r="AF3473" s="22"/>
    </row>
    <row r="3474" spans="12:32" ht="15.6" customHeight="1">
      <c r="L3474"/>
      <c r="Z3474" s="22"/>
      <c r="AB3474" s="22"/>
      <c r="AC3474" s="22"/>
      <c r="AF3474" s="22"/>
    </row>
    <row r="3475" spans="12:32" ht="15.6" customHeight="1">
      <c r="L3475"/>
      <c r="Z3475" s="22"/>
      <c r="AB3475" s="22"/>
      <c r="AC3475" s="22"/>
      <c r="AF3475" s="22"/>
    </row>
    <row r="3476" spans="12:32" ht="15.6" customHeight="1">
      <c r="L3476"/>
      <c r="Z3476" s="22"/>
      <c r="AB3476" s="22"/>
      <c r="AC3476" s="22"/>
      <c r="AF3476" s="22"/>
    </row>
    <row r="3477" spans="12:32" ht="15.6" customHeight="1">
      <c r="L3477"/>
      <c r="Z3477" s="22"/>
      <c r="AB3477" s="22"/>
      <c r="AC3477" s="22"/>
      <c r="AF3477" s="22"/>
    </row>
    <row r="3478" spans="12:32" ht="15.6" customHeight="1">
      <c r="L3478"/>
      <c r="Z3478" s="22"/>
      <c r="AB3478" s="22"/>
      <c r="AC3478" s="22"/>
      <c r="AF3478" s="22"/>
    </row>
    <row r="3479" spans="12:32" ht="15.6" customHeight="1">
      <c r="L3479"/>
      <c r="Z3479" s="22"/>
      <c r="AB3479" s="22"/>
      <c r="AC3479" s="22"/>
      <c r="AF3479" s="22"/>
    </row>
    <row r="3480" spans="12:32" ht="15.6" customHeight="1">
      <c r="L3480"/>
      <c r="Z3480" s="22"/>
      <c r="AB3480" s="22"/>
      <c r="AC3480" s="22"/>
      <c r="AF3480" s="22"/>
    </row>
    <row r="3481" spans="12:32" ht="15.6" customHeight="1">
      <c r="L3481"/>
      <c r="Z3481" s="22"/>
      <c r="AB3481" s="22"/>
      <c r="AC3481" s="22"/>
      <c r="AF3481" s="22"/>
    </row>
    <row r="3482" spans="12:32" ht="15.6" customHeight="1">
      <c r="L3482"/>
      <c r="Z3482" s="22"/>
      <c r="AB3482" s="22"/>
      <c r="AC3482" s="22"/>
      <c r="AF3482" s="22"/>
    </row>
    <row r="3483" spans="12:32" ht="15.6" customHeight="1">
      <c r="L3483"/>
      <c r="Z3483" s="22"/>
      <c r="AB3483" s="22"/>
      <c r="AC3483" s="22"/>
      <c r="AF3483" s="22"/>
    </row>
    <row r="3484" spans="12:32" ht="15.6" customHeight="1">
      <c r="L3484"/>
      <c r="Z3484" s="22"/>
      <c r="AB3484" s="22"/>
      <c r="AC3484" s="22"/>
      <c r="AF3484" s="22"/>
    </row>
    <row r="3485" spans="12:32" ht="15.6" customHeight="1">
      <c r="L3485"/>
      <c r="Z3485" s="22"/>
      <c r="AB3485" s="22"/>
      <c r="AC3485" s="22"/>
      <c r="AF3485" s="22"/>
    </row>
    <row r="3486" spans="12:32" ht="15.6" customHeight="1">
      <c r="L3486"/>
      <c r="Z3486" s="22"/>
      <c r="AB3486" s="22"/>
      <c r="AC3486" s="22"/>
      <c r="AF3486" s="22"/>
    </row>
    <row r="3487" spans="12:32" ht="15.6" customHeight="1">
      <c r="L3487"/>
      <c r="Z3487" s="22"/>
      <c r="AB3487" s="22"/>
      <c r="AC3487" s="22"/>
      <c r="AF3487" s="22"/>
    </row>
    <row r="3488" spans="12:32" ht="15.6" customHeight="1">
      <c r="L3488"/>
      <c r="Z3488" s="22"/>
      <c r="AB3488" s="22"/>
      <c r="AC3488" s="22"/>
      <c r="AF3488" s="22"/>
    </row>
    <row r="3489" spans="12:32" ht="15.6" customHeight="1">
      <c r="L3489"/>
      <c r="Z3489" s="22"/>
      <c r="AB3489" s="22"/>
      <c r="AC3489" s="22"/>
      <c r="AF3489" s="22"/>
    </row>
    <row r="3490" spans="12:32" ht="15.6" customHeight="1">
      <c r="L3490"/>
      <c r="Z3490" s="22"/>
      <c r="AB3490" s="22"/>
      <c r="AC3490" s="22"/>
      <c r="AF3490" s="22"/>
    </row>
    <row r="3491" spans="12:32" ht="15.6" customHeight="1">
      <c r="L3491"/>
      <c r="Z3491" s="22"/>
      <c r="AB3491" s="22"/>
      <c r="AC3491" s="22"/>
      <c r="AF3491" s="22"/>
    </row>
    <row r="3492" spans="12:32" ht="15.6" customHeight="1">
      <c r="L3492"/>
      <c r="Z3492" s="22"/>
      <c r="AB3492" s="22"/>
      <c r="AC3492" s="22"/>
      <c r="AF3492" s="22"/>
    </row>
    <row r="3493" spans="12:32" ht="15.6" customHeight="1">
      <c r="L3493"/>
      <c r="Z3493" s="22"/>
      <c r="AB3493" s="22"/>
      <c r="AC3493" s="22"/>
      <c r="AF3493" s="22"/>
    </row>
    <row r="3494" spans="12:32" ht="15.6" customHeight="1">
      <c r="L3494"/>
      <c r="Z3494" s="22"/>
      <c r="AB3494" s="22"/>
      <c r="AC3494" s="22"/>
      <c r="AF3494" s="22"/>
    </row>
    <row r="3495" spans="12:32" ht="15.6" customHeight="1">
      <c r="L3495"/>
      <c r="Z3495" s="22"/>
      <c r="AB3495" s="22"/>
      <c r="AC3495" s="22"/>
      <c r="AF3495" s="22"/>
    </row>
    <row r="3496" spans="12:32" ht="15.6" customHeight="1">
      <c r="L3496"/>
      <c r="Z3496" s="22"/>
      <c r="AB3496" s="22"/>
      <c r="AC3496" s="22"/>
      <c r="AF3496" s="22"/>
    </row>
    <row r="3497" spans="12:32" ht="15.6" customHeight="1">
      <c r="L3497"/>
      <c r="Z3497" s="22"/>
      <c r="AB3497" s="22"/>
      <c r="AC3497" s="22"/>
      <c r="AF3497" s="22"/>
    </row>
    <row r="3498" spans="12:32" ht="15.6" customHeight="1">
      <c r="L3498"/>
      <c r="Z3498" s="22"/>
      <c r="AB3498" s="22"/>
      <c r="AC3498" s="22"/>
      <c r="AF3498" s="22"/>
    </row>
    <row r="3499" spans="12:32" ht="15.6" customHeight="1">
      <c r="L3499"/>
      <c r="Z3499" s="22"/>
      <c r="AB3499" s="22"/>
      <c r="AC3499" s="22"/>
      <c r="AF3499" s="22"/>
    </row>
    <row r="3500" spans="12:32" ht="15.6" customHeight="1">
      <c r="L3500"/>
      <c r="Z3500" s="22"/>
      <c r="AB3500" s="22"/>
      <c r="AC3500" s="22"/>
      <c r="AF3500" s="22"/>
    </row>
    <row r="3501" spans="12:32" ht="15.6" customHeight="1">
      <c r="L3501"/>
      <c r="Z3501" s="22"/>
      <c r="AB3501" s="22"/>
      <c r="AC3501" s="22"/>
      <c r="AF3501" s="22"/>
    </row>
    <row r="3502" spans="12:32" ht="15.6" customHeight="1">
      <c r="L3502"/>
      <c r="Z3502" s="22"/>
      <c r="AB3502" s="22"/>
      <c r="AC3502" s="22"/>
      <c r="AF3502" s="22"/>
    </row>
    <row r="3503" spans="12:32" ht="15.6" customHeight="1">
      <c r="L3503"/>
      <c r="Z3503" s="22"/>
      <c r="AB3503" s="22"/>
      <c r="AC3503" s="22"/>
      <c r="AF3503" s="22"/>
    </row>
    <row r="3504" spans="12:32" ht="15.6" customHeight="1">
      <c r="L3504"/>
      <c r="Z3504" s="22"/>
      <c r="AB3504" s="22"/>
      <c r="AC3504" s="22"/>
      <c r="AF3504" s="22"/>
    </row>
    <row r="3505" spans="12:32" ht="15.6" customHeight="1">
      <c r="L3505"/>
      <c r="Z3505" s="22"/>
      <c r="AB3505" s="22"/>
      <c r="AC3505" s="22"/>
      <c r="AF3505" s="22"/>
    </row>
    <row r="3506" spans="12:32" ht="15.6" customHeight="1">
      <c r="L3506"/>
      <c r="Z3506" s="22"/>
      <c r="AB3506" s="22"/>
      <c r="AC3506" s="22"/>
      <c r="AF3506" s="22"/>
    </row>
    <row r="3507" spans="12:32" ht="15.6" customHeight="1">
      <c r="L3507"/>
      <c r="Z3507" s="22"/>
      <c r="AB3507" s="22"/>
      <c r="AC3507" s="22"/>
      <c r="AF3507" s="22"/>
    </row>
    <row r="3508" spans="12:32" ht="15.6" customHeight="1">
      <c r="L3508"/>
      <c r="Z3508" s="22"/>
      <c r="AB3508" s="22"/>
      <c r="AC3508" s="22"/>
      <c r="AF3508" s="22"/>
    </row>
    <row r="3509" spans="12:32" ht="15.6" customHeight="1">
      <c r="L3509"/>
      <c r="Z3509" s="22"/>
      <c r="AB3509" s="22"/>
      <c r="AC3509" s="22"/>
      <c r="AF3509" s="22"/>
    </row>
    <row r="3510" spans="12:32" ht="15.6" customHeight="1">
      <c r="L3510"/>
      <c r="Z3510" s="22"/>
      <c r="AB3510" s="22"/>
      <c r="AC3510" s="22"/>
      <c r="AF3510" s="22"/>
    </row>
    <row r="3511" spans="12:32" ht="15.6" customHeight="1">
      <c r="L3511"/>
      <c r="Z3511" s="22"/>
      <c r="AB3511" s="22"/>
      <c r="AC3511" s="22"/>
      <c r="AF3511" s="22"/>
    </row>
    <row r="3512" spans="12:32" ht="15.6" customHeight="1">
      <c r="L3512"/>
      <c r="Z3512" s="22"/>
      <c r="AB3512" s="22"/>
      <c r="AC3512" s="22"/>
      <c r="AF3512" s="22"/>
    </row>
    <row r="3513" spans="12:32" ht="15.6" customHeight="1">
      <c r="L3513"/>
      <c r="Z3513" s="22"/>
      <c r="AB3513" s="22"/>
      <c r="AC3513" s="22"/>
      <c r="AF3513" s="22"/>
    </row>
    <row r="3514" spans="12:32" ht="15.6" customHeight="1">
      <c r="L3514"/>
      <c r="Z3514" s="22"/>
      <c r="AB3514" s="22"/>
      <c r="AC3514" s="22"/>
      <c r="AF3514" s="22"/>
    </row>
    <row r="3515" spans="12:32" ht="15.6" customHeight="1">
      <c r="L3515"/>
      <c r="Z3515" s="22"/>
      <c r="AB3515" s="22"/>
      <c r="AC3515" s="22"/>
      <c r="AF3515" s="22"/>
    </row>
    <row r="3516" spans="12:32" ht="15.6" customHeight="1">
      <c r="L3516"/>
      <c r="Z3516" s="22"/>
      <c r="AB3516" s="22"/>
      <c r="AC3516" s="22"/>
      <c r="AF3516" s="22"/>
    </row>
    <row r="3517" spans="12:32" ht="15.6" customHeight="1">
      <c r="L3517"/>
      <c r="Z3517" s="22"/>
      <c r="AB3517" s="22"/>
      <c r="AC3517" s="22"/>
      <c r="AF3517" s="22"/>
    </row>
    <row r="3518" spans="12:32" ht="15.6" customHeight="1">
      <c r="L3518"/>
      <c r="Z3518" s="22"/>
      <c r="AB3518" s="22"/>
      <c r="AC3518" s="22"/>
      <c r="AF3518" s="22"/>
    </row>
    <row r="3519" spans="12:32" ht="15.6" customHeight="1">
      <c r="L3519"/>
      <c r="Z3519" s="22"/>
      <c r="AB3519" s="22"/>
      <c r="AC3519" s="22"/>
      <c r="AF3519" s="22"/>
    </row>
    <row r="3520" spans="12:32" ht="15.6" customHeight="1">
      <c r="L3520"/>
      <c r="Z3520" s="22"/>
      <c r="AB3520" s="22"/>
      <c r="AC3520" s="22"/>
      <c r="AF3520" s="22"/>
    </row>
    <row r="3521" spans="12:32" ht="15.6" customHeight="1">
      <c r="L3521"/>
      <c r="Z3521" s="22"/>
      <c r="AB3521" s="22"/>
      <c r="AC3521" s="22"/>
      <c r="AF3521" s="22"/>
    </row>
    <row r="3522" spans="12:32" ht="15.6" customHeight="1">
      <c r="L3522"/>
      <c r="Z3522" s="22"/>
      <c r="AB3522" s="22"/>
      <c r="AC3522" s="22"/>
      <c r="AF3522" s="22"/>
    </row>
    <row r="3523" spans="12:32" ht="15.6" customHeight="1">
      <c r="L3523"/>
      <c r="Z3523" s="22"/>
      <c r="AB3523" s="22"/>
      <c r="AC3523" s="22"/>
      <c r="AF3523" s="22"/>
    </row>
    <row r="3524" spans="12:32" ht="15.6" customHeight="1">
      <c r="L3524"/>
      <c r="Z3524" s="22"/>
      <c r="AB3524" s="22"/>
      <c r="AC3524" s="22"/>
      <c r="AF3524" s="22"/>
    </row>
    <row r="3525" spans="12:32" ht="15.6" customHeight="1">
      <c r="L3525"/>
      <c r="Z3525" s="22"/>
      <c r="AB3525" s="22"/>
      <c r="AC3525" s="22"/>
      <c r="AF3525" s="22"/>
    </row>
    <row r="3526" spans="12:32" ht="15.6" customHeight="1">
      <c r="L3526"/>
      <c r="Z3526" s="22"/>
      <c r="AB3526" s="22"/>
      <c r="AC3526" s="22"/>
      <c r="AF3526" s="22"/>
    </row>
    <row r="3527" spans="12:32" ht="15.6" customHeight="1">
      <c r="L3527"/>
      <c r="Z3527" s="22"/>
      <c r="AB3527" s="22"/>
      <c r="AC3527" s="22"/>
      <c r="AF3527" s="22"/>
    </row>
    <row r="3528" spans="12:32" ht="15.6" customHeight="1">
      <c r="L3528"/>
      <c r="Z3528" s="22"/>
      <c r="AB3528" s="22"/>
      <c r="AC3528" s="22"/>
      <c r="AF3528" s="22"/>
    </row>
    <row r="3529" spans="12:32" ht="15.6" customHeight="1">
      <c r="L3529"/>
      <c r="Z3529" s="22"/>
      <c r="AB3529" s="22"/>
      <c r="AC3529" s="22"/>
      <c r="AF3529" s="22"/>
    </row>
    <row r="3530" spans="12:32" ht="15.6" customHeight="1">
      <c r="L3530"/>
      <c r="Z3530" s="22"/>
      <c r="AB3530" s="22"/>
      <c r="AC3530" s="22"/>
      <c r="AF3530" s="22"/>
    </row>
    <row r="3531" spans="12:32" ht="15.6" customHeight="1">
      <c r="L3531"/>
      <c r="Z3531" s="22"/>
      <c r="AB3531" s="22"/>
      <c r="AC3531" s="22"/>
      <c r="AF3531" s="22"/>
    </row>
    <row r="3532" spans="12:32" ht="15.6" customHeight="1">
      <c r="L3532"/>
      <c r="Z3532" s="22"/>
      <c r="AB3532" s="22"/>
      <c r="AC3532" s="22"/>
      <c r="AF3532" s="22"/>
    </row>
    <row r="3533" spans="12:32" ht="15.6" customHeight="1">
      <c r="L3533"/>
      <c r="Z3533" s="22"/>
      <c r="AB3533" s="22"/>
      <c r="AC3533" s="22"/>
      <c r="AF3533" s="22"/>
    </row>
    <row r="3534" spans="12:32" ht="15.6" customHeight="1">
      <c r="L3534"/>
      <c r="Z3534" s="22"/>
      <c r="AB3534" s="22"/>
      <c r="AC3534" s="22"/>
      <c r="AF3534" s="22"/>
    </row>
    <row r="3535" spans="12:32" ht="15.6" customHeight="1">
      <c r="L3535"/>
      <c r="Z3535" s="22"/>
      <c r="AB3535" s="22"/>
      <c r="AC3535" s="22"/>
      <c r="AF3535" s="22"/>
    </row>
    <row r="3536" spans="12:32" ht="15.6" customHeight="1">
      <c r="L3536"/>
      <c r="Z3536" s="22"/>
      <c r="AB3536" s="22"/>
      <c r="AC3536" s="22"/>
      <c r="AF3536" s="22"/>
    </row>
    <row r="3537" spans="12:32" ht="15.6" customHeight="1">
      <c r="L3537"/>
      <c r="Z3537" s="22"/>
      <c r="AB3537" s="22"/>
      <c r="AC3537" s="22"/>
      <c r="AF3537" s="22"/>
    </row>
    <row r="3538" spans="12:32" ht="15.6" customHeight="1">
      <c r="L3538"/>
      <c r="Z3538" s="22"/>
      <c r="AB3538" s="22"/>
      <c r="AC3538" s="22"/>
      <c r="AF3538" s="22"/>
    </row>
    <row r="3539" spans="12:32" ht="15.6" customHeight="1">
      <c r="L3539"/>
      <c r="Z3539" s="22"/>
      <c r="AB3539" s="22"/>
      <c r="AC3539" s="22"/>
      <c r="AF3539" s="22"/>
    </row>
    <row r="3540" spans="12:32" ht="15.6" customHeight="1">
      <c r="L3540"/>
      <c r="Z3540" s="22"/>
      <c r="AB3540" s="22"/>
      <c r="AC3540" s="22"/>
      <c r="AF3540" s="22"/>
    </row>
    <row r="3541" spans="12:32" ht="15.6" customHeight="1">
      <c r="L3541"/>
      <c r="Z3541" s="22"/>
      <c r="AB3541" s="22"/>
      <c r="AC3541" s="22"/>
      <c r="AF3541" s="22"/>
    </row>
    <row r="3542" spans="12:32" ht="15.6" customHeight="1">
      <c r="L3542"/>
      <c r="Z3542" s="22"/>
      <c r="AB3542" s="22"/>
      <c r="AC3542" s="22"/>
      <c r="AF3542" s="22"/>
    </row>
    <row r="3543" spans="12:32" ht="15.6" customHeight="1">
      <c r="L3543"/>
      <c r="Z3543" s="22"/>
      <c r="AB3543" s="22"/>
      <c r="AC3543" s="22"/>
      <c r="AF3543" s="22"/>
    </row>
    <row r="3544" spans="12:32" ht="15.6" customHeight="1">
      <c r="L3544"/>
      <c r="Z3544" s="22"/>
      <c r="AB3544" s="22"/>
      <c r="AC3544" s="22"/>
      <c r="AF3544" s="22"/>
    </row>
    <row r="3545" spans="12:32" ht="15.6" customHeight="1">
      <c r="L3545"/>
      <c r="Z3545" s="22"/>
      <c r="AB3545" s="22"/>
      <c r="AC3545" s="22"/>
      <c r="AF3545" s="22"/>
    </row>
    <row r="3546" spans="12:32" ht="15.6" customHeight="1">
      <c r="L3546"/>
      <c r="Z3546" s="22"/>
      <c r="AB3546" s="22"/>
      <c r="AC3546" s="22"/>
      <c r="AF3546" s="22"/>
    </row>
    <row r="3547" spans="12:32" ht="15.6" customHeight="1">
      <c r="L3547"/>
      <c r="Z3547" s="22"/>
      <c r="AB3547" s="22"/>
      <c r="AC3547" s="22"/>
      <c r="AF3547" s="22"/>
    </row>
    <row r="3548" spans="12:32" ht="15.6" customHeight="1">
      <c r="L3548"/>
      <c r="Z3548" s="22"/>
      <c r="AB3548" s="22"/>
      <c r="AC3548" s="22"/>
      <c r="AF3548" s="22"/>
    </row>
    <row r="3549" spans="12:32" ht="15.6" customHeight="1">
      <c r="L3549"/>
      <c r="Z3549" s="22"/>
      <c r="AB3549" s="22"/>
      <c r="AC3549" s="22"/>
      <c r="AF3549" s="22"/>
    </row>
    <row r="3550" spans="12:32" ht="15.6" customHeight="1">
      <c r="L3550"/>
      <c r="Z3550" s="22"/>
      <c r="AB3550" s="22"/>
      <c r="AC3550" s="22"/>
      <c r="AF3550" s="22"/>
    </row>
    <row r="3551" spans="12:32" ht="15.6" customHeight="1">
      <c r="L3551"/>
      <c r="Z3551" s="22"/>
      <c r="AB3551" s="22"/>
      <c r="AC3551" s="22"/>
      <c r="AF3551" s="22"/>
    </row>
    <row r="3552" spans="12:32" ht="15.6" customHeight="1">
      <c r="L3552"/>
      <c r="Z3552" s="22"/>
      <c r="AB3552" s="22"/>
      <c r="AC3552" s="22"/>
      <c r="AF3552" s="22"/>
    </row>
    <row r="3553" spans="12:32" ht="15.6" customHeight="1">
      <c r="L3553"/>
      <c r="Z3553" s="22"/>
      <c r="AB3553" s="22"/>
      <c r="AC3553" s="22"/>
      <c r="AF3553" s="22"/>
    </row>
    <row r="3554" spans="12:32" ht="15.6" customHeight="1">
      <c r="L3554"/>
      <c r="Z3554" s="22"/>
      <c r="AB3554" s="22"/>
      <c r="AC3554" s="22"/>
      <c r="AF3554" s="22"/>
    </row>
    <row r="3555" spans="12:32" ht="15.6" customHeight="1">
      <c r="L3555"/>
      <c r="Z3555" s="22"/>
      <c r="AB3555" s="22"/>
      <c r="AC3555" s="22"/>
      <c r="AF3555" s="22"/>
    </row>
    <row r="3556" spans="12:32" ht="15.6" customHeight="1">
      <c r="L3556"/>
      <c r="Z3556" s="22"/>
      <c r="AB3556" s="22"/>
      <c r="AC3556" s="22"/>
      <c r="AF3556" s="22"/>
    </row>
    <row r="3557" spans="12:32" ht="15.6" customHeight="1">
      <c r="L3557"/>
      <c r="Z3557" s="22"/>
      <c r="AB3557" s="22"/>
      <c r="AC3557" s="22"/>
      <c r="AF3557" s="22"/>
    </row>
    <row r="3558" spans="12:32" ht="15.6" customHeight="1">
      <c r="L3558"/>
      <c r="Z3558" s="22"/>
      <c r="AB3558" s="22"/>
      <c r="AC3558" s="22"/>
      <c r="AF3558" s="22"/>
    </row>
    <row r="3559" spans="12:32" ht="15.6" customHeight="1">
      <c r="L3559"/>
      <c r="Z3559" s="22"/>
      <c r="AB3559" s="22"/>
      <c r="AC3559" s="22"/>
      <c r="AF3559" s="22"/>
    </row>
    <row r="3560" spans="12:32" ht="15.6" customHeight="1">
      <c r="L3560"/>
      <c r="Z3560" s="22"/>
      <c r="AB3560" s="22"/>
      <c r="AC3560" s="22"/>
      <c r="AF3560" s="22"/>
    </row>
    <row r="3561" spans="12:32" ht="15.6" customHeight="1">
      <c r="L3561"/>
      <c r="Z3561" s="22"/>
      <c r="AB3561" s="22"/>
      <c r="AC3561" s="22"/>
      <c r="AF3561" s="22"/>
    </row>
    <row r="3562" spans="12:32" ht="15.6" customHeight="1">
      <c r="L3562"/>
      <c r="Z3562" s="22"/>
      <c r="AB3562" s="22"/>
      <c r="AC3562" s="22"/>
      <c r="AF3562" s="22"/>
    </row>
    <row r="3563" spans="12:32" ht="15.6" customHeight="1">
      <c r="L3563"/>
      <c r="Z3563" s="22"/>
      <c r="AB3563" s="22"/>
      <c r="AC3563" s="22"/>
      <c r="AF3563" s="22"/>
    </row>
    <row r="3564" spans="12:32" ht="15.6" customHeight="1">
      <c r="L3564"/>
      <c r="Z3564" s="22"/>
      <c r="AB3564" s="22"/>
      <c r="AC3564" s="22"/>
      <c r="AF3564" s="22"/>
    </row>
    <row r="3565" spans="12:32" ht="15.6" customHeight="1">
      <c r="L3565"/>
      <c r="Z3565" s="22"/>
      <c r="AB3565" s="22"/>
      <c r="AC3565" s="22"/>
      <c r="AF3565" s="22"/>
    </row>
    <row r="3566" spans="12:32" ht="15.6" customHeight="1">
      <c r="L3566"/>
      <c r="Z3566" s="22"/>
      <c r="AB3566" s="22"/>
      <c r="AC3566" s="22"/>
      <c r="AF3566" s="22"/>
    </row>
    <row r="3567" spans="12:32" ht="15.6" customHeight="1">
      <c r="L3567"/>
      <c r="Z3567" s="22"/>
      <c r="AB3567" s="22"/>
      <c r="AC3567" s="22"/>
      <c r="AF3567" s="22"/>
    </row>
    <row r="3568" spans="12:32" ht="15.6" customHeight="1">
      <c r="L3568"/>
      <c r="Z3568" s="22"/>
      <c r="AB3568" s="22"/>
      <c r="AC3568" s="22"/>
      <c r="AF3568" s="22"/>
    </row>
    <row r="3569" spans="12:32" ht="15.6" customHeight="1">
      <c r="L3569"/>
      <c r="Z3569" s="22"/>
      <c r="AB3569" s="22"/>
      <c r="AC3569" s="22"/>
      <c r="AF3569" s="22"/>
    </row>
    <row r="3570" spans="12:32" ht="15.6" customHeight="1">
      <c r="L3570"/>
      <c r="Z3570" s="22"/>
      <c r="AB3570" s="22"/>
      <c r="AC3570" s="22"/>
      <c r="AF3570" s="22"/>
    </row>
    <row r="3571" spans="12:32" ht="15.6" customHeight="1">
      <c r="L3571"/>
      <c r="Z3571" s="22"/>
      <c r="AB3571" s="22"/>
      <c r="AC3571" s="22"/>
      <c r="AF3571" s="22"/>
    </row>
    <row r="3572" spans="12:32" ht="15.6" customHeight="1">
      <c r="L3572"/>
      <c r="Z3572" s="22"/>
      <c r="AB3572" s="22"/>
      <c r="AC3572" s="22"/>
      <c r="AF3572" s="22"/>
    </row>
    <row r="3573" spans="12:32" ht="15.6" customHeight="1">
      <c r="L3573"/>
      <c r="Z3573" s="22"/>
      <c r="AB3573" s="22"/>
      <c r="AC3573" s="22"/>
      <c r="AF3573" s="22"/>
    </row>
    <row r="3574" spans="12:32" ht="15.6" customHeight="1">
      <c r="L3574"/>
      <c r="Z3574" s="22"/>
      <c r="AB3574" s="22"/>
      <c r="AC3574" s="22"/>
      <c r="AF3574" s="22"/>
    </row>
    <row r="3575" spans="12:32" ht="15.6" customHeight="1">
      <c r="L3575"/>
      <c r="Z3575" s="22"/>
      <c r="AB3575" s="22"/>
      <c r="AC3575" s="22"/>
      <c r="AF3575" s="22"/>
    </row>
    <row r="3576" spans="12:32" ht="15.6" customHeight="1">
      <c r="L3576"/>
      <c r="Z3576" s="22"/>
      <c r="AB3576" s="22"/>
      <c r="AC3576" s="22"/>
      <c r="AF3576" s="22"/>
    </row>
    <row r="3577" spans="12:32" ht="15.6" customHeight="1">
      <c r="L3577"/>
      <c r="Z3577" s="22"/>
      <c r="AB3577" s="22"/>
      <c r="AC3577" s="22"/>
      <c r="AF3577" s="22"/>
    </row>
    <row r="3578" spans="12:32" ht="15.6" customHeight="1">
      <c r="L3578"/>
      <c r="Z3578" s="22"/>
      <c r="AB3578" s="22"/>
      <c r="AC3578" s="22"/>
      <c r="AF3578" s="22"/>
    </row>
    <row r="3579" spans="12:32" ht="15.6" customHeight="1">
      <c r="L3579"/>
      <c r="Z3579" s="22"/>
      <c r="AB3579" s="22"/>
      <c r="AC3579" s="22"/>
      <c r="AF3579" s="22"/>
    </row>
    <row r="3580" spans="12:32" ht="15.6" customHeight="1">
      <c r="L3580"/>
      <c r="Z3580" s="22"/>
      <c r="AB3580" s="22"/>
      <c r="AC3580" s="22"/>
      <c r="AF3580" s="22"/>
    </row>
    <row r="3581" spans="12:32" ht="15.6" customHeight="1">
      <c r="L3581"/>
      <c r="Z3581" s="22"/>
      <c r="AB3581" s="22"/>
      <c r="AC3581" s="22"/>
      <c r="AF3581" s="22"/>
    </row>
    <row r="3582" spans="12:32" ht="15.6" customHeight="1">
      <c r="L3582"/>
      <c r="Z3582" s="22"/>
      <c r="AB3582" s="22"/>
      <c r="AC3582" s="22"/>
      <c r="AF3582" s="22"/>
    </row>
    <row r="3583" spans="12:32" ht="15.6" customHeight="1">
      <c r="L3583"/>
      <c r="Z3583" s="22"/>
      <c r="AB3583" s="22"/>
      <c r="AC3583" s="22"/>
      <c r="AF3583" s="22"/>
    </row>
    <row r="3584" spans="12:32" ht="15.6" customHeight="1">
      <c r="L3584"/>
      <c r="Z3584" s="22"/>
      <c r="AB3584" s="22"/>
      <c r="AC3584" s="22"/>
      <c r="AF3584" s="22"/>
    </row>
    <row r="3585" spans="12:32" ht="15.6" customHeight="1">
      <c r="L3585"/>
      <c r="Z3585" s="22"/>
      <c r="AB3585" s="22"/>
      <c r="AC3585" s="22"/>
      <c r="AF3585" s="22"/>
    </row>
    <row r="3586" spans="12:32" ht="15.6" customHeight="1">
      <c r="L3586"/>
      <c r="Z3586" s="22"/>
      <c r="AB3586" s="22"/>
      <c r="AC3586" s="22"/>
      <c r="AF3586" s="22"/>
    </row>
    <row r="3587" spans="12:32" ht="15.6" customHeight="1">
      <c r="L3587"/>
      <c r="Z3587" s="22"/>
      <c r="AB3587" s="22"/>
      <c r="AC3587" s="22"/>
      <c r="AF3587" s="22"/>
    </row>
    <row r="3588" spans="12:32" ht="15.6" customHeight="1">
      <c r="L3588"/>
      <c r="Z3588" s="22"/>
      <c r="AB3588" s="22"/>
      <c r="AC3588" s="22"/>
      <c r="AF3588" s="22"/>
    </row>
    <row r="3589" spans="12:32" ht="15.6" customHeight="1">
      <c r="L3589"/>
      <c r="Z3589" s="22"/>
      <c r="AB3589" s="22"/>
      <c r="AC3589" s="22"/>
      <c r="AF3589" s="22"/>
    </row>
    <row r="3590" spans="12:32" ht="15.6" customHeight="1">
      <c r="L3590"/>
      <c r="Z3590" s="22"/>
      <c r="AB3590" s="22"/>
      <c r="AC3590" s="22"/>
      <c r="AF3590" s="22"/>
    </row>
    <row r="3591" spans="12:32" ht="15.6" customHeight="1">
      <c r="L3591"/>
      <c r="Z3591" s="22"/>
      <c r="AB3591" s="22"/>
      <c r="AC3591" s="22"/>
      <c r="AF3591" s="22"/>
    </row>
    <row r="3592" spans="12:32" ht="15.6" customHeight="1">
      <c r="L3592"/>
      <c r="Z3592" s="22"/>
      <c r="AB3592" s="22"/>
      <c r="AC3592" s="22"/>
      <c r="AF3592" s="22"/>
    </row>
    <row r="3593" spans="12:32" ht="15.6" customHeight="1">
      <c r="L3593"/>
      <c r="Z3593" s="22"/>
      <c r="AB3593" s="22"/>
      <c r="AC3593" s="22"/>
      <c r="AF3593" s="22"/>
    </row>
    <row r="3594" spans="12:32" ht="15.6" customHeight="1">
      <c r="L3594"/>
      <c r="Z3594" s="22"/>
      <c r="AB3594" s="22"/>
      <c r="AC3594" s="22"/>
      <c r="AF3594" s="22"/>
    </row>
    <row r="3595" spans="12:32" ht="15.6" customHeight="1">
      <c r="L3595"/>
      <c r="Z3595" s="22"/>
      <c r="AB3595" s="22"/>
      <c r="AC3595" s="22"/>
      <c r="AF3595" s="22"/>
    </row>
    <row r="3596" spans="12:32" ht="15.6" customHeight="1">
      <c r="L3596"/>
      <c r="Z3596" s="22"/>
      <c r="AB3596" s="22"/>
      <c r="AC3596" s="22"/>
      <c r="AF3596" s="22"/>
    </row>
    <row r="3597" spans="12:32" ht="15.6" customHeight="1">
      <c r="L3597"/>
      <c r="Z3597" s="22"/>
      <c r="AB3597" s="22"/>
      <c r="AC3597" s="22"/>
      <c r="AF3597" s="22"/>
    </row>
    <row r="3598" spans="12:32" ht="15.6" customHeight="1">
      <c r="L3598"/>
      <c r="Z3598" s="22"/>
      <c r="AB3598" s="22"/>
      <c r="AC3598" s="22"/>
      <c r="AF3598" s="22"/>
    </row>
    <row r="3599" spans="12:32" ht="15.6" customHeight="1">
      <c r="L3599"/>
      <c r="Z3599" s="22"/>
      <c r="AB3599" s="22"/>
      <c r="AC3599" s="22"/>
      <c r="AF3599" s="22"/>
    </row>
    <row r="3600" spans="12:32" ht="15.6" customHeight="1">
      <c r="L3600"/>
      <c r="Z3600" s="22"/>
      <c r="AB3600" s="22"/>
      <c r="AC3600" s="22"/>
      <c r="AF3600" s="22"/>
    </row>
    <row r="3601" spans="12:32" ht="15.6" customHeight="1">
      <c r="L3601"/>
      <c r="Z3601" s="22"/>
      <c r="AB3601" s="22"/>
      <c r="AC3601" s="22"/>
      <c r="AF3601" s="22"/>
    </row>
    <row r="3602" spans="12:32" ht="15.6" customHeight="1">
      <c r="L3602"/>
      <c r="Z3602" s="22"/>
      <c r="AB3602" s="22"/>
      <c r="AC3602" s="22"/>
      <c r="AF3602" s="22"/>
    </row>
    <row r="3603" spans="12:32" ht="15.6" customHeight="1">
      <c r="L3603"/>
      <c r="Z3603" s="22"/>
      <c r="AB3603" s="22"/>
      <c r="AC3603" s="22"/>
      <c r="AF3603" s="22"/>
    </row>
    <row r="3604" spans="12:32" ht="15.6" customHeight="1">
      <c r="L3604"/>
      <c r="Z3604" s="22"/>
      <c r="AB3604" s="22"/>
      <c r="AC3604" s="22"/>
      <c r="AF3604" s="22"/>
    </row>
    <row r="3605" spans="12:32" ht="15.6" customHeight="1">
      <c r="L3605"/>
      <c r="Z3605" s="22"/>
      <c r="AB3605" s="22"/>
      <c r="AC3605" s="22"/>
      <c r="AF3605" s="22"/>
    </row>
    <row r="3606" spans="12:32" ht="15.6" customHeight="1">
      <c r="L3606"/>
      <c r="Z3606" s="22"/>
      <c r="AB3606" s="22"/>
      <c r="AC3606" s="22"/>
      <c r="AF3606" s="22"/>
    </row>
    <row r="3607" spans="12:32" ht="15.6" customHeight="1">
      <c r="L3607"/>
      <c r="Z3607" s="22"/>
      <c r="AB3607" s="22"/>
      <c r="AC3607" s="22"/>
      <c r="AF3607" s="22"/>
    </row>
    <row r="3608" spans="12:32" ht="15.6" customHeight="1">
      <c r="L3608"/>
      <c r="Z3608" s="22"/>
      <c r="AB3608" s="22"/>
      <c r="AC3608" s="22"/>
      <c r="AF3608" s="22"/>
    </row>
    <row r="3609" spans="12:32" ht="15.6" customHeight="1">
      <c r="L3609"/>
      <c r="Z3609" s="22"/>
      <c r="AB3609" s="22"/>
      <c r="AC3609" s="22"/>
      <c r="AF3609" s="22"/>
    </row>
    <row r="3610" spans="12:32" ht="15.6" customHeight="1">
      <c r="L3610"/>
      <c r="Z3610" s="22"/>
      <c r="AB3610" s="22"/>
      <c r="AC3610" s="22"/>
      <c r="AF3610" s="22"/>
    </row>
    <row r="3611" spans="12:32" ht="15.6" customHeight="1">
      <c r="L3611"/>
      <c r="Z3611" s="22"/>
      <c r="AB3611" s="22"/>
      <c r="AC3611" s="22"/>
      <c r="AF3611" s="22"/>
    </row>
    <row r="3612" spans="12:32" ht="15.6" customHeight="1">
      <c r="L3612"/>
      <c r="Z3612" s="22"/>
      <c r="AB3612" s="22"/>
      <c r="AC3612" s="22"/>
      <c r="AF3612" s="22"/>
    </row>
    <row r="3613" spans="12:32" ht="15.6" customHeight="1">
      <c r="L3613"/>
      <c r="Z3613" s="22"/>
      <c r="AB3613" s="22"/>
      <c r="AC3613" s="22"/>
      <c r="AF3613" s="22"/>
    </row>
    <row r="3614" spans="12:32" ht="15.6" customHeight="1">
      <c r="L3614"/>
      <c r="Z3614" s="22"/>
      <c r="AB3614" s="22"/>
      <c r="AC3614" s="22"/>
      <c r="AF3614" s="22"/>
    </row>
    <row r="3615" spans="12:32" ht="15.6" customHeight="1">
      <c r="L3615"/>
      <c r="Z3615" s="22"/>
      <c r="AB3615" s="22"/>
      <c r="AC3615" s="22"/>
      <c r="AF3615" s="22"/>
    </row>
    <row r="3616" spans="12:32" ht="15.6" customHeight="1">
      <c r="L3616"/>
      <c r="Z3616" s="22"/>
      <c r="AB3616" s="22"/>
      <c r="AC3616" s="22"/>
      <c r="AF3616" s="22"/>
    </row>
    <row r="3617" spans="12:32" ht="15.6" customHeight="1">
      <c r="L3617"/>
      <c r="Z3617" s="22"/>
      <c r="AB3617" s="22"/>
      <c r="AC3617" s="22"/>
      <c r="AF3617" s="22"/>
    </row>
    <row r="3618" spans="12:32" ht="15.6" customHeight="1">
      <c r="L3618"/>
      <c r="Z3618" s="22"/>
      <c r="AB3618" s="22"/>
      <c r="AC3618" s="22"/>
      <c r="AF3618" s="22"/>
    </row>
    <row r="3619" spans="12:32" ht="15.6" customHeight="1">
      <c r="L3619"/>
      <c r="Z3619" s="22"/>
      <c r="AB3619" s="22"/>
      <c r="AC3619" s="22"/>
      <c r="AF3619" s="22"/>
    </row>
    <row r="3620" spans="12:32" ht="15.6" customHeight="1">
      <c r="L3620"/>
      <c r="Z3620" s="22"/>
      <c r="AB3620" s="22"/>
      <c r="AC3620" s="22"/>
      <c r="AF3620" s="22"/>
    </row>
    <row r="3621" spans="12:32" ht="15.6" customHeight="1">
      <c r="L3621"/>
      <c r="Z3621" s="22"/>
      <c r="AB3621" s="22"/>
      <c r="AC3621" s="22"/>
      <c r="AF3621" s="22"/>
    </row>
    <row r="3622" spans="12:32" ht="15.6" customHeight="1">
      <c r="L3622"/>
      <c r="Z3622" s="22"/>
      <c r="AB3622" s="22"/>
      <c r="AC3622" s="22"/>
      <c r="AF3622" s="22"/>
    </row>
    <row r="3623" spans="12:32" ht="15.6" customHeight="1">
      <c r="L3623"/>
      <c r="Z3623" s="22"/>
      <c r="AB3623" s="22"/>
      <c r="AC3623" s="22"/>
      <c r="AF3623" s="22"/>
    </row>
    <row r="3624" spans="12:32" ht="15.6" customHeight="1">
      <c r="L3624"/>
      <c r="Z3624" s="22"/>
      <c r="AB3624" s="22"/>
      <c r="AC3624" s="22"/>
      <c r="AF3624" s="22"/>
    </row>
    <row r="3625" spans="12:32" ht="15.6" customHeight="1">
      <c r="L3625"/>
      <c r="Z3625" s="22"/>
      <c r="AB3625" s="22"/>
      <c r="AC3625" s="22"/>
      <c r="AF3625" s="22"/>
    </row>
    <row r="3626" spans="12:32" ht="15.6" customHeight="1">
      <c r="L3626"/>
      <c r="Z3626" s="22"/>
      <c r="AB3626" s="22"/>
      <c r="AC3626" s="22"/>
      <c r="AF3626" s="22"/>
    </row>
    <row r="3627" spans="12:32" ht="15.6" customHeight="1">
      <c r="L3627"/>
      <c r="Z3627" s="22"/>
      <c r="AB3627" s="22"/>
      <c r="AC3627" s="22"/>
      <c r="AF3627" s="22"/>
    </row>
    <row r="3628" spans="12:32" ht="15.6" customHeight="1">
      <c r="L3628"/>
      <c r="Z3628" s="22"/>
      <c r="AB3628" s="22"/>
      <c r="AC3628" s="22"/>
      <c r="AF3628" s="22"/>
    </row>
    <row r="3629" spans="12:32" ht="15.6" customHeight="1">
      <c r="L3629"/>
      <c r="Z3629" s="22"/>
      <c r="AB3629" s="22"/>
      <c r="AC3629" s="22"/>
      <c r="AF3629" s="22"/>
    </row>
    <row r="3630" spans="12:32" ht="15.6" customHeight="1">
      <c r="L3630"/>
      <c r="Z3630" s="22"/>
      <c r="AB3630" s="22"/>
      <c r="AC3630" s="22"/>
      <c r="AF3630" s="22"/>
    </row>
    <row r="3631" spans="12:32" ht="15.6" customHeight="1">
      <c r="L3631"/>
      <c r="Z3631" s="22"/>
      <c r="AB3631" s="22"/>
      <c r="AC3631" s="22"/>
      <c r="AF3631" s="22"/>
    </row>
    <row r="3632" spans="12:32" ht="15.6" customHeight="1">
      <c r="L3632"/>
      <c r="Z3632" s="22"/>
      <c r="AB3632" s="22"/>
      <c r="AC3632" s="22"/>
      <c r="AF3632" s="22"/>
    </row>
    <row r="3633" spans="12:32" ht="15.6" customHeight="1">
      <c r="L3633"/>
      <c r="Z3633" s="22"/>
      <c r="AB3633" s="22"/>
      <c r="AC3633" s="22"/>
      <c r="AF3633" s="22"/>
    </row>
    <row r="3634" spans="12:32" ht="15.6" customHeight="1">
      <c r="L3634"/>
      <c r="Z3634" s="22"/>
      <c r="AB3634" s="22"/>
      <c r="AC3634" s="22"/>
      <c r="AF3634" s="22"/>
    </row>
    <row r="3635" spans="12:32" ht="15.6" customHeight="1">
      <c r="L3635"/>
      <c r="Z3635" s="22"/>
      <c r="AB3635" s="22"/>
      <c r="AC3635" s="22"/>
      <c r="AF3635" s="22"/>
    </row>
    <row r="3636" spans="12:32" ht="15.6" customHeight="1">
      <c r="L3636"/>
      <c r="Z3636" s="22"/>
      <c r="AB3636" s="22"/>
      <c r="AC3636" s="22"/>
      <c r="AF3636" s="22"/>
    </row>
    <row r="3637" spans="12:32" ht="15.6" customHeight="1">
      <c r="L3637"/>
      <c r="Z3637" s="22"/>
      <c r="AB3637" s="22"/>
      <c r="AC3637" s="22"/>
      <c r="AF3637" s="22"/>
    </row>
    <row r="3638" spans="12:32" ht="15.6" customHeight="1">
      <c r="L3638"/>
      <c r="Z3638" s="22"/>
      <c r="AB3638" s="22"/>
      <c r="AC3638" s="22"/>
      <c r="AF3638" s="22"/>
    </row>
    <row r="3639" spans="12:32" ht="15.6" customHeight="1">
      <c r="L3639"/>
      <c r="Z3639" s="22"/>
      <c r="AB3639" s="22"/>
      <c r="AC3639" s="22"/>
      <c r="AF3639" s="22"/>
    </row>
    <row r="3640" spans="12:32" ht="15.6" customHeight="1">
      <c r="L3640"/>
      <c r="Z3640" s="22"/>
      <c r="AB3640" s="22"/>
      <c r="AC3640" s="22"/>
      <c r="AF3640" s="22"/>
    </row>
    <row r="3641" spans="12:32" ht="15.6" customHeight="1">
      <c r="L3641"/>
      <c r="Z3641" s="22"/>
      <c r="AB3641" s="22"/>
      <c r="AC3641" s="22"/>
      <c r="AF3641" s="22"/>
    </row>
    <row r="3642" spans="12:32" ht="15.6" customHeight="1">
      <c r="L3642"/>
      <c r="Z3642" s="22"/>
      <c r="AB3642" s="22"/>
      <c r="AC3642" s="22"/>
      <c r="AF3642" s="22"/>
    </row>
    <row r="3643" spans="12:32" ht="15.6" customHeight="1">
      <c r="L3643"/>
      <c r="Z3643" s="22"/>
      <c r="AB3643" s="22"/>
      <c r="AC3643" s="22"/>
      <c r="AF3643" s="22"/>
    </row>
    <row r="3644" spans="12:32" ht="15.6" customHeight="1">
      <c r="L3644"/>
      <c r="Z3644" s="22"/>
      <c r="AB3644" s="22"/>
      <c r="AC3644" s="22"/>
      <c r="AF3644" s="22"/>
    </row>
    <row r="3645" spans="12:32" ht="15.6" customHeight="1">
      <c r="L3645"/>
      <c r="Z3645" s="22"/>
      <c r="AB3645" s="22"/>
      <c r="AC3645" s="22"/>
      <c r="AF3645" s="22"/>
    </row>
    <row r="3646" spans="12:32" ht="15.6" customHeight="1">
      <c r="L3646"/>
      <c r="Z3646" s="22"/>
      <c r="AB3646" s="22"/>
      <c r="AC3646" s="22"/>
      <c r="AF3646" s="22"/>
    </row>
    <row r="3647" spans="12:32" ht="15.6" customHeight="1">
      <c r="L3647"/>
      <c r="Z3647" s="22"/>
      <c r="AB3647" s="22"/>
      <c r="AC3647" s="22"/>
      <c r="AF3647" s="22"/>
    </row>
    <row r="3648" spans="12:32" ht="15.6" customHeight="1">
      <c r="L3648"/>
      <c r="Z3648" s="22"/>
      <c r="AB3648" s="22"/>
      <c r="AC3648" s="22"/>
      <c r="AF3648" s="22"/>
    </row>
    <row r="3649" spans="12:32" ht="15.6" customHeight="1">
      <c r="L3649"/>
      <c r="Z3649" s="22"/>
      <c r="AB3649" s="22"/>
      <c r="AC3649" s="22"/>
      <c r="AF3649" s="22"/>
    </row>
    <row r="3650" spans="12:32" ht="15.6" customHeight="1">
      <c r="L3650"/>
      <c r="Z3650" s="22"/>
      <c r="AB3650" s="22"/>
      <c r="AC3650" s="22"/>
      <c r="AF3650" s="22"/>
    </row>
    <row r="3651" spans="12:32" ht="15.6" customHeight="1">
      <c r="L3651"/>
      <c r="Z3651" s="22"/>
      <c r="AB3651" s="22"/>
      <c r="AC3651" s="22"/>
      <c r="AF3651" s="22"/>
    </row>
    <row r="3652" spans="12:32" ht="15.6" customHeight="1">
      <c r="L3652"/>
      <c r="Z3652" s="22"/>
      <c r="AB3652" s="22"/>
      <c r="AC3652" s="22"/>
      <c r="AF3652" s="22"/>
    </row>
    <row r="3653" spans="12:32" ht="15.6" customHeight="1">
      <c r="L3653"/>
      <c r="Z3653" s="22"/>
      <c r="AB3653" s="22"/>
      <c r="AC3653" s="22"/>
      <c r="AF3653" s="22"/>
    </row>
    <row r="3654" spans="12:32" ht="15.6" customHeight="1">
      <c r="L3654"/>
      <c r="Z3654" s="22"/>
      <c r="AB3654" s="22"/>
      <c r="AC3654" s="22"/>
      <c r="AF3654" s="22"/>
    </row>
    <row r="3655" spans="12:32" ht="15.6" customHeight="1">
      <c r="L3655"/>
      <c r="Z3655" s="22"/>
      <c r="AB3655" s="22"/>
      <c r="AC3655" s="22"/>
      <c r="AF3655" s="22"/>
    </row>
    <row r="3656" spans="12:32" ht="15.6" customHeight="1">
      <c r="L3656"/>
      <c r="Z3656" s="22"/>
      <c r="AB3656" s="22"/>
      <c r="AC3656" s="22"/>
      <c r="AF3656" s="22"/>
    </row>
    <row r="3657" spans="12:32" ht="15.6" customHeight="1">
      <c r="L3657"/>
      <c r="Z3657" s="22"/>
      <c r="AB3657" s="22"/>
      <c r="AC3657" s="22"/>
      <c r="AF3657" s="22"/>
    </row>
    <row r="3658" spans="12:32" ht="15.6" customHeight="1">
      <c r="L3658"/>
      <c r="Z3658" s="22"/>
      <c r="AB3658" s="22"/>
      <c r="AC3658" s="22"/>
      <c r="AF3658" s="22"/>
    </row>
    <row r="3659" spans="12:32" ht="15.6" customHeight="1">
      <c r="L3659"/>
      <c r="Z3659" s="22"/>
      <c r="AB3659" s="22"/>
      <c r="AC3659" s="22"/>
      <c r="AF3659" s="22"/>
    </row>
    <row r="3660" spans="12:32" ht="15.6" customHeight="1">
      <c r="L3660"/>
      <c r="Z3660" s="22"/>
      <c r="AB3660" s="22"/>
      <c r="AC3660" s="22"/>
      <c r="AF3660" s="22"/>
    </row>
    <row r="3661" spans="12:32" ht="15.6" customHeight="1">
      <c r="L3661"/>
      <c r="Z3661" s="22"/>
      <c r="AB3661" s="22"/>
      <c r="AC3661" s="22"/>
      <c r="AF3661" s="22"/>
    </row>
    <row r="3662" spans="12:32" ht="15.6" customHeight="1">
      <c r="L3662"/>
      <c r="Z3662" s="22"/>
      <c r="AB3662" s="22"/>
      <c r="AC3662" s="22"/>
      <c r="AF3662" s="22"/>
    </row>
    <row r="3663" spans="12:32" ht="15.6" customHeight="1">
      <c r="L3663"/>
      <c r="Z3663" s="22"/>
      <c r="AB3663" s="22"/>
      <c r="AC3663" s="22"/>
      <c r="AF3663" s="22"/>
    </row>
    <row r="3664" spans="12:32" ht="15.6" customHeight="1">
      <c r="L3664"/>
      <c r="Z3664" s="22"/>
      <c r="AB3664" s="22"/>
      <c r="AC3664" s="22"/>
      <c r="AF3664" s="22"/>
    </row>
    <row r="3665" spans="12:32" ht="15.6" customHeight="1">
      <c r="L3665"/>
      <c r="Z3665" s="22"/>
      <c r="AB3665" s="22"/>
      <c r="AC3665" s="22"/>
      <c r="AF3665" s="22"/>
    </row>
    <row r="3666" spans="12:32" ht="15.6" customHeight="1">
      <c r="L3666"/>
      <c r="Z3666" s="22"/>
      <c r="AB3666" s="22"/>
      <c r="AC3666" s="22"/>
      <c r="AF3666" s="22"/>
    </row>
    <row r="3667" spans="12:32" ht="15.6" customHeight="1">
      <c r="L3667"/>
      <c r="Z3667" s="22"/>
      <c r="AB3667" s="22"/>
      <c r="AC3667" s="22"/>
      <c r="AF3667" s="22"/>
    </row>
    <row r="3668" spans="12:32" ht="15.6" customHeight="1">
      <c r="L3668"/>
      <c r="Z3668" s="22"/>
      <c r="AB3668" s="22"/>
      <c r="AC3668" s="22"/>
      <c r="AF3668" s="22"/>
    </row>
    <row r="3669" spans="12:32" ht="15.6" customHeight="1">
      <c r="L3669"/>
      <c r="Z3669" s="22"/>
      <c r="AB3669" s="22"/>
      <c r="AC3669" s="22"/>
      <c r="AF3669" s="22"/>
    </row>
    <row r="3670" spans="12:32" ht="15.6" customHeight="1">
      <c r="L3670"/>
      <c r="Z3670" s="22"/>
      <c r="AB3670" s="22"/>
      <c r="AC3670" s="22"/>
      <c r="AF3670" s="22"/>
    </row>
    <row r="3671" spans="12:32" ht="15.6" customHeight="1">
      <c r="L3671"/>
      <c r="Z3671" s="22"/>
      <c r="AB3671" s="22"/>
      <c r="AC3671" s="22"/>
      <c r="AF3671" s="22"/>
    </row>
    <row r="3672" spans="12:32" ht="15.6" customHeight="1">
      <c r="L3672"/>
      <c r="Z3672" s="22"/>
      <c r="AB3672" s="22"/>
      <c r="AC3672" s="22"/>
      <c r="AF3672" s="22"/>
    </row>
    <row r="3673" spans="12:32" ht="15.6" customHeight="1">
      <c r="L3673"/>
      <c r="Z3673" s="22"/>
      <c r="AB3673" s="22"/>
      <c r="AC3673" s="22"/>
      <c r="AF3673" s="22"/>
    </row>
    <row r="3674" spans="12:32" ht="15.6" customHeight="1">
      <c r="L3674"/>
      <c r="Z3674" s="22"/>
      <c r="AB3674" s="22"/>
      <c r="AC3674" s="22"/>
      <c r="AF3674" s="22"/>
    </row>
    <row r="3675" spans="12:32" ht="15.6" customHeight="1">
      <c r="L3675"/>
      <c r="Z3675" s="22"/>
      <c r="AB3675" s="22"/>
      <c r="AC3675" s="22"/>
      <c r="AF3675" s="22"/>
    </row>
    <row r="3676" spans="12:32" ht="15.6" customHeight="1">
      <c r="L3676"/>
      <c r="Z3676" s="22"/>
      <c r="AB3676" s="22"/>
      <c r="AC3676" s="22"/>
      <c r="AF3676" s="22"/>
    </row>
    <row r="3677" spans="12:32" ht="15.6" customHeight="1">
      <c r="L3677"/>
      <c r="Z3677" s="22"/>
      <c r="AB3677" s="22"/>
      <c r="AC3677" s="22"/>
      <c r="AF3677" s="22"/>
    </row>
    <row r="3678" spans="12:32" ht="15.6" customHeight="1">
      <c r="L3678"/>
      <c r="Z3678" s="22"/>
      <c r="AB3678" s="22"/>
      <c r="AC3678" s="22"/>
      <c r="AF3678" s="22"/>
    </row>
    <row r="3679" spans="12:32" ht="15.6" customHeight="1">
      <c r="L3679"/>
      <c r="Z3679" s="22"/>
      <c r="AB3679" s="22"/>
      <c r="AC3679" s="22"/>
      <c r="AF3679" s="22"/>
    </row>
    <row r="3680" spans="12:32" ht="15.6" customHeight="1">
      <c r="L3680"/>
      <c r="Z3680" s="22"/>
      <c r="AB3680" s="22"/>
      <c r="AC3680" s="22"/>
      <c r="AF3680" s="22"/>
    </row>
    <row r="3681" spans="12:32" ht="15.6" customHeight="1">
      <c r="L3681"/>
      <c r="Z3681" s="22"/>
      <c r="AB3681" s="22"/>
      <c r="AC3681" s="22"/>
      <c r="AF3681" s="22"/>
    </row>
    <row r="3682" spans="12:32" ht="15.6" customHeight="1">
      <c r="L3682"/>
      <c r="Z3682" s="22"/>
      <c r="AB3682" s="22"/>
      <c r="AC3682" s="22"/>
      <c r="AF3682" s="22"/>
    </row>
    <row r="3683" spans="12:32" ht="15.6" customHeight="1">
      <c r="L3683"/>
      <c r="Z3683" s="22"/>
      <c r="AB3683" s="22"/>
      <c r="AC3683" s="22"/>
      <c r="AF3683" s="22"/>
    </row>
    <row r="3684" spans="12:32" ht="15.6" customHeight="1">
      <c r="L3684"/>
      <c r="Z3684" s="22"/>
      <c r="AB3684" s="22"/>
      <c r="AC3684" s="22"/>
      <c r="AF3684" s="22"/>
    </row>
    <row r="3685" spans="12:32" ht="15.6" customHeight="1">
      <c r="L3685"/>
      <c r="Z3685" s="22"/>
      <c r="AB3685" s="22"/>
      <c r="AC3685" s="22"/>
      <c r="AF3685" s="22"/>
    </row>
    <row r="3686" spans="12:32" ht="15.6" customHeight="1">
      <c r="L3686"/>
      <c r="Z3686" s="22"/>
      <c r="AB3686" s="22"/>
      <c r="AC3686" s="22"/>
      <c r="AF3686" s="22"/>
    </row>
    <row r="3687" spans="12:32" ht="15.6" customHeight="1">
      <c r="L3687"/>
      <c r="Z3687" s="22"/>
      <c r="AB3687" s="22"/>
      <c r="AC3687" s="22"/>
      <c r="AF3687" s="22"/>
    </row>
    <row r="3688" spans="12:32" ht="15.6" customHeight="1">
      <c r="L3688"/>
      <c r="Z3688" s="22"/>
      <c r="AB3688" s="22"/>
      <c r="AC3688" s="22"/>
      <c r="AF3688" s="22"/>
    </row>
    <row r="3689" spans="12:32" ht="15.6" customHeight="1">
      <c r="L3689"/>
      <c r="Z3689" s="22"/>
      <c r="AB3689" s="22"/>
      <c r="AC3689" s="22"/>
      <c r="AF3689" s="22"/>
    </row>
    <row r="3690" spans="12:32" ht="15.6" customHeight="1">
      <c r="L3690"/>
      <c r="Z3690" s="22"/>
      <c r="AB3690" s="22"/>
      <c r="AC3690" s="22"/>
      <c r="AF3690" s="22"/>
    </row>
    <row r="3691" spans="12:32" ht="15.6" customHeight="1">
      <c r="L3691"/>
      <c r="Z3691" s="22"/>
      <c r="AB3691" s="22"/>
      <c r="AC3691" s="22"/>
      <c r="AF3691" s="22"/>
    </row>
    <row r="3692" spans="12:32" ht="15.6" customHeight="1">
      <c r="L3692"/>
      <c r="Z3692" s="22"/>
      <c r="AB3692" s="22"/>
      <c r="AC3692" s="22"/>
      <c r="AF3692" s="22"/>
    </row>
    <row r="3693" spans="12:32" ht="15.6" customHeight="1">
      <c r="L3693"/>
      <c r="Z3693" s="22"/>
      <c r="AB3693" s="22"/>
      <c r="AC3693" s="22"/>
      <c r="AF3693" s="22"/>
    </row>
    <row r="3694" spans="12:32" ht="15.6" customHeight="1">
      <c r="L3694"/>
      <c r="Z3694" s="22"/>
      <c r="AB3694" s="22"/>
      <c r="AC3694" s="22"/>
      <c r="AF3694" s="22"/>
    </row>
    <row r="3695" spans="12:32" ht="15.6" customHeight="1">
      <c r="L3695"/>
      <c r="Z3695" s="22"/>
      <c r="AB3695" s="22"/>
      <c r="AC3695" s="22"/>
      <c r="AF3695" s="22"/>
    </row>
    <row r="3696" spans="12:32" ht="15.6" customHeight="1">
      <c r="L3696"/>
      <c r="Z3696" s="22"/>
      <c r="AB3696" s="22"/>
      <c r="AC3696" s="22"/>
      <c r="AF3696" s="22"/>
    </row>
    <row r="3697" spans="12:32" ht="15.6" customHeight="1">
      <c r="L3697"/>
      <c r="Z3697" s="22"/>
      <c r="AB3697" s="22"/>
      <c r="AC3697" s="22"/>
      <c r="AF3697" s="22"/>
    </row>
    <row r="3698" spans="12:32" ht="15.6" customHeight="1">
      <c r="L3698"/>
      <c r="Z3698" s="22"/>
      <c r="AB3698" s="22"/>
      <c r="AC3698" s="22"/>
      <c r="AF3698" s="22"/>
    </row>
    <row r="3699" spans="12:32" ht="15.6" customHeight="1">
      <c r="L3699"/>
      <c r="Z3699" s="22"/>
      <c r="AB3699" s="22"/>
      <c r="AC3699" s="22"/>
      <c r="AF3699" s="22"/>
    </row>
    <row r="3700" spans="12:32" ht="15.6" customHeight="1">
      <c r="L3700"/>
      <c r="Z3700" s="22"/>
      <c r="AB3700" s="22"/>
      <c r="AC3700" s="22"/>
      <c r="AF3700" s="22"/>
    </row>
    <row r="3701" spans="12:32" ht="15.6" customHeight="1">
      <c r="L3701"/>
      <c r="Z3701" s="22"/>
      <c r="AB3701" s="22"/>
      <c r="AC3701" s="22"/>
      <c r="AF3701" s="22"/>
    </row>
    <row r="3702" spans="12:32" ht="15.6" customHeight="1">
      <c r="L3702"/>
      <c r="Z3702" s="22"/>
      <c r="AB3702" s="22"/>
      <c r="AC3702" s="22"/>
      <c r="AF3702" s="22"/>
    </row>
    <row r="3703" spans="12:32" ht="15.6" customHeight="1">
      <c r="L3703"/>
      <c r="Z3703" s="22"/>
      <c r="AB3703" s="22"/>
      <c r="AC3703" s="22"/>
      <c r="AF3703" s="22"/>
    </row>
    <row r="3704" spans="12:32" ht="15.6" customHeight="1">
      <c r="L3704"/>
      <c r="Z3704" s="22"/>
      <c r="AB3704" s="22"/>
      <c r="AC3704" s="22"/>
      <c r="AF3704" s="22"/>
    </row>
    <row r="3705" spans="12:32" ht="15.6" customHeight="1">
      <c r="L3705"/>
      <c r="Z3705" s="22"/>
      <c r="AB3705" s="22"/>
      <c r="AC3705" s="22"/>
      <c r="AF3705" s="22"/>
    </row>
    <row r="3706" spans="12:32" ht="15.6" customHeight="1">
      <c r="L3706"/>
      <c r="Z3706" s="22"/>
      <c r="AB3706" s="22"/>
      <c r="AC3706" s="22"/>
      <c r="AF3706" s="22"/>
    </row>
    <row r="3707" spans="12:32" ht="15.6" customHeight="1">
      <c r="L3707"/>
      <c r="Z3707" s="22"/>
      <c r="AB3707" s="22"/>
      <c r="AC3707" s="22"/>
      <c r="AF3707" s="22"/>
    </row>
    <row r="3708" spans="12:32" ht="15.6" customHeight="1">
      <c r="L3708"/>
      <c r="Z3708" s="22"/>
      <c r="AB3708" s="22"/>
      <c r="AC3708" s="22"/>
      <c r="AF3708" s="22"/>
    </row>
    <row r="3709" spans="12:32" ht="15.6" customHeight="1">
      <c r="L3709"/>
      <c r="Z3709" s="22"/>
      <c r="AB3709" s="22"/>
      <c r="AC3709" s="22"/>
      <c r="AF3709" s="22"/>
    </row>
    <row r="3710" spans="12:32" ht="15.6" customHeight="1">
      <c r="L3710"/>
      <c r="Z3710" s="22"/>
      <c r="AB3710" s="22"/>
      <c r="AC3710" s="22"/>
      <c r="AF3710" s="22"/>
    </row>
    <row r="3711" spans="12:32" ht="15.6" customHeight="1">
      <c r="L3711"/>
      <c r="Z3711" s="22"/>
      <c r="AB3711" s="22"/>
      <c r="AC3711" s="22"/>
      <c r="AF3711" s="22"/>
    </row>
    <row r="3712" spans="12:32" ht="15.6" customHeight="1">
      <c r="L3712"/>
      <c r="Z3712" s="22"/>
      <c r="AB3712" s="22"/>
      <c r="AC3712" s="22"/>
      <c r="AF3712" s="22"/>
    </row>
    <row r="3713" spans="12:32" ht="15.6" customHeight="1">
      <c r="L3713"/>
      <c r="Z3713" s="22"/>
      <c r="AB3713" s="22"/>
      <c r="AC3713" s="22"/>
      <c r="AF3713" s="22"/>
    </row>
    <row r="3714" spans="12:32" ht="15.6" customHeight="1">
      <c r="L3714"/>
      <c r="Z3714" s="22"/>
      <c r="AB3714" s="22"/>
      <c r="AC3714" s="22"/>
      <c r="AF3714" s="22"/>
    </row>
    <row r="3715" spans="12:32" ht="15.6" customHeight="1">
      <c r="L3715"/>
      <c r="Z3715" s="22"/>
      <c r="AB3715" s="22"/>
      <c r="AC3715" s="22"/>
      <c r="AF3715" s="22"/>
    </row>
    <row r="3716" spans="12:32" ht="15.6" customHeight="1">
      <c r="L3716"/>
      <c r="Z3716" s="22"/>
      <c r="AB3716" s="22"/>
      <c r="AC3716" s="22"/>
      <c r="AF3716" s="22"/>
    </row>
    <row r="3717" spans="12:32" ht="15.6" customHeight="1">
      <c r="L3717"/>
      <c r="Z3717" s="22"/>
      <c r="AB3717" s="22"/>
      <c r="AC3717" s="22"/>
      <c r="AF3717" s="22"/>
    </row>
    <row r="3718" spans="12:32" ht="15.6" customHeight="1">
      <c r="L3718"/>
      <c r="Z3718" s="22"/>
      <c r="AB3718" s="22"/>
      <c r="AC3718" s="22"/>
      <c r="AF3718" s="22"/>
    </row>
    <row r="3719" spans="12:32" ht="15.6" customHeight="1">
      <c r="L3719"/>
      <c r="Z3719" s="22"/>
      <c r="AB3719" s="22"/>
      <c r="AC3719" s="22"/>
      <c r="AF3719" s="22"/>
    </row>
    <row r="3720" spans="12:32" ht="15.6" customHeight="1">
      <c r="L3720"/>
      <c r="Z3720" s="22"/>
      <c r="AB3720" s="22"/>
      <c r="AC3720" s="22"/>
      <c r="AF3720" s="22"/>
    </row>
    <row r="3721" spans="12:32" ht="15.6" customHeight="1">
      <c r="L3721"/>
      <c r="Z3721" s="22"/>
      <c r="AB3721" s="22"/>
      <c r="AC3721" s="22"/>
      <c r="AF3721" s="22"/>
    </row>
    <row r="3722" spans="12:32" ht="15.6" customHeight="1">
      <c r="L3722"/>
      <c r="Z3722" s="22"/>
      <c r="AB3722" s="22"/>
      <c r="AC3722" s="22"/>
      <c r="AF3722" s="22"/>
    </row>
    <row r="3723" spans="12:32" ht="15.6" customHeight="1">
      <c r="L3723"/>
      <c r="Z3723" s="22"/>
      <c r="AB3723" s="22"/>
      <c r="AC3723" s="22"/>
      <c r="AF3723" s="22"/>
    </row>
    <row r="3724" spans="12:32" ht="15.6" customHeight="1">
      <c r="L3724"/>
      <c r="Z3724" s="22"/>
      <c r="AB3724" s="22"/>
      <c r="AC3724" s="22"/>
      <c r="AF3724" s="22"/>
    </row>
    <row r="3725" spans="12:32" ht="15.6" customHeight="1">
      <c r="L3725"/>
      <c r="Z3725" s="22"/>
      <c r="AB3725" s="22"/>
      <c r="AC3725" s="22"/>
      <c r="AF3725" s="22"/>
    </row>
    <row r="3726" spans="12:32" ht="15.6" customHeight="1">
      <c r="L3726"/>
      <c r="Z3726" s="22"/>
      <c r="AB3726" s="22"/>
      <c r="AC3726" s="22"/>
      <c r="AF3726" s="22"/>
    </row>
    <row r="3727" spans="12:32" ht="15.6" customHeight="1">
      <c r="L3727"/>
      <c r="Z3727" s="22"/>
      <c r="AB3727" s="22"/>
      <c r="AC3727" s="22"/>
      <c r="AF3727" s="22"/>
    </row>
    <row r="3728" spans="12:32" ht="15.6" customHeight="1">
      <c r="L3728"/>
      <c r="Z3728" s="22"/>
      <c r="AB3728" s="22"/>
      <c r="AC3728" s="22"/>
      <c r="AF3728" s="22"/>
    </row>
    <row r="3729" spans="12:32" ht="15.6" customHeight="1">
      <c r="L3729"/>
      <c r="Z3729" s="22"/>
      <c r="AB3729" s="22"/>
      <c r="AC3729" s="22"/>
      <c r="AF3729" s="22"/>
    </row>
    <row r="3730" spans="12:32" ht="15.6" customHeight="1">
      <c r="L3730"/>
      <c r="Z3730" s="22"/>
      <c r="AB3730" s="22"/>
      <c r="AC3730" s="22"/>
      <c r="AF3730" s="22"/>
    </row>
    <row r="3731" spans="12:32" ht="15.6" customHeight="1">
      <c r="L3731"/>
      <c r="Z3731" s="22"/>
      <c r="AB3731" s="22"/>
      <c r="AC3731" s="22"/>
      <c r="AF3731" s="22"/>
    </row>
    <row r="3732" spans="12:32" ht="15.6" customHeight="1">
      <c r="L3732"/>
      <c r="Z3732" s="22"/>
      <c r="AB3732" s="22"/>
      <c r="AC3732" s="22"/>
      <c r="AF3732" s="22"/>
    </row>
    <row r="3733" spans="12:32" ht="15.6" customHeight="1">
      <c r="L3733"/>
      <c r="Z3733" s="22"/>
      <c r="AB3733" s="22"/>
      <c r="AC3733" s="22"/>
      <c r="AF3733" s="22"/>
    </row>
    <row r="3734" spans="12:32" ht="15.6" customHeight="1">
      <c r="L3734"/>
      <c r="Z3734" s="22"/>
      <c r="AB3734" s="22"/>
      <c r="AC3734" s="22"/>
      <c r="AF3734" s="22"/>
    </row>
    <row r="3735" spans="12:32" ht="15.6" customHeight="1">
      <c r="L3735"/>
      <c r="Z3735" s="22"/>
      <c r="AB3735" s="22"/>
      <c r="AC3735" s="22"/>
      <c r="AF3735" s="22"/>
    </row>
    <row r="3736" spans="12:32" ht="15.6" customHeight="1">
      <c r="L3736"/>
      <c r="Z3736" s="22"/>
      <c r="AB3736" s="22"/>
      <c r="AC3736" s="22"/>
      <c r="AF3736" s="22"/>
    </row>
    <row r="3737" spans="12:32" ht="15.6" customHeight="1">
      <c r="L3737"/>
      <c r="Z3737" s="22"/>
      <c r="AB3737" s="22"/>
      <c r="AC3737" s="22"/>
      <c r="AF3737" s="22"/>
    </row>
    <row r="3738" spans="12:32" ht="15.6" customHeight="1">
      <c r="L3738"/>
      <c r="Z3738" s="22"/>
      <c r="AB3738" s="22"/>
      <c r="AC3738" s="22"/>
      <c r="AF3738" s="22"/>
    </row>
    <row r="3739" spans="12:32" ht="15.6" customHeight="1">
      <c r="L3739"/>
      <c r="Z3739" s="22"/>
      <c r="AB3739" s="22"/>
      <c r="AC3739" s="22"/>
      <c r="AF3739" s="22"/>
    </row>
    <row r="3740" spans="12:32" ht="15.6" customHeight="1">
      <c r="L3740"/>
      <c r="Z3740" s="22"/>
      <c r="AB3740" s="22"/>
      <c r="AC3740" s="22"/>
      <c r="AF3740" s="22"/>
    </row>
    <row r="3741" spans="12:32" ht="15.6" customHeight="1">
      <c r="L3741"/>
      <c r="Z3741" s="22"/>
      <c r="AB3741" s="22"/>
      <c r="AC3741" s="22"/>
      <c r="AF3741" s="22"/>
    </row>
    <row r="3742" spans="12:32" ht="15.6" customHeight="1">
      <c r="L3742"/>
      <c r="Z3742" s="22"/>
      <c r="AB3742" s="22"/>
      <c r="AC3742" s="22"/>
      <c r="AF3742" s="22"/>
    </row>
    <row r="3743" spans="12:32" ht="15.6" customHeight="1">
      <c r="L3743"/>
      <c r="Z3743" s="22"/>
      <c r="AB3743" s="22"/>
      <c r="AC3743" s="22"/>
      <c r="AF3743" s="22"/>
    </row>
    <row r="3744" spans="12:32" ht="15.6" customHeight="1">
      <c r="L3744"/>
      <c r="Z3744" s="22"/>
      <c r="AB3744" s="22"/>
      <c r="AC3744" s="22"/>
      <c r="AF3744" s="22"/>
    </row>
    <row r="3745" spans="12:32" ht="15.6" customHeight="1">
      <c r="L3745"/>
      <c r="Z3745" s="22"/>
      <c r="AB3745" s="22"/>
      <c r="AC3745" s="22"/>
      <c r="AF3745" s="22"/>
    </row>
    <row r="3746" spans="12:32" ht="15.6" customHeight="1">
      <c r="L3746"/>
      <c r="Z3746" s="22"/>
      <c r="AB3746" s="22"/>
      <c r="AC3746" s="22"/>
      <c r="AF3746" s="22"/>
    </row>
    <row r="3747" spans="12:32" ht="15.6" customHeight="1">
      <c r="L3747"/>
      <c r="Z3747" s="22"/>
      <c r="AB3747" s="22"/>
      <c r="AC3747" s="22"/>
      <c r="AF3747" s="22"/>
    </row>
    <row r="3748" spans="12:32" ht="15.6" customHeight="1">
      <c r="L3748"/>
      <c r="Z3748" s="22"/>
      <c r="AB3748" s="22"/>
      <c r="AC3748" s="22"/>
      <c r="AF3748" s="22"/>
    </row>
    <row r="3749" spans="12:32" ht="15.6" customHeight="1">
      <c r="L3749"/>
      <c r="Z3749" s="22"/>
      <c r="AB3749" s="22"/>
      <c r="AC3749" s="22"/>
      <c r="AF3749" s="22"/>
    </row>
    <row r="3750" spans="12:32" ht="15.6" customHeight="1">
      <c r="L3750"/>
      <c r="Z3750" s="22"/>
      <c r="AB3750" s="22"/>
      <c r="AC3750" s="22"/>
      <c r="AF3750" s="22"/>
    </row>
    <row r="3751" spans="12:32" ht="15.6" customHeight="1">
      <c r="L3751"/>
      <c r="Z3751" s="22"/>
      <c r="AB3751" s="22"/>
      <c r="AC3751" s="22"/>
      <c r="AF3751" s="22"/>
    </row>
    <row r="3752" spans="12:32" ht="15.6" customHeight="1">
      <c r="L3752"/>
      <c r="Z3752" s="22"/>
      <c r="AB3752" s="22"/>
      <c r="AC3752" s="22"/>
      <c r="AF3752" s="22"/>
    </row>
    <row r="3753" spans="12:32" ht="15.6" customHeight="1">
      <c r="L3753"/>
      <c r="Z3753" s="22"/>
      <c r="AB3753" s="22"/>
      <c r="AC3753" s="22"/>
      <c r="AF3753" s="22"/>
    </row>
    <row r="3754" spans="12:32" ht="15.6" customHeight="1">
      <c r="L3754"/>
      <c r="Z3754" s="22"/>
      <c r="AB3754" s="22"/>
      <c r="AC3754" s="22"/>
      <c r="AF3754" s="22"/>
    </row>
    <row r="3755" spans="12:32" ht="15.6" customHeight="1">
      <c r="L3755"/>
      <c r="Z3755" s="22"/>
      <c r="AB3755" s="22"/>
      <c r="AC3755" s="22"/>
      <c r="AF3755" s="22"/>
    </row>
    <row r="3756" spans="12:32" ht="15.6" customHeight="1">
      <c r="L3756"/>
      <c r="Z3756" s="22"/>
      <c r="AB3756" s="22"/>
      <c r="AC3756" s="22"/>
      <c r="AF3756" s="22"/>
    </row>
    <row r="3757" spans="12:32" ht="15.6" customHeight="1">
      <c r="L3757"/>
      <c r="Z3757" s="22"/>
      <c r="AB3757" s="22"/>
      <c r="AC3757" s="22"/>
      <c r="AF3757" s="22"/>
    </row>
    <row r="3758" spans="12:32" ht="15.6" customHeight="1">
      <c r="L3758"/>
      <c r="Z3758" s="22"/>
      <c r="AB3758" s="22"/>
      <c r="AC3758" s="22"/>
      <c r="AF3758" s="22"/>
    </row>
    <row r="3759" spans="12:32" ht="15.6" customHeight="1">
      <c r="L3759"/>
      <c r="Z3759" s="22"/>
      <c r="AB3759" s="22"/>
      <c r="AC3759" s="22"/>
      <c r="AF3759" s="22"/>
    </row>
    <row r="3760" spans="12:32" ht="15.6" customHeight="1">
      <c r="L3760"/>
      <c r="Z3760" s="22"/>
      <c r="AB3760" s="22"/>
      <c r="AC3760" s="22"/>
      <c r="AF3760" s="22"/>
    </row>
    <row r="3761" spans="12:32" ht="15.6" customHeight="1">
      <c r="L3761"/>
      <c r="Z3761" s="22"/>
      <c r="AB3761" s="22"/>
      <c r="AC3761" s="22"/>
      <c r="AF3761" s="22"/>
    </row>
    <row r="3762" spans="12:32" ht="15.6" customHeight="1">
      <c r="L3762"/>
      <c r="Z3762" s="22"/>
      <c r="AB3762" s="22"/>
      <c r="AC3762" s="22"/>
      <c r="AF3762" s="22"/>
    </row>
    <row r="3763" spans="12:32" ht="15.6" customHeight="1">
      <c r="L3763"/>
      <c r="Z3763" s="22"/>
      <c r="AB3763" s="22"/>
      <c r="AC3763" s="22"/>
      <c r="AF3763" s="22"/>
    </row>
    <row r="3764" spans="12:32" ht="15.6" customHeight="1">
      <c r="L3764"/>
      <c r="Z3764" s="22"/>
      <c r="AB3764" s="22"/>
      <c r="AC3764" s="22"/>
      <c r="AF3764" s="22"/>
    </row>
    <row r="3765" spans="12:32" ht="15.6" customHeight="1">
      <c r="L3765"/>
      <c r="Z3765" s="22"/>
      <c r="AB3765" s="22"/>
      <c r="AC3765" s="22"/>
      <c r="AF3765" s="22"/>
    </row>
    <row r="3766" spans="12:32" ht="15.6" customHeight="1">
      <c r="L3766"/>
      <c r="Z3766" s="22"/>
      <c r="AB3766" s="22"/>
      <c r="AC3766" s="22"/>
      <c r="AF3766" s="22"/>
    </row>
    <row r="3767" spans="12:32" ht="15.6" customHeight="1">
      <c r="L3767"/>
      <c r="Z3767" s="22"/>
      <c r="AB3767" s="22"/>
      <c r="AC3767" s="22"/>
      <c r="AF3767" s="22"/>
    </row>
    <row r="3768" spans="12:32" ht="15.6" customHeight="1">
      <c r="L3768"/>
      <c r="Z3768" s="22"/>
      <c r="AB3768" s="22"/>
      <c r="AC3768" s="22"/>
      <c r="AF3768" s="22"/>
    </row>
    <row r="3769" spans="12:32" ht="15.6" customHeight="1">
      <c r="L3769"/>
      <c r="Z3769" s="22"/>
      <c r="AB3769" s="22"/>
      <c r="AC3769" s="22"/>
      <c r="AF3769" s="22"/>
    </row>
    <row r="3770" spans="12:32" ht="15.6" customHeight="1">
      <c r="L3770"/>
      <c r="Z3770" s="22"/>
      <c r="AB3770" s="22"/>
      <c r="AC3770" s="22"/>
      <c r="AF3770" s="22"/>
    </row>
    <row r="3771" spans="12:32" ht="15.6" customHeight="1">
      <c r="L3771"/>
      <c r="Z3771" s="22"/>
      <c r="AB3771" s="22"/>
      <c r="AC3771" s="22"/>
      <c r="AF3771" s="22"/>
    </row>
    <row r="3772" spans="12:32" ht="15.6" customHeight="1">
      <c r="L3772"/>
      <c r="Z3772" s="22"/>
      <c r="AB3772" s="22"/>
      <c r="AC3772" s="22"/>
      <c r="AF3772" s="22"/>
    </row>
    <row r="3773" spans="12:32" ht="15.6" customHeight="1">
      <c r="L3773"/>
      <c r="Z3773" s="22"/>
      <c r="AB3773" s="22"/>
      <c r="AC3773" s="22"/>
      <c r="AF3773" s="22"/>
    </row>
    <row r="3774" spans="12:32" ht="15.6" customHeight="1">
      <c r="L3774"/>
      <c r="Z3774" s="22"/>
      <c r="AB3774" s="22"/>
      <c r="AC3774" s="22"/>
      <c r="AF3774" s="22"/>
    </row>
    <row r="3775" spans="12:32" ht="15.6" customHeight="1">
      <c r="L3775"/>
      <c r="Z3775" s="22"/>
      <c r="AB3775" s="22"/>
      <c r="AC3775" s="22"/>
      <c r="AF3775" s="22"/>
    </row>
    <row r="3776" spans="12:32" ht="15.6" customHeight="1">
      <c r="L3776"/>
      <c r="Z3776" s="22"/>
      <c r="AB3776" s="22"/>
      <c r="AC3776" s="22"/>
      <c r="AF3776" s="22"/>
    </row>
    <row r="3777" spans="12:32" ht="15.6" customHeight="1">
      <c r="L3777"/>
      <c r="Z3777" s="22"/>
      <c r="AB3777" s="22"/>
      <c r="AC3777" s="22"/>
      <c r="AF3777" s="22"/>
    </row>
    <row r="3778" spans="12:32" ht="15.6" customHeight="1">
      <c r="L3778"/>
      <c r="Z3778" s="22"/>
      <c r="AB3778" s="22"/>
      <c r="AC3778" s="22"/>
      <c r="AF3778" s="22"/>
    </row>
    <row r="3779" spans="12:32" ht="15.6" customHeight="1">
      <c r="L3779"/>
      <c r="Z3779" s="22"/>
      <c r="AB3779" s="22"/>
      <c r="AC3779" s="22"/>
      <c r="AF3779" s="22"/>
    </row>
    <row r="3780" spans="12:32" ht="15.6" customHeight="1">
      <c r="L3780"/>
      <c r="Z3780" s="22"/>
      <c r="AB3780" s="22"/>
      <c r="AC3780" s="22"/>
      <c r="AF3780" s="22"/>
    </row>
    <row r="3781" spans="12:32" ht="15.6" customHeight="1">
      <c r="L3781"/>
      <c r="Z3781" s="22"/>
      <c r="AB3781" s="22"/>
      <c r="AC3781" s="22"/>
      <c r="AF3781" s="22"/>
    </row>
    <row r="3782" spans="12:32" ht="15.6" customHeight="1">
      <c r="L3782"/>
      <c r="Z3782" s="22"/>
      <c r="AB3782" s="22"/>
      <c r="AC3782" s="22"/>
      <c r="AF3782" s="22"/>
    </row>
    <row r="3783" spans="12:32" ht="15.6" customHeight="1">
      <c r="L3783"/>
      <c r="Z3783" s="22"/>
      <c r="AB3783" s="22"/>
      <c r="AC3783" s="22"/>
      <c r="AF3783" s="22"/>
    </row>
    <row r="3784" spans="12:32" ht="15.6" customHeight="1">
      <c r="L3784"/>
      <c r="Z3784" s="22"/>
      <c r="AB3784" s="22"/>
      <c r="AC3784" s="22"/>
      <c r="AF3784" s="22"/>
    </row>
    <row r="3785" spans="12:32" ht="15.6" customHeight="1">
      <c r="L3785"/>
      <c r="Z3785" s="22"/>
      <c r="AB3785" s="22"/>
      <c r="AC3785" s="22"/>
      <c r="AF3785" s="22"/>
    </row>
    <row r="3786" spans="12:32" ht="15.6" customHeight="1">
      <c r="L3786"/>
      <c r="Z3786" s="22"/>
      <c r="AB3786" s="22"/>
      <c r="AC3786" s="22"/>
      <c r="AF3786" s="22"/>
    </row>
    <row r="3787" spans="12:32" ht="15.6" customHeight="1">
      <c r="L3787"/>
      <c r="Z3787" s="22"/>
      <c r="AB3787" s="22"/>
      <c r="AC3787" s="22"/>
      <c r="AF3787" s="22"/>
    </row>
    <row r="3788" spans="12:32" ht="15.6" customHeight="1">
      <c r="L3788"/>
      <c r="Z3788" s="22"/>
      <c r="AB3788" s="22"/>
      <c r="AC3788" s="22"/>
      <c r="AF3788" s="22"/>
    </row>
    <row r="3789" spans="12:32" ht="15.6" customHeight="1">
      <c r="L3789"/>
      <c r="Z3789" s="22"/>
      <c r="AB3789" s="22"/>
      <c r="AC3789" s="22"/>
      <c r="AF3789" s="22"/>
    </row>
    <row r="3790" spans="12:32" ht="15.6" customHeight="1">
      <c r="L3790"/>
      <c r="Z3790" s="22"/>
      <c r="AB3790" s="22"/>
      <c r="AC3790" s="22"/>
      <c r="AF3790" s="22"/>
    </row>
    <row r="3791" spans="12:32" ht="15.6" customHeight="1">
      <c r="L3791"/>
      <c r="Z3791" s="22"/>
      <c r="AB3791" s="22"/>
      <c r="AC3791" s="22"/>
      <c r="AF3791" s="22"/>
    </row>
    <row r="3792" spans="12:32" ht="15.6" customHeight="1">
      <c r="L3792"/>
      <c r="Z3792" s="22"/>
      <c r="AB3792" s="22"/>
      <c r="AC3792" s="22"/>
      <c r="AF3792" s="22"/>
    </row>
    <row r="3793" spans="12:32" ht="15.6" customHeight="1">
      <c r="L3793"/>
      <c r="Z3793" s="22"/>
      <c r="AB3793" s="22"/>
      <c r="AC3793" s="22"/>
      <c r="AF3793" s="22"/>
    </row>
    <row r="3794" spans="12:32" ht="15.6" customHeight="1">
      <c r="L3794"/>
      <c r="Z3794" s="22"/>
      <c r="AB3794" s="22"/>
      <c r="AC3794" s="22"/>
      <c r="AF3794" s="22"/>
    </row>
    <row r="3795" spans="12:32" ht="15.6" customHeight="1">
      <c r="L3795"/>
      <c r="Z3795" s="22"/>
      <c r="AB3795" s="22"/>
      <c r="AC3795" s="22"/>
      <c r="AF3795" s="22"/>
    </row>
    <row r="3796" spans="12:32" ht="15.6" customHeight="1">
      <c r="L3796"/>
      <c r="Z3796" s="22"/>
      <c r="AB3796" s="22"/>
      <c r="AC3796" s="22"/>
      <c r="AF3796" s="22"/>
    </row>
    <row r="3797" spans="12:32" ht="15.6" customHeight="1">
      <c r="L3797"/>
      <c r="Z3797" s="22"/>
      <c r="AB3797" s="22"/>
      <c r="AC3797" s="22"/>
      <c r="AF3797" s="22"/>
    </row>
    <row r="3798" spans="12:32" ht="15.6" customHeight="1">
      <c r="L3798"/>
      <c r="Z3798" s="22"/>
      <c r="AB3798" s="22"/>
      <c r="AC3798" s="22"/>
      <c r="AF3798" s="22"/>
    </row>
    <row r="3799" spans="12:32" ht="15.6" customHeight="1">
      <c r="L3799"/>
      <c r="Z3799" s="22"/>
      <c r="AB3799" s="22"/>
      <c r="AC3799" s="22"/>
      <c r="AF3799" s="22"/>
    </row>
    <row r="3800" spans="12:32" ht="15.6" customHeight="1">
      <c r="L3800"/>
      <c r="Z3800" s="22"/>
      <c r="AB3800" s="22"/>
      <c r="AC3800" s="22"/>
      <c r="AF3800" s="22"/>
    </row>
    <row r="3801" spans="12:32" ht="15.6" customHeight="1">
      <c r="L3801"/>
      <c r="Z3801" s="22"/>
      <c r="AB3801" s="22"/>
      <c r="AC3801" s="22"/>
      <c r="AF3801" s="22"/>
    </row>
    <row r="3802" spans="12:32" ht="15.6" customHeight="1">
      <c r="L3802"/>
      <c r="Z3802" s="22"/>
      <c r="AB3802" s="22"/>
      <c r="AC3802" s="22"/>
      <c r="AF3802" s="22"/>
    </row>
    <row r="3803" spans="12:32" ht="15.6" customHeight="1">
      <c r="L3803"/>
      <c r="Z3803" s="22"/>
      <c r="AB3803" s="22"/>
      <c r="AC3803" s="22"/>
      <c r="AF3803" s="22"/>
    </row>
    <row r="3804" spans="12:32" ht="15.6" customHeight="1">
      <c r="L3804"/>
      <c r="Z3804" s="22"/>
      <c r="AB3804" s="22"/>
      <c r="AC3804" s="22"/>
      <c r="AF3804" s="22"/>
    </row>
    <row r="3805" spans="12:32" ht="15.6" customHeight="1">
      <c r="L3805"/>
      <c r="Z3805" s="22"/>
      <c r="AB3805" s="22"/>
      <c r="AC3805" s="22"/>
      <c r="AF3805" s="22"/>
    </row>
    <row r="3806" spans="12:32" ht="15.6" customHeight="1">
      <c r="L3806"/>
      <c r="Z3806" s="22"/>
      <c r="AB3806" s="22"/>
      <c r="AC3806" s="22"/>
      <c r="AF3806" s="22"/>
    </row>
    <row r="3807" spans="12:32" ht="15.6" customHeight="1">
      <c r="L3807"/>
      <c r="Z3807" s="22"/>
      <c r="AB3807" s="22"/>
      <c r="AC3807" s="22"/>
      <c r="AF3807" s="22"/>
    </row>
    <row r="3808" spans="12:32" ht="15.6" customHeight="1">
      <c r="L3808"/>
      <c r="Z3808" s="22"/>
      <c r="AB3808" s="22"/>
      <c r="AC3808" s="22"/>
      <c r="AF3808" s="22"/>
    </row>
    <row r="3809" spans="12:32" ht="15.6" customHeight="1">
      <c r="L3809"/>
      <c r="Z3809" s="22"/>
      <c r="AB3809" s="22"/>
      <c r="AC3809" s="22"/>
      <c r="AF3809" s="22"/>
    </row>
    <row r="3810" spans="12:32" ht="15.6" customHeight="1">
      <c r="L3810"/>
      <c r="Z3810" s="22"/>
      <c r="AB3810" s="22"/>
      <c r="AC3810" s="22"/>
      <c r="AF3810" s="22"/>
    </row>
    <row r="3811" spans="12:32" ht="15.6" customHeight="1">
      <c r="L3811"/>
      <c r="Z3811" s="22"/>
      <c r="AB3811" s="22"/>
      <c r="AC3811" s="22"/>
      <c r="AF3811" s="22"/>
    </row>
    <row r="3812" spans="12:32" ht="15.6" customHeight="1">
      <c r="L3812"/>
      <c r="Z3812" s="22"/>
      <c r="AB3812" s="22"/>
      <c r="AC3812" s="22"/>
      <c r="AF3812" s="22"/>
    </row>
    <row r="3813" spans="12:32" ht="15.6" customHeight="1">
      <c r="L3813"/>
      <c r="Z3813" s="22"/>
      <c r="AB3813" s="22"/>
      <c r="AC3813" s="22"/>
      <c r="AF3813" s="22"/>
    </row>
    <row r="3814" spans="12:32" ht="15.6" customHeight="1">
      <c r="L3814"/>
      <c r="Z3814" s="22"/>
      <c r="AB3814" s="22"/>
      <c r="AC3814" s="22"/>
      <c r="AF3814" s="22"/>
    </row>
    <row r="3815" spans="12:32" ht="15.6" customHeight="1">
      <c r="L3815"/>
      <c r="Z3815" s="22"/>
      <c r="AB3815" s="22"/>
      <c r="AC3815" s="22"/>
      <c r="AF3815" s="22"/>
    </row>
    <row r="3816" spans="12:32" ht="15.6" customHeight="1">
      <c r="L3816"/>
      <c r="Z3816" s="22"/>
      <c r="AB3816" s="22"/>
      <c r="AC3816" s="22"/>
      <c r="AF3816" s="22"/>
    </row>
    <row r="3817" spans="12:32" ht="15.6" customHeight="1">
      <c r="L3817"/>
      <c r="Z3817" s="22"/>
      <c r="AB3817" s="22"/>
      <c r="AC3817" s="22"/>
      <c r="AF3817" s="22"/>
    </row>
    <row r="3818" spans="12:32" ht="15.6" customHeight="1">
      <c r="L3818"/>
      <c r="Z3818" s="22"/>
      <c r="AB3818" s="22"/>
      <c r="AC3818" s="22"/>
      <c r="AF3818" s="22"/>
    </row>
    <row r="3819" spans="12:32" ht="15.6" customHeight="1">
      <c r="L3819"/>
      <c r="Z3819" s="22"/>
      <c r="AB3819" s="22"/>
      <c r="AC3819" s="22"/>
      <c r="AF3819" s="22"/>
    </row>
    <row r="3820" spans="12:32" ht="15.6" customHeight="1">
      <c r="L3820"/>
      <c r="Z3820" s="22"/>
      <c r="AB3820" s="22"/>
      <c r="AC3820" s="22"/>
      <c r="AF3820" s="22"/>
    </row>
    <row r="3821" spans="12:32" ht="15.6" customHeight="1">
      <c r="L3821"/>
      <c r="Z3821" s="22"/>
      <c r="AB3821" s="22"/>
      <c r="AC3821" s="22"/>
      <c r="AF3821" s="22"/>
    </row>
    <row r="3822" spans="12:32" ht="15.6" customHeight="1">
      <c r="L3822"/>
      <c r="Z3822" s="22"/>
      <c r="AB3822" s="22"/>
      <c r="AC3822" s="22"/>
      <c r="AF3822" s="22"/>
    </row>
    <row r="3823" spans="12:32" ht="15.6" customHeight="1">
      <c r="L3823"/>
      <c r="Z3823" s="22"/>
      <c r="AB3823" s="22"/>
      <c r="AC3823" s="22"/>
      <c r="AF3823" s="22"/>
    </row>
    <row r="3824" spans="12:32" ht="15.6" customHeight="1">
      <c r="L3824"/>
      <c r="Z3824" s="22"/>
      <c r="AB3824" s="22"/>
      <c r="AC3824" s="22"/>
      <c r="AF3824" s="22"/>
    </row>
    <row r="3825" spans="12:32" ht="15.6" customHeight="1">
      <c r="L3825"/>
      <c r="Z3825" s="22"/>
      <c r="AB3825" s="22"/>
      <c r="AC3825" s="22"/>
      <c r="AF3825" s="22"/>
    </row>
    <row r="3826" spans="12:32" ht="15.6" customHeight="1">
      <c r="L3826"/>
      <c r="Z3826" s="22"/>
      <c r="AB3826" s="22"/>
      <c r="AC3826" s="22"/>
      <c r="AF3826" s="22"/>
    </row>
    <row r="3827" spans="12:32" ht="15.6" customHeight="1">
      <c r="L3827"/>
      <c r="Z3827" s="22"/>
      <c r="AB3827" s="22"/>
      <c r="AC3827" s="22"/>
      <c r="AF3827" s="22"/>
    </row>
    <row r="3828" spans="12:32" ht="15.6" customHeight="1">
      <c r="L3828"/>
      <c r="Z3828" s="22"/>
      <c r="AB3828" s="22"/>
      <c r="AC3828" s="22"/>
      <c r="AF3828" s="22"/>
    </row>
    <row r="3829" spans="12:32" ht="15.6" customHeight="1">
      <c r="L3829"/>
      <c r="Z3829" s="22"/>
      <c r="AB3829" s="22"/>
      <c r="AC3829" s="22"/>
      <c r="AF3829" s="22"/>
    </row>
    <row r="3830" spans="12:32" ht="15.6" customHeight="1">
      <c r="L3830"/>
      <c r="Z3830" s="22"/>
      <c r="AB3830" s="22"/>
      <c r="AC3830" s="22"/>
      <c r="AF3830" s="22"/>
    </row>
    <row r="3831" spans="12:32" ht="15.6" customHeight="1">
      <c r="L3831"/>
      <c r="Z3831" s="22"/>
      <c r="AB3831" s="22"/>
      <c r="AC3831" s="22"/>
      <c r="AF3831" s="22"/>
    </row>
    <row r="3832" spans="12:32" ht="15.6" customHeight="1">
      <c r="L3832"/>
      <c r="Z3832" s="22"/>
      <c r="AB3832" s="22"/>
      <c r="AC3832" s="22"/>
      <c r="AF3832" s="22"/>
    </row>
    <row r="3833" spans="12:32" ht="15.6" customHeight="1">
      <c r="L3833"/>
      <c r="Z3833" s="22"/>
      <c r="AB3833" s="22"/>
      <c r="AC3833" s="22"/>
      <c r="AF3833" s="22"/>
    </row>
    <row r="3834" spans="12:32" ht="15.6" customHeight="1">
      <c r="L3834"/>
      <c r="Z3834" s="22"/>
      <c r="AB3834" s="22"/>
      <c r="AC3834" s="22"/>
      <c r="AF3834" s="22"/>
    </row>
    <row r="3835" spans="12:32" ht="15.6" customHeight="1">
      <c r="L3835"/>
      <c r="Z3835" s="22"/>
      <c r="AB3835" s="22"/>
      <c r="AC3835" s="22"/>
      <c r="AF3835" s="22"/>
    </row>
    <row r="3836" spans="12:32" ht="15.6" customHeight="1">
      <c r="L3836"/>
      <c r="Z3836" s="22"/>
      <c r="AB3836" s="22"/>
      <c r="AC3836" s="22"/>
      <c r="AF3836" s="22"/>
    </row>
    <row r="3837" spans="12:32" ht="15.6" customHeight="1">
      <c r="L3837"/>
      <c r="Z3837" s="22"/>
      <c r="AB3837" s="22"/>
      <c r="AC3837" s="22"/>
      <c r="AF3837" s="22"/>
    </row>
    <row r="3838" spans="12:32" ht="15.6" customHeight="1">
      <c r="L3838"/>
      <c r="Z3838" s="22"/>
      <c r="AB3838" s="22"/>
      <c r="AC3838" s="22"/>
      <c r="AF3838" s="22"/>
    </row>
    <row r="3839" spans="12:32" ht="15.6" customHeight="1">
      <c r="L3839"/>
      <c r="Z3839" s="22"/>
      <c r="AB3839" s="22"/>
      <c r="AC3839" s="22"/>
      <c r="AF3839" s="22"/>
    </row>
    <row r="3840" spans="12:32" ht="15.6" customHeight="1">
      <c r="L3840"/>
      <c r="Z3840" s="22"/>
      <c r="AB3840" s="22"/>
      <c r="AC3840" s="22"/>
      <c r="AF3840" s="22"/>
    </row>
    <row r="3841" spans="12:32" ht="15.6" customHeight="1">
      <c r="L3841"/>
      <c r="Z3841" s="22"/>
      <c r="AB3841" s="22"/>
      <c r="AC3841" s="22"/>
      <c r="AF3841" s="22"/>
    </row>
    <row r="3842" spans="12:32" ht="15.6" customHeight="1">
      <c r="L3842"/>
      <c r="Z3842" s="22"/>
      <c r="AB3842" s="22"/>
      <c r="AC3842" s="22"/>
      <c r="AF3842" s="22"/>
    </row>
    <row r="3843" spans="12:32" ht="15.6" customHeight="1">
      <c r="L3843"/>
      <c r="Z3843" s="22"/>
      <c r="AB3843" s="22"/>
      <c r="AC3843" s="22"/>
      <c r="AF3843" s="22"/>
    </row>
    <row r="3844" spans="12:32" ht="15.6" customHeight="1">
      <c r="L3844"/>
      <c r="Z3844" s="22"/>
      <c r="AB3844" s="22"/>
      <c r="AC3844" s="22"/>
      <c r="AF3844" s="22"/>
    </row>
    <row r="3845" spans="12:32" ht="15.6" customHeight="1">
      <c r="L3845"/>
      <c r="Z3845" s="22"/>
      <c r="AB3845" s="22"/>
      <c r="AC3845" s="22"/>
      <c r="AF3845" s="22"/>
    </row>
    <row r="3846" spans="12:32" ht="15.6" customHeight="1">
      <c r="L3846"/>
      <c r="Z3846" s="22"/>
      <c r="AB3846" s="22"/>
      <c r="AC3846" s="22"/>
      <c r="AF3846" s="22"/>
    </row>
    <row r="3847" spans="12:32" ht="15.6" customHeight="1">
      <c r="L3847"/>
      <c r="Z3847" s="22"/>
      <c r="AB3847" s="22"/>
      <c r="AC3847" s="22"/>
      <c r="AF3847" s="22"/>
    </row>
    <row r="3848" spans="12:32" ht="15.6" customHeight="1">
      <c r="L3848"/>
      <c r="Z3848" s="22"/>
      <c r="AB3848" s="22"/>
      <c r="AC3848" s="22"/>
      <c r="AF3848" s="22"/>
    </row>
    <row r="3849" spans="12:32" ht="15.6" customHeight="1">
      <c r="L3849"/>
      <c r="Z3849" s="22"/>
      <c r="AB3849" s="22"/>
      <c r="AC3849" s="22"/>
      <c r="AF3849" s="22"/>
    </row>
    <row r="3850" spans="12:32" ht="15.6" customHeight="1">
      <c r="L3850"/>
      <c r="Z3850" s="22"/>
      <c r="AB3850" s="22"/>
      <c r="AC3850" s="22"/>
      <c r="AF3850" s="22"/>
    </row>
    <row r="3851" spans="12:32" ht="15.6" customHeight="1">
      <c r="L3851"/>
      <c r="Z3851" s="22"/>
      <c r="AB3851" s="22"/>
      <c r="AC3851" s="22"/>
      <c r="AF3851" s="22"/>
    </row>
    <row r="3852" spans="12:32" ht="15.6" customHeight="1">
      <c r="L3852"/>
      <c r="Z3852" s="22"/>
      <c r="AB3852" s="22"/>
      <c r="AC3852" s="22"/>
      <c r="AF3852" s="22"/>
    </row>
    <row r="3853" spans="12:32" ht="15.6" customHeight="1">
      <c r="L3853"/>
      <c r="Z3853" s="22"/>
      <c r="AB3853" s="22"/>
      <c r="AC3853" s="22"/>
      <c r="AF3853" s="22"/>
    </row>
    <row r="3854" spans="12:32" ht="15.6" customHeight="1">
      <c r="L3854"/>
      <c r="Z3854" s="22"/>
      <c r="AB3854" s="22"/>
      <c r="AC3854" s="22"/>
      <c r="AF3854" s="22"/>
    </row>
    <row r="3855" spans="12:32" ht="15.6" customHeight="1">
      <c r="L3855"/>
      <c r="Z3855" s="22"/>
      <c r="AB3855" s="22"/>
      <c r="AC3855" s="22"/>
      <c r="AF3855" s="22"/>
    </row>
    <row r="3856" spans="12:32" ht="15.6" customHeight="1">
      <c r="L3856"/>
      <c r="Z3856" s="22"/>
      <c r="AB3856" s="22"/>
      <c r="AC3856" s="22"/>
      <c r="AF3856" s="22"/>
    </row>
    <row r="3857" spans="12:32" ht="15.6" customHeight="1">
      <c r="L3857"/>
      <c r="Z3857" s="22"/>
      <c r="AB3857" s="22"/>
      <c r="AC3857" s="22"/>
      <c r="AF3857" s="22"/>
    </row>
    <row r="3858" spans="12:32" ht="15.6" customHeight="1">
      <c r="L3858"/>
      <c r="Z3858" s="22"/>
      <c r="AB3858" s="22"/>
      <c r="AC3858" s="22"/>
      <c r="AF3858" s="22"/>
    </row>
    <row r="3859" spans="12:32" ht="15.6" customHeight="1">
      <c r="L3859"/>
      <c r="Z3859" s="22"/>
      <c r="AB3859" s="22"/>
      <c r="AC3859" s="22"/>
      <c r="AF3859" s="22"/>
    </row>
    <row r="3860" spans="12:32" ht="15.6" customHeight="1">
      <c r="L3860"/>
      <c r="Z3860" s="22"/>
      <c r="AB3860" s="22"/>
      <c r="AC3860" s="22"/>
      <c r="AF3860" s="22"/>
    </row>
    <row r="3861" spans="12:32" ht="15.6" customHeight="1">
      <c r="L3861"/>
      <c r="Z3861" s="22"/>
      <c r="AB3861" s="22"/>
      <c r="AC3861" s="22"/>
      <c r="AF3861" s="22"/>
    </row>
    <row r="3862" spans="12:32" ht="15.6" customHeight="1">
      <c r="L3862"/>
      <c r="Z3862" s="22"/>
      <c r="AB3862" s="22"/>
      <c r="AC3862" s="22"/>
      <c r="AF3862" s="22"/>
    </row>
    <row r="3863" spans="12:32" ht="15.6" customHeight="1">
      <c r="L3863"/>
      <c r="Z3863" s="22"/>
      <c r="AB3863" s="22"/>
      <c r="AC3863" s="22"/>
      <c r="AF3863" s="22"/>
    </row>
    <row r="3864" spans="12:32" ht="15.6" customHeight="1">
      <c r="L3864"/>
      <c r="Z3864" s="22"/>
      <c r="AB3864" s="22"/>
      <c r="AC3864" s="22"/>
      <c r="AF3864" s="22"/>
    </row>
    <row r="3865" spans="12:32" ht="15.6" customHeight="1">
      <c r="L3865"/>
      <c r="Z3865" s="22"/>
      <c r="AB3865" s="22"/>
      <c r="AC3865" s="22"/>
      <c r="AF3865" s="22"/>
    </row>
    <row r="3866" spans="12:32" ht="15.6" customHeight="1">
      <c r="L3866"/>
      <c r="Z3866" s="22"/>
      <c r="AB3866" s="22"/>
      <c r="AC3866" s="22"/>
      <c r="AF3866" s="22"/>
    </row>
    <row r="3867" spans="12:32" ht="15.6" customHeight="1">
      <c r="L3867"/>
      <c r="Z3867" s="22"/>
      <c r="AB3867" s="22"/>
      <c r="AC3867" s="22"/>
      <c r="AF3867" s="22"/>
    </row>
    <row r="3868" spans="12:32" ht="15.6" customHeight="1">
      <c r="L3868"/>
      <c r="Z3868" s="22"/>
      <c r="AB3868" s="22"/>
      <c r="AC3868" s="22"/>
      <c r="AF3868" s="22"/>
    </row>
    <row r="3869" spans="12:32" ht="15.6" customHeight="1">
      <c r="L3869"/>
      <c r="Z3869" s="22"/>
      <c r="AB3869" s="22"/>
      <c r="AC3869" s="22"/>
      <c r="AF3869" s="22"/>
    </row>
    <row r="3870" spans="12:32" ht="15.6" customHeight="1">
      <c r="L3870"/>
      <c r="Z3870" s="22"/>
      <c r="AB3870" s="22"/>
      <c r="AC3870" s="22"/>
      <c r="AF3870" s="22"/>
    </row>
    <row r="3871" spans="12:32" ht="15.6" customHeight="1">
      <c r="L3871"/>
      <c r="Z3871" s="22"/>
      <c r="AB3871" s="22"/>
      <c r="AC3871" s="22"/>
      <c r="AF3871" s="22"/>
    </row>
    <row r="3872" spans="12:32" ht="15.6" customHeight="1">
      <c r="L3872"/>
      <c r="Z3872" s="22"/>
      <c r="AB3872" s="22"/>
      <c r="AC3872" s="22"/>
      <c r="AF3872" s="22"/>
    </row>
    <row r="3873" spans="12:32" ht="15.6" customHeight="1">
      <c r="L3873"/>
      <c r="Z3873" s="22"/>
      <c r="AB3873" s="22"/>
      <c r="AC3873" s="22"/>
      <c r="AF3873" s="22"/>
    </row>
    <row r="3874" spans="12:32" ht="15.6" customHeight="1">
      <c r="L3874"/>
      <c r="Z3874" s="22"/>
      <c r="AB3874" s="22"/>
      <c r="AC3874" s="22"/>
      <c r="AF3874" s="22"/>
    </row>
    <row r="3875" spans="12:32" ht="15.6" customHeight="1">
      <c r="L3875"/>
      <c r="Z3875" s="22"/>
      <c r="AB3875" s="22"/>
      <c r="AC3875" s="22"/>
      <c r="AF3875" s="22"/>
    </row>
    <row r="3876" spans="12:32" ht="15.6" customHeight="1">
      <c r="L3876"/>
      <c r="Z3876" s="22"/>
      <c r="AB3876" s="22"/>
      <c r="AC3876" s="22"/>
      <c r="AF3876" s="22"/>
    </row>
    <row r="3877" spans="12:32" ht="15.6" customHeight="1">
      <c r="L3877"/>
      <c r="Z3877" s="22"/>
      <c r="AB3877" s="22"/>
      <c r="AC3877" s="22"/>
      <c r="AF3877" s="22"/>
    </row>
    <row r="3878" spans="12:32" ht="15.6" customHeight="1">
      <c r="L3878"/>
      <c r="Z3878" s="22"/>
      <c r="AB3878" s="22"/>
      <c r="AC3878" s="22"/>
      <c r="AF3878" s="22"/>
    </row>
    <row r="3879" spans="12:32" ht="15.6" customHeight="1">
      <c r="L3879"/>
      <c r="Z3879" s="22"/>
      <c r="AB3879" s="22"/>
      <c r="AC3879" s="22"/>
      <c r="AF3879" s="22"/>
    </row>
    <row r="3880" spans="12:32" ht="15.6" customHeight="1">
      <c r="L3880"/>
      <c r="Z3880" s="22"/>
      <c r="AB3880" s="22"/>
      <c r="AC3880" s="22"/>
      <c r="AF3880" s="22"/>
    </row>
    <row r="3881" spans="12:32" ht="15.6" customHeight="1">
      <c r="L3881"/>
      <c r="Z3881" s="22"/>
      <c r="AB3881" s="22"/>
      <c r="AC3881" s="22"/>
      <c r="AF3881" s="22"/>
    </row>
    <row r="3882" spans="12:32" ht="15.6" customHeight="1">
      <c r="L3882"/>
      <c r="Z3882" s="22"/>
      <c r="AB3882" s="22"/>
      <c r="AC3882" s="22"/>
      <c r="AF3882" s="22"/>
    </row>
    <row r="3883" spans="12:32" ht="15.6" customHeight="1">
      <c r="L3883"/>
      <c r="Z3883" s="22"/>
      <c r="AB3883" s="22"/>
      <c r="AC3883" s="22"/>
      <c r="AF3883" s="22"/>
    </row>
    <row r="3884" spans="12:32" ht="15.6" customHeight="1">
      <c r="L3884"/>
      <c r="Z3884" s="22"/>
      <c r="AB3884" s="22"/>
      <c r="AC3884" s="22"/>
      <c r="AF3884" s="22"/>
    </row>
    <row r="3885" spans="12:32" ht="15.6" customHeight="1">
      <c r="L3885"/>
      <c r="Z3885" s="22"/>
      <c r="AB3885" s="22"/>
      <c r="AC3885" s="22"/>
      <c r="AF3885" s="22"/>
    </row>
    <row r="3886" spans="12:32" ht="15.6" customHeight="1">
      <c r="L3886"/>
      <c r="Z3886" s="22"/>
      <c r="AB3886" s="22"/>
      <c r="AC3886" s="22"/>
      <c r="AF3886" s="22"/>
    </row>
    <row r="3887" spans="12:32" ht="15.6" customHeight="1">
      <c r="L3887"/>
      <c r="Z3887" s="22"/>
      <c r="AB3887" s="22"/>
      <c r="AC3887" s="22"/>
      <c r="AF3887" s="22"/>
    </row>
    <row r="3888" spans="12:32" ht="15.6" customHeight="1">
      <c r="L3888"/>
      <c r="Z3888" s="22"/>
      <c r="AB3888" s="22"/>
      <c r="AC3888" s="22"/>
      <c r="AF3888" s="22"/>
    </row>
    <row r="3889" spans="12:32" ht="15.6" customHeight="1">
      <c r="L3889"/>
      <c r="Z3889" s="22"/>
      <c r="AB3889" s="22"/>
      <c r="AC3889" s="22"/>
      <c r="AF3889" s="22"/>
    </row>
    <row r="3890" spans="12:32" ht="15.6" customHeight="1">
      <c r="L3890"/>
      <c r="Z3890" s="22"/>
      <c r="AB3890" s="22"/>
      <c r="AC3890" s="22"/>
      <c r="AF3890" s="22"/>
    </row>
    <row r="3891" spans="12:32" ht="15.6" customHeight="1">
      <c r="L3891"/>
      <c r="Z3891" s="22"/>
      <c r="AB3891" s="22"/>
      <c r="AC3891" s="22"/>
      <c r="AF3891" s="22"/>
    </row>
    <row r="3892" spans="12:32" ht="15.6" customHeight="1">
      <c r="L3892"/>
      <c r="Z3892" s="22"/>
      <c r="AB3892" s="22"/>
      <c r="AC3892" s="22"/>
      <c r="AF3892" s="22"/>
    </row>
    <row r="3893" spans="12:32" ht="15.6" customHeight="1">
      <c r="L3893"/>
      <c r="Z3893" s="22"/>
      <c r="AB3893" s="22"/>
      <c r="AC3893" s="22"/>
      <c r="AF3893" s="22"/>
    </row>
    <row r="3894" spans="12:32" ht="15.6" customHeight="1">
      <c r="L3894"/>
      <c r="Z3894" s="22"/>
      <c r="AB3894" s="22"/>
      <c r="AC3894" s="22"/>
      <c r="AF3894" s="22"/>
    </row>
    <row r="3895" spans="12:32" ht="15.6" customHeight="1">
      <c r="L3895"/>
      <c r="Z3895" s="22"/>
      <c r="AB3895" s="22"/>
      <c r="AC3895" s="22"/>
      <c r="AF3895" s="22"/>
    </row>
    <row r="3896" spans="12:32" ht="15.6" customHeight="1">
      <c r="L3896"/>
      <c r="Z3896" s="22"/>
      <c r="AB3896" s="22"/>
      <c r="AC3896" s="22"/>
      <c r="AF3896" s="22"/>
    </row>
    <row r="3897" spans="12:32" ht="15.6" customHeight="1">
      <c r="L3897"/>
      <c r="Z3897" s="22"/>
      <c r="AB3897" s="22"/>
      <c r="AC3897" s="22"/>
      <c r="AF3897" s="22"/>
    </row>
    <row r="3898" spans="12:32" ht="15.6" customHeight="1">
      <c r="L3898"/>
      <c r="Z3898" s="22"/>
      <c r="AB3898" s="22"/>
      <c r="AC3898" s="22"/>
      <c r="AF3898" s="22"/>
    </row>
    <row r="3899" spans="12:32" ht="15.6" customHeight="1">
      <c r="L3899"/>
      <c r="Z3899" s="22"/>
      <c r="AB3899" s="22"/>
      <c r="AC3899" s="22"/>
      <c r="AF3899" s="22"/>
    </row>
    <row r="3900" spans="12:32" ht="15.6" customHeight="1">
      <c r="L3900"/>
      <c r="Z3900" s="22"/>
      <c r="AB3900" s="22"/>
      <c r="AC3900" s="22"/>
      <c r="AF3900" s="22"/>
    </row>
    <row r="3901" spans="12:32" ht="15.6" customHeight="1">
      <c r="L3901"/>
      <c r="Z3901" s="22"/>
      <c r="AB3901" s="22"/>
      <c r="AC3901" s="22"/>
      <c r="AF3901" s="22"/>
    </row>
    <row r="3902" spans="12:32" ht="15.6" customHeight="1">
      <c r="L3902"/>
      <c r="Z3902" s="22"/>
      <c r="AB3902" s="22"/>
      <c r="AC3902" s="22"/>
      <c r="AF3902" s="22"/>
    </row>
    <row r="3903" spans="12:32" ht="15.6" customHeight="1">
      <c r="L3903"/>
      <c r="Z3903" s="22"/>
      <c r="AB3903" s="22"/>
      <c r="AC3903" s="22"/>
      <c r="AF3903" s="22"/>
    </row>
    <row r="3904" spans="12:32" ht="15.6" customHeight="1">
      <c r="L3904"/>
      <c r="Z3904" s="22"/>
      <c r="AB3904" s="22"/>
      <c r="AC3904" s="22"/>
      <c r="AF3904" s="22"/>
    </row>
    <row r="3905" spans="12:32" ht="15.6" customHeight="1">
      <c r="L3905"/>
      <c r="Z3905" s="22"/>
      <c r="AB3905" s="22"/>
      <c r="AC3905" s="22"/>
      <c r="AF3905" s="22"/>
    </row>
    <row r="3906" spans="12:32" ht="15.6" customHeight="1">
      <c r="L3906"/>
      <c r="Z3906" s="22"/>
      <c r="AB3906" s="22"/>
      <c r="AC3906" s="22"/>
      <c r="AF3906" s="22"/>
    </row>
    <row r="3907" spans="12:32" ht="15.6" customHeight="1">
      <c r="L3907"/>
      <c r="Z3907" s="22"/>
      <c r="AB3907" s="22"/>
      <c r="AC3907" s="22"/>
      <c r="AF3907" s="22"/>
    </row>
    <row r="3908" spans="12:32" ht="15.6" customHeight="1">
      <c r="L3908"/>
      <c r="Z3908" s="22"/>
      <c r="AB3908" s="22"/>
      <c r="AC3908" s="22"/>
      <c r="AF3908" s="22"/>
    </row>
    <row r="3909" spans="12:32" ht="15.6" customHeight="1">
      <c r="L3909"/>
      <c r="Z3909" s="22"/>
      <c r="AB3909" s="22"/>
      <c r="AC3909" s="22"/>
      <c r="AF3909" s="22"/>
    </row>
    <row r="3910" spans="12:32" ht="15.6" customHeight="1">
      <c r="L3910"/>
      <c r="Z3910" s="22"/>
      <c r="AB3910" s="22"/>
      <c r="AC3910" s="22"/>
      <c r="AF3910" s="22"/>
    </row>
    <row r="3911" spans="12:32" ht="15.6" customHeight="1">
      <c r="L3911"/>
      <c r="Z3911" s="22"/>
      <c r="AB3911" s="22"/>
      <c r="AC3911" s="22"/>
      <c r="AF3911" s="22"/>
    </row>
    <row r="3912" spans="12:32" ht="15.6" customHeight="1">
      <c r="L3912"/>
      <c r="Z3912" s="22"/>
      <c r="AB3912" s="22"/>
      <c r="AC3912" s="22"/>
      <c r="AF3912" s="22"/>
    </row>
    <row r="3913" spans="12:32" ht="15.6" customHeight="1">
      <c r="L3913"/>
      <c r="Z3913" s="22"/>
      <c r="AB3913" s="22"/>
      <c r="AC3913" s="22"/>
      <c r="AF3913" s="22"/>
    </row>
    <row r="3914" spans="12:32" ht="15.6" customHeight="1">
      <c r="L3914"/>
      <c r="Z3914" s="22"/>
      <c r="AB3914" s="22"/>
      <c r="AC3914" s="22"/>
      <c r="AF3914" s="22"/>
    </row>
    <row r="3915" spans="12:32" ht="15.6" customHeight="1">
      <c r="L3915"/>
      <c r="Z3915" s="22"/>
      <c r="AB3915" s="22"/>
      <c r="AC3915" s="22"/>
      <c r="AF3915" s="22"/>
    </row>
    <row r="3916" spans="12:32" ht="15.6" customHeight="1">
      <c r="L3916"/>
      <c r="Z3916" s="22"/>
      <c r="AB3916" s="22"/>
      <c r="AC3916" s="22"/>
      <c r="AF3916" s="22"/>
    </row>
    <row r="3917" spans="12:32" ht="15.6" customHeight="1">
      <c r="L3917"/>
      <c r="Z3917" s="22"/>
      <c r="AB3917" s="22"/>
      <c r="AC3917" s="22"/>
      <c r="AF3917" s="22"/>
    </row>
    <row r="3918" spans="12:32" ht="15.6" customHeight="1">
      <c r="L3918"/>
      <c r="Z3918" s="22"/>
      <c r="AB3918" s="22"/>
      <c r="AC3918" s="22"/>
      <c r="AF3918" s="22"/>
    </row>
    <row r="3919" spans="12:32" ht="15.6" customHeight="1">
      <c r="L3919"/>
      <c r="Z3919" s="22"/>
      <c r="AB3919" s="22"/>
      <c r="AC3919" s="22"/>
      <c r="AF3919" s="22"/>
    </row>
    <row r="3920" spans="12:32" ht="15.6" customHeight="1">
      <c r="L3920"/>
      <c r="Z3920" s="22"/>
      <c r="AB3920" s="22"/>
      <c r="AC3920" s="22"/>
      <c r="AF3920" s="22"/>
    </row>
    <row r="3921" spans="12:32" ht="15.6" customHeight="1">
      <c r="L3921"/>
      <c r="Z3921" s="22"/>
      <c r="AB3921" s="22"/>
      <c r="AC3921" s="22"/>
      <c r="AF3921" s="22"/>
    </row>
    <row r="3922" spans="12:32" ht="15.6" customHeight="1">
      <c r="L3922"/>
      <c r="Z3922" s="22"/>
      <c r="AB3922" s="22"/>
      <c r="AC3922" s="22"/>
      <c r="AF3922" s="22"/>
    </row>
    <row r="3923" spans="12:32" ht="15.6" customHeight="1">
      <c r="L3923"/>
      <c r="Z3923" s="22"/>
      <c r="AB3923" s="22"/>
      <c r="AC3923" s="22"/>
      <c r="AF3923" s="22"/>
    </row>
    <row r="3924" spans="12:32" ht="15.6" customHeight="1">
      <c r="L3924"/>
      <c r="Z3924" s="22"/>
      <c r="AB3924" s="22"/>
      <c r="AC3924" s="22"/>
      <c r="AF3924" s="22"/>
    </row>
    <row r="3925" spans="12:32" ht="15.6" customHeight="1">
      <c r="L3925"/>
      <c r="Z3925" s="22"/>
      <c r="AB3925" s="22"/>
      <c r="AC3925" s="22"/>
      <c r="AF3925" s="22"/>
    </row>
    <row r="3926" spans="12:32" ht="15.6" customHeight="1">
      <c r="L3926"/>
      <c r="Z3926" s="22"/>
      <c r="AB3926" s="22"/>
      <c r="AC3926" s="22"/>
      <c r="AF3926" s="22"/>
    </row>
    <row r="3927" spans="12:32" ht="15.6" customHeight="1">
      <c r="L3927"/>
      <c r="Z3927" s="22"/>
      <c r="AB3927" s="22"/>
      <c r="AC3927" s="22"/>
      <c r="AF3927" s="22"/>
    </row>
    <row r="3928" spans="12:32" ht="15.6" customHeight="1">
      <c r="L3928"/>
      <c r="Z3928" s="22"/>
      <c r="AB3928" s="22"/>
      <c r="AC3928" s="22"/>
      <c r="AF3928" s="22"/>
    </row>
    <row r="3929" spans="12:32" ht="15.6" customHeight="1">
      <c r="L3929"/>
      <c r="Z3929" s="22"/>
      <c r="AB3929" s="22"/>
      <c r="AC3929" s="22"/>
      <c r="AF3929" s="22"/>
    </row>
    <row r="3930" spans="12:32" ht="15.6" customHeight="1">
      <c r="L3930"/>
      <c r="Z3930" s="22"/>
      <c r="AB3930" s="22"/>
      <c r="AC3930" s="22"/>
      <c r="AF3930" s="22"/>
    </row>
    <row r="3931" spans="12:32" ht="15.6" customHeight="1">
      <c r="L3931"/>
      <c r="Z3931" s="22"/>
      <c r="AB3931" s="22"/>
      <c r="AC3931" s="22"/>
      <c r="AF3931" s="22"/>
    </row>
    <row r="3932" spans="12:32" ht="15.6" customHeight="1">
      <c r="L3932"/>
      <c r="Z3932" s="22"/>
      <c r="AB3932" s="22"/>
      <c r="AC3932" s="22"/>
      <c r="AF3932" s="22"/>
    </row>
    <row r="3933" spans="12:32" ht="15.6" customHeight="1">
      <c r="L3933"/>
      <c r="Z3933" s="22"/>
      <c r="AB3933" s="22"/>
      <c r="AC3933" s="22"/>
      <c r="AF3933" s="22"/>
    </row>
    <row r="3934" spans="12:32" ht="15.6" customHeight="1">
      <c r="L3934"/>
      <c r="Z3934" s="22"/>
      <c r="AB3934" s="22"/>
      <c r="AC3934" s="22"/>
      <c r="AF3934" s="22"/>
    </row>
    <row r="3935" spans="12:32" ht="15.6" customHeight="1">
      <c r="L3935"/>
      <c r="Z3935" s="22"/>
      <c r="AB3935" s="22"/>
      <c r="AC3935" s="22"/>
      <c r="AF3935" s="22"/>
    </row>
    <row r="3936" spans="12:32" ht="15.6" customHeight="1">
      <c r="L3936"/>
      <c r="Z3936" s="22"/>
      <c r="AB3936" s="22"/>
      <c r="AC3936" s="22"/>
      <c r="AF3936" s="22"/>
    </row>
    <row r="3937" spans="12:32" ht="15.6" customHeight="1">
      <c r="L3937"/>
      <c r="Z3937" s="22"/>
      <c r="AB3937" s="22"/>
      <c r="AC3937" s="22"/>
      <c r="AF3937" s="22"/>
    </row>
    <row r="3938" spans="12:32" ht="15.6" customHeight="1">
      <c r="L3938"/>
      <c r="Z3938" s="22"/>
      <c r="AB3938" s="22"/>
      <c r="AC3938" s="22"/>
      <c r="AF3938" s="22"/>
    </row>
    <row r="3939" spans="12:32" ht="15.6" customHeight="1">
      <c r="L3939"/>
      <c r="Z3939" s="22"/>
      <c r="AB3939" s="22"/>
      <c r="AC3939" s="22"/>
      <c r="AF3939" s="22"/>
    </row>
    <row r="3940" spans="12:32" ht="15.6" customHeight="1">
      <c r="L3940"/>
      <c r="Z3940" s="22"/>
      <c r="AB3940" s="22"/>
      <c r="AC3940" s="22"/>
      <c r="AF3940" s="22"/>
    </row>
    <row r="3941" spans="12:32" ht="15.6" customHeight="1">
      <c r="L3941"/>
      <c r="Z3941" s="22"/>
      <c r="AB3941" s="22"/>
      <c r="AC3941" s="22"/>
      <c r="AF3941" s="22"/>
    </row>
    <row r="3942" spans="12:32" ht="15.6" customHeight="1">
      <c r="L3942"/>
      <c r="Z3942" s="22"/>
      <c r="AB3942" s="22"/>
      <c r="AC3942" s="22"/>
      <c r="AF3942" s="22"/>
    </row>
    <row r="3943" spans="12:32" ht="15.6" customHeight="1">
      <c r="L3943"/>
      <c r="Z3943" s="22"/>
      <c r="AB3943" s="22"/>
      <c r="AC3943" s="22"/>
      <c r="AF3943" s="22"/>
    </row>
    <row r="3944" spans="12:32" ht="15.6" customHeight="1">
      <c r="L3944"/>
      <c r="Z3944" s="22"/>
      <c r="AB3944" s="22"/>
      <c r="AC3944" s="22"/>
      <c r="AF3944" s="22"/>
    </row>
    <row r="3945" spans="12:32" ht="15.6" customHeight="1">
      <c r="L3945"/>
      <c r="Z3945" s="22"/>
      <c r="AB3945" s="22"/>
      <c r="AC3945" s="22"/>
      <c r="AF3945" s="22"/>
    </row>
    <row r="3946" spans="12:32" ht="15.6" customHeight="1">
      <c r="L3946"/>
      <c r="Z3946" s="22"/>
      <c r="AB3946" s="22"/>
      <c r="AC3946" s="22"/>
      <c r="AF3946" s="22"/>
    </row>
    <row r="3947" spans="12:32" ht="15.6" customHeight="1">
      <c r="L3947"/>
      <c r="Z3947" s="22"/>
      <c r="AB3947" s="22"/>
      <c r="AC3947" s="22"/>
      <c r="AF3947" s="22"/>
    </row>
    <row r="3948" spans="12:32" ht="15.6" customHeight="1">
      <c r="L3948"/>
      <c r="Z3948" s="22"/>
      <c r="AB3948" s="22"/>
      <c r="AC3948" s="22"/>
      <c r="AF3948" s="22"/>
    </row>
    <row r="3949" spans="12:32" ht="15.6" customHeight="1">
      <c r="L3949"/>
      <c r="Z3949" s="22"/>
      <c r="AB3949" s="22"/>
      <c r="AC3949" s="22"/>
      <c r="AF3949" s="22"/>
    </row>
    <row r="3950" spans="12:32" ht="15.6" customHeight="1">
      <c r="L3950"/>
      <c r="Z3950" s="22"/>
      <c r="AB3950" s="22"/>
      <c r="AC3950" s="22"/>
      <c r="AF3950" s="22"/>
    </row>
    <row r="3951" spans="12:32" ht="15.6" customHeight="1">
      <c r="L3951"/>
      <c r="Z3951" s="22"/>
      <c r="AB3951" s="22"/>
      <c r="AC3951" s="22"/>
      <c r="AF3951" s="22"/>
    </row>
    <row r="3952" spans="12:32" ht="15.6" customHeight="1">
      <c r="L3952"/>
      <c r="Z3952" s="22"/>
      <c r="AB3952" s="22"/>
      <c r="AC3952" s="22"/>
      <c r="AF3952" s="22"/>
    </row>
    <row r="3953" spans="12:32" ht="15.6" customHeight="1">
      <c r="L3953"/>
      <c r="Z3953" s="22"/>
      <c r="AB3953" s="22"/>
      <c r="AC3953" s="22"/>
      <c r="AF3953" s="22"/>
    </row>
    <row r="3954" spans="12:32" ht="15.6" customHeight="1">
      <c r="L3954"/>
      <c r="Z3954" s="22"/>
      <c r="AB3954" s="22"/>
      <c r="AC3954" s="22"/>
      <c r="AF3954" s="22"/>
    </row>
    <row r="3955" spans="12:32" ht="15.6" customHeight="1">
      <c r="L3955"/>
      <c r="Z3955" s="22"/>
      <c r="AB3955" s="22"/>
      <c r="AC3955" s="22"/>
      <c r="AF3955" s="22"/>
    </row>
    <row r="3956" spans="12:32" ht="15.6" customHeight="1">
      <c r="L3956"/>
      <c r="Z3956" s="22"/>
      <c r="AB3956" s="22"/>
      <c r="AC3956" s="22"/>
      <c r="AF3956" s="22"/>
    </row>
    <row r="3957" spans="12:32" ht="15.6" customHeight="1">
      <c r="L3957"/>
      <c r="Z3957" s="22"/>
      <c r="AB3957" s="22"/>
      <c r="AC3957" s="22"/>
      <c r="AF3957" s="22"/>
    </row>
    <row r="3958" spans="12:32" ht="15.6" customHeight="1">
      <c r="L3958"/>
      <c r="Z3958" s="22"/>
      <c r="AB3958" s="22"/>
      <c r="AC3958" s="22"/>
      <c r="AF3958" s="22"/>
    </row>
    <row r="3959" spans="12:32" ht="15.6" customHeight="1">
      <c r="L3959"/>
      <c r="Z3959" s="22"/>
      <c r="AB3959" s="22"/>
      <c r="AC3959" s="22"/>
      <c r="AF3959" s="22"/>
    </row>
    <row r="3960" spans="12:32" ht="15.6" customHeight="1">
      <c r="L3960"/>
      <c r="Z3960" s="22"/>
      <c r="AB3960" s="22"/>
      <c r="AC3960" s="22"/>
      <c r="AF3960" s="22"/>
    </row>
    <row r="3961" spans="12:32" ht="15.6" customHeight="1">
      <c r="L3961"/>
      <c r="Z3961" s="22"/>
      <c r="AB3961" s="22"/>
      <c r="AC3961" s="22"/>
      <c r="AF3961" s="22"/>
    </row>
    <row r="3962" spans="12:32" ht="15.6" customHeight="1">
      <c r="L3962"/>
      <c r="Z3962" s="22"/>
      <c r="AB3962" s="22"/>
      <c r="AC3962" s="22"/>
      <c r="AF3962" s="22"/>
    </row>
    <row r="3963" spans="12:32" ht="15.6" customHeight="1">
      <c r="L3963"/>
      <c r="Z3963" s="22"/>
      <c r="AB3963" s="22"/>
      <c r="AC3963" s="22"/>
      <c r="AF3963" s="22"/>
    </row>
    <row r="3964" spans="12:32" ht="15.6" customHeight="1">
      <c r="L3964"/>
      <c r="Z3964" s="22"/>
      <c r="AB3964" s="22"/>
      <c r="AC3964" s="22"/>
      <c r="AF3964" s="22"/>
    </row>
    <row r="3965" spans="12:32" ht="15.6" customHeight="1">
      <c r="L3965"/>
      <c r="Z3965" s="22"/>
      <c r="AB3965" s="22"/>
      <c r="AC3965" s="22"/>
      <c r="AF3965" s="22"/>
    </row>
    <row r="3966" spans="12:32" ht="15.6" customHeight="1">
      <c r="L3966"/>
      <c r="Z3966" s="22"/>
      <c r="AB3966" s="22"/>
      <c r="AC3966" s="22"/>
      <c r="AF3966" s="22"/>
    </row>
    <row r="3967" spans="12:32" ht="15.6" customHeight="1">
      <c r="L3967"/>
      <c r="Z3967" s="22"/>
      <c r="AB3967" s="22"/>
      <c r="AC3967" s="22"/>
      <c r="AF3967" s="22"/>
    </row>
    <row r="3968" spans="12:32" ht="15.6" customHeight="1">
      <c r="L3968"/>
      <c r="Z3968" s="22"/>
      <c r="AB3968" s="22"/>
      <c r="AC3968" s="22"/>
      <c r="AF3968" s="22"/>
    </row>
    <row r="3969" spans="12:32" ht="15.6" customHeight="1">
      <c r="L3969"/>
      <c r="Z3969" s="22"/>
      <c r="AB3969" s="22"/>
      <c r="AC3969" s="22"/>
      <c r="AF3969" s="22"/>
    </row>
    <row r="3970" spans="12:32" ht="15.6" customHeight="1">
      <c r="L3970"/>
      <c r="Z3970" s="22"/>
      <c r="AB3970" s="22"/>
      <c r="AC3970" s="22"/>
      <c r="AF3970" s="22"/>
    </row>
    <row r="3971" spans="12:32" ht="15.6" customHeight="1">
      <c r="L3971"/>
      <c r="Z3971" s="22"/>
      <c r="AB3971" s="22"/>
      <c r="AC3971" s="22"/>
      <c r="AF3971" s="22"/>
    </row>
    <row r="3972" spans="12:32" ht="15.6" customHeight="1">
      <c r="L3972"/>
      <c r="Z3972" s="22"/>
      <c r="AB3972" s="22"/>
      <c r="AC3972" s="22"/>
      <c r="AF3972" s="22"/>
    </row>
    <row r="3973" spans="12:32" ht="15.6" customHeight="1">
      <c r="L3973"/>
      <c r="Z3973" s="22"/>
      <c r="AB3973" s="22"/>
      <c r="AC3973" s="22"/>
      <c r="AF3973" s="22"/>
    </row>
    <row r="3974" spans="12:32" ht="15.6" customHeight="1">
      <c r="L3974"/>
      <c r="Z3974" s="22"/>
      <c r="AB3974" s="22"/>
      <c r="AC3974" s="22"/>
      <c r="AF3974" s="22"/>
    </row>
    <row r="3975" spans="12:32" ht="15.6" customHeight="1">
      <c r="L3975"/>
      <c r="Z3975" s="22"/>
      <c r="AB3975" s="22"/>
      <c r="AC3975" s="22"/>
      <c r="AF3975" s="22"/>
    </row>
    <row r="3976" spans="12:32" ht="15.6" customHeight="1">
      <c r="L3976"/>
      <c r="Z3976" s="22"/>
      <c r="AB3976" s="22"/>
      <c r="AC3976" s="22"/>
      <c r="AF3976" s="22"/>
    </row>
    <row r="3977" spans="12:32" ht="15.6" customHeight="1">
      <c r="L3977"/>
      <c r="Z3977" s="22"/>
      <c r="AB3977" s="22"/>
      <c r="AC3977" s="22"/>
      <c r="AF3977" s="22"/>
    </row>
    <row r="3978" spans="12:32" ht="15.6" customHeight="1">
      <c r="L3978"/>
      <c r="Z3978" s="22"/>
      <c r="AB3978" s="22"/>
      <c r="AC3978" s="22"/>
      <c r="AF3978" s="22"/>
    </row>
    <row r="3979" spans="12:32" ht="15.6" customHeight="1">
      <c r="L3979"/>
      <c r="Z3979" s="22"/>
      <c r="AB3979" s="22"/>
      <c r="AC3979" s="22"/>
      <c r="AF3979" s="22"/>
    </row>
    <row r="3980" spans="12:32" ht="15.6" customHeight="1">
      <c r="L3980"/>
      <c r="Z3980" s="22"/>
      <c r="AB3980" s="22"/>
      <c r="AC3980" s="22"/>
      <c r="AF3980" s="22"/>
    </row>
    <row r="3981" spans="12:32" ht="15.6" customHeight="1">
      <c r="L3981"/>
      <c r="Z3981" s="22"/>
      <c r="AB3981" s="22"/>
      <c r="AC3981" s="22"/>
      <c r="AF3981" s="22"/>
    </row>
    <row r="3982" spans="12:32" ht="15.6" customHeight="1">
      <c r="L3982"/>
      <c r="Z3982" s="22"/>
      <c r="AB3982" s="22"/>
      <c r="AC3982" s="22"/>
      <c r="AF3982" s="22"/>
    </row>
    <row r="3983" spans="12:32" ht="15.6" customHeight="1">
      <c r="L3983"/>
      <c r="Z3983" s="22"/>
      <c r="AB3983" s="22"/>
      <c r="AC3983" s="22"/>
      <c r="AF3983" s="22"/>
    </row>
    <row r="3984" spans="12:32" ht="15.6" customHeight="1">
      <c r="L3984"/>
      <c r="Z3984" s="22"/>
      <c r="AB3984" s="22"/>
      <c r="AC3984" s="22"/>
      <c r="AF3984" s="22"/>
    </row>
    <row r="3985" spans="12:32" ht="15.6" customHeight="1">
      <c r="L3985"/>
      <c r="Z3985" s="22"/>
      <c r="AB3985" s="22"/>
      <c r="AC3985" s="22"/>
      <c r="AF3985" s="22"/>
    </row>
    <row r="3986" spans="12:32" ht="15.6" customHeight="1">
      <c r="L3986"/>
      <c r="Z3986" s="22"/>
      <c r="AB3986" s="22"/>
      <c r="AC3986" s="22"/>
      <c r="AF3986" s="22"/>
    </row>
    <row r="3987" spans="12:32" ht="15.6" customHeight="1">
      <c r="L3987"/>
      <c r="Z3987" s="22"/>
      <c r="AB3987" s="22"/>
      <c r="AC3987" s="22"/>
      <c r="AF3987" s="22"/>
    </row>
    <row r="3988" spans="12:32" ht="15.6" customHeight="1">
      <c r="L3988"/>
      <c r="Z3988" s="22"/>
      <c r="AB3988" s="22"/>
      <c r="AC3988" s="22"/>
      <c r="AF3988" s="22"/>
    </row>
    <row r="3989" spans="12:32" ht="15.6" customHeight="1">
      <c r="L3989"/>
      <c r="Z3989" s="22"/>
      <c r="AB3989" s="22"/>
      <c r="AC3989" s="22"/>
      <c r="AF3989" s="22"/>
    </row>
    <row r="3990" spans="12:32" ht="15.6" customHeight="1">
      <c r="L3990"/>
      <c r="Z3990" s="22"/>
      <c r="AB3990" s="22"/>
      <c r="AC3990" s="22"/>
      <c r="AF3990" s="22"/>
    </row>
    <row r="3991" spans="12:32" ht="15.6" customHeight="1">
      <c r="L3991"/>
      <c r="Z3991" s="22"/>
      <c r="AB3991" s="22"/>
      <c r="AC3991" s="22"/>
      <c r="AF3991" s="22"/>
    </row>
    <row r="3992" spans="12:32" ht="15.6" customHeight="1">
      <c r="L3992"/>
      <c r="Z3992" s="22"/>
      <c r="AB3992" s="22"/>
      <c r="AC3992" s="22"/>
      <c r="AF3992" s="22"/>
    </row>
    <row r="3993" spans="12:32" ht="15.6" customHeight="1">
      <c r="L3993"/>
      <c r="Z3993" s="22"/>
      <c r="AB3993" s="22"/>
      <c r="AC3993" s="22"/>
      <c r="AF3993" s="22"/>
    </row>
    <row r="3994" spans="12:32" ht="15.6" customHeight="1">
      <c r="L3994"/>
      <c r="Z3994" s="22"/>
      <c r="AB3994" s="22"/>
      <c r="AC3994" s="22"/>
      <c r="AF3994" s="22"/>
    </row>
    <row r="3995" spans="12:32" ht="15.6" customHeight="1">
      <c r="L3995"/>
      <c r="Z3995" s="22"/>
      <c r="AB3995" s="22"/>
      <c r="AC3995" s="22"/>
      <c r="AF3995" s="22"/>
    </row>
    <row r="3996" spans="12:32" ht="15.6" customHeight="1">
      <c r="L3996"/>
      <c r="Z3996" s="22"/>
      <c r="AB3996" s="22"/>
      <c r="AC3996" s="22"/>
      <c r="AF3996" s="22"/>
    </row>
    <row r="3997" spans="12:32" ht="15.6" customHeight="1">
      <c r="L3997"/>
      <c r="Z3997" s="22"/>
      <c r="AB3997" s="22"/>
      <c r="AC3997" s="22"/>
      <c r="AF3997" s="22"/>
    </row>
    <row r="3998" spans="12:32" ht="15.6" customHeight="1">
      <c r="L3998"/>
      <c r="Z3998" s="22"/>
      <c r="AB3998" s="22"/>
      <c r="AC3998" s="22"/>
      <c r="AF3998" s="22"/>
    </row>
    <row r="3999" spans="12:32" ht="15.6" customHeight="1">
      <c r="L3999"/>
      <c r="Z3999" s="22"/>
      <c r="AB3999" s="22"/>
      <c r="AC3999" s="22"/>
      <c r="AF3999" s="22"/>
    </row>
    <row r="4000" spans="12:32" ht="15.6" customHeight="1">
      <c r="L4000"/>
      <c r="Z4000" s="22"/>
      <c r="AB4000" s="22"/>
      <c r="AC4000" s="22"/>
      <c r="AF4000" s="22"/>
    </row>
    <row r="4001" spans="12:32" ht="15.6" customHeight="1">
      <c r="L4001"/>
      <c r="Z4001" s="22"/>
      <c r="AB4001" s="22"/>
      <c r="AC4001" s="22"/>
      <c r="AF4001" s="22"/>
    </row>
    <row r="4002" spans="12:32" ht="15.6" customHeight="1">
      <c r="L4002"/>
      <c r="Z4002" s="22"/>
      <c r="AB4002" s="22"/>
      <c r="AC4002" s="22"/>
      <c r="AF4002" s="22"/>
    </row>
    <row r="4003" spans="12:32" ht="15.6" customHeight="1">
      <c r="L4003"/>
      <c r="Z4003" s="22"/>
      <c r="AB4003" s="22"/>
      <c r="AC4003" s="22"/>
      <c r="AF4003" s="22"/>
    </row>
    <row r="4004" spans="12:32" ht="15.6" customHeight="1">
      <c r="L4004"/>
      <c r="Z4004" s="22"/>
      <c r="AB4004" s="22"/>
      <c r="AC4004" s="22"/>
      <c r="AF4004" s="22"/>
    </row>
    <row r="4005" spans="12:32" ht="15.6" customHeight="1">
      <c r="L4005"/>
      <c r="Z4005" s="22"/>
      <c r="AB4005" s="22"/>
      <c r="AC4005" s="22"/>
      <c r="AF4005" s="22"/>
    </row>
    <row r="4006" spans="12:32" ht="15.6" customHeight="1">
      <c r="L4006"/>
      <c r="Z4006" s="22"/>
      <c r="AB4006" s="22"/>
      <c r="AC4006" s="22"/>
      <c r="AF4006" s="22"/>
    </row>
    <row r="4007" spans="12:32" ht="15.6" customHeight="1">
      <c r="L4007"/>
      <c r="Z4007" s="22"/>
      <c r="AB4007" s="22"/>
      <c r="AC4007" s="22"/>
      <c r="AF4007" s="22"/>
    </row>
    <row r="4008" spans="12:32" ht="15.6" customHeight="1">
      <c r="L4008"/>
      <c r="Z4008" s="22"/>
      <c r="AB4008" s="22"/>
      <c r="AC4008" s="22"/>
      <c r="AF4008" s="22"/>
    </row>
    <row r="4009" spans="12:32" ht="15.6" customHeight="1">
      <c r="L4009"/>
      <c r="Z4009" s="22"/>
      <c r="AB4009" s="22"/>
      <c r="AC4009" s="22"/>
      <c r="AF4009" s="22"/>
    </row>
    <row r="4010" spans="12:32" ht="15.6" customHeight="1">
      <c r="L4010"/>
      <c r="Z4010" s="22"/>
      <c r="AB4010" s="22"/>
      <c r="AC4010" s="22"/>
      <c r="AF4010" s="22"/>
    </row>
    <row r="4011" spans="12:32" ht="15.6" customHeight="1">
      <c r="L4011"/>
      <c r="Z4011" s="22"/>
      <c r="AB4011" s="22"/>
      <c r="AC4011" s="22"/>
      <c r="AF4011" s="22"/>
    </row>
    <row r="4012" spans="12:32" ht="15.6" customHeight="1">
      <c r="L4012"/>
      <c r="Z4012" s="22"/>
      <c r="AB4012" s="22"/>
      <c r="AC4012" s="22"/>
      <c r="AF4012" s="22"/>
    </row>
    <row r="4013" spans="12:32" ht="15.6" customHeight="1">
      <c r="L4013"/>
      <c r="Z4013" s="22"/>
      <c r="AB4013" s="22"/>
      <c r="AC4013" s="22"/>
      <c r="AF4013" s="22"/>
    </row>
    <row r="4014" spans="12:32" ht="15.6" customHeight="1">
      <c r="L4014"/>
      <c r="Z4014" s="22"/>
      <c r="AB4014" s="22"/>
      <c r="AC4014" s="22"/>
      <c r="AF4014" s="22"/>
    </row>
    <row r="4015" spans="12:32" ht="15.6" customHeight="1">
      <c r="L4015"/>
      <c r="Z4015" s="22"/>
      <c r="AB4015" s="22"/>
      <c r="AC4015" s="22"/>
      <c r="AF4015" s="22"/>
    </row>
    <row r="4016" spans="12:32" ht="15.6" customHeight="1">
      <c r="L4016"/>
      <c r="Z4016" s="22"/>
      <c r="AB4016" s="22"/>
      <c r="AC4016" s="22"/>
      <c r="AF4016" s="22"/>
    </row>
    <row r="4017" spans="12:32" ht="15.6" customHeight="1">
      <c r="L4017"/>
      <c r="Z4017" s="22"/>
      <c r="AB4017" s="22"/>
      <c r="AC4017" s="22"/>
      <c r="AF4017" s="22"/>
    </row>
    <row r="4018" spans="12:32" ht="15.6" customHeight="1">
      <c r="L4018"/>
      <c r="Z4018" s="22"/>
      <c r="AB4018" s="22"/>
      <c r="AC4018" s="22"/>
      <c r="AF4018" s="22"/>
    </row>
    <row r="4019" spans="12:32" ht="15.6" customHeight="1">
      <c r="L4019"/>
      <c r="Z4019" s="22"/>
      <c r="AB4019" s="22"/>
      <c r="AC4019" s="22"/>
      <c r="AF4019" s="22"/>
    </row>
    <row r="4020" spans="12:32" ht="15.6" customHeight="1">
      <c r="L4020"/>
      <c r="Z4020" s="22"/>
      <c r="AB4020" s="22"/>
      <c r="AC4020" s="22"/>
      <c r="AF4020" s="22"/>
    </row>
    <row r="4021" spans="12:32" ht="15.6" customHeight="1">
      <c r="L4021"/>
      <c r="Z4021" s="22"/>
      <c r="AB4021" s="22"/>
      <c r="AC4021" s="22"/>
      <c r="AF4021" s="22"/>
    </row>
    <row r="4022" spans="12:32" ht="15.6" customHeight="1">
      <c r="L4022"/>
      <c r="Z4022" s="22"/>
      <c r="AB4022" s="22"/>
      <c r="AC4022" s="22"/>
      <c r="AF4022" s="22"/>
    </row>
    <row r="4023" spans="12:32" ht="15.6" customHeight="1">
      <c r="L4023"/>
      <c r="Z4023" s="22"/>
      <c r="AB4023" s="22"/>
      <c r="AC4023" s="22"/>
      <c r="AF4023" s="22"/>
    </row>
    <row r="4024" spans="12:32" ht="15.6" customHeight="1">
      <c r="L4024"/>
      <c r="Z4024" s="22"/>
      <c r="AB4024" s="22"/>
      <c r="AC4024" s="22"/>
      <c r="AF4024" s="22"/>
    </row>
    <row r="4025" spans="12:32" ht="15.6" customHeight="1">
      <c r="L4025"/>
      <c r="Z4025" s="22"/>
      <c r="AB4025" s="22"/>
      <c r="AC4025" s="22"/>
      <c r="AF4025" s="22"/>
    </row>
    <row r="4026" spans="12:32" ht="15.6" customHeight="1">
      <c r="L4026"/>
      <c r="Z4026" s="22"/>
      <c r="AB4026" s="22"/>
      <c r="AC4026" s="22"/>
      <c r="AF4026" s="22"/>
    </row>
    <row r="4027" spans="12:32" ht="15.6" customHeight="1">
      <c r="L4027"/>
      <c r="Z4027" s="22"/>
      <c r="AB4027" s="22"/>
      <c r="AC4027" s="22"/>
      <c r="AF4027" s="22"/>
    </row>
    <row r="4028" spans="12:32" ht="15.6" customHeight="1">
      <c r="L4028"/>
      <c r="Z4028" s="22"/>
      <c r="AB4028" s="22"/>
      <c r="AC4028" s="22"/>
      <c r="AF4028" s="22"/>
    </row>
    <row r="4029" spans="12:32" ht="15.6" customHeight="1">
      <c r="L4029"/>
      <c r="Z4029" s="22"/>
      <c r="AB4029" s="22"/>
      <c r="AC4029" s="22"/>
      <c r="AF4029" s="22"/>
    </row>
    <row r="4030" spans="12:32" ht="15.6" customHeight="1">
      <c r="L4030"/>
      <c r="Z4030" s="22"/>
      <c r="AB4030" s="22"/>
      <c r="AC4030" s="22"/>
      <c r="AF4030" s="22"/>
    </row>
    <row r="4031" spans="12:32" ht="15.6" customHeight="1">
      <c r="L4031"/>
      <c r="Z4031" s="22"/>
      <c r="AB4031" s="22"/>
      <c r="AC4031" s="22"/>
      <c r="AF4031" s="22"/>
    </row>
    <row r="4032" spans="12:32" ht="15.6" customHeight="1">
      <c r="L4032"/>
      <c r="Z4032" s="22"/>
      <c r="AB4032" s="22"/>
      <c r="AC4032" s="22"/>
      <c r="AF4032" s="22"/>
    </row>
    <row r="4033" spans="12:32" ht="15.6" customHeight="1">
      <c r="L4033"/>
      <c r="Z4033" s="22"/>
      <c r="AB4033" s="22"/>
      <c r="AC4033" s="22"/>
      <c r="AF4033" s="22"/>
    </row>
    <row r="4034" spans="12:32" ht="15.6" customHeight="1">
      <c r="L4034"/>
      <c r="Z4034" s="22"/>
      <c r="AB4034" s="22"/>
      <c r="AC4034" s="22"/>
      <c r="AF4034" s="22"/>
    </row>
    <row r="4035" spans="12:32" ht="15.6" customHeight="1">
      <c r="L4035"/>
      <c r="Z4035" s="22"/>
      <c r="AB4035" s="22"/>
      <c r="AC4035" s="22"/>
      <c r="AF4035" s="22"/>
    </row>
    <row r="4036" spans="12:32" ht="15.6" customHeight="1">
      <c r="L4036"/>
      <c r="Z4036" s="22"/>
      <c r="AB4036" s="22"/>
      <c r="AC4036" s="22"/>
      <c r="AF4036" s="22"/>
    </row>
    <row r="4037" spans="12:32" ht="15.6" customHeight="1">
      <c r="L4037"/>
      <c r="Z4037" s="22"/>
      <c r="AB4037" s="22"/>
      <c r="AC4037" s="22"/>
      <c r="AF4037" s="22"/>
    </row>
    <row r="4038" spans="12:32" ht="15.6" customHeight="1">
      <c r="L4038"/>
      <c r="Z4038" s="22"/>
      <c r="AB4038" s="22"/>
      <c r="AC4038" s="22"/>
      <c r="AF4038" s="22"/>
    </row>
    <row r="4039" spans="12:32" ht="15.6" customHeight="1">
      <c r="L4039"/>
      <c r="Z4039" s="22"/>
      <c r="AB4039" s="22"/>
      <c r="AC4039" s="22"/>
      <c r="AF4039" s="22"/>
    </row>
    <row r="4040" spans="12:32" ht="15.6" customHeight="1">
      <c r="L4040"/>
      <c r="Z4040" s="22"/>
      <c r="AB4040" s="22"/>
      <c r="AC4040" s="22"/>
      <c r="AF4040" s="22"/>
    </row>
    <row r="4041" spans="12:32" ht="15.6" customHeight="1">
      <c r="L4041"/>
      <c r="Z4041" s="22"/>
      <c r="AB4041" s="22"/>
      <c r="AC4041" s="22"/>
      <c r="AF4041" s="22"/>
    </row>
    <row r="4042" spans="12:32" ht="15.6" customHeight="1">
      <c r="L4042"/>
      <c r="Z4042" s="22"/>
      <c r="AB4042" s="22"/>
      <c r="AC4042" s="22"/>
      <c r="AF4042" s="22"/>
    </row>
    <row r="4043" spans="12:32" ht="15.6" customHeight="1">
      <c r="L4043"/>
      <c r="Z4043" s="22"/>
      <c r="AB4043" s="22"/>
      <c r="AC4043" s="22"/>
      <c r="AF4043" s="22"/>
    </row>
    <row r="4044" spans="12:32" ht="15.6" customHeight="1">
      <c r="L4044"/>
      <c r="Z4044" s="22"/>
      <c r="AB4044" s="22"/>
      <c r="AC4044" s="22"/>
      <c r="AF4044" s="22"/>
    </row>
    <row r="4045" spans="12:32" ht="15.6" customHeight="1">
      <c r="L4045"/>
      <c r="Z4045" s="22"/>
      <c r="AB4045" s="22"/>
      <c r="AC4045" s="22"/>
      <c r="AF4045" s="22"/>
    </row>
    <row r="4046" spans="12:32" ht="15.6" customHeight="1">
      <c r="L4046"/>
      <c r="Z4046" s="22"/>
      <c r="AB4046" s="22"/>
      <c r="AC4046" s="22"/>
      <c r="AF4046" s="22"/>
    </row>
    <row r="4047" spans="12:32" ht="15.6" customHeight="1">
      <c r="L4047"/>
      <c r="Z4047" s="22"/>
      <c r="AB4047" s="22"/>
      <c r="AC4047" s="22"/>
      <c r="AF4047" s="22"/>
    </row>
    <row r="4048" spans="12:32" ht="15.6" customHeight="1">
      <c r="L4048"/>
      <c r="Z4048" s="22"/>
      <c r="AB4048" s="22"/>
      <c r="AC4048" s="22"/>
      <c r="AF4048" s="22"/>
    </row>
    <row r="4049" spans="12:32" ht="15.6" customHeight="1">
      <c r="L4049"/>
      <c r="Z4049" s="22"/>
      <c r="AB4049" s="22"/>
      <c r="AC4049" s="22"/>
      <c r="AF4049" s="22"/>
    </row>
    <row r="4050" spans="12:32" ht="15.6" customHeight="1">
      <c r="L4050"/>
      <c r="Z4050" s="22"/>
      <c r="AB4050" s="22"/>
      <c r="AC4050" s="22"/>
      <c r="AF4050" s="22"/>
    </row>
    <row r="4051" spans="12:32" ht="15.6" customHeight="1">
      <c r="L4051"/>
      <c r="Z4051" s="22"/>
      <c r="AB4051" s="22"/>
      <c r="AC4051" s="22"/>
      <c r="AF4051" s="22"/>
    </row>
    <row r="4052" spans="12:32" ht="15.6" customHeight="1">
      <c r="L4052"/>
      <c r="Z4052" s="22"/>
      <c r="AB4052" s="22"/>
      <c r="AC4052" s="22"/>
      <c r="AF4052" s="22"/>
    </row>
    <row r="4053" spans="12:32" ht="15.6" customHeight="1">
      <c r="L4053"/>
      <c r="Z4053" s="22"/>
      <c r="AB4053" s="22"/>
      <c r="AC4053" s="22"/>
      <c r="AF4053" s="22"/>
    </row>
    <row r="4054" spans="12:32" ht="15.6" customHeight="1">
      <c r="L4054"/>
      <c r="Z4054" s="22"/>
      <c r="AB4054" s="22"/>
      <c r="AC4054" s="22"/>
      <c r="AF4054" s="22"/>
    </row>
    <row r="4055" spans="12:32" ht="15.6" customHeight="1">
      <c r="L4055"/>
      <c r="Z4055" s="22"/>
      <c r="AB4055" s="22"/>
      <c r="AC4055" s="22"/>
      <c r="AF4055" s="22"/>
    </row>
    <row r="4056" spans="12:32" ht="15.6" customHeight="1">
      <c r="L4056"/>
      <c r="Z4056" s="22"/>
      <c r="AB4056" s="22"/>
      <c r="AC4056" s="22"/>
      <c r="AF4056" s="22"/>
    </row>
    <row r="4057" spans="12:32" ht="15.6" customHeight="1">
      <c r="L4057"/>
      <c r="Z4057" s="22"/>
      <c r="AB4057" s="22"/>
      <c r="AC4057" s="22"/>
      <c r="AF4057" s="22"/>
    </row>
    <row r="4058" spans="12:32" ht="15.6" customHeight="1">
      <c r="L4058"/>
      <c r="Z4058" s="22"/>
      <c r="AB4058" s="22"/>
      <c r="AC4058" s="22"/>
      <c r="AF4058" s="22"/>
    </row>
    <row r="4059" spans="12:32" ht="15.6" customHeight="1">
      <c r="L4059"/>
      <c r="Z4059" s="22"/>
      <c r="AB4059" s="22"/>
      <c r="AC4059" s="22"/>
      <c r="AF4059" s="22"/>
    </row>
    <row r="4060" spans="12:32" ht="15.6" customHeight="1">
      <c r="L4060"/>
      <c r="Z4060" s="22"/>
      <c r="AB4060" s="22"/>
      <c r="AC4060" s="22"/>
      <c r="AF4060" s="22"/>
    </row>
    <row r="4061" spans="12:32" ht="15.6" customHeight="1">
      <c r="L4061"/>
      <c r="Z4061" s="22"/>
      <c r="AB4061" s="22"/>
      <c r="AC4061" s="22"/>
      <c r="AF4061" s="22"/>
    </row>
    <row r="4062" spans="12:32" ht="15.6" customHeight="1">
      <c r="L4062"/>
      <c r="Z4062" s="22"/>
      <c r="AB4062" s="22"/>
      <c r="AC4062" s="22"/>
      <c r="AF4062" s="22"/>
    </row>
    <row r="4063" spans="12:32" ht="15.6" customHeight="1">
      <c r="L4063"/>
      <c r="Z4063" s="22"/>
      <c r="AB4063" s="22"/>
      <c r="AC4063" s="22"/>
      <c r="AF4063" s="22"/>
    </row>
    <row r="4064" spans="12:32" ht="15.6" customHeight="1">
      <c r="L4064"/>
      <c r="Z4064" s="22"/>
      <c r="AB4064" s="22"/>
      <c r="AC4064" s="22"/>
      <c r="AF4064" s="22"/>
    </row>
    <row r="4065" spans="12:32" ht="15.6" customHeight="1">
      <c r="L4065"/>
      <c r="Z4065" s="22"/>
      <c r="AB4065" s="22"/>
      <c r="AC4065" s="22"/>
      <c r="AF4065" s="22"/>
    </row>
    <row r="4066" spans="12:32" ht="15.6" customHeight="1">
      <c r="L4066"/>
      <c r="Z4066" s="22"/>
      <c r="AB4066" s="22"/>
      <c r="AC4066" s="22"/>
      <c r="AF4066" s="22"/>
    </row>
    <row r="4067" spans="12:32" ht="15.6" customHeight="1">
      <c r="L4067"/>
      <c r="Z4067" s="22"/>
      <c r="AB4067" s="22"/>
      <c r="AC4067" s="22"/>
      <c r="AF4067" s="22"/>
    </row>
    <row r="4068" spans="12:32" ht="15.6" customHeight="1">
      <c r="L4068"/>
      <c r="Z4068" s="22"/>
      <c r="AB4068" s="22"/>
      <c r="AC4068" s="22"/>
      <c r="AF4068" s="22"/>
    </row>
    <row r="4069" spans="12:32" ht="15.6" customHeight="1">
      <c r="L4069"/>
      <c r="Z4069" s="22"/>
      <c r="AB4069" s="22"/>
      <c r="AC4069" s="22"/>
      <c r="AF4069" s="22"/>
    </row>
    <row r="4070" spans="12:32" ht="15.6" customHeight="1">
      <c r="L4070"/>
      <c r="Z4070" s="22"/>
      <c r="AB4070" s="22"/>
      <c r="AC4070" s="22"/>
      <c r="AF4070" s="22"/>
    </row>
    <row r="4071" spans="12:32" ht="15.6" customHeight="1">
      <c r="L4071"/>
      <c r="Z4071" s="22"/>
      <c r="AB4071" s="22"/>
      <c r="AC4071" s="22"/>
      <c r="AF4071" s="22"/>
    </row>
    <row r="4072" spans="12:32" ht="15.6" customHeight="1">
      <c r="L4072"/>
      <c r="Z4072" s="22"/>
      <c r="AB4072" s="22"/>
      <c r="AC4072" s="22"/>
      <c r="AF4072" s="22"/>
    </row>
    <row r="4073" spans="12:32" ht="15.6" customHeight="1">
      <c r="L4073"/>
      <c r="Z4073" s="22"/>
      <c r="AB4073" s="22"/>
      <c r="AC4073" s="22"/>
      <c r="AF4073" s="22"/>
    </row>
    <row r="4074" spans="12:32" ht="15.6" customHeight="1">
      <c r="L4074"/>
      <c r="Z4074" s="22"/>
      <c r="AB4074" s="22"/>
      <c r="AC4074" s="22"/>
      <c r="AF4074" s="22"/>
    </row>
    <row r="4075" spans="12:32" ht="15.6" customHeight="1">
      <c r="L4075"/>
      <c r="Z4075" s="22"/>
      <c r="AB4075" s="22"/>
      <c r="AC4075" s="22"/>
      <c r="AF4075" s="22"/>
    </row>
    <row r="4076" spans="12:32" ht="15.6" customHeight="1">
      <c r="L4076"/>
      <c r="Z4076" s="22"/>
      <c r="AB4076" s="22"/>
      <c r="AC4076" s="22"/>
      <c r="AF4076" s="22"/>
    </row>
    <row r="4077" spans="12:32" ht="15.6" customHeight="1">
      <c r="L4077"/>
      <c r="Z4077" s="22"/>
      <c r="AB4077" s="22"/>
      <c r="AC4077" s="22"/>
      <c r="AF4077" s="22"/>
    </row>
    <row r="4078" spans="12:32" ht="15.6" customHeight="1">
      <c r="L4078"/>
      <c r="Z4078" s="22"/>
      <c r="AB4078" s="22"/>
      <c r="AC4078" s="22"/>
      <c r="AF4078" s="22"/>
    </row>
    <row r="4079" spans="12:32" ht="15.6" customHeight="1">
      <c r="L4079"/>
      <c r="Z4079" s="22"/>
      <c r="AB4079" s="22"/>
      <c r="AC4079" s="22"/>
      <c r="AF4079" s="22"/>
    </row>
    <row r="4080" spans="12:32" ht="15.6" customHeight="1">
      <c r="L4080"/>
      <c r="Z4080" s="22"/>
      <c r="AB4080" s="22"/>
      <c r="AC4080" s="22"/>
      <c r="AF4080" s="22"/>
    </row>
    <row r="4081" spans="12:32" ht="15.6" customHeight="1">
      <c r="L4081"/>
      <c r="Z4081" s="22"/>
      <c r="AB4081" s="22"/>
      <c r="AC4081" s="22"/>
      <c r="AF4081" s="22"/>
    </row>
    <row r="4082" spans="12:32" ht="15.6" customHeight="1">
      <c r="L4082"/>
      <c r="Z4082" s="22"/>
      <c r="AB4082" s="22"/>
      <c r="AC4082" s="22"/>
      <c r="AF4082" s="22"/>
    </row>
    <row r="4083" spans="12:32" ht="15.6" customHeight="1">
      <c r="L4083"/>
      <c r="Z4083" s="22"/>
      <c r="AB4083" s="22"/>
      <c r="AC4083" s="22"/>
      <c r="AF4083" s="22"/>
    </row>
    <row r="4084" spans="12:32" ht="15.6" customHeight="1">
      <c r="L4084"/>
      <c r="Z4084" s="22"/>
      <c r="AB4084" s="22"/>
      <c r="AC4084" s="22"/>
      <c r="AF4084" s="22"/>
    </row>
    <row r="4085" spans="12:32" ht="15.6" customHeight="1">
      <c r="L4085"/>
      <c r="Z4085" s="22"/>
      <c r="AB4085" s="22"/>
      <c r="AC4085" s="22"/>
      <c r="AF4085" s="22"/>
    </row>
    <row r="4086" spans="12:32" ht="15.6" customHeight="1">
      <c r="L4086"/>
      <c r="Z4086" s="22"/>
      <c r="AB4086" s="22"/>
      <c r="AC4086" s="22"/>
      <c r="AF4086" s="22"/>
    </row>
    <row r="4087" spans="12:32" ht="15.6" customHeight="1">
      <c r="L4087"/>
      <c r="Z4087" s="22"/>
      <c r="AB4087" s="22"/>
      <c r="AC4087" s="22"/>
      <c r="AF4087" s="22"/>
    </row>
    <row r="4088" spans="12:32" ht="15.6" customHeight="1">
      <c r="L4088"/>
      <c r="Z4088" s="22"/>
      <c r="AB4088" s="22"/>
      <c r="AC4088" s="22"/>
      <c r="AF4088" s="22"/>
    </row>
    <row r="4089" spans="12:32" ht="15.6" customHeight="1">
      <c r="L4089"/>
      <c r="Z4089" s="22"/>
      <c r="AB4089" s="22"/>
      <c r="AC4089" s="22"/>
      <c r="AF4089" s="22"/>
    </row>
    <row r="4090" spans="12:32" ht="15.6" customHeight="1">
      <c r="L4090"/>
      <c r="Z4090" s="22"/>
      <c r="AB4090" s="22"/>
      <c r="AC4090" s="22"/>
      <c r="AF4090" s="22"/>
    </row>
    <row r="4091" spans="12:32" ht="15.6" customHeight="1">
      <c r="L4091"/>
      <c r="Z4091" s="22"/>
      <c r="AB4091" s="22"/>
      <c r="AC4091" s="22"/>
      <c r="AF4091" s="22"/>
    </row>
    <row r="4092" spans="12:32" ht="15.6" customHeight="1">
      <c r="L4092"/>
      <c r="Z4092" s="22"/>
      <c r="AB4092" s="22"/>
      <c r="AC4092" s="22"/>
      <c r="AF4092" s="22"/>
    </row>
    <row r="4093" spans="12:32" ht="15.6" customHeight="1">
      <c r="L4093"/>
      <c r="Z4093" s="22"/>
      <c r="AB4093" s="22"/>
      <c r="AC4093" s="22"/>
      <c r="AF4093" s="22"/>
    </row>
    <row r="4094" spans="12:32" ht="15.6" customHeight="1">
      <c r="L4094"/>
      <c r="Z4094" s="22"/>
      <c r="AB4094" s="22"/>
      <c r="AC4094" s="22"/>
      <c r="AF4094" s="22"/>
    </row>
    <row r="4095" spans="12:32" ht="15.6" customHeight="1">
      <c r="L4095"/>
      <c r="Z4095" s="22"/>
      <c r="AB4095" s="22"/>
      <c r="AC4095" s="22"/>
      <c r="AF4095" s="22"/>
    </row>
    <row r="4096" spans="12:32" ht="15.6" customHeight="1">
      <c r="L4096"/>
      <c r="Z4096" s="22"/>
      <c r="AB4096" s="22"/>
      <c r="AC4096" s="22"/>
      <c r="AF4096" s="22"/>
    </row>
    <row r="4097" spans="12:32" ht="15.6" customHeight="1">
      <c r="L4097"/>
      <c r="Z4097" s="22"/>
      <c r="AB4097" s="22"/>
      <c r="AC4097" s="22"/>
      <c r="AF4097" s="22"/>
    </row>
    <row r="4098" spans="12:32" ht="15.6" customHeight="1">
      <c r="L4098"/>
      <c r="Z4098" s="22"/>
      <c r="AB4098" s="22"/>
      <c r="AC4098" s="22"/>
      <c r="AF4098" s="22"/>
    </row>
    <row r="4099" spans="12:32" ht="15.6" customHeight="1">
      <c r="L4099"/>
      <c r="Z4099" s="22"/>
      <c r="AB4099" s="22"/>
      <c r="AC4099" s="22"/>
      <c r="AF4099" s="22"/>
    </row>
    <row r="4100" spans="12:32" ht="15.6" customHeight="1">
      <c r="L4100"/>
      <c r="Z4100" s="22"/>
      <c r="AB4100" s="22"/>
      <c r="AC4100" s="22"/>
      <c r="AF4100" s="22"/>
    </row>
    <row r="4101" spans="12:32" ht="15.6" customHeight="1">
      <c r="L4101"/>
      <c r="Z4101" s="22"/>
      <c r="AB4101" s="22"/>
      <c r="AC4101" s="22"/>
      <c r="AF4101" s="22"/>
    </row>
    <row r="4102" spans="12:32" ht="15.6" customHeight="1">
      <c r="L4102"/>
      <c r="Z4102" s="22"/>
      <c r="AB4102" s="22"/>
      <c r="AC4102" s="22"/>
      <c r="AF4102" s="22"/>
    </row>
    <row r="4103" spans="12:32" ht="15.6" customHeight="1">
      <c r="L4103"/>
      <c r="Z4103" s="22"/>
      <c r="AB4103" s="22"/>
      <c r="AC4103" s="22"/>
      <c r="AF4103" s="22"/>
    </row>
    <row r="4104" spans="12:32" ht="15.6" customHeight="1">
      <c r="L4104"/>
      <c r="Z4104" s="22"/>
      <c r="AB4104" s="22"/>
      <c r="AC4104" s="22"/>
      <c r="AF4104" s="22"/>
    </row>
    <row r="4105" spans="12:32" ht="15.6" customHeight="1">
      <c r="L4105"/>
      <c r="Z4105" s="22"/>
      <c r="AB4105" s="22"/>
      <c r="AC4105" s="22"/>
      <c r="AF4105" s="22"/>
    </row>
    <row r="4106" spans="12:32" ht="15.6" customHeight="1">
      <c r="L4106"/>
      <c r="Z4106" s="22"/>
      <c r="AB4106" s="22"/>
      <c r="AC4106" s="22"/>
      <c r="AF4106" s="22"/>
    </row>
    <row r="4107" spans="12:32" ht="15.6" customHeight="1">
      <c r="L4107"/>
      <c r="Z4107" s="22"/>
      <c r="AB4107" s="22"/>
      <c r="AC4107" s="22"/>
      <c r="AF4107" s="22"/>
    </row>
    <row r="4108" spans="12:32" ht="15.6" customHeight="1">
      <c r="L4108"/>
      <c r="Z4108" s="22"/>
      <c r="AB4108" s="22"/>
      <c r="AC4108" s="22"/>
      <c r="AF4108" s="22"/>
    </row>
    <row r="4109" spans="12:32" ht="15.6" customHeight="1">
      <c r="L4109"/>
      <c r="Z4109" s="22"/>
      <c r="AB4109" s="22"/>
      <c r="AC4109" s="22"/>
      <c r="AF4109" s="22"/>
    </row>
    <row r="4110" spans="12:32" ht="15.6" customHeight="1">
      <c r="L4110"/>
      <c r="Z4110" s="22"/>
      <c r="AB4110" s="22"/>
      <c r="AC4110" s="22"/>
      <c r="AF4110" s="22"/>
    </row>
    <row r="4111" spans="12:32" ht="15.6" customHeight="1">
      <c r="L4111"/>
      <c r="Z4111" s="22"/>
      <c r="AB4111" s="22"/>
      <c r="AC4111" s="22"/>
      <c r="AF4111" s="22"/>
    </row>
    <row r="4112" spans="12:32" ht="15.6" customHeight="1">
      <c r="L4112"/>
      <c r="Z4112" s="22"/>
      <c r="AB4112" s="22"/>
      <c r="AC4112" s="22"/>
      <c r="AF4112" s="22"/>
    </row>
    <row r="4113" spans="12:32" ht="15.6" customHeight="1">
      <c r="L4113"/>
      <c r="Z4113" s="22"/>
      <c r="AB4113" s="22"/>
      <c r="AC4113" s="22"/>
      <c r="AF4113" s="22"/>
    </row>
    <row r="4114" spans="12:32" ht="15.6" customHeight="1">
      <c r="L4114"/>
      <c r="Z4114" s="22"/>
      <c r="AB4114" s="22"/>
      <c r="AC4114" s="22"/>
      <c r="AF4114" s="22"/>
    </row>
    <row r="4115" spans="12:32" ht="15.6" customHeight="1">
      <c r="L4115"/>
      <c r="Z4115" s="22"/>
      <c r="AB4115" s="22"/>
      <c r="AC4115" s="22"/>
      <c r="AF4115" s="22"/>
    </row>
    <row r="4116" spans="12:32" ht="15.6" customHeight="1">
      <c r="L4116"/>
      <c r="Z4116" s="22"/>
      <c r="AB4116" s="22"/>
      <c r="AC4116" s="22"/>
      <c r="AF4116" s="22"/>
    </row>
    <row r="4117" spans="12:32" ht="15.6" customHeight="1">
      <c r="L4117"/>
      <c r="Z4117" s="22"/>
      <c r="AB4117" s="22"/>
      <c r="AC4117" s="22"/>
      <c r="AF4117" s="22"/>
    </row>
    <row r="4118" spans="12:32" ht="15.6" customHeight="1">
      <c r="L4118"/>
      <c r="Z4118" s="22"/>
      <c r="AB4118" s="22"/>
      <c r="AC4118" s="22"/>
      <c r="AF4118" s="22"/>
    </row>
    <row r="4119" spans="12:32" ht="15.6" customHeight="1">
      <c r="L4119"/>
      <c r="Z4119" s="22"/>
      <c r="AB4119" s="22"/>
      <c r="AC4119" s="22"/>
      <c r="AF4119" s="22"/>
    </row>
    <row r="4120" spans="12:32" ht="15.6" customHeight="1">
      <c r="L4120"/>
      <c r="Z4120" s="22"/>
      <c r="AB4120" s="22"/>
      <c r="AC4120" s="22"/>
      <c r="AF4120" s="22"/>
    </row>
    <row r="4121" spans="12:32" ht="15.6" customHeight="1">
      <c r="L4121"/>
      <c r="Z4121" s="22"/>
      <c r="AB4121" s="22"/>
      <c r="AC4121" s="22"/>
      <c r="AF4121" s="22"/>
    </row>
    <row r="4122" spans="12:32" ht="15.6" customHeight="1">
      <c r="L4122"/>
      <c r="Z4122" s="22"/>
      <c r="AB4122" s="22"/>
      <c r="AC4122" s="22"/>
      <c r="AF4122" s="22"/>
    </row>
    <row r="4123" spans="12:32" ht="15.6" customHeight="1">
      <c r="L4123"/>
      <c r="Z4123" s="22"/>
      <c r="AB4123" s="22"/>
      <c r="AC4123" s="22"/>
      <c r="AF4123" s="22"/>
    </row>
    <row r="4124" spans="12:32" ht="15.6" customHeight="1">
      <c r="L4124"/>
      <c r="Z4124" s="22"/>
      <c r="AB4124" s="22"/>
      <c r="AC4124" s="22"/>
      <c r="AF4124" s="22"/>
    </row>
    <row r="4125" spans="12:32" ht="15.6" customHeight="1">
      <c r="L4125"/>
      <c r="Z4125" s="22"/>
      <c r="AB4125" s="22"/>
      <c r="AC4125" s="22"/>
      <c r="AF4125" s="22"/>
    </row>
    <row r="4126" spans="12:32" ht="15.6" customHeight="1">
      <c r="L4126"/>
      <c r="Z4126" s="22"/>
      <c r="AB4126" s="22"/>
      <c r="AC4126" s="22"/>
      <c r="AF4126" s="22"/>
    </row>
    <row r="4127" spans="12:32" ht="15.6" customHeight="1">
      <c r="L4127"/>
      <c r="Z4127" s="22"/>
      <c r="AB4127" s="22"/>
      <c r="AC4127" s="22"/>
      <c r="AF4127" s="22"/>
    </row>
    <row r="4128" spans="12:32" ht="15.6" customHeight="1">
      <c r="L4128"/>
      <c r="Z4128" s="22"/>
      <c r="AB4128" s="22"/>
      <c r="AC4128" s="22"/>
      <c r="AF4128" s="22"/>
    </row>
    <row r="4129" spans="12:32" ht="15.6" customHeight="1">
      <c r="L4129"/>
      <c r="Z4129" s="22"/>
      <c r="AB4129" s="22"/>
      <c r="AC4129" s="22"/>
      <c r="AF4129" s="22"/>
    </row>
    <row r="4130" spans="12:32" ht="15.6" customHeight="1">
      <c r="L4130"/>
      <c r="Z4130" s="22"/>
      <c r="AB4130" s="22"/>
      <c r="AC4130" s="22"/>
      <c r="AF4130" s="22"/>
    </row>
    <row r="4131" spans="12:32" ht="15.6" customHeight="1">
      <c r="L4131"/>
      <c r="Z4131" s="22"/>
      <c r="AB4131" s="22"/>
      <c r="AC4131" s="22"/>
      <c r="AF4131" s="22"/>
    </row>
    <row r="4132" spans="12:32" ht="15.6" customHeight="1">
      <c r="L4132"/>
      <c r="Z4132" s="22"/>
      <c r="AB4132" s="22"/>
      <c r="AC4132" s="22"/>
      <c r="AF4132" s="22"/>
    </row>
    <row r="4133" spans="12:32" ht="15.6" customHeight="1">
      <c r="L4133"/>
      <c r="Z4133" s="22"/>
      <c r="AB4133" s="22"/>
      <c r="AC4133" s="22"/>
      <c r="AF4133" s="22"/>
    </row>
    <row r="4134" spans="12:32" ht="15.6" customHeight="1">
      <c r="L4134"/>
      <c r="Z4134" s="22"/>
      <c r="AB4134" s="22"/>
      <c r="AC4134" s="22"/>
      <c r="AF4134" s="22"/>
    </row>
    <row r="4135" spans="12:32" ht="15.6" customHeight="1">
      <c r="L4135"/>
      <c r="Z4135" s="22"/>
      <c r="AB4135" s="22"/>
      <c r="AC4135" s="22"/>
      <c r="AF4135" s="22"/>
    </row>
    <row r="4136" spans="12:32" ht="15.6" customHeight="1">
      <c r="L4136"/>
      <c r="Z4136" s="22"/>
      <c r="AB4136" s="22"/>
      <c r="AC4136" s="22"/>
      <c r="AF4136" s="22"/>
    </row>
    <row r="4137" spans="12:32" ht="15.6" customHeight="1">
      <c r="L4137"/>
      <c r="Z4137" s="22"/>
      <c r="AB4137" s="22"/>
      <c r="AC4137" s="22"/>
      <c r="AF4137" s="22"/>
    </row>
    <row r="4138" spans="12:32" ht="15.6" customHeight="1">
      <c r="L4138"/>
      <c r="Z4138" s="22"/>
      <c r="AB4138" s="22"/>
      <c r="AC4138" s="22"/>
      <c r="AF4138" s="22"/>
    </row>
    <row r="4139" spans="12:32" ht="15.6" customHeight="1">
      <c r="L4139"/>
      <c r="Z4139" s="22"/>
      <c r="AB4139" s="22"/>
      <c r="AC4139" s="22"/>
      <c r="AF4139" s="22"/>
    </row>
    <row r="4140" spans="12:32" ht="15.6" customHeight="1">
      <c r="L4140"/>
      <c r="Z4140" s="22"/>
      <c r="AB4140" s="22"/>
      <c r="AC4140" s="22"/>
      <c r="AF4140" s="22"/>
    </row>
    <row r="4141" spans="12:32" ht="15.6" customHeight="1">
      <c r="L4141"/>
      <c r="Z4141" s="22"/>
      <c r="AB4141" s="22"/>
      <c r="AC4141" s="22"/>
      <c r="AF4141" s="22"/>
    </row>
    <row r="4142" spans="12:32" ht="15.6" customHeight="1">
      <c r="L4142"/>
      <c r="Z4142" s="22"/>
      <c r="AB4142" s="22"/>
      <c r="AC4142" s="22"/>
      <c r="AF4142" s="22"/>
    </row>
    <row r="4143" spans="12:32" ht="15.6" customHeight="1">
      <c r="L4143"/>
      <c r="Z4143" s="22"/>
      <c r="AB4143" s="22"/>
      <c r="AC4143" s="22"/>
      <c r="AF4143" s="22"/>
    </row>
    <row r="4144" spans="12:32" ht="15.6" customHeight="1">
      <c r="L4144"/>
      <c r="Z4144" s="22"/>
      <c r="AB4144" s="22"/>
      <c r="AC4144" s="22"/>
      <c r="AF4144" s="22"/>
    </row>
    <row r="4145" spans="12:32" ht="15.6" customHeight="1">
      <c r="L4145"/>
      <c r="Z4145" s="22"/>
      <c r="AB4145" s="22"/>
      <c r="AC4145" s="22"/>
      <c r="AF4145" s="22"/>
    </row>
    <row r="4146" spans="12:32" ht="15.6" customHeight="1">
      <c r="L4146"/>
      <c r="Z4146" s="22"/>
      <c r="AB4146" s="22"/>
      <c r="AC4146" s="22"/>
      <c r="AF4146" s="22"/>
    </row>
    <row r="4147" spans="12:32" ht="15.6" customHeight="1">
      <c r="L4147"/>
      <c r="Z4147" s="22"/>
      <c r="AB4147" s="22"/>
      <c r="AC4147" s="22"/>
      <c r="AF4147" s="22"/>
    </row>
    <row r="4148" spans="12:32" ht="15.6" customHeight="1">
      <c r="L4148"/>
      <c r="Z4148" s="22"/>
      <c r="AB4148" s="22"/>
      <c r="AC4148" s="22"/>
      <c r="AF4148" s="22"/>
    </row>
    <row r="4149" spans="12:32" ht="15.6" customHeight="1">
      <c r="L4149"/>
      <c r="Z4149" s="22"/>
      <c r="AB4149" s="22"/>
      <c r="AC4149" s="22"/>
      <c r="AF4149" s="22"/>
    </row>
    <row r="4150" spans="12:32" ht="15.6" customHeight="1">
      <c r="L4150"/>
      <c r="Z4150" s="22"/>
      <c r="AB4150" s="22"/>
      <c r="AC4150" s="22"/>
      <c r="AF4150" s="22"/>
    </row>
    <row r="4151" spans="12:32" ht="15.6" customHeight="1">
      <c r="L4151"/>
      <c r="Z4151" s="22"/>
      <c r="AB4151" s="22"/>
      <c r="AC4151" s="22"/>
      <c r="AF4151" s="22"/>
    </row>
    <row r="4152" spans="12:32" ht="15.6" customHeight="1">
      <c r="L4152"/>
      <c r="Z4152" s="22"/>
      <c r="AB4152" s="22"/>
      <c r="AC4152" s="22"/>
      <c r="AF4152" s="22"/>
    </row>
    <row r="4153" spans="12:32" ht="15.6" customHeight="1">
      <c r="L4153"/>
      <c r="Z4153" s="22"/>
      <c r="AB4153" s="22"/>
      <c r="AC4153" s="22"/>
      <c r="AF4153" s="22"/>
    </row>
    <row r="4154" spans="12:32" ht="15.6" customHeight="1">
      <c r="L4154"/>
      <c r="Z4154" s="22"/>
      <c r="AB4154" s="22"/>
      <c r="AC4154" s="22"/>
      <c r="AF4154" s="22"/>
    </row>
    <row r="4155" spans="12:32" ht="15.6" customHeight="1">
      <c r="L4155"/>
      <c r="Z4155" s="22"/>
      <c r="AB4155" s="22"/>
      <c r="AC4155" s="22"/>
      <c r="AF4155" s="22"/>
    </row>
    <row r="4156" spans="12:32" ht="15.6" customHeight="1">
      <c r="L4156"/>
      <c r="Z4156" s="22"/>
      <c r="AB4156" s="22"/>
      <c r="AC4156" s="22"/>
      <c r="AF4156" s="22"/>
    </row>
    <row r="4157" spans="12:32" ht="15.6" customHeight="1">
      <c r="L4157"/>
      <c r="Z4157" s="22"/>
      <c r="AB4157" s="22"/>
      <c r="AC4157" s="22"/>
      <c r="AF4157" s="22"/>
    </row>
    <row r="4158" spans="12:32" ht="15.6" customHeight="1">
      <c r="L4158"/>
      <c r="Z4158" s="22"/>
      <c r="AB4158" s="22"/>
      <c r="AC4158" s="22"/>
      <c r="AF4158" s="22"/>
    </row>
    <row r="4159" spans="12:32" ht="15.6" customHeight="1">
      <c r="L4159"/>
      <c r="Z4159" s="22"/>
      <c r="AB4159" s="22"/>
      <c r="AC4159" s="22"/>
      <c r="AF4159" s="22"/>
    </row>
    <row r="4160" spans="12:32" ht="15.6" customHeight="1">
      <c r="L4160"/>
      <c r="Z4160" s="22"/>
      <c r="AB4160" s="22"/>
      <c r="AC4160" s="22"/>
      <c r="AF4160" s="22"/>
    </row>
    <row r="4161" spans="12:32" ht="15.6" customHeight="1">
      <c r="L4161"/>
      <c r="Z4161" s="22"/>
      <c r="AB4161" s="22"/>
      <c r="AC4161" s="22"/>
      <c r="AF4161" s="22"/>
    </row>
    <row r="4162" spans="12:32" ht="15.6" customHeight="1">
      <c r="L4162"/>
      <c r="Z4162" s="22"/>
      <c r="AB4162" s="22"/>
      <c r="AC4162" s="22"/>
      <c r="AF4162" s="22"/>
    </row>
    <row r="4163" spans="12:32" ht="15.6" customHeight="1">
      <c r="L4163"/>
      <c r="Z4163" s="22"/>
      <c r="AB4163" s="22"/>
      <c r="AC4163" s="22"/>
      <c r="AF4163" s="22"/>
    </row>
    <row r="4164" spans="12:32" ht="15.6" customHeight="1">
      <c r="L4164"/>
      <c r="Z4164" s="22"/>
      <c r="AB4164" s="22"/>
      <c r="AC4164" s="22"/>
      <c r="AF4164" s="22"/>
    </row>
    <row r="4165" spans="12:32" ht="15.6" customHeight="1">
      <c r="L4165"/>
      <c r="Z4165" s="22"/>
      <c r="AB4165" s="22"/>
      <c r="AC4165" s="22"/>
      <c r="AF4165" s="22"/>
    </row>
    <row r="4166" spans="12:32" ht="15.6" customHeight="1">
      <c r="L4166"/>
      <c r="Z4166" s="22"/>
      <c r="AB4166" s="22"/>
      <c r="AC4166" s="22"/>
      <c r="AF4166" s="22"/>
    </row>
    <row r="4167" spans="12:32" ht="15.6" customHeight="1">
      <c r="L4167"/>
      <c r="Z4167" s="22"/>
      <c r="AB4167" s="22"/>
      <c r="AC4167" s="22"/>
      <c r="AF4167" s="22"/>
    </row>
    <row r="4168" spans="12:32" ht="15.6" customHeight="1">
      <c r="L4168"/>
      <c r="Z4168" s="22"/>
      <c r="AB4168" s="22"/>
      <c r="AC4168" s="22"/>
      <c r="AF4168" s="22"/>
    </row>
    <row r="4169" spans="12:32" ht="15.6" customHeight="1">
      <c r="L4169"/>
      <c r="Z4169" s="22"/>
      <c r="AB4169" s="22"/>
      <c r="AC4169" s="22"/>
      <c r="AF4169" s="22"/>
    </row>
    <row r="4170" spans="12:32" ht="15.6" customHeight="1">
      <c r="L4170"/>
      <c r="Z4170" s="22"/>
      <c r="AB4170" s="22"/>
      <c r="AC4170" s="22"/>
      <c r="AF4170" s="22"/>
    </row>
    <row r="4171" spans="12:32" ht="15.6" customHeight="1">
      <c r="L4171"/>
      <c r="Z4171" s="22"/>
      <c r="AB4171" s="22"/>
      <c r="AC4171" s="22"/>
      <c r="AF4171" s="22"/>
    </row>
    <row r="4172" spans="12:32" ht="15.6" customHeight="1">
      <c r="L4172"/>
      <c r="Z4172" s="22"/>
      <c r="AB4172" s="22"/>
      <c r="AC4172" s="22"/>
      <c r="AF4172" s="22"/>
    </row>
    <row r="4173" spans="12:32" ht="15.6" customHeight="1">
      <c r="L4173"/>
      <c r="Z4173" s="22"/>
      <c r="AB4173" s="22"/>
      <c r="AC4173" s="22"/>
      <c r="AF4173" s="22"/>
    </row>
    <row r="4174" spans="12:32" ht="15.6" customHeight="1">
      <c r="L4174"/>
      <c r="Z4174" s="22"/>
      <c r="AB4174" s="22"/>
      <c r="AC4174" s="22"/>
      <c r="AF4174" s="22"/>
    </row>
    <row r="4175" spans="12:32" ht="15.6" customHeight="1">
      <c r="L4175"/>
      <c r="Z4175" s="22"/>
      <c r="AB4175" s="22"/>
      <c r="AC4175" s="22"/>
      <c r="AF4175" s="22"/>
    </row>
    <row r="4176" spans="12:32" ht="15.6" customHeight="1">
      <c r="L4176"/>
      <c r="Z4176" s="22"/>
      <c r="AB4176" s="22"/>
      <c r="AC4176" s="22"/>
      <c r="AF4176" s="22"/>
    </row>
    <row r="4177" spans="12:32" ht="15.6" customHeight="1">
      <c r="L4177"/>
      <c r="Z4177" s="22"/>
      <c r="AB4177" s="22"/>
      <c r="AC4177" s="22"/>
      <c r="AF4177" s="22"/>
    </row>
    <row r="4178" spans="12:32" ht="15.6" customHeight="1">
      <c r="L4178"/>
      <c r="Z4178" s="22"/>
      <c r="AB4178" s="22"/>
      <c r="AC4178" s="22"/>
      <c r="AF4178" s="22"/>
    </row>
    <row r="4179" spans="12:32" ht="15.6" customHeight="1">
      <c r="L4179"/>
      <c r="Z4179" s="22"/>
      <c r="AB4179" s="22"/>
      <c r="AC4179" s="22"/>
      <c r="AF4179" s="22"/>
    </row>
    <row r="4180" spans="12:32" ht="15.6" customHeight="1">
      <c r="L4180"/>
      <c r="Z4180" s="22"/>
      <c r="AB4180" s="22"/>
      <c r="AC4180" s="22"/>
      <c r="AF4180" s="22"/>
    </row>
    <row r="4181" spans="12:32" ht="15.6" customHeight="1">
      <c r="L4181"/>
      <c r="Z4181" s="22"/>
      <c r="AB4181" s="22"/>
      <c r="AC4181" s="22"/>
      <c r="AF4181" s="22"/>
    </row>
    <row r="4182" spans="12:32" ht="15.6" customHeight="1">
      <c r="L4182"/>
      <c r="Z4182" s="22"/>
      <c r="AB4182" s="22"/>
      <c r="AC4182" s="22"/>
      <c r="AF4182" s="22"/>
    </row>
    <row r="4183" spans="12:32" ht="15.6" customHeight="1">
      <c r="L4183"/>
      <c r="Z4183" s="22"/>
      <c r="AB4183" s="22"/>
      <c r="AC4183" s="22"/>
      <c r="AF4183" s="22"/>
    </row>
    <row r="4184" spans="12:32" ht="15.6" customHeight="1">
      <c r="L4184"/>
      <c r="Z4184" s="22"/>
      <c r="AB4184" s="22"/>
      <c r="AC4184" s="22"/>
      <c r="AF4184" s="22"/>
    </row>
    <row r="4185" spans="12:32" ht="15.6" customHeight="1">
      <c r="L4185"/>
      <c r="Z4185" s="22"/>
      <c r="AB4185" s="22"/>
      <c r="AC4185" s="22"/>
      <c r="AF4185" s="22"/>
    </row>
    <row r="4186" spans="12:32" ht="15.6" customHeight="1">
      <c r="L4186"/>
      <c r="Z4186" s="22"/>
      <c r="AB4186" s="22"/>
      <c r="AC4186" s="22"/>
      <c r="AF4186" s="22"/>
    </row>
    <row r="4187" spans="12:32" ht="15.6" customHeight="1">
      <c r="L4187"/>
      <c r="Z4187" s="22"/>
      <c r="AB4187" s="22"/>
      <c r="AC4187" s="22"/>
      <c r="AF4187" s="22"/>
    </row>
    <row r="4188" spans="12:32" ht="15.6" customHeight="1">
      <c r="L4188"/>
      <c r="Z4188" s="22"/>
      <c r="AB4188" s="22"/>
      <c r="AC4188" s="22"/>
      <c r="AF4188" s="22"/>
    </row>
    <row r="4189" spans="12:32" ht="15.6" customHeight="1">
      <c r="L4189"/>
      <c r="Z4189" s="22"/>
      <c r="AB4189" s="22"/>
      <c r="AC4189" s="22"/>
      <c r="AF4189" s="22"/>
    </row>
    <row r="4190" spans="12:32" ht="15.6" customHeight="1">
      <c r="L4190"/>
      <c r="Z4190" s="22"/>
      <c r="AB4190" s="22"/>
      <c r="AC4190" s="22"/>
      <c r="AF4190" s="22"/>
    </row>
    <row r="4191" spans="12:32" ht="15.6" customHeight="1">
      <c r="L4191"/>
      <c r="Z4191" s="22"/>
      <c r="AB4191" s="22"/>
      <c r="AC4191" s="22"/>
      <c r="AF4191" s="22"/>
    </row>
    <row r="4192" spans="12:32" ht="15.6" customHeight="1">
      <c r="L4192"/>
      <c r="Z4192" s="22"/>
      <c r="AB4192" s="22"/>
      <c r="AC4192" s="22"/>
      <c r="AF4192" s="22"/>
    </row>
    <row r="4193" spans="12:32" ht="15.6" customHeight="1">
      <c r="L4193"/>
      <c r="Z4193" s="22"/>
      <c r="AB4193" s="22"/>
      <c r="AC4193" s="22"/>
      <c r="AF4193" s="22"/>
    </row>
    <row r="4194" spans="12:32" ht="15.6" customHeight="1">
      <c r="L4194"/>
      <c r="Z4194" s="22"/>
      <c r="AB4194" s="22"/>
      <c r="AC4194" s="22"/>
      <c r="AF4194" s="22"/>
    </row>
    <row r="4195" spans="12:32" ht="15.6" customHeight="1">
      <c r="L4195"/>
      <c r="Z4195" s="22"/>
      <c r="AB4195" s="22"/>
      <c r="AC4195" s="22"/>
      <c r="AF4195" s="22"/>
    </row>
    <row r="4196" spans="12:32" ht="15.6" customHeight="1">
      <c r="L4196"/>
      <c r="Z4196" s="22"/>
      <c r="AB4196" s="22"/>
      <c r="AC4196" s="22"/>
      <c r="AF4196" s="22"/>
    </row>
    <row r="4197" spans="12:32" ht="15.6" customHeight="1">
      <c r="L4197"/>
      <c r="Z4197" s="22"/>
      <c r="AB4197" s="22"/>
      <c r="AC4197" s="22"/>
      <c r="AF4197" s="22"/>
    </row>
    <row r="4198" spans="12:32" ht="15.6" customHeight="1">
      <c r="L4198"/>
      <c r="Z4198" s="22"/>
      <c r="AB4198" s="22"/>
      <c r="AC4198" s="22"/>
      <c r="AF4198" s="22"/>
    </row>
    <row r="4199" spans="12:32" ht="15.6" customHeight="1">
      <c r="L4199"/>
      <c r="Z4199" s="22"/>
      <c r="AB4199" s="22"/>
      <c r="AC4199" s="22"/>
      <c r="AF4199" s="22"/>
    </row>
    <row r="4200" spans="12:32" ht="15.6" customHeight="1">
      <c r="L4200"/>
      <c r="Z4200" s="22"/>
      <c r="AB4200" s="22"/>
      <c r="AC4200" s="22"/>
      <c r="AF4200" s="22"/>
    </row>
    <row r="4201" spans="12:32" ht="15.6" customHeight="1">
      <c r="L4201"/>
      <c r="Z4201" s="22"/>
      <c r="AB4201" s="22"/>
      <c r="AC4201" s="22"/>
      <c r="AF4201" s="22"/>
    </row>
    <row r="4202" spans="12:32" ht="15.6" customHeight="1">
      <c r="L4202"/>
      <c r="Z4202" s="22"/>
      <c r="AB4202" s="22"/>
      <c r="AC4202" s="22"/>
      <c r="AF4202" s="22"/>
    </row>
    <row r="4203" spans="12:32" ht="15.6" customHeight="1">
      <c r="L4203"/>
      <c r="Z4203" s="22"/>
      <c r="AB4203" s="22"/>
      <c r="AC4203" s="22"/>
      <c r="AF4203" s="22"/>
    </row>
    <row r="4204" spans="12:32" ht="15.6" customHeight="1">
      <c r="L4204"/>
      <c r="Z4204" s="22"/>
      <c r="AB4204" s="22"/>
      <c r="AC4204" s="22"/>
      <c r="AF4204" s="22"/>
    </row>
    <row r="4205" spans="12:32" ht="15.6" customHeight="1">
      <c r="L4205"/>
      <c r="Z4205" s="22"/>
      <c r="AB4205" s="22"/>
      <c r="AC4205" s="22"/>
      <c r="AF4205" s="22"/>
    </row>
    <row r="4206" spans="12:32" ht="15.6" customHeight="1">
      <c r="L4206"/>
      <c r="Z4206" s="22"/>
      <c r="AB4206" s="22"/>
      <c r="AC4206" s="22"/>
      <c r="AF4206" s="22"/>
    </row>
    <row r="4207" spans="12:32" ht="15.6" customHeight="1">
      <c r="L4207"/>
      <c r="Z4207" s="22"/>
      <c r="AB4207" s="22"/>
      <c r="AC4207" s="22"/>
      <c r="AF4207" s="22"/>
    </row>
    <row r="4208" spans="12:32" ht="15.6" customHeight="1">
      <c r="L4208"/>
      <c r="Z4208" s="22"/>
      <c r="AB4208" s="22"/>
      <c r="AC4208" s="22"/>
      <c r="AF4208" s="22"/>
    </row>
    <row r="4209" spans="12:32" ht="15.6" customHeight="1">
      <c r="L4209"/>
      <c r="Z4209" s="22"/>
      <c r="AB4209" s="22"/>
      <c r="AC4209" s="22"/>
      <c r="AF4209" s="22"/>
    </row>
    <row r="4210" spans="12:32" ht="15.6" customHeight="1">
      <c r="L4210"/>
      <c r="Z4210" s="22"/>
      <c r="AB4210" s="22"/>
      <c r="AC4210" s="22"/>
      <c r="AF4210" s="22"/>
    </row>
    <row r="4211" spans="12:32" ht="15.6" customHeight="1">
      <c r="L4211"/>
      <c r="Z4211" s="22"/>
      <c r="AB4211" s="22"/>
      <c r="AC4211" s="22"/>
      <c r="AF4211" s="22"/>
    </row>
    <row r="4212" spans="12:32" ht="15.6" customHeight="1">
      <c r="L4212"/>
      <c r="Z4212" s="22"/>
      <c r="AB4212" s="22"/>
      <c r="AC4212" s="22"/>
      <c r="AF4212" s="22"/>
    </row>
    <row r="4213" spans="12:32" ht="15.6" customHeight="1">
      <c r="L4213"/>
      <c r="Z4213" s="22"/>
      <c r="AB4213" s="22"/>
      <c r="AC4213" s="22"/>
      <c r="AF4213" s="22"/>
    </row>
    <row r="4214" spans="12:32" ht="15.6" customHeight="1">
      <c r="L4214"/>
      <c r="Z4214" s="22"/>
      <c r="AB4214" s="22"/>
      <c r="AC4214" s="22"/>
      <c r="AF4214" s="22"/>
    </row>
    <row r="4215" spans="12:32" ht="15.6" customHeight="1">
      <c r="L4215"/>
      <c r="Z4215" s="22"/>
      <c r="AB4215" s="22"/>
      <c r="AC4215" s="22"/>
      <c r="AF4215" s="22"/>
    </row>
    <row r="4216" spans="12:32" ht="15.6" customHeight="1">
      <c r="L4216"/>
      <c r="Z4216" s="22"/>
      <c r="AB4216" s="22"/>
      <c r="AC4216" s="22"/>
      <c r="AF4216" s="22"/>
    </row>
    <row r="4217" spans="12:32" ht="15.6" customHeight="1">
      <c r="L4217"/>
      <c r="Z4217" s="22"/>
      <c r="AB4217" s="22"/>
      <c r="AC4217" s="22"/>
      <c r="AF4217" s="22"/>
    </row>
    <row r="4218" spans="12:32" ht="15.6" customHeight="1">
      <c r="L4218"/>
      <c r="Z4218" s="22"/>
      <c r="AB4218" s="22"/>
      <c r="AC4218" s="22"/>
      <c r="AF4218" s="22"/>
    </row>
    <row r="4219" spans="12:32" ht="15.6" customHeight="1">
      <c r="L4219"/>
      <c r="Z4219" s="22"/>
      <c r="AB4219" s="22"/>
      <c r="AC4219" s="22"/>
      <c r="AF4219" s="22"/>
    </row>
    <row r="4220" spans="12:32" ht="15.6" customHeight="1">
      <c r="L4220"/>
      <c r="Z4220" s="22"/>
      <c r="AB4220" s="22"/>
      <c r="AC4220" s="22"/>
      <c r="AF4220" s="22"/>
    </row>
    <row r="4221" spans="12:32" ht="15.6" customHeight="1">
      <c r="L4221"/>
      <c r="Z4221" s="22"/>
      <c r="AB4221" s="22"/>
      <c r="AC4221" s="22"/>
      <c r="AF4221" s="22"/>
    </row>
    <row r="4222" spans="12:32" ht="15.6" customHeight="1">
      <c r="L4222"/>
      <c r="Z4222" s="22"/>
      <c r="AB4222" s="22"/>
      <c r="AC4222" s="22"/>
      <c r="AF4222" s="22"/>
    </row>
    <row r="4223" spans="12:32" ht="15.6" customHeight="1">
      <c r="L4223"/>
      <c r="Z4223" s="22"/>
      <c r="AB4223" s="22"/>
      <c r="AC4223" s="22"/>
      <c r="AF4223" s="22"/>
    </row>
    <row r="4224" spans="12:32" ht="15.6" customHeight="1">
      <c r="L4224"/>
      <c r="Z4224" s="22"/>
      <c r="AB4224" s="22"/>
      <c r="AC4224" s="22"/>
      <c r="AF4224" s="22"/>
    </row>
    <row r="4225" spans="12:32" ht="15.6" customHeight="1">
      <c r="L4225"/>
      <c r="Z4225" s="22"/>
      <c r="AB4225" s="22"/>
      <c r="AC4225" s="22"/>
      <c r="AF4225" s="22"/>
    </row>
    <row r="4226" spans="12:32" ht="15.6" customHeight="1">
      <c r="L4226"/>
      <c r="Z4226" s="22"/>
      <c r="AB4226" s="22"/>
      <c r="AC4226" s="22"/>
      <c r="AF4226" s="22"/>
    </row>
    <row r="4227" spans="12:32" ht="15.6" customHeight="1">
      <c r="L4227"/>
      <c r="Z4227" s="22"/>
      <c r="AB4227" s="22"/>
      <c r="AC4227" s="22"/>
      <c r="AF4227" s="22"/>
    </row>
    <row r="4228" spans="12:32" ht="15.6" customHeight="1">
      <c r="L4228"/>
      <c r="Z4228" s="22"/>
      <c r="AB4228" s="22"/>
      <c r="AC4228" s="22"/>
      <c r="AF4228" s="22"/>
    </row>
    <row r="4229" spans="12:32" ht="15.6" customHeight="1">
      <c r="L4229"/>
      <c r="Z4229" s="22"/>
      <c r="AB4229" s="22"/>
      <c r="AC4229" s="22"/>
      <c r="AF4229" s="22"/>
    </row>
    <row r="4230" spans="12:32" ht="15.6" customHeight="1">
      <c r="L4230"/>
      <c r="Z4230" s="22"/>
      <c r="AB4230" s="22"/>
      <c r="AC4230" s="22"/>
      <c r="AF4230" s="22"/>
    </row>
    <row r="4231" spans="12:32" ht="15.6" customHeight="1">
      <c r="L4231"/>
      <c r="Z4231" s="22"/>
      <c r="AB4231" s="22"/>
      <c r="AC4231" s="22"/>
      <c r="AF4231" s="22"/>
    </row>
    <row r="4232" spans="12:32" ht="15.6" customHeight="1">
      <c r="L4232"/>
      <c r="Z4232" s="22"/>
      <c r="AB4232" s="22"/>
      <c r="AC4232" s="22"/>
      <c r="AF4232" s="22"/>
    </row>
    <row r="4233" spans="12:32" ht="15.6" customHeight="1">
      <c r="L4233"/>
      <c r="Z4233" s="22"/>
      <c r="AB4233" s="22"/>
      <c r="AC4233" s="22"/>
      <c r="AF4233" s="22"/>
    </row>
    <row r="4234" spans="12:32" ht="15.6" customHeight="1">
      <c r="L4234"/>
      <c r="Z4234" s="22"/>
      <c r="AB4234" s="22"/>
      <c r="AC4234" s="22"/>
      <c r="AF4234" s="22"/>
    </row>
    <row r="4235" spans="12:32" ht="15.6" customHeight="1">
      <c r="L4235"/>
      <c r="Z4235" s="22"/>
      <c r="AB4235" s="22"/>
      <c r="AC4235" s="22"/>
      <c r="AF4235" s="22"/>
    </row>
    <row r="4236" spans="12:32" ht="15.6" customHeight="1">
      <c r="L4236"/>
      <c r="Z4236" s="22"/>
      <c r="AB4236" s="22"/>
      <c r="AC4236" s="22"/>
      <c r="AF4236" s="22"/>
    </row>
    <row r="4237" spans="12:32" ht="15.6" customHeight="1">
      <c r="L4237"/>
      <c r="Z4237" s="22"/>
      <c r="AB4237" s="22"/>
      <c r="AC4237" s="22"/>
      <c r="AF4237" s="22"/>
    </row>
    <row r="4238" spans="12:32" ht="15.6" customHeight="1">
      <c r="L4238"/>
      <c r="Z4238" s="22"/>
      <c r="AB4238" s="22"/>
      <c r="AC4238" s="22"/>
      <c r="AF4238" s="22"/>
    </row>
    <row r="4239" spans="12:32" ht="15.6" customHeight="1">
      <c r="L4239"/>
      <c r="Z4239" s="22"/>
      <c r="AB4239" s="22"/>
      <c r="AC4239" s="22"/>
      <c r="AF4239" s="22"/>
    </row>
    <row r="4240" spans="12:32" ht="15.6" customHeight="1">
      <c r="L4240"/>
      <c r="Z4240" s="22"/>
      <c r="AB4240" s="22"/>
      <c r="AC4240" s="22"/>
      <c r="AF4240" s="22"/>
    </row>
    <row r="4241" spans="12:32" ht="15.6" customHeight="1">
      <c r="L4241"/>
      <c r="Z4241" s="22"/>
      <c r="AB4241" s="22"/>
      <c r="AC4241" s="22"/>
      <c r="AF4241" s="22"/>
    </row>
    <row r="4242" spans="12:32" ht="15.6" customHeight="1">
      <c r="L4242"/>
      <c r="Z4242" s="22"/>
      <c r="AB4242" s="22"/>
      <c r="AC4242" s="22"/>
      <c r="AF4242" s="22"/>
    </row>
    <row r="4243" spans="12:32" ht="15.6" customHeight="1">
      <c r="L4243"/>
      <c r="Z4243" s="22"/>
      <c r="AB4243" s="22"/>
      <c r="AC4243" s="22"/>
      <c r="AF4243" s="22"/>
    </row>
    <row r="4244" spans="12:32" ht="15.6" customHeight="1">
      <c r="L4244"/>
      <c r="Z4244" s="22"/>
      <c r="AB4244" s="22"/>
      <c r="AC4244" s="22"/>
      <c r="AF4244" s="22"/>
    </row>
    <row r="4245" spans="12:32" ht="15.6" customHeight="1">
      <c r="L4245"/>
      <c r="Z4245" s="22"/>
      <c r="AB4245" s="22"/>
      <c r="AC4245" s="22"/>
      <c r="AF4245" s="22"/>
    </row>
    <row r="4246" spans="12:32" ht="15.6" customHeight="1">
      <c r="L4246"/>
      <c r="Z4246" s="22"/>
      <c r="AB4246" s="22"/>
      <c r="AC4246" s="22"/>
      <c r="AF4246" s="22"/>
    </row>
    <row r="4247" spans="12:32" ht="15.6" customHeight="1">
      <c r="L4247"/>
      <c r="Z4247" s="22"/>
      <c r="AB4247" s="22"/>
      <c r="AC4247" s="22"/>
      <c r="AF4247" s="22"/>
    </row>
    <row r="4248" spans="12:32" ht="15.6" customHeight="1">
      <c r="L4248"/>
      <c r="Z4248" s="22"/>
      <c r="AB4248" s="22"/>
      <c r="AC4248" s="22"/>
      <c r="AF4248" s="22"/>
    </row>
    <row r="4249" spans="12:32" ht="15.6" customHeight="1">
      <c r="L4249"/>
      <c r="Z4249" s="22"/>
      <c r="AB4249" s="22"/>
      <c r="AC4249" s="22"/>
      <c r="AF4249" s="22"/>
    </row>
    <row r="4250" spans="12:32" ht="15.6" customHeight="1">
      <c r="L4250"/>
      <c r="Z4250" s="22"/>
      <c r="AB4250" s="22"/>
      <c r="AC4250" s="22"/>
      <c r="AF4250" s="22"/>
    </row>
    <row r="4251" spans="12:32" ht="15.6" customHeight="1">
      <c r="L4251"/>
      <c r="Z4251" s="22"/>
      <c r="AB4251" s="22"/>
      <c r="AC4251" s="22"/>
      <c r="AF4251" s="22"/>
    </row>
    <row r="4252" spans="12:32" ht="15.6" customHeight="1">
      <c r="L4252"/>
      <c r="Z4252" s="22"/>
      <c r="AB4252" s="22"/>
      <c r="AC4252" s="22"/>
      <c r="AF4252" s="22"/>
    </row>
    <row r="4253" spans="12:32" ht="15.6" customHeight="1">
      <c r="L4253"/>
      <c r="Z4253" s="22"/>
      <c r="AB4253" s="22"/>
      <c r="AC4253" s="22"/>
      <c r="AF4253" s="22"/>
    </row>
    <row r="4254" spans="12:32" ht="15.6" customHeight="1">
      <c r="L4254"/>
      <c r="Z4254" s="22"/>
      <c r="AB4254" s="22"/>
      <c r="AC4254" s="22"/>
      <c r="AF4254" s="22"/>
    </row>
    <row r="4255" spans="12:32" ht="15.6" customHeight="1">
      <c r="L4255"/>
      <c r="Z4255" s="22"/>
      <c r="AB4255" s="22"/>
      <c r="AC4255" s="22"/>
      <c r="AF4255" s="22"/>
    </row>
    <row r="4256" spans="12:32" ht="15.6" customHeight="1">
      <c r="L4256"/>
      <c r="Z4256" s="22"/>
      <c r="AB4256" s="22"/>
      <c r="AC4256" s="22"/>
      <c r="AF4256" s="22"/>
    </row>
    <row r="4257" spans="12:32" ht="15.6" customHeight="1">
      <c r="L4257"/>
      <c r="Z4257" s="22"/>
      <c r="AB4257" s="22"/>
      <c r="AC4257" s="22"/>
      <c r="AF4257" s="22"/>
    </row>
    <row r="4258" spans="12:32" ht="15.6" customHeight="1">
      <c r="L4258"/>
      <c r="Z4258" s="22"/>
      <c r="AB4258" s="22"/>
      <c r="AC4258" s="22"/>
      <c r="AF4258" s="22"/>
    </row>
    <row r="4259" spans="12:32" ht="15.6" customHeight="1">
      <c r="L4259"/>
      <c r="Z4259" s="22"/>
      <c r="AB4259" s="22"/>
      <c r="AC4259" s="22"/>
      <c r="AF4259" s="22"/>
    </row>
    <row r="4260" spans="12:32" ht="15.6" customHeight="1">
      <c r="L4260"/>
      <c r="Z4260" s="22"/>
      <c r="AB4260" s="22"/>
      <c r="AC4260" s="22"/>
      <c r="AF4260" s="22"/>
    </row>
    <row r="4261" spans="12:32" ht="15.6" customHeight="1">
      <c r="L4261"/>
      <c r="Z4261" s="22"/>
      <c r="AB4261" s="22"/>
      <c r="AC4261" s="22"/>
      <c r="AF4261" s="22"/>
    </row>
    <row r="4262" spans="12:32" ht="15.6" customHeight="1">
      <c r="L4262"/>
      <c r="Z4262" s="22"/>
      <c r="AB4262" s="22"/>
      <c r="AC4262" s="22"/>
      <c r="AF4262" s="22"/>
    </row>
    <row r="4263" spans="12:32" ht="15.6" customHeight="1">
      <c r="L4263"/>
      <c r="Z4263" s="22"/>
      <c r="AB4263" s="22"/>
      <c r="AC4263" s="22"/>
      <c r="AF4263" s="22"/>
    </row>
    <row r="4264" spans="12:32" ht="15.6" customHeight="1">
      <c r="L4264"/>
      <c r="Z4264" s="22"/>
      <c r="AB4264" s="22"/>
      <c r="AC4264" s="22"/>
      <c r="AF4264" s="22"/>
    </row>
    <row r="4265" spans="12:32" ht="15.6" customHeight="1">
      <c r="L4265"/>
      <c r="Z4265" s="22"/>
      <c r="AB4265" s="22"/>
      <c r="AC4265" s="22"/>
      <c r="AF4265" s="22"/>
    </row>
    <row r="4266" spans="12:32" ht="15.6" customHeight="1">
      <c r="L4266"/>
      <c r="Z4266" s="22"/>
      <c r="AB4266" s="22"/>
      <c r="AC4266" s="22"/>
      <c r="AF4266" s="22"/>
    </row>
    <row r="4267" spans="12:32" ht="15.6" customHeight="1">
      <c r="L4267"/>
      <c r="Z4267" s="22"/>
      <c r="AB4267" s="22"/>
      <c r="AC4267" s="22"/>
      <c r="AF4267" s="22"/>
    </row>
    <row r="4268" spans="12:32" ht="15.6" customHeight="1">
      <c r="L4268"/>
      <c r="Z4268" s="22"/>
      <c r="AB4268" s="22"/>
      <c r="AC4268" s="22"/>
      <c r="AF4268" s="22"/>
    </row>
    <row r="4269" spans="12:32" ht="15.6" customHeight="1">
      <c r="L4269"/>
      <c r="Z4269" s="22"/>
      <c r="AB4269" s="22"/>
      <c r="AC4269" s="22"/>
      <c r="AF4269" s="22"/>
    </row>
    <row r="4270" spans="12:32" ht="15.6" customHeight="1">
      <c r="L4270"/>
      <c r="Z4270" s="22"/>
      <c r="AB4270" s="22"/>
      <c r="AC4270" s="22"/>
      <c r="AF4270" s="22"/>
    </row>
    <row r="4271" spans="12:32" ht="15.6" customHeight="1">
      <c r="L4271"/>
      <c r="Z4271" s="22"/>
      <c r="AB4271" s="22"/>
      <c r="AC4271" s="22"/>
      <c r="AF4271" s="22"/>
    </row>
    <row r="4272" spans="12:32" ht="15.6" customHeight="1">
      <c r="L4272"/>
      <c r="Z4272" s="22"/>
      <c r="AB4272" s="22"/>
      <c r="AC4272" s="22"/>
      <c r="AF4272" s="22"/>
    </row>
    <row r="4273" spans="12:32" ht="15.6" customHeight="1">
      <c r="L4273"/>
      <c r="Z4273" s="22"/>
      <c r="AB4273" s="22"/>
      <c r="AC4273" s="22"/>
      <c r="AF4273" s="22"/>
    </row>
    <row r="4274" spans="12:32" ht="15.6" customHeight="1">
      <c r="L4274"/>
      <c r="Z4274" s="22"/>
      <c r="AB4274" s="22"/>
      <c r="AC4274" s="22"/>
      <c r="AF4274" s="22"/>
    </row>
    <row r="4275" spans="12:32" ht="15.6" customHeight="1">
      <c r="L4275"/>
      <c r="Z4275" s="22"/>
      <c r="AB4275" s="22"/>
      <c r="AC4275" s="22"/>
      <c r="AF4275" s="22"/>
    </row>
    <row r="4276" spans="12:32" ht="15.6" customHeight="1">
      <c r="L4276"/>
      <c r="Z4276" s="22"/>
      <c r="AB4276" s="22"/>
      <c r="AC4276" s="22"/>
      <c r="AF4276" s="22"/>
    </row>
    <row r="4277" spans="12:32" ht="15.6" customHeight="1">
      <c r="L4277"/>
      <c r="Z4277" s="22"/>
      <c r="AB4277" s="22"/>
      <c r="AC4277" s="22"/>
      <c r="AF4277" s="22"/>
    </row>
    <row r="4278" spans="12:32" ht="15.6" customHeight="1">
      <c r="L4278"/>
      <c r="Z4278" s="22"/>
      <c r="AB4278" s="22"/>
      <c r="AC4278" s="22"/>
      <c r="AF4278" s="22"/>
    </row>
    <row r="4279" spans="12:32" ht="15.6" customHeight="1">
      <c r="L4279"/>
      <c r="Z4279" s="22"/>
      <c r="AB4279" s="22"/>
      <c r="AC4279" s="22"/>
      <c r="AF4279" s="22"/>
    </row>
    <row r="4280" spans="12:32" ht="15.6" customHeight="1">
      <c r="L4280"/>
      <c r="Z4280" s="22"/>
      <c r="AB4280" s="22"/>
      <c r="AC4280" s="22"/>
      <c r="AF4280" s="22"/>
    </row>
    <row r="4281" spans="12:32" ht="15.6" customHeight="1">
      <c r="L4281"/>
      <c r="Z4281" s="22"/>
      <c r="AB4281" s="22"/>
      <c r="AC4281" s="22"/>
      <c r="AF4281" s="22"/>
    </row>
    <row r="4282" spans="12:32" ht="15.6" customHeight="1">
      <c r="L4282"/>
      <c r="Z4282" s="22"/>
      <c r="AB4282" s="22"/>
      <c r="AC4282" s="22"/>
      <c r="AF4282" s="22"/>
    </row>
    <row r="4283" spans="12:32" ht="15.6" customHeight="1">
      <c r="L4283"/>
      <c r="Z4283" s="22"/>
      <c r="AB4283" s="22"/>
      <c r="AC4283" s="22"/>
      <c r="AF4283" s="22"/>
    </row>
    <row r="4284" spans="12:32" ht="15.6" customHeight="1">
      <c r="L4284"/>
      <c r="Z4284" s="22"/>
      <c r="AB4284" s="22"/>
      <c r="AC4284" s="22"/>
      <c r="AF4284" s="22"/>
    </row>
    <row r="4285" spans="12:32" ht="15.6" customHeight="1">
      <c r="L4285"/>
      <c r="Z4285" s="22"/>
      <c r="AB4285" s="22"/>
      <c r="AC4285" s="22"/>
      <c r="AF4285" s="22"/>
    </row>
    <row r="4286" spans="12:32" ht="15.6" customHeight="1">
      <c r="L4286"/>
      <c r="Z4286" s="22"/>
      <c r="AB4286" s="22"/>
      <c r="AC4286" s="22"/>
      <c r="AF4286" s="22"/>
    </row>
    <row r="4287" spans="12:32" ht="15.6" customHeight="1">
      <c r="L4287"/>
      <c r="Z4287" s="22"/>
      <c r="AB4287" s="22"/>
      <c r="AC4287" s="22"/>
      <c r="AF4287" s="22"/>
    </row>
    <row r="4288" spans="12:32" ht="15.6" customHeight="1">
      <c r="L4288"/>
      <c r="Z4288" s="22"/>
      <c r="AB4288" s="22"/>
      <c r="AC4288" s="22"/>
      <c r="AF4288" s="22"/>
    </row>
    <row r="4289" spans="12:32" ht="15.6" customHeight="1">
      <c r="L4289"/>
      <c r="Z4289" s="22"/>
      <c r="AB4289" s="22"/>
      <c r="AC4289" s="22"/>
      <c r="AF4289" s="22"/>
    </row>
    <row r="4290" spans="12:32" ht="15.6" customHeight="1">
      <c r="L4290"/>
      <c r="Z4290" s="22"/>
      <c r="AB4290" s="22"/>
      <c r="AC4290" s="22"/>
      <c r="AF4290" s="22"/>
    </row>
    <row r="4291" spans="12:32" ht="15.6" customHeight="1">
      <c r="L4291"/>
      <c r="Z4291" s="22"/>
      <c r="AB4291" s="22"/>
      <c r="AC4291" s="22"/>
      <c r="AF4291" s="22"/>
    </row>
    <row r="4292" spans="12:32" ht="15.6" customHeight="1">
      <c r="L4292"/>
      <c r="Z4292" s="22"/>
      <c r="AB4292" s="22"/>
      <c r="AC4292" s="22"/>
      <c r="AF4292" s="22"/>
    </row>
    <row r="4293" spans="12:32" ht="15.6" customHeight="1">
      <c r="L4293"/>
      <c r="Z4293" s="22"/>
      <c r="AB4293" s="22"/>
      <c r="AC4293" s="22"/>
      <c r="AF4293" s="22"/>
    </row>
    <row r="4294" spans="12:32" ht="15.6" customHeight="1">
      <c r="L4294"/>
      <c r="Z4294" s="22"/>
      <c r="AB4294" s="22"/>
      <c r="AC4294" s="22"/>
      <c r="AF4294" s="22"/>
    </row>
    <row r="4295" spans="12:32" ht="15.6" customHeight="1">
      <c r="L4295"/>
      <c r="Z4295" s="22"/>
      <c r="AB4295" s="22"/>
      <c r="AC4295" s="22"/>
      <c r="AF4295" s="22"/>
    </row>
    <row r="4296" spans="12:32" ht="15.6" customHeight="1">
      <c r="L4296"/>
      <c r="Z4296" s="22"/>
      <c r="AB4296" s="22"/>
      <c r="AC4296" s="22"/>
      <c r="AF4296" s="22"/>
    </row>
    <row r="4297" spans="12:32" ht="15.6" customHeight="1">
      <c r="L4297"/>
      <c r="Z4297" s="22"/>
      <c r="AB4297" s="22"/>
      <c r="AC4297" s="22"/>
      <c r="AF4297" s="22"/>
    </row>
    <row r="4298" spans="12:32" ht="15.6" customHeight="1">
      <c r="L4298"/>
      <c r="Z4298" s="22"/>
      <c r="AB4298" s="22"/>
      <c r="AC4298" s="22"/>
      <c r="AF4298" s="22"/>
    </row>
    <row r="4299" spans="12:32" ht="15.6" customHeight="1">
      <c r="L4299"/>
      <c r="Z4299" s="22"/>
      <c r="AB4299" s="22"/>
      <c r="AC4299" s="22"/>
      <c r="AF4299" s="22"/>
    </row>
    <row r="4300" spans="12:32" ht="15.6" customHeight="1">
      <c r="L4300"/>
      <c r="Z4300" s="22"/>
      <c r="AB4300" s="22"/>
      <c r="AC4300" s="22"/>
      <c r="AF4300" s="22"/>
    </row>
    <row r="4301" spans="12:32" ht="15.6" customHeight="1">
      <c r="L4301"/>
      <c r="Z4301" s="22"/>
      <c r="AB4301" s="22"/>
      <c r="AC4301" s="22"/>
      <c r="AF4301" s="22"/>
    </row>
    <row r="4302" spans="12:32" ht="15.6" customHeight="1">
      <c r="L4302"/>
      <c r="Z4302" s="22"/>
      <c r="AB4302" s="22"/>
      <c r="AC4302" s="22"/>
      <c r="AF4302" s="22"/>
    </row>
    <row r="4303" spans="12:32" ht="15.6" customHeight="1">
      <c r="L4303"/>
      <c r="Z4303" s="22"/>
      <c r="AB4303" s="22"/>
      <c r="AC4303" s="22"/>
      <c r="AF4303" s="22"/>
    </row>
    <row r="4304" spans="12:32" ht="15.6" customHeight="1">
      <c r="L4304"/>
      <c r="Z4304" s="22"/>
      <c r="AB4304" s="22"/>
      <c r="AC4304" s="22"/>
      <c r="AF4304" s="22"/>
    </row>
    <row r="4305" spans="12:32" ht="15.6" customHeight="1">
      <c r="L4305"/>
      <c r="Z4305" s="22"/>
      <c r="AB4305" s="22"/>
      <c r="AC4305" s="22"/>
      <c r="AF4305" s="22"/>
    </row>
    <row r="4306" spans="12:32" ht="15.6" customHeight="1">
      <c r="L4306"/>
      <c r="Z4306" s="22"/>
      <c r="AB4306" s="22"/>
      <c r="AC4306" s="22"/>
      <c r="AF4306" s="22"/>
    </row>
    <row r="4307" spans="12:32" ht="15.6" customHeight="1">
      <c r="L4307"/>
      <c r="Z4307" s="22"/>
      <c r="AB4307" s="22"/>
      <c r="AC4307" s="22"/>
      <c r="AF4307" s="22"/>
    </row>
    <row r="4308" spans="12:32" ht="15.6" customHeight="1">
      <c r="L4308"/>
      <c r="Z4308" s="22"/>
      <c r="AB4308" s="22"/>
      <c r="AC4308" s="22"/>
      <c r="AF4308" s="22"/>
    </row>
    <row r="4309" spans="12:32" ht="15.6" customHeight="1">
      <c r="L4309"/>
      <c r="Z4309" s="22"/>
      <c r="AB4309" s="22"/>
      <c r="AC4309" s="22"/>
      <c r="AF4309" s="22"/>
    </row>
    <row r="4310" spans="12:32" ht="15.6" customHeight="1">
      <c r="L4310"/>
      <c r="Z4310" s="22"/>
      <c r="AB4310" s="22"/>
      <c r="AC4310" s="22"/>
      <c r="AF4310" s="22"/>
    </row>
    <row r="4311" spans="12:32" ht="15.6" customHeight="1">
      <c r="L4311"/>
      <c r="Z4311" s="22"/>
      <c r="AB4311" s="22"/>
      <c r="AC4311" s="22"/>
      <c r="AF4311" s="22"/>
    </row>
    <row r="4312" spans="12:32" ht="15.6" customHeight="1">
      <c r="L4312"/>
      <c r="Z4312" s="22"/>
      <c r="AB4312" s="22"/>
      <c r="AC4312" s="22"/>
      <c r="AF4312" s="22"/>
    </row>
    <row r="4313" spans="12:32" ht="15.6" customHeight="1">
      <c r="L4313"/>
      <c r="Z4313" s="22"/>
      <c r="AB4313" s="22"/>
      <c r="AC4313" s="22"/>
      <c r="AF4313" s="22"/>
    </row>
    <row r="4314" spans="12:32" ht="15.6" customHeight="1">
      <c r="L4314"/>
      <c r="Z4314" s="22"/>
      <c r="AB4314" s="22"/>
      <c r="AC4314" s="22"/>
      <c r="AF4314" s="22"/>
    </row>
    <row r="4315" spans="12:32" ht="15.6" customHeight="1">
      <c r="L4315"/>
      <c r="Z4315" s="22"/>
      <c r="AB4315" s="22"/>
      <c r="AC4315" s="22"/>
      <c r="AF4315" s="22"/>
    </row>
    <row r="4316" spans="12:32" ht="15.6" customHeight="1">
      <c r="L4316"/>
      <c r="Z4316" s="22"/>
      <c r="AB4316" s="22"/>
      <c r="AC4316" s="22"/>
      <c r="AF4316" s="22"/>
    </row>
    <row r="4317" spans="12:32" ht="15.6" customHeight="1">
      <c r="L4317"/>
      <c r="Z4317" s="22"/>
      <c r="AB4317" s="22"/>
      <c r="AC4317" s="22"/>
      <c r="AF4317" s="22"/>
    </row>
    <row r="4318" spans="12:32" ht="15.6" customHeight="1">
      <c r="L4318"/>
      <c r="Z4318" s="22"/>
      <c r="AB4318" s="22"/>
      <c r="AC4318" s="22"/>
      <c r="AF4318" s="22"/>
    </row>
    <row r="4319" spans="12:32" ht="15.6" customHeight="1">
      <c r="L4319"/>
      <c r="Z4319" s="22"/>
      <c r="AB4319" s="22"/>
      <c r="AC4319" s="22"/>
      <c r="AF4319" s="22"/>
    </row>
    <row r="4320" spans="12:32" ht="15.6" customHeight="1">
      <c r="L4320"/>
      <c r="Z4320" s="22"/>
      <c r="AB4320" s="22"/>
      <c r="AC4320" s="22"/>
      <c r="AF4320" s="22"/>
    </row>
    <row r="4321" spans="12:32" ht="15.6" customHeight="1">
      <c r="L4321"/>
      <c r="Z4321" s="22"/>
      <c r="AB4321" s="22"/>
      <c r="AC4321" s="22"/>
      <c r="AF4321" s="22"/>
    </row>
    <row r="4322" spans="12:32" ht="15.6" customHeight="1">
      <c r="L4322"/>
      <c r="Z4322" s="22"/>
      <c r="AB4322" s="22"/>
      <c r="AC4322" s="22"/>
      <c r="AF4322" s="22"/>
    </row>
    <row r="4323" spans="12:32" ht="15.6" customHeight="1">
      <c r="L4323"/>
      <c r="Z4323" s="22"/>
      <c r="AB4323" s="22"/>
      <c r="AC4323" s="22"/>
      <c r="AF4323" s="22"/>
    </row>
    <row r="4324" spans="12:32" ht="15.6" customHeight="1">
      <c r="L4324"/>
      <c r="Z4324" s="22"/>
      <c r="AB4324" s="22"/>
      <c r="AC4324" s="22"/>
      <c r="AF4324" s="22"/>
    </row>
    <row r="4325" spans="12:32" ht="15.6" customHeight="1">
      <c r="L4325"/>
      <c r="Z4325" s="22"/>
      <c r="AB4325" s="22"/>
      <c r="AC4325" s="22"/>
      <c r="AF4325" s="22"/>
    </row>
    <row r="4326" spans="12:32" ht="15.6" customHeight="1">
      <c r="L4326"/>
      <c r="Z4326" s="22"/>
      <c r="AB4326" s="22"/>
      <c r="AC4326" s="22"/>
      <c r="AF4326" s="22"/>
    </row>
    <row r="4327" spans="12:32" ht="15.6" customHeight="1">
      <c r="L4327"/>
      <c r="Z4327" s="22"/>
      <c r="AB4327" s="22"/>
      <c r="AC4327" s="22"/>
      <c r="AF4327" s="22"/>
    </row>
    <row r="4328" spans="12:32" ht="15.6" customHeight="1">
      <c r="L4328"/>
      <c r="Z4328" s="22"/>
      <c r="AB4328" s="22"/>
      <c r="AC4328" s="22"/>
      <c r="AF4328" s="22"/>
    </row>
    <row r="4329" spans="12:32" ht="15.6" customHeight="1">
      <c r="L4329"/>
      <c r="Z4329" s="22"/>
      <c r="AB4329" s="22"/>
      <c r="AC4329" s="22"/>
      <c r="AF4329" s="22"/>
    </row>
    <row r="4330" spans="12:32" ht="15.6" customHeight="1">
      <c r="L4330"/>
      <c r="Z4330" s="22"/>
      <c r="AB4330" s="22"/>
      <c r="AC4330" s="22"/>
      <c r="AF4330" s="22"/>
    </row>
    <row r="4331" spans="12:32" ht="15.6" customHeight="1">
      <c r="L4331"/>
      <c r="Z4331" s="22"/>
      <c r="AB4331" s="22"/>
      <c r="AC4331" s="22"/>
      <c r="AF4331" s="22"/>
    </row>
    <row r="4332" spans="12:32" ht="15.6" customHeight="1">
      <c r="L4332"/>
      <c r="Z4332" s="22"/>
      <c r="AB4332" s="22"/>
      <c r="AC4332" s="22"/>
      <c r="AF4332" s="22"/>
    </row>
    <row r="4333" spans="12:32" ht="15.6" customHeight="1">
      <c r="L4333"/>
      <c r="Z4333" s="22"/>
      <c r="AB4333" s="22"/>
      <c r="AC4333" s="22"/>
      <c r="AF4333" s="22"/>
    </row>
    <row r="4334" spans="12:32" ht="15.6" customHeight="1">
      <c r="L4334"/>
      <c r="Z4334" s="22"/>
      <c r="AB4334" s="22"/>
      <c r="AC4334" s="22"/>
      <c r="AF4334" s="22"/>
    </row>
    <row r="4335" spans="12:32" ht="15.6" customHeight="1">
      <c r="L4335"/>
      <c r="Z4335" s="22"/>
      <c r="AB4335" s="22"/>
      <c r="AC4335" s="22"/>
      <c r="AF4335" s="22"/>
    </row>
    <row r="4336" spans="12:32" ht="15.6" customHeight="1">
      <c r="L4336"/>
      <c r="Z4336" s="22"/>
      <c r="AB4336" s="22"/>
      <c r="AC4336" s="22"/>
      <c r="AF4336" s="22"/>
    </row>
    <row r="4337" spans="12:32" ht="15.6" customHeight="1">
      <c r="L4337"/>
      <c r="Z4337" s="22"/>
      <c r="AB4337" s="22"/>
      <c r="AC4337" s="22"/>
      <c r="AF4337" s="22"/>
    </row>
    <row r="4338" spans="12:32" ht="15.6" customHeight="1">
      <c r="L4338"/>
      <c r="Z4338" s="22"/>
      <c r="AB4338" s="22"/>
      <c r="AC4338" s="22"/>
      <c r="AF4338" s="22"/>
    </row>
    <row r="4339" spans="12:32" ht="15.6" customHeight="1">
      <c r="L4339"/>
      <c r="Z4339" s="22"/>
      <c r="AB4339" s="22"/>
      <c r="AC4339" s="22"/>
      <c r="AF4339" s="22"/>
    </row>
    <row r="4340" spans="12:32" ht="15.6" customHeight="1">
      <c r="L4340"/>
      <c r="Z4340" s="22"/>
      <c r="AB4340" s="22"/>
      <c r="AC4340" s="22"/>
      <c r="AF4340" s="22"/>
    </row>
    <row r="4341" spans="12:32" ht="15.6" customHeight="1">
      <c r="L4341"/>
      <c r="Z4341" s="22"/>
      <c r="AB4341" s="22"/>
      <c r="AC4341" s="22"/>
      <c r="AF4341" s="22"/>
    </row>
    <row r="4342" spans="12:32" ht="15.6" customHeight="1">
      <c r="L4342"/>
      <c r="Z4342" s="22"/>
      <c r="AB4342" s="22"/>
      <c r="AC4342" s="22"/>
      <c r="AF4342" s="22"/>
    </row>
    <row r="4343" spans="12:32" ht="15.6" customHeight="1">
      <c r="L4343"/>
      <c r="Z4343" s="22"/>
      <c r="AB4343" s="22"/>
      <c r="AC4343" s="22"/>
      <c r="AF4343" s="22"/>
    </row>
    <row r="4344" spans="12:32" ht="15.6" customHeight="1">
      <c r="L4344"/>
      <c r="Z4344" s="22"/>
      <c r="AB4344" s="22"/>
      <c r="AC4344" s="22"/>
      <c r="AF4344" s="22"/>
    </row>
    <row r="4345" spans="12:32" ht="15.6" customHeight="1">
      <c r="L4345"/>
      <c r="Z4345" s="22"/>
      <c r="AB4345" s="22"/>
      <c r="AC4345" s="22"/>
      <c r="AF4345" s="22"/>
    </row>
    <row r="4346" spans="12:32" ht="15.6" customHeight="1">
      <c r="L4346"/>
      <c r="Z4346" s="22"/>
      <c r="AB4346" s="22"/>
      <c r="AC4346" s="22"/>
      <c r="AF4346" s="22"/>
    </row>
    <row r="4347" spans="12:32" ht="15.6" customHeight="1">
      <c r="L4347"/>
      <c r="Z4347" s="22"/>
      <c r="AB4347" s="22"/>
      <c r="AC4347" s="22"/>
      <c r="AF4347" s="22"/>
    </row>
    <row r="4348" spans="12:32" ht="15.6" customHeight="1">
      <c r="L4348"/>
      <c r="Z4348" s="22"/>
      <c r="AB4348" s="22"/>
      <c r="AC4348" s="22"/>
      <c r="AF4348" s="22"/>
    </row>
    <row r="4349" spans="12:32" ht="15.6" customHeight="1">
      <c r="L4349"/>
      <c r="Z4349" s="22"/>
      <c r="AB4349" s="22"/>
      <c r="AC4349" s="22"/>
      <c r="AF4349" s="22"/>
    </row>
    <row r="4350" spans="12:32" ht="15.6" customHeight="1">
      <c r="L4350"/>
      <c r="Z4350" s="22"/>
      <c r="AB4350" s="22"/>
      <c r="AC4350" s="22"/>
      <c r="AF4350" s="22"/>
    </row>
    <row r="4351" spans="12:32" ht="15.6" customHeight="1">
      <c r="L4351"/>
      <c r="Z4351" s="22"/>
      <c r="AB4351" s="22"/>
      <c r="AC4351" s="22"/>
      <c r="AF4351" s="22"/>
    </row>
    <row r="4352" spans="12:32" ht="15.6" customHeight="1">
      <c r="L4352"/>
      <c r="Z4352" s="22"/>
      <c r="AB4352" s="22"/>
      <c r="AC4352" s="22"/>
      <c r="AF4352" s="22"/>
    </row>
    <row r="4353" spans="12:32" ht="15.6" customHeight="1">
      <c r="L4353"/>
      <c r="Z4353" s="22"/>
      <c r="AB4353" s="22"/>
      <c r="AC4353" s="22"/>
      <c r="AF4353" s="22"/>
    </row>
    <row r="4354" spans="12:32" ht="15.6" customHeight="1">
      <c r="L4354"/>
      <c r="Z4354" s="22"/>
      <c r="AB4354" s="22"/>
      <c r="AC4354" s="22"/>
      <c r="AF4354" s="22"/>
    </row>
    <row r="4355" spans="12:32" ht="15.6" customHeight="1">
      <c r="L4355"/>
      <c r="Z4355" s="22"/>
      <c r="AB4355" s="22"/>
      <c r="AC4355" s="22"/>
      <c r="AF4355" s="22"/>
    </row>
    <row r="4356" spans="12:32" ht="15.6" customHeight="1">
      <c r="L4356"/>
      <c r="Z4356" s="22"/>
      <c r="AB4356" s="22"/>
      <c r="AC4356" s="22"/>
      <c r="AF4356" s="22"/>
    </row>
    <row r="4357" spans="12:32" ht="15.6" customHeight="1">
      <c r="L4357"/>
      <c r="Z4357" s="22"/>
      <c r="AB4357" s="22"/>
      <c r="AC4357" s="22"/>
      <c r="AF4357" s="22"/>
    </row>
    <row r="4358" spans="12:32" ht="15.6" customHeight="1">
      <c r="L4358"/>
      <c r="Z4358" s="22"/>
      <c r="AB4358" s="22"/>
      <c r="AC4358" s="22"/>
      <c r="AF4358" s="22"/>
    </row>
    <row r="4359" spans="12:32" ht="15.6" customHeight="1">
      <c r="L4359"/>
      <c r="Z4359" s="22"/>
      <c r="AB4359" s="22"/>
      <c r="AC4359" s="22"/>
      <c r="AF4359" s="22"/>
    </row>
    <row r="4360" spans="12:32" ht="15.6" customHeight="1">
      <c r="L4360"/>
      <c r="Z4360" s="22"/>
      <c r="AB4360" s="22"/>
      <c r="AC4360" s="22"/>
      <c r="AF4360" s="22"/>
    </row>
    <row r="4361" spans="12:32" ht="15.6" customHeight="1">
      <c r="L4361"/>
      <c r="Z4361" s="22"/>
      <c r="AB4361" s="22"/>
      <c r="AC4361" s="22"/>
      <c r="AF4361" s="22"/>
    </row>
    <row r="4362" spans="12:32" ht="15.6" customHeight="1">
      <c r="L4362"/>
      <c r="Z4362" s="22"/>
      <c r="AB4362" s="22"/>
      <c r="AC4362" s="22"/>
      <c r="AF4362" s="22"/>
    </row>
    <row r="4363" spans="12:32" ht="15.6" customHeight="1">
      <c r="L4363"/>
      <c r="Z4363" s="22"/>
      <c r="AB4363" s="22"/>
      <c r="AC4363" s="22"/>
      <c r="AF4363" s="22"/>
    </row>
    <row r="4364" spans="12:32" ht="15.6" customHeight="1">
      <c r="L4364"/>
      <c r="Z4364" s="22"/>
      <c r="AB4364" s="22"/>
      <c r="AC4364" s="22"/>
      <c r="AF4364" s="22"/>
    </row>
    <row r="4365" spans="12:32" ht="15.6" customHeight="1">
      <c r="L4365"/>
      <c r="Z4365" s="22"/>
      <c r="AB4365" s="22"/>
      <c r="AC4365" s="22"/>
      <c r="AF4365" s="22"/>
    </row>
    <row r="4366" spans="12:32" ht="15.6" customHeight="1">
      <c r="L4366"/>
      <c r="Z4366" s="22"/>
      <c r="AB4366" s="22"/>
      <c r="AC4366" s="22"/>
      <c r="AF4366" s="22"/>
    </row>
    <row r="4367" spans="12:32" ht="15.6" customHeight="1">
      <c r="L4367"/>
      <c r="Z4367" s="22"/>
      <c r="AB4367" s="22"/>
      <c r="AC4367" s="22"/>
      <c r="AF4367" s="22"/>
    </row>
    <row r="4368" spans="12:32" ht="15.6" customHeight="1">
      <c r="L4368"/>
      <c r="Z4368" s="22"/>
      <c r="AB4368" s="22"/>
      <c r="AC4368" s="22"/>
      <c r="AF4368" s="22"/>
    </row>
    <row r="4369" spans="12:32" ht="15.6" customHeight="1">
      <c r="L4369"/>
      <c r="Z4369" s="22"/>
      <c r="AB4369" s="22"/>
      <c r="AC4369" s="22"/>
      <c r="AF4369" s="22"/>
    </row>
    <row r="4370" spans="12:32" ht="15.6" customHeight="1">
      <c r="L4370"/>
      <c r="Z4370" s="22"/>
      <c r="AB4370" s="22"/>
      <c r="AC4370" s="22"/>
      <c r="AF4370" s="22"/>
    </row>
    <row r="4371" spans="12:32" ht="15.6" customHeight="1">
      <c r="L4371"/>
      <c r="Z4371" s="22"/>
      <c r="AB4371" s="22"/>
      <c r="AC4371" s="22"/>
      <c r="AF4371" s="22"/>
    </row>
    <row r="4372" spans="12:32" ht="15.6" customHeight="1">
      <c r="L4372"/>
      <c r="Z4372" s="22"/>
      <c r="AB4372" s="22"/>
      <c r="AC4372" s="22"/>
      <c r="AF4372" s="22"/>
    </row>
    <row r="4373" spans="12:32" ht="15.6" customHeight="1">
      <c r="L4373"/>
      <c r="Z4373" s="22"/>
      <c r="AB4373" s="22"/>
      <c r="AC4373" s="22"/>
      <c r="AF4373" s="22"/>
    </row>
    <row r="4374" spans="12:32" ht="15.6" customHeight="1">
      <c r="L4374"/>
      <c r="Z4374" s="22"/>
      <c r="AB4374" s="22"/>
      <c r="AC4374" s="22"/>
      <c r="AF4374" s="22"/>
    </row>
    <row r="4375" spans="12:32" ht="15.6" customHeight="1">
      <c r="L4375"/>
      <c r="Z4375" s="22"/>
      <c r="AB4375" s="22"/>
      <c r="AC4375" s="22"/>
      <c r="AF4375" s="22"/>
    </row>
    <row r="4376" spans="12:32" ht="15.6" customHeight="1">
      <c r="L4376"/>
      <c r="Z4376" s="22"/>
      <c r="AB4376" s="22"/>
      <c r="AC4376" s="22"/>
      <c r="AF4376" s="22"/>
    </row>
    <row r="4377" spans="12:32" ht="15.6" customHeight="1">
      <c r="L4377"/>
      <c r="Z4377" s="22"/>
      <c r="AB4377" s="22"/>
      <c r="AC4377" s="22"/>
      <c r="AF4377" s="22"/>
    </row>
    <row r="4378" spans="12:32" ht="15.6" customHeight="1">
      <c r="L4378"/>
      <c r="Z4378" s="22"/>
      <c r="AB4378" s="22"/>
      <c r="AC4378" s="22"/>
      <c r="AF4378" s="22"/>
    </row>
    <row r="4379" spans="12:32" ht="15.6" customHeight="1">
      <c r="L4379"/>
      <c r="Z4379" s="22"/>
      <c r="AB4379" s="22"/>
      <c r="AC4379" s="22"/>
      <c r="AF4379" s="22"/>
    </row>
    <row r="4380" spans="12:32" ht="15.6" customHeight="1">
      <c r="L4380"/>
      <c r="Z4380" s="22"/>
      <c r="AB4380" s="22"/>
      <c r="AC4380" s="22"/>
      <c r="AF4380" s="22"/>
    </row>
    <row r="4381" spans="12:32" ht="15.6" customHeight="1">
      <c r="L4381"/>
      <c r="Z4381" s="22"/>
      <c r="AB4381" s="22"/>
      <c r="AC4381" s="22"/>
      <c r="AF4381" s="22"/>
    </row>
    <row r="4382" spans="12:32" ht="15.6" customHeight="1">
      <c r="L4382"/>
      <c r="Z4382" s="22"/>
      <c r="AB4382" s="22"/>
      <c r="AC4382" s="22"/>
      <c r="AF4382" s="22"/>
    </row>
    <row r="4383" spans="12:32" ht="15.6" customHeight="1">
      <c r="L4383"/>
      <c r="Z4383" s="22"/>
      <c r="AB4383" s="22"/>
      <c r="AC4383" s="22"/>
      <c r="AF4383" s="22"/>
    </row>
    <row r="4384" spans="12:32" ht="15.6" customHeight="1">
      <c r="L4384"/>
      <c r="Z4384" s="22"/>
      <c r="AB4384" s="22"/>
      <c r="AC4384" s="22"/>
      <c r="AF4384" s="22"/>
    </row>
    <row r="4385" spans="12:32" ht="15.6" customHeight="1">
      <c r="L4385"/>
      <c r="Z4385" s="22"/>
      <c r="AB4385" s="22"/>
      <c r="AC4385" s="22"/>
      <c r="AF4385" s="22"/>
    </row>
    <row r="4386" spans="12:32" ht="15.6" customHeight="1">
      <c r="L4386"/>
      <c r="Z4386" s="22"/>
      <c r="AB4386" s="22"/>
      <c r="AC4386" s="22"/>
      <c r="AF4386" s="22"/>
    </row>
    <row r="4387" spans="12:32" ht="15.6" customHeight="1">
      <c r="L4387"/>
      <c r="Z4387" s="22"/>
      <c r="AB4387" s="22"/>
      <c r="AC4387" s="22"/>
      <c r="AF4387" s="22"/>
    </row>
    <row r="4388" spans="12:32" ht="15.6" customHeight="1">
      <c r="L4388"/>
      <c r="Z4388" s="22"/>
      <c r="AB4388" s="22"/>
      <c r="AC4388" s="22"/>
      <c r="AF4388" s="22"/>
    </row>
    <row r="4389" spans="12:32" ht="15.6" customHeight="1">
      <c r="L4389"/>
      <c r="Z4389" s="22"/>
      <c r="AB4389" s="22"/>
      <c r="AC4389" s="22"/>
      <c r="AF4389" s="22"/>
    </row>
    <row r="4390" spans="12:32" ht="15.6" customHeight="1">
      <c r="L4390"/>
      <c r="Z4390" s="22"/>
      <c r="AB4390" s="22"/>
      <c r="AC4390" s="22"/>
      <c r="AF4390" s="22"/>
    </row>
    <row r="4391" spans="12:32" ht="15.6" customHeight="1">
      <c r="L4391"/>
      <c r="Z4391" s="22"/>
      <c r="AB4391" s="22"/>
      <c r="AC4391" s="22"/>
      <c r="AF4391" s="22"/>
    </row>
    <row r="4392" spans="12:32" ht="15.6" customHeight="1">
      <c r="L4392"/>
      <c r="Z4392" s="22"/>
      <c r="AB4392" s="22"/>
      <c r="AC4392" s="22"/>
      <c r="AF4392" s="22"/>
    </row>
    <row r="4393" spans="12:32" ht="15.6" customHeight="1">
      <c r="L4393"/>
      <c r="Z4393" s="22"/>
      <c r="AB4393" s="22"/>
      <c r="AC4393" s="22"/>
      <c r="AF4393" s="22"/>
    </row>
    <row r="4394" spans="12:32" ht="15.6" customHeight="1">
      <c r="L4394"/>
      <c r="Z4394" s="22"/>
      <c r="AB4394" s="22"/>
      <c r="AC4394" s="22"/>
      <c r="AF4394" s="22"/>
    </row>
    <row r="4395" spans="12:32" ht="15.6" customHeight="1">
      <c r="L4395"/>
      <c r="Z4395" s="22"/>
      <c r="AB4395" s="22"/>
      <c r="AC4395" s="22"/>
      <c r="AF4395" s="22"/>
    </row>
    <row r="4396" spans="12:32" ht="15.6" customHeight="1">
      <c r="L4396"/>
      <c r="Z4396" s="22"/>
      <c r="AB4396" s="22"/>
      <c r="AC4396" s="22"/>
      <c r="AF4396" s="22"/>
    </row>
    <row r="4397" spans="12:32" ht="15.6" customHeight="1">
      <c r="L4397"/>
      <c r="Z4397" s="22"/>
      <c r="AB4397" s="22"/>
      <c r="AC4397" s="22"/>
      <c r="AF4397" s="22"/>
    </row>
    <row r="4398" spans="12:32" ht="15.6" customHeight="1">
      <c r="L4398"/>
      <c r="Z4398" s="22"/>
      <c r="AB4398" s="22"/>
      <c r="AC4398" s="22"/>
      <c r="AF4398" s="22"/>
    </row>
    <row r="4399" spans="12:32" ht="15.6" customHeight="1">
      <c r="L4399"/>
      <c r="Z4399" s="22"/>
      <c r="AB4399" s="22"/>
      <c r="AC4399" s="22"/>
      <c r="AF4399" s="22"/>
    </row>
    <row r="4400" spans="12:32" ht="15.6" customHeight="1">
      <c r="L4400"/>
      <c r="Z4400" s="22"/>
      <c r="AB4400" s="22"/>
      <c r="AC4400" s="22"/>
      <c r="AF4400" s="22"/>
    </row>
    <row r="4401" spans="12:32" ht="15.6" customHeight="1">
      <c r="L4401"/>
      <c r="Z4401" s="22"/>
      <c r="AB4401" s="22"/>
      <c r="AC4401" s="22"/>
      <c r="AF4401" s="22"/>
    </row>
    <row r="4402" spans="12:32" ht="15.6" customHeight="1">
      <c r="L4402"/>
      <c r="Z4402" s="22"/>
      <c r="AB4402" s="22"/>
      <c r="AC4402" s="22"/>
      <c r="AF4402" s="22"/>
    </row>
    <row r="4403" spans="12:32" ht="15.6" customHeight="1">
      <c r="L4403"/>
      <c r="Z4403" s="22"/>
      <c r="AB4403" s="22"/>
      <c r="AC4403" s="22"/>
      <c r="AF4403" s="22"/>
    </row>
    <row r="4404" spans="12:32" ht="15.6" customHeight="1">
      <c r="L4404"/>
      <c r="Z4404" s="22"/>
      <c r="AB4404" s="22"/>
      <c r="AC4404" s="22"/>
      <c r="AF4404" s="22"/>
    </row>
    <row r="4405" spans="12:32" ht="15.6" customHeight="1">
      <c r="L4405"/>
      <c r="Z4405" s="22"/>
      <c r="AB4405" s="22"/>
      <c r="AC4405" s="22"/>
      <c r="AF4405" s="22"/>
    </row>
    <row r="4406" spans="12:32" ht="15.6" customHeight="1">
      <c r="L4406"/>
      <c r="Z4406" s="22"/>
      <c r="AB4406" s="22"/>
      <c r="AC4406" s="22"/>
      <c r="AF4406" s="22"/>
    </row>
    <row r="4407" spans="12:32" ht="15.6" customHeight="1">
      <c r="L4407"/>
      <c r="Z4407" s="22"/>
      <c r="AB4407" s="22"/>
      <c r="AC4407" s="22"/>
      <c r="AF4407" s="22"/>
    </row>
    <row r="4408" spans="12:32" ht="15.6" customHeight="1">
      <c r="L4408"/>
      <c r="Z4408" s="22"/>
      <c r="AB4408" s="22"/>
      <c r="AC4408" s="22"/>
      <c r="AF4408" s="22"/>
    </row>
    <row r="4409" spans="12:32" ht="15.6" customHeight="1">
      <c r="L4409"/>
      <c r="Z4409" s="22"/>
      <c r="AB4409" s="22"/>
      <c r="AC4409" s="22"/>
      <c r="AF4409" s="22"/>
    </row>
    <row r="4410" spans="12:32" ht="15.6" customHeight="1">
      <c r="L4410"/>
      <c r="Z4410" s="22"/>
      <c r="AB4410" s="22"/>
      <c r="AC4410" s="22"/>
      <c r="AF4410" s="22"/>
    </row>
    <row r="4411" spans="12:32" ht="15.6" customHeight="1">
      <c r="L4411"/>
      <c r="Z4411" s="22"/>
      <c r="AB4411" s="22"/>
      <c r="AC4411" s="22"/>
      <c r="AF4411" s="22"/>
    </row>
    <row r="4412" spans="12:32" ht="15.6" customHeight="1">
      <c r="L4412"/>
      <c r="Z4412" s="22"/>
      <c r="AB4412" s="22"/>
      <c r="AC4412" s="22"/>
      <c r="AF4412" s="22"/>
    </row>
    <row r="4413" spans="12:32" ht="15.6" customHeight="1">
      <c r="L4413"/>
      <c r="Z4413" s="22"/>
      <c r="AB4413" s="22"/>
      <c r="AC4413" s="22"/>
      <c r="AF4413" s="22"/>
    </row>
    <row r="4414" spans="12:32" ht="15.6" customHeight="1">
      <c r="L4414"/>
      <c r="Z4414" s="22"/>
      <c r="AB4414" s="22"/>
      <c r="AC4414" s="22"/>
      <c r="AF4414" s="22"/>
    </row>
    <row r="4415" spans="12:32" ht="15.6" customHeight="1">
      <c r="L4415"/>
      <c r="Z4415" s="22"/>
      <c r="AB4415" s="22"/>
      <c r="AC4415" s="22"/>
      <c r="AF4415" s="22"/>
    </row>
    <row r="4416" spans="12:32" ht="15.6" customHeight="1">
      <c r="L4416"/>
      <c r="Z4416" s="22"/>
      <c r="AB4416" s="22"/>
      <c r="AC4416" s="22"/>
      <c r="AF4416" s="22"/>
    </row>
    <row r="4417" spans="12:32" ht="15.6" customHeight="1">
      <c r="L4417"/>
      <c r="Z4417" s="22"/>
      <c r="AB4417" s="22"/>
      <c r="AC4417" s="22"/>
      <c r="AF4417" s="22"/>
    </row>
    <row r="4418" spans="12:32" ht="15.6" customHeight="1">
      <c r="L4418"/>
      <c r="Z4418" s="22"/>
      <c r="AB4418" s="22"/>
      <c r="AC4418" s="22"/>
      <c r="AF4418" s="22"/>
    </row>
    <row r="4419" spans="12:32" ht="15.6" customHeight="1">
      <c r="L4419"/>
      <c r="Z4419" s="22"/>
      <c r="AB4419" s="22"/>
      <c r="AC4419" s="22"/>
      <c r="AF4419" s="22"/>
    </row>
    <row r="4420" spans="12:32" ht="15.6" customHeight="1">
      <c r="L4420"/>
      <c r="Z4420" s="22"/>
      <c r="AB4420" s="22"/>
      <c r="AC4420" s="22"/>
      <c r="AF4420" s="22"/>
    </row>
    <row r="4421" spans="12:32" ht="15.6" customHeight="1">
      <c r="L4421"/>
      <c r="Z4421" s="22"/>
      <c r="AB4421" s="22"/>
      <c r="AC4421" s="22"/>
      <c r="AF4421" s="22"/>
    </row>
    <row r="4422" spans="12:32" ht="15.6" customHeight="1">
      <c r="L4422"/>
      <c r="Z4422" s="22"/>
      <c r="AB4422" s="22"/>
      <c r="AC4422" s="22"/>
      <c r="AF4422" s="22"/>
    </row>
    <row r="4423" spans="12:32" ht="15.6" customHeight="1">
      <c r="L4423"/>
      <c r="Z4423" s="22"/>
      <c r="AB4423" s="22"/>
      <c r="AC4423" s="22"/>
      <c r="AF4423" s="22"/>
    </row>
    <row r="4424" spans="12:32" ht="15.6" customHeight="1">
      <c r="L4424"/>
      <c r="Z4424" s="22"/>
      <c r="AB4424" s="22"/>
      <c r="AC4424" s="22"/>
      <c r="AF4424" s="22"/>
    </row>
    <row r="4425" spans="12:32" ht="15.6" customHeight="1">
      <c r="L4425"/>
      <c r="Z4425" s="22"/>
      <c r="AB4425" s="22"/>
      <c r="AC4425" s="22"/>
      <c r="AF4425" s="22"/>
    </row>
    <row r="4426" spans="12:32" ht="15.6" customHeight="1">
      <c r="L4426"/>
      <c r="Z4426" s="22"/>
      <c r="AB4426" s="22"/>
      <c r="AC4426" s="22"/>
      <c r="AF4426" s="22"/>
    </row>
    <row r="4427" spans="12:32" ht="15.6" customHeight="1">
      <c r="L4427"/>
      <c r="Z4427" s="22"/>
      <c r="AB4427" s="22"/>
      <c r="AC4427" s="22"/>
      <c r="AF4427" s="22"/>
    </row>
    <row r="4428" spans="12:32" ht="15.6" customHeight="1">
      <c r="L4428"/>
      <c r="Z4428" s="22"/>
      <c r="AB4428" s="22"/>
      <c r="AC4428" s="22"/>
      <c r="AF4428" s="22"/>
    </row>
    <row r="4429" spans="12:32" ht="15.6" customHeight="1">
      <c r="L4429"/>
      <c r="Z4429" s="22"/>
      <c r="AB4429" s="22"/>
      <c r="AC4429" s="22"/>
      <c r="AF4429" s="22"/>
    </row>
    <row r="4430" spans="12:32" ht="15.6" customHeight="1">
      <c r="L4430"/>
      <c r="Z4430" s="22"/>
      <c r="AB4430" s="22"/>
      <c r="AC4430" s="22"/>
      <c r="AF4430" s="22"/>
    </row>
    <row r="4431" spans="12:32" ht="15.6" customHeight="1">
      <c r="L4431"/>
      <c r="Z4431" s="22"/>
      <c r="AB4431" s="22"/>
      <c r="AC4431" s="22"/>
      <c r="AF4431" s="22"/>
    </row>
    <row r="4432" spans="12:32" ht="15.6" customHeight="1">
      <c r="L4432"/>
      <c r="Z4432" s="22"/>
      <c r="AB4432" s="22"/>
      <c r="AC4432" s="22"/>
      <c r="AF4432" s="22"/>
    </row>
    <row r="4433" spans="12:32" ht="15.6" customHeight="1">
      <c r="L4433"/>
      <c r="Z4433" s="22"/>
      <c r="AB4433" s="22"/>
      <c r="AC4433" s="22"/>
      <c r="AF4433" s="22"/>
    </row>
    <row r="4434" spans="12:32" ht="15.6" customHeight="1">
      <c r="L4434"/>
      <c r="Z4434" s="22"/>
      <c r="AB4434" s="22"/>
      <c r="AC4434" s="22"/>
      <c r="AF4434" s="22"/>
    </row>
    <row r="4435" spans="12:32" ht="15.6" customHeight="1">
      <c r="L4435"/>
      <c r="Z4435" s="22"/>
      <c r="AB4435" s="22"/>
      <c r="AC4435" s="22"/>
      <c r="AF4435" s="22"/>
    </row>
    <row r="4436" spans="12:32" ht="15.6" customHeight="1">
      <c r="L4436"/>
      <c r="Z4436" s="22"/>
      <c r="AB4436" s="22"/>
      <c r="AC4436" s="22"/>
      <c r="AF4436" s="22"/>
    </row>
    <row r="4437" spans="12:32" ht="15.6" customHeight="1">
      <c r="L4437"/>
      <c r="Z4437" s="22"/>
      <c r="AB4437" s="22"/>
      <c r="AC4437" s="22"/>
      <c r="AF4437" s="22"/>
    </row>
    <row r="4438" spans="12:32" ht="15.6" customHeight="1">
      <c r="L4438"/>
      <c r="Z4438" s="22"/>
      <c r="AB4438" s="22"/>
      <c r="AC4438" s="22"/>
      <c r="AF4438" s="22"/>
    </row>
    <row r="4439" spans="12:32" ht="15.6" customHeight="1">
      <c r="L4439"/>
      <c r="Z4439" s="22"/>
      <c r="AB4439" s="22"/>
      <c r="AC4439" s="22"/>
      <c r="AF4439" s="22"/>
    </row>
    <row r="4440" spans="12:32" ht="15.6" customHeight="1">
      <c r="L4440"/>
      <c r="Z4440" s="22"/>
      <c r="AB4440" s="22"/>
      <c r="AC4440" s="22"/>
      <c r="AF4440" s="22"/>
    </row>
    <row r="4441" spans="12:32" ht="15.6" customHeight="1">
      <c r="L4441"/>
      <c r="Z4441" s="22"/>
      <c r="AB4441" s="22"/>
      <c r="AC4441" s="22"/>
      <c r="AF4441" s="22"/>
    </row>
    <row r="4442" spans="12:32" ht="15.6" customHeight="1">
      <c r="L4442"/>
      <c r="Z4442" s="22"/>
      <c r="AB4442" s="22"/>
      <c r="AC4442" s="22"/>
      <c r="AF4442" s="22"/>
    </row>
    <row r="4443" spans="12:32" ht="15.6" customHeight="1">
      <c r="L4443"/>
      <c r="Z4443" s="22"/>
      <c r="AB4443" s="22"/>
      <c r="AC4443" s="22"/>
      <c r="AF4443" s="22"/>
    </row>
    <row r="4444" spans="12:32" ht="15.6" customHeight="1">
      <c r="L4444"/>
      <c r="Z4444" s="22"/>
      <c r="AB4444" s="22"/>
      <c r="AC4444" s="22"/>
      <c r="AF4444" s="22"/>
    </row>
    <row r="4445" spans="12:32" ht="15.6" customHeight="1">
      <c r="L4445"/>
      <c r="Z4445" s="22"/>
      <c r="AB4445" s="22"/>
      <c r="AC4445" s="22"/>
      <c r="AF4445" s="22"/>
    </row>
    <row r="4446" spans="12:32" ht="15.6" customHeight="1">
      <c r="L4446"/>
      <c r="Z4446" s="22"/>
      <c r="AB4446" s="22"/>
      <c r="AC4446" s="22"/>
      <c r="AF4446" s="22"/>
    </row>
    <row r="4447" spans="12:32" ht="15.6" customHeight="1">
      <c r="L4447"/>
      <c r="Z4447" s="22"/>
      <c r="AB4447" s="22"/>
      <c r="AC4447" s="22"/>
      <c r="AF4447" s="22"/>
    </row>
    <row r="4448" spans="12:32" ht="15.6" customHeight="1">
      <c r="L4448"/>
      <c r="Z4448" s="22"/>
      <c r="AB4448" s="22"/>
      <c r="AC4448" s="22"/>
      <c r="AF4448" s="22"/>
    </row>
    <row r="4449" spans="12:32" ht="15.6" customHeight="1">
      <c r="L4449"/>
      <c r="Z4449" s="22"/>
      <c r="AB4449" s="22"/>
      <c r="AC4449" s="22"/>
      <c r="AF4449" s="22"/>
    </row>
    <row r="4450" spans="12:32" ht="15.6" customHeight="1">
      <c r="L4450"/>
      <c r="Z4450" s="22"/>
      <c r="AB4450" s="22"/>
      <c r="AC4450" s="22"/>
      <c r="AF4450" s="22"/>
    </row>
    <row r="4451" spans="12:32" ht="15.6" customHeight="1">
      <c r="L4451"/>
      <c r="Z4451" s="22"/>
      <c r="AB4451" s="22"/>
      <c r="AC4451" s="22"/>
      <c r="AF4451" s="22"/>
    </row>
    <row r="4452" spans="12:32" ht="15.6" customHeight="1">
      <c r="L4452"/>
      <c r="Z4452" s="22"/>
      <c r="AB4452" s="22"/>
      <c r="AC4452" s="22"/>
      <c r="AF4452" s="22"/>
    </row>
    <row r="4453" spans="12:32" ht="15.6" customHeight="1">
      <c r="L4453"/>
      <c r="Z4453" s="22"/>
      <c r="AB4453" s="22"/>
      <c r="AC4453" s="22"/>
      <c r="AF4453" s="22"/>
    </row>
    <row r="4454" spans="12:32" ht="15.6" customHeight="1">
      <c r="L4454"/>
      <c r="Z4454" s="22"/>
      <c r="AB4454" s="22"/>
      <c r="AC4454" s="22"/>
      <c r="AF4454" s="22"/>
    </row>
    <row r="4455" spans="12:32" ht="15.6" customHeight="1">
      <c r="L4455"/>
      <c r="Z4455" s="22"/>
      <c r="AB4455" s="22"/>
      <c r="AC4455" s="22"/>
      <c r="AF4455" s="22"/>
    </row>
    <row r="4456" spans="12:32" ht="15.6" customHeight="1">
      <c r="L4456"/>
      <c r="Z4456" s="22"/>
      <c r="AB4456" s="22"/>
      <c r="AC4456" s="22"/>
      <c r="AF4456" s="22"/>
    </row>
    <row r="4457" spans="12:32" ht="15.6" customHeight="1">
      <c r="L4457"/>
      <c r="Z4457" s="22"/>
      <c r="AB4457" s="22"/>
      <c r="AC4457" s="22"/>
      <c r="AF4457" s="22"/>
    </row>
    <row r="4458" spans="12:32" ht="15.6" customHeight="1">
      <c r="L4458"/>
      <c r="Z4458" s="22"/>
      <c r="AB4458" s="22"/>
      <c r="AC4458" s="22"/>
      <c r="AF4458" s="22"/>
    </row>
    <row r="4459" spans="12:32" ht="15.6" customHeight="1">
      <c r="L4459"/>
      <c r="Z4459" s="22"/>
      <c r="AB4459" s="22"/>
      <c r="AC4459" s="22"/>
      <c r="AF4459" s="22"/>
    </row>
    <row r="4460" spans="12:32" ht="15.6" customHeight="1">
      <c r="L4460"/>
      <c r="Z4460" s="22"/>
      <c r="AB4460" s="22"/>
      <c r="AC4460" s="22"/>
      <c r="AF4460" s="22"/>
    </row>
    <row r="4461" spans="12:32" ht="15.6" customHeight="1">
      <c r="L4461"/>
      <c r="Z4461" s="22"/>
      <c r="AB4461" s="22"/>
      <c r="AC4461" s="22"/>
      <c r="AF4461" s="22"/>
    </row>
    <row r="4462" spans="12:32" ht="15.6" customHeight="1">
      <c r="L4462"/>
      <c r="Z4462" s="22"/>
      <c r="AB4462" s="22"/>
      <c r="AC4462" s="22"/>
      <c r="AF4462" s="22"/>
    </row>
    <row r="4463" spans="12:32" ht="15.6" customHeight="1">
      <c r="L4463"/>
      <c r="Z4463" s="22"/>
      <c r="AB4463" s="22"/>
      <c r="AC4463" s="22"/>
      <c r="AF4463" s="22"/>
    </row>
    <row r="4464" spans="12:32" ht="15.6" customHeight="1">
      <c r="L4464"/>
      <c r="Z4464" s="22"/>
      <c r="AB4464" s="22"/>
      <c r="AC4464" s="22"/>
      <c r="AF4464" s="22"/>
    </row>
    <row r="4465" spans="12:32" ht="15.6" customHeight="1">
      <c r="L4465"/>
      <c r="Z4465" s="22"/>
      <c r="AB4465" s="22"/>
      <c r="AC4465" s="22"/>
      <c r="AF4465" s="22"/>
    </row>
    <row r="4466" spans="12:32" ht="15.6" customHeight="1">
      <c r="L4466"/>
      <c r="Z4466" s="22"/>
      <c r="AB4466" s="22"/>
      <c r="AC4466" s="22"/>
      <c r="AF4466" s="22"/>
    </row>
    <row r="4467" spans="12:32" ht="15.6" customHeight="1">
      <c r="L4467"/>
      <c r="Z4467" s="22"/>
      <c r="AB4467" s="22"/>
      <c r="AC4467" s="22"/>
      <c r="AF4467" s="22"/>
    </row>
    <row r="4468" spans="12:32" ht="15.6" customHeight="1">
      <c r="L4468"/>
      <c r="Z4468" s="22"/>
      <c r="AB4468" s="22"/>
      <c r="AC4468" s="22"/>
      <c r="AF4468" s="22"/>
    </row>
    <row r="4469" spans="12:32" ht="15.6" customHeight="1">
      <c r="L4469"/>
      <c r="Z4469" s="22"/>
      <c r="AB4469" s="22"/>
      <c r="AC4469" s="22"/>
      <c r="AF4469" s="22"/>
    </row>
    <row r="4470" spans="12:32" ht="15.6" customHeight="1">
      <c r="L4470"/>
      <c r="Z4470" s="22"/>
      <c r="AB4470" s="22"/>
      <c r="AC4470" s="22"/>
      <c r="AF4470" s="22"/>
    </row>
    <row r="4471" spans="12:32" ht="15.6" customHeight="1">
      <c r="L4471"/>
      <c r="Z4471" s="22"/>
      <c r="AB4471" s="22"/>
      <c r="AC4471" s="22"/>
      <c r="AF4471" s="22"/>
    </row>
    <row r="4472" spans="12:32" ht="15.6" customHeight="1">
      <c r="L4472"/>
      <c r="Z4472" s="22"/>
      <c r="AB4472" s="22"/>
      <c r="AC4472" s="22"/>
      <c r="AF4472" s="22"/>
    </row>
    <row r="4473" spans="12:32" ht="15.6" customHeight="1">
      <c r="L4473"/>
      <c r="Z4473" s="22"/>
      <c r="AB4473" s="22"/>
      <c r="AC4473" s="22"/>
      <c r="AF4473" s="22"/>
    </row>
    <row r="4474" spans="12:32" ht="15.6" customHeight="1">
      <c r="L4474"/>
      <c r="Z4474" s="22"/>
      <c r="AB4474" s="22"/>
      <c r="AC4474" s="22"/>
      <c r="AF4474" s="22"/>
    </row>
    <row r="4475" spans="12:32" ht="15.6" customHeight="1">
      <c r="L4475"/>
      <c r="Z4475" s="22"/>
      <c r="AB4475" s="22"/>
      <c r="AC4475" s="22"/>
      <c r="AF4475" s="22"/>
    </row>
    <row r="4476" spans="12:32" ht="15.6" customHeight="1">
      <c r="L4476"/>
      <c r="Z4476" s="22"/>
      <c r="AB4476" s="22"/>
      <c r="AC4476" s="22"/>
      <c r="AF4476" s="22"/>
    </row>
    <row r="4477" spans="12:32" ht="15.6" customHeight="1">
      <c r="L4477"/>
      <c r="Z4477" s="22"/>
      <c r="AB4477" s="22"/>
      <c r="AC4477" s="22"/>
      <c r="AF4477" s="22"/>
    </row>
    <row r="4478" spans="12:32" ht="15.6" customHeight="1">
      <c r="L4478"/>
      <c r="Z4478" s="22"/>
      <c r="AB4478" s="22"/>
      <c r="AC4478" s="22"/>
      <c r="AF4478" s="22"/>
    </row>
    <row r="4479" spans="12:32" ht="15.6" customHeight="1">
      <c r="L4479"/>
      <c r="Z4479" s="22"/>
      <c r="AB4479" s="22"/>
      <c r="AC4479" s="22"/>
      <c r="AF4479" s="22"/>
    </row>
    <row r="4480" spans="12:32" ht="15.6" customHeight="1">
      <c r="L4480"/>
      <c r="Z4480" s="22"/>
      <c r="AB4480" s="22"/>
      <c r="AC4480" s="22"/>
      <c r="AF4480" s="22"/>
    </row>
    <row r="4481" spans="12:32" ht="15.6" customHeight="1">
      <c r="L4481"/>
      <c r="Z4481" s="22"/>
      <c r="AB4481" s="22"/>
      <c r="AC4481" s="22"/>
      <c r="AF4481" s="22"/>
    </row>
    <row r="4482" spans="12:32" ht="15.6" customHeight="1">
      <c r="L4482"/>
      <c r="Z4482" s="22"/>
      <c r="AB4482" s="22"/>
      <c r="AC4482" s="22"/>
      <c r="AF4482" s="22"/>
    </row>
    <row r="4483" spans="12:32" ht="15.6" customHeight="1">
      <c r="L4483"/>
      <c r="Z4483" s="22"/>
      <c r="AB4483" s="22"/>
      <c r="AC4483" s="22"/>
      <c r="AF4483" s="22"/>
    </row>
    <row r="4484" spans="12:32" ht="15.6" customHeight="1">
      <c r="L4484"/>
      <c r="Z4484" s="22"/>
      <c r="AB4484" s="22"/>
      <c r="AC4484" s="22"/>
      <c r="AF4484" s="22"/>
    </row>
    <row r="4485" spans="12:32" ht="15.6" customHeight="1">
      <c r="L4485"/>
      <c r="Z4485" s="22"/>
      <c r="AB4485" s="22"/>
      <c r="AC4485" s="22"/>
      <c r="AF4485" s="22"/>
    </row>
    <row r="4486" spans="12:32" ht="15.6" customHeight="1">
      <c r="L4486"/>
      <c r="Z4486" s="22"/>
      <c r="AB4486" s="22"/>
      <c r="AC4486" s="22"/>
      <c r="AF4486" s="22"/>
    </row>
    <row r="4487" spans="12:32" ht="15.6" customHeight="1">
      <c r="L4487"/>
      <c r="Z4487" s="22"/>
      <c r="AB4487" s="22"/>
      <c r="AC4487" s="22"/>
      <c r="AF4487" s="22"/>
    </row>
    <row r="4488" spans="12:32" ht="15.6" customHeight="1">
      <c r="L4488"/>
      <c r="Z4488" s="22"/>
      <c r="AB4488" s="22"/>
      <c r="AC4488" s="22"/>
      <c r="AF4488" s="22"/>
    </row>
    <row r="4489" spans="12:32" ht="15.6" customHeight="1">
      <c r="L4489"/>
      <c r="Z4489" s="22"/>
      <c r="AB4489" s="22"/>
      <c r="AC4489" s="22"/>
      <c r="AF4489" s="22"/>
    </row>
    <row r="4490" spans="12:32" ht="15.6" customHeight="1">
      <c r="L4490"/>
      <c r="Z4490" s="22"/>
      <c r="AB4490" s="22"/>
      <c r="AC4490" s="22"/>
      <c r="AF4490" s="22"/>
    </row>
    <row r="4491" spans="12:32" ht="15.6" customHeight="1">
      <c r="L4491"/>
      <c r="Z4491" s="22"/>
      <c r="AB4491" s="22"/>
      <c r="AC4491" s="22"/>
      <c r="AF4491" s="22"/>
    </row>
    <row r="4492" spans="12:32" ht="15.6" customHeight="1">
      <c r="L4492"/>
      <c r="Z4492" s="22"/>
      <c r="AB4492" s="22"/>
      <c r="AC4492" s="22"/>
      <c r="AF4492" s="22"/>
    </row>
    <row r="4493" spans="12:32" ht="15.6" customHeight="1">
      <c r="L4493"/>
      <c r="Z4493" s="22"/>
      <c r="AB4493" s="22"/>
      <c r="AC4493" s="22"/>
      <c r="AF4493" s="22"/>
    </row>
    <row r="4494" spans="12:32" ht="15.6" customHeight="1">
      <c r="L4494"/>
      <c r="Z4494" s="22"/>
      <c r="AB4494" s="22"/>
      <c r="AC4494" s="22"/>
      <c r="AF4494" s="22"/>
    </row>
    <row r="4495" spans="12:32" ht="15.6" customHeight="1">
      <c r="L4495"/>
      <c r="Z4495" s="22"/>
      <c r="AB4495" s="22"/>
      <c r="AC4495" s="22"/>
      <c r="AF4495" s="22"/>
    </row>
    <row r="4496" spans="12:32" ht="15.6" customHeight="1">
      <c r="L4496"/>
      <c r="Z4496" s="22"/>
      <c r="AB4496" s="22"/>
      <c r="AC4496" s="22"/>
      <c r="AF4496" s="22"/>
    </row>
    <row r="4497" spans="12:32" ht="15.6" customHeight="1">
      <c r="L4497"/>
      <c r="Z4497" s="22"/>
      <c r="AB4497" s="22"/>
      <c r="AC4497" s="22"/>
      <c r="AF4497" s="22"/>
    </row>
    <row r="4498" spans="12:32" ht="15.6" customHeight="1">
      <c r="L4498"/>
      <c r="Z4498" s="22"/>
      <c r="AB4498" s="22"/>
      <c r="AC4498" s="22"/>
      <c r="AF4498" s="22"/>
    </row>
    <row r="4499" spans="12:32" ht="15.6" customHeight="1">
      <c r="L4499"/>
      <c r="Z4499" s="22"/>
      <c r="AB4499" s="22"/>
      <c r="AC4499" s="22"/>
      <c r="AF4499" s="22"/>
    </row>
    <row r="4500" spans="12:32" ht="15.6" customHeight="1">
      <c r="L4500"/>
      <c r="Z4500" s="22"/>
      <c r="AB4500" s="22"/>
      <c r="AC4500" s="22"/>
      <c r="AF4500" s="22"/>
    </row>
    <row r="4501" spans="12:32" ht="15.6" customHeight="1">
      <c r="L4501"/>
      <c r="Z4501" s="22"/>
      <c r="AB4501" s="22"/>
      <c r="AC4501" s="22"/>
      <c r="AF4501" s="22"/>
    </row>
    <row r="4502" spans="12:32" ht="15.6" customHeight="1">
      <c r="L4502"/>
      <c r="Z4502" s="22"/>
      <c r="AB4502" s="22"/>
      <c r="AC4502" s="22"/>
      <c r="AF4502" s="22"/>
    </row>
    <row r="4503" spans="12:32" ht="15.6" customHeight="1">
      <c r="L4503"/>
      <c r="Z4503" s="22"/>
      <c r="AB4503" s="22"/>
      <c r="AC4503" s="22"/>
      <c r="AF4503" s="22"/>
    </row>
    <row r="4504" spans="12:32" ht="15.6" customHeight="1">
      <c r="L4504"/>
      <c r="Z4504" s="22"/>
      <c r="AB4504" s="22"/>
      <c r="AC4504" s="22"/>
      <c r="AF4504" s="22"/>
    </row>
    <row r="4505" spans="12:32" ht="15.6" customHeight="1">
      <c r="L4505"/>
      <c r="Z4505" s="22"/>
      <c r="AB4505" s="22"/>
      <c r="AC4505" s="22"/>
      <c r="AF4505" s="22"/>
    </row>
    <row r="4506" spans="12:32" ht="15.6" customHeight="1">
      <c r="L4506"/>
      <c r="Z4506" s="22"/>
      <c r="AB4506" s="22"/>
      <c r="AC4506" s="22"/>
      <c r="AF4506" s="22"/>
    </row>
    <row r="4507" spans="12:32" ht="15.6" customHeight="1">
      <c r="L4507"/>
      <c r="Z4507" s="22"/>
      <c r="AB4507" s="22"/>
      <c r="AC4507" s="22"/>
      <c r="AF4507" s="22"/>
    </row>
    <row r="4508" spans="12:32" ht="15.6" customHeight="1">
      <c r="L4508"/>
      <c r="Z4508" s="22"/>
      <c r="AB4508" s="22"/>
      <c r="AC4508" s="22"/>
      <c r="AF4508" s="22"/>
    </row>
    <row r="4509" spans="12:32" ht="15.6" customHeight="1">
      <c r="L4509"/>
      <c r="Z4509" s="22"/>
      <c r="AB4509" s="22"/>
      <c r="AC4509" s="22"/>
      <c r="AF4509" s="22"/>
    </row>
    <row r="4510" spans="12:32" ht="15.6" customHeight="1">
      <c r="L4510"/>
      <c r="Z4510" s="22"/>
      <c r="AB4510" s="22"/>
      <c r="AC4510" s="22"/>
      <c r="AF4510" s="22"/>
    </row>
    <row r="4511" spans="12:32" ht="15.6" customHeight="1">
      <c r="L4511"/>
      <c r="Z4511" s="22"/>
      <c r="AB4511" s="22"/>
      <c r="AC4511" s="22"/>
      <c r="AF4511" s="22"/>
    </row>
    <row r="4512" spans="12:32" ht="15.6" customHeight="1">
      <c r="L4512"/>
      <c r="Z4512" s="22"/>
      <c r="AB4512" s="22"/>
      <c r="AC4512" s="22"/>
      <c r="AF4512" s="22"/>
    </row>
    <row r="4513" spans="12:32" ht="15.6" customHeight="1">
      <c r="L4513"/>
      <c r="Z4513" s="22"/>
      <c r="AB4513" s="22"/>
      <c r="AC4513" s="22"/>
      <c r="AF4513" s="22"/>
    </row>
    <row r="4514" spans="12:32" ht="15.6" customHeight="1">
      <c r="L4514"/>
      <c r="Z4514" s="22"/>
      <c r="AB4514" s="22"/>
      <c r="AC4514" s="22"/>
      <c r="AF4514" s="22"/>
    </row>
    <row r="4515" spans="12:32" ht="15.6" customHeight="1">
      <c r="L4515"/>
      <c r="Z4515" s="22"/>
      <c r="AB4515" s="22"/>
      <c r="AC4515" s="22"/>
      <c r="AF4515" s="22"/>
    </row>
    <row r="4516" spans="12:32" ht="15.6" customHeight="1">
      <c r="L4516"/>
      <c r="Z4516" s="22"/>
      <c r="AB4516" s="22"/>
      <c r="AC4516" s="22"/>
      <c r="AF4516" s="22"/>
    </row>
    <row r="4517" spans="12:32" ht="15.6" customHeight="1">
      <c r="L4517"/>
      <c r="Z4517" s="22"/>
      <c r="AB4517" s="22"/>
      <c r="AC4517" s="22"/>
      <c r="AF4517" s="22"/>
    </row>
    <row r="4518" spans="12:32" ht="15.6" customHeight="1">
      <c r="L4518"/>
      <c r="Z4518" s="22"/>
      <c r="AB4518" s="22"/>
      <c r="AC4518" s="22"/>
      <c r="AF4518" s="22"/>
    </row>
    <row r="4519" spans="12:32" ht="15.6" customHeight="1">
      <c r="L4519"/>
      <c r="Z4519" s="22"/>
      <c r="AB4519" s="22"/>
      <c r="AC4519" s="22"/>
      <c r="AF4519" s="22"/>
    </row>
    <row r="4520" spans="12:32" ht="15.6" customHeight="1">
      <c r="L4520"/>
      <c r="Z4520" s="22"/>
      <c r="AB4520" s="22"/>
      <c r="AC4520" s="22"/>
      <c r="AF4520" s="22"/>
    </row>
    <row r="4521" spans="12:32" ht="15.6" customHeight="1">
      <c r="L4521"/>
      <c r="Z4521" s="22"/>
      <c r="AB4521" s="22"/>
      <c r="AC4521" s="22"/>
      <c r="AF4521" s="22"/>
    </row>
    <row r="4522" spans="12:32" ht="15.6" customHeight="1">
      <c r="L4522"/>
      <c r="Z4522" s="22"/>
      <c r="AB4522" s="22"/>
      <c r="AC4522" s="22"/>
      <c r="AF4522" s="22"/>
    </row>
    <row r="4523" spans="12:32" ht="15.6" customHeight="1">
      <c r="L4523"/>
      <c r="Z4523" s="22"/>
      <c r="AB4523" s="22"/>
      <c r="AC4523" s="22"/>
      <c r="AF4523" s="22"/>
    </row>
    <row r="4524" spans="12:32" ht="15.6" customHeight="1">
      <c r="L4524"/>
      <c r="Z4524" s="22"/>
      <c r="AB4524" s="22"/>
      <c r="AC4524" s="22"/>
      <c r="AF4524" s="22"/>
    </row>
    <row r="4525" spans="12:32" ht="15.6" customHeight="1">
      <c r="L4525"/>
      <c r="Z4525" s="22"/>
      <c r="AB4525" s="22"/>
      <c r="AC4525" s="22"/>
      <c r="AF4525" s="22"/>
    </row>
    <row r="4526" spans="12:32" ht="15.6" customHeight="1">
      <c r="L4526"/>
      <c r="Z4526" s="22"/>
      <c r="AB4526" s="22"/>
      <c r="AC4526" s="22"/>
      <c r="AF4526" s="22"/>
    </row>
    <row r="4527" spans="12:32" ht="15.6" customHeight="1">
      <c r="L4527"/>
      <c r="Z4527" s="22"/>
      <c r="AB4527" s="22"/>
      <c r="AC4527" s="22"/>
      <c r="AF4527" s="22"/>
    </row>
    <row r="4528" spans="12:32" ht="15.6" customHeight="1">
      <c r="L4528"/>
      <c r="Z4528" s="22"/>
      <c r="AB4528" s="22"/>
      <c r="AC4528" s="22"/>
      <c r="AF4528" s="22"/>
    </row>
    <row r="4529" spans="12:32" ht="15.6" customHeight="1">
      <c r="L4529"/>
      <c r="Z4529" s="22"/>
      <c r="AB4529" s="22"/>
      <c r="AC4529" s="22"/>
      <c r="AF4529" s="22"/>
    </row>
    <row r="4530" spans="12:32" ht="15.6" customHeight="1">
      <c r="L4530"/>
      <c r="Z4530" s="22"/>
      <c r="AB4530" s="22"/>
      <c r="AC4530" s="22"/>
      <c r="AF4530" s="22"/>
    </row>
    <row r="4531" spans="12:32" ht="15.6" customHeight="1">
      <c r="L4531"/>
      <c r="Z4531" s="22"/>
      <c r="AB4531" s="22"/>
      <c r="AC4531" s="22"/>
      <c r="AF4531" s="22"/>
    </row>
    <row r="4532" spans="12:32" ht="15.6" customHeight="1">
      <c r="L4532"/>
      <c r="Z4532" s="22"/>
      <c r="AB4532" s="22"/>
      <c r="AC4532" s="22"/>
      <c r="AF4532" s="22"/>
    </row>
    <row r="4533" spans="12:32" ht="15.6" customHeight="1">
      <c r="L4533"/>
      <c r="Z4533" s="22"/>
      <c r="AB4533" s="22"/>
      <c r="AC4533" s="22"/>
      <c r="AF4533" s="22"/>
    </row>
    <row r="4534" spans="12:32" ht="15.6" customHeight="1">
      <c r="L4534"/>
      <c r="Z4534" s="22"/>
      <c r="AB4534" s="22"/>
      <c r="AC4534" s="22"/>
      <c r="AF4534" s="22"/>
    </row>
    <row r="4535" spans="12:32" ht="15.6" customHeight="1">
      <c r="L4535"/>
      <c r="Z4535" s="22"/>
      <c r="AB4535" s="22"/>
      <c r="AC4535" s="22"/>
      <c r="AF4535" s="22"/>
    </row>
    <row r="4536" spans="12:32" ht="15.6" customHeight="1">
      <c r="L4536"/>
      <c r="Z4536" s="22"/>
      <c r="AB4536" s="22"/>
      <c r="AC4536" s="22"/>
      <c r="AF4536" s="22"/>
    </row>
    <row r="4537" spans="12:32" ht="15.6" customHeight="1">
      <c r="L4537"/>
      <c r="Z4537" s="22"/>
      <c r="AB4537" s="22"/>
      <c r="AC4537" s="22"/>
      <c r="AF4537" s="22"/>
    </row>
    <row r="4538" spans="12:32" ht="15.6" customHeight="1">
      <c r="L4538"/>
      <c r="Z4538" s="22"/>
      <c r="AB4538" s="22"/>
      <c r="AC4538" s="22"/>
      <c r="AF4538" s="22"/>
    </row>
    <row r="4539" spans="12:32" ht="15.6" customHeight="1">
      <c r="L4539"/>
      <c r="Z4539" s="22"/>
      <c r="AB4539" s="22"/>
      <c r="AC4539" s="22"/>
      <c r="AF4539" s="22"/>
    </row>
    <row r="4540" spans="12:32" ht="15.6" customHeight="1">
      <c r="L4540"/>
      <c r="Z4540" s="22"/>
      <c r="AB4540" s="22"/>
      <c r="AC4540" s="22"/>
      <c r="AF4540" s="22"/>
    </row>
    <row r="4541" spans="12:32" ht="15.6" customHeight="1">
      <c r="L4541"/>
      <c r="Z4541" s="22"/>
      <c r="AB4541" s="22"/>
      <c r="AC4541" s="22"/>
      <c r="AF4541" s="22"/>
    </row>
    <row r="4542" spans="12:32" ht="15.6" customHeight="1">
      <c r="L4542"/>
      <c r="Z4542" s="22"/>
      <c r="AB4542" s="22"/>
      <c r="AC4542" s="22"/>
      <c r="AF4542" s="22"/>
    </row>
    <row r="4543" spans="12:32" ht="15.6" customHeight="1">
      <c r="L4543"/>
      <c r="Z4543" s="22"/>
      <c r="AB4543" s="22"/>
      <c r="AC4543" s="22"/>
      <c r="AF4543" s="22"/>
    </row>
    <row r="4544" spans="12:32" ht="15.6" customHeight="1">
      <c r="L4544"/>
      <c r="Z4544" s="22"/>
      <c r="AB4544" s="22"/>
      <c r="AC4544" s="22"/>
      <c r="AF4544" s="22"/>
    </row>
    <row r="4545" spans="12:32" ht="15.6" customHeight="1">
      <c r="L4545"/>
      <c r="Z4545" s="22"/>
      <c r="AB4545" s="22"/>
      <c r="AC4545" s="22"/>
      <c r="AF4545" s="22"/>
    </row>
    <row r="4546" spans="12:32" ht="15.6" customHeight="1">
      <c r="L4546"/>
      <c r="Z4546" s="22"/>
      <c r="AB4546" s="22"/>
      <c r="AC4546" s="22"/>
      <c r="AF4546" s="22"/>
    </row>
    <row r="4547" spans="12:32" ht="15.6" customHeight="1">
      <c r="L4547"/>
      <c r="Z4547" s="22"/>
      <c r="AB4547" s="22"/>
      <c r="AC4547" s="22"/>
      <c r="AF4547" s="22"/>
    </row>
    <row r="4548" spans="12:32" ht="15.6" customHeight="1">
      <c r="L4548"/>
      <c r="Z4548" s="22"/>
      <c r="AB4548" s="22"/>
      <c r="AC4548" s="22"/>
      <c r="AF4548" s="22"/>
    </row>
    <row r="4549" spans="12:32" ht="15.6" customHeight="1">
      <c r="L4549"/>
      <c r="Z4549" s="22"/>
      <c r="AB4549" s="22"/>
      <c r="AC4549" s="22"/>
      <c r="AF4549" s="22"/>
    </row>
    <row r="4550" spans="12:32" ht="15.6" customHeight="1">
      <c r="L4550"/>
      <c r="Z4550" s="22"/>
      <c r="AB4550" s="22"/>
      <c r="AC4550" s="22"/>
      <c r="AF4550" s="22"/>
    </row>
    <row r="4551" spans="12:32" ht="15.6" customHeight="1">
      <c r="L4551"/>
      <c r="Z4551" s="22"/>
      <c r="AB4551" s="22"/>
      <c r="AC4551" s="22"/>
      <c r="AF4551" s="22"/>
    </row>
    <row r="4552" spans="12:32" ht="15.6" customHeight="1">
      <c r="L4552"/>
      <c r="Z4552" s="22"/>
      <c r="AB4552" s="22"/>
      <c r="AC4552" s="22"/>
      <c r="AF4552" s="22"/>
    </row>
    <row r="4553" spans="12:32" ht="15.6" customHeight="1">
      <c r="L4553"/>
      <c r="Z4553" s="22"/>
      <c r="AB4553" s="22"/>
      <c r="AC4553" s="22"/>
      <c r="AF4553" s="22"/>
    </row>
    <row r="4554" spans="12:32" ht="15.6" customHeight="1">
      <c r="L4554"/>
      <c r="Z4554" s="22"/>
      <c r="AB4554" s="22"/>
      <c r="AC4554" s="22"/>
      <c r="AF4554" s="22"/>
    </row>
    <row r="4555" spans="12:32" ht="15.6" customHeight="1">
      <c r="L4555"/>
      <c r="Z4555" s="22"/>
      <c r="AB4555" s="22"/>
      <c r="AC4555" s="22"/>
      <c r="AF4555" s="22"/>
    </row>
    <row r="4556" spans="12:32" ht="15.6" customHeight="1">
      <c r="L4556"/>
      <c r="Z4556" s="22"/>
      <c r="AB4556" s="22"/>
      <c r="AC4556" s="22"/>
      <c r="AF4556" s="22"/>
    </row>
    <row r="4557" spans="12:32" ht="15.6" customHeight="1">
      <c r="L4557"/>
      <c r="Z4557" s="22"/>
      <c r="AB4557" s="22"/>
      <c r="AC4557" s="22"/>
      <c r="AF4557" s="22"/>
    </row>
    <row r="4558" spans="12:32" ht="15.6" customHeight="1">
      <c r="L4558"/>
      <c r="Z4558" s="22"/>
      <c r="AB4558" s="22"/>
      <c r="AC4558" s="22"/>
      <c r="AF4558" s="22"/>
    </row>
    <row r="4559" spans="12:32" ht="15.6" customHeight="1">
      <c r="L4559"/>
      <c r="Z4559" s="22"/>
      <c r="AB4559" s="22"/>
      <c r="AC4559" s="22"/>
      <c r="AF4559" s="22"/>
    </row>
    <row r="4560" spans="12:32" ht="15.6" customHeight="1">
      <c r="L4560"/>
      <c r="Z4560" s="22"/>
      <c r="AB4560" s="22"/>
      <c r="AC4560" s="22"/>
      <c r="AF4560" s="22"/>
    </row>
    <row r="4561" spans="12:32" ht="15.6" customHeight="1">
      <c r="L4561"/>
      <c r="Z4561" s="22"/>
      <c r="AB4561" s="22"/>
      <c r="AC4561" s="22"/>
      <c r="AF4561" s="22"/>
    </row>
    <row r="4562" spans="12:32" ht="15.6" customHeight="1">
      <c r="L4562"/>
      <c r="Z4562" s="22"/>
      <c r="AB4562" s="22"/>
      <c r="AC4562" s="22"/>
      <c r="AF4562" s="22"/>
    </row>
    <row r="4563" spans="12:32" ht="15.6" customHeight="1">
      <c r="L4563"/>
      <c r="Z4563" s="22"/>
      <c r="AB4563" s="22"/>
      <c r="AC4563" s="22"/>
      <c r="AF4563" s="22"/>
    </row>
    <row r="4564" spans="12:32" ht="15.6" customHeight="1">
      <c r="L4564"/>
      <c r="Z4564" s="22"/>
      <c r="AB4564" s="22"/>
      <c r="AC4564" s="22"/>
      <c r="AF4564" s="22"/>
    </row>
    <row r="4565" spans="12:32" ht="15.6" customHeight="1">
      <c r="L4565"/>
      <c r="Z4565" s="22"/>
      <c r="AB4565" s="22"/>
      <c r="AC4565" s="22"/>
      <c r="AF4565" s="22"/>
    </row>
    <row r="4566" spans="12:32" ht="15.6" customHeight="1">
      <c r="L4566"/>
      <c r="Z4566" s="22"/>
      <c r="AB4566" s="22"/>
      <c r="AC4566" s="22"/>
      <c r="AF4566" s="22"/>
    </row>
    <row r="4567" spans="12:32" ht="15.6" customHeight="1">
      <c r="L4567"/>
      <c r="Z4567" s="22"/>
      <c r="AB4567" s="22"/>
      <c r="AC4567" s="22"/>
      <c r="AF4567" s="22"/>
    </row>
    <row r="4568" spans="12:32" ht="15.6" customHeight="1">
      <c r="L4568"/>
      <c r="Z4568" s="22"/>
      <c r="AB4568" s="22"/>
      <c r="AC4568" s="22"/>
      <c r="AF4568" s="22"/>
    </row>
    <row r="4569" spans="12:32" ht="15.6" customHeight="1">
      <c r="L4569"/>
      <c r="Z4569" s="22"/>
      <c r="AB4569" s="22"/>
      <c r="AC4569" s="22"/>
      <c r="AF4569" s="22"/>
    </row>
    <row r="4570" spans="12:32" ht="15.6" customHeight="1">
      <c r="L4570"/>
      <c r="Z4570" s="22"/>
      <c r="AB4570" s="22"/>
      <c r="AC4570" s="22"/>
      <c r="AF4570" s="22"/>
    </row>
    <row r="4571" spans="12:32" ht="15.6" customHeight="1">
      <c r="L4571"/>
      <c r="Z4571" s="22"/>
      <c r="AB4571" s="22"/>
      <c r="AC4571" s="22"/>
      <c r="AF4571" s="22"/>
    </row>
    <row r="4572" spans="12:32" ht="15.6" customHeight="1">
      <c r="L4572"/>
      <c r="Z4572" s="22"/>
      <c r="AB4572" s="22"/>
      <c r="AC4572" s="22"/>
      <c r="AF4572" s="22"/>
    </row>
    <row r="4573" spans="12:32" ht="15.6" customHeight="1">
      <c r="L4573"/>
      <c r="Z4573" s="22"/>
      <c r="AB4573" s="22"/>
      <c r="AC4573" s="22"/>
      <c r="AF4573" s="22"/>
    </row>
    <row r="4574" spans="12:32" ht="15.6" customHeight="1">
      <c r="L4574"/>
      <c r="Z4574" s="22"/>
      <c r="AB4574" s="22"/>
      <c r="AC4574" s="22"/>
      <c r="AF4574" s="22"/>
    </row>
    <row r="4575" spans="12:32" ht="15.6" customHeight="1">
      <c r="L4575"/>
      <c r="Z4575" s="22"/>
      <c r="AB4575" s="22"/>
      <c r="AC4575" s="22"/>
      <c r="AF4575" s="22"/>
    </row>
    <row r="4576" spans="12:32" ht="15.6" customHeight="1">
      <c r="L4576"/>
      <c r="Z4576" s="22"/>
      <c r="AB4576" s="22"/>
      <c r="AC4576" s="22"/>
      <c r="AF4576" s="22"/>
    </row>
    <row r="4577" spans="12:32" ht="15.6" customHeight="1">
      <c r="L4577"/>
      <c r="Z4577" s="22"/>
      <c r="AB4577" s="22"/>
      <c r="AC4577" s="22"/>
      <c r="AF4577" s="22"/>
    </row>
    <row r="4578" spans="12:32" ht="15.6" customHeight="1">
      <c r="L4578"/>
      <c r="Z4578" s="22"/>
      <c r="AB4578" s="22"/>
      <c r="AC4578" s="22"/>
      <c r="AF4578" s="22"/>
    </row>
    <row r="4579" spans="12:32" ht="15.6" customHeight="1">
      <c r="L4579"/>
      <c r="Z4579" s="22"/>
      <c r="AB4579" s="22"/>
      <c r="AC4579" s="22"/>
      <c r="AF4579" s="22"/>
    </row>
    <row r="4580" spans="12:32" ht="15.6" customHeight="1">
      <c r="L4580"/>
      <c r="Z4580" s="22"/>
      <c r="AB4580" s="22"/>
      <c r="AC4580" s="22"/>
      <c r="AF4580" s="22"/>
    </row>
    <row r="4581" spans="12:32" ht="15.6" customHeight="1">
      <c r="L4581"/>
      <c r="Z4581" s="22"/>
      <c r="AB4581" s="22"/>
      <c r="AC4581" s="22"/>
      <c r="AF4581" s="22"/>
    </row>
    <row r="4582" spans="12:32" ht="15.6" customHeight="1">
      <c r="L4582"/>
      <c r="Z4582" s="22"/>
      <c r="AB4582" s="22"/>
      <c r="AC4582" s="22"/>
      <c r="AF4582" s="22"/>
    </row>
    <row r="4583" spans="12:32" ht="15.6" customHeight="1">
      <c r="L4583"/>
      <c r="Z4583" s="22"/>
      <c r="AB4583" s="22"/>
      <c r="AC4583" s="22"/>
      <c r="AF4583" s="22"/>
    </row>
    <row r="4584" spans="12:32" ht="15.6" customHeight="1">
      <c r="L4584"/>
      <c r="Z4584" s="22"/>
      <c r="AB4584" s="22"/>
      <c r="AC4584" s="22"/>
      <c r="AF4584" s="22"/>
    </row>
    <row r="4585" spans="12:32" ht="15.6" customHeight="1">
      <c r="L4585"/>
      <c r="Z4585" s="22"/>
      <c r="AB4585" s="22"/>
      <c r="AC4585" s="22"/>
      <c r="AF4585" s="22"/>
    </row>
    <row r="4586" spans="12:32" ht="15.6" customHeight="1">
      <c r="L4586"/>
      <c r="Z4586" s="22"/>
      <c r="AB4586" s="22"/>
      <c r="AC4586" s="22"/>
      <c r="AF4586" s="22"/>
    </row>
    <row r="4587" spans="12:32" ht="15.6" customHeight="1">
      <c r="L4587"/>
      <c r="Z4587" s="22"/>
      <c r="AB4587" s="22"/>
      <c r="AC4587" s="22"/>
      <c r="AF4587" s="22"/>
    </row>
    <row r="4588" spans="12:32" ht="15.6" customHeight="1">
      <c r="L4588"/>
      <c r="Z4588" s="22"/>
      <c r="AB4588" s="22"/>
      <c r="AC4588" s="22"/>
      <c r="AF4588" s="22"/>
    </row>
    <row r="4589" spans="12:32" ht="15.6" customHeight="1">
      <c r="L4589"/>
      <c r="Z4589" s="22"/>
      <c r="AB4589" s="22"/>
      <c r="AC4589" s="22"/>
      <c r="AF4589" s="22"/>
    </row>
    <row r="4590" spans="12:32" ht="15.6" customHeight="1">
      <c r="L4590"/>
      <c r="Z4590" s="22"/>
      <c r="AB4590" s="22"/>
      <c r="AC4590" s="22"/>
      <c r="AF4590" s="22"/>
    </row>
    <row r="4591" spans="12:32" ht="15.6" customHeight="1">
      <c r="L4591"/>
      <c r="Z4591" s="22"/>
      <c r="AB4591" s="22"/>
      <c r="AC4591" s="22"/>
      <c r="AF4591" s="22"/>
    </row>
    <row r="4592" spans="12:32" ht="15.6" customHeight="1">
      <c r="L4592"/>
      <c r="Z4592" s="22"/>
      <c r="AB4592" s="22"/>
      <c r="AC4592" s="22"/>
      <c r="AF4592" s="22"/>
    </row>
    <row r="4593" spans="12:32" ht="15.6" customHeight="1">
      <c r="L4593"/>
      <c r="Z4593" s="22"/>
      <c r="AB4593" s="22"/>
      <c r="AC4593" s="22"/>
      <c r="AF4593" s="22"/>
    </row>
    <row r="4594" spans="12:32" ht="15.6" customHeight="1">
      <c r="L4594"/>
      <c r="Z4594" s="22"/>
      <c r="AB4594" s="22"/>
      <c r="AC4594" s="22"/>
      <c r="AF4594" s="22"/>
    </row>
    <row r="4595" spans="12:32" ht="15.6" customHeight="1">
      <c r="L4595"/>
      <c r="Z4595" s="22"/>
      <c r="AB4595" s="22"/>
      <c r="AC4595" s="22"/>
      <c r="AF4595" s="22"/>
    </row>
    <row r="4596" spans="12:32" ht="15.6" customHeight="1">
      <c r="L4596"/>
      <c r="Z4596" s="22"/>
      <c r="AB4596" s="22"/>
      <c r="AC4596" s="22"/>
      <c r="AF4596" s="22"/>
    </row>
    <row r="4597" spans="12:32" ht="15.6" customHeight="1">
      <c r="L4597"/>
      <c r="Z4597" s="22"/>
      <c r="AB4597" s="22"/>
      <c r="AC4597" s="22"/>
      <c r="AF4597" s="22"/>
    </row>
    <row r="4598" spans="12:32" ht="15.6" customHeight="1">
      <c r="L4598"/>
      <c r="Z4598" s="22"/>
      <c r="AB4598" s="22"/>
      <c r="AC4598" s="22"/>
      <c r="AF4598" s="22"/>
    </row>
    <row r="4599" spans="12:32" ht="15.6" customHeight="1">
      <c r="L4599"/>
      <c r="Z4599" s="22"/>
      <c r="AB4599" s="22"/>
      <c r="AC4599" s="22"/>
      <c r="AF4599" s="22"/>
    </row>
    <row r="4600" spans="12:32" ht="15.6" customHeight="1">
      <c r="L4600"/>
      <c r="Z4600" s="22"/>
      <c r="AB4600" s="22"/>
      <c r="AC4600" s="22"/>
      <c r="AF4600" s="22"/>
    </row>
    <row r="4601" spans="12:32" ht="15.6" customHeight="1">
      <c r="L4601"/>
      <c r="Z4601" s="22"/>
      <c r="AB4601" s="22"/>
      <c r="AC4601" s="22"/>
      <c r="AF4601" s="22"/>
    </row>
    <row r="4602" spans="12:32" ht="15.6" customHeight="1">
      <c r="L4602"/>
      <c r="Z4602" s="22"/>
      <c r="AB4602" s="22"/>
      <c r="AC4602" s="22"/>
      <c r="AF4602" s="22"/>
    </row>
    <row r="4603" spans="12:32" ht="15.6" customHeight="1">
      <c r="L4603"/>
      <c r="Z4603" s="22"/>
      <c r="AB4603" s="22"/>
      <c r="AC4603" s="22"/>
      <c r="AF4603" s="22"/>
    </row>
    <row r="4604" spans="12:32" ht="15.6" customHeight="1">
      <c r="L4604"/>
      <c r="Z4604" s="22"/>
      <c r="AB4604" s="22"/>
      <c r="AC4604" s="22"/>
      <c r="AF4604" s="22"/>
    </row>
    <row r="4605" spans="12:32" ht="15.6" customHeight="1">
      <c r="L4605"/>
      <c r="Z4605" s="22"/>
      <c r="AB4605" s="22"/>
      <c r="AC4605" s="22"/>
      <c r="AF4605" s="22"/>
    </row>
    <row r="4606" spans="12:32" ht="15.6" customHeight="1">
      <c r="L4606"/>
      <c r="Z4606" s="22"/>
      <c r="AB4606" s="22"/>
      <c r="AC4606" s="22"/>
      <c r="AF4606" s="22"/>
    </row>
    <row r="4607" spans="12:32" ht="15.6" customHeight="1">
      <c r="L4607"/>
      <c r="Z4607" s="22"/>
      <c r="AB4607" s="22"/>
      <c r="AC4607" s="22"/>
      <c r="AF4607" s="22"/>
    </row>
    <row r="4608" spans="12:32" ht="15.6" customHeight="1">
      <c r="L4608"/>
      <c r="Z4608" s="22"/>
      <c r="AB4608" s="22"/>
      <c r="AC4608" s="22"/>
      <c r="AF4608" s="22"/>
    </row>
    <row r="4609" spans="12:32" ht="15.6" customHeight="1">
      <c r="L4609"/>
      <c r="Z4609" s="22"/>
      <c r="AB4609" s="22"/>
      <c r="AC4609" s="22"/>
      <c r="AF4609" s="22"/>
    </row>
    <row r="4610" spans="12:32" ht="15.6" customHeight="1">
      <c r="L4610"/>
      <c r="Z4610" s="22"/>
      <c r="AB4610" s="22"/>
      <c r="AC4610" s="22"/>
      <c r="AF4610" s="22"/>
    </row>
    <row r="4611" spans="12:32" ht="15.6" customHeight="1">
      <c r="L4611"/>
      <c r="Z4611" s="22"/>
      <c r="AB4611" s="22"/>
      <c r="AC4611" s="22"/>
      <c r="AF4611" s="22"/>
    </row>
    <row r="4612" spans="12:32" ht="15.6" customHeight="1">
      <c r="L4612"/>
      <c r="Z4612" s="22"/>
      <c r="AB4612" s="22"/>
      <c r="AC4612" s="22"/>
      <c r="AF4612" s="22"/>
    </row>
    <row r="4613" spans="12:32" ht="15.6" customHeight="1">
      <c r="L4613"/>
      <c r="Z4613" s="22"/>
      <c r="AB4613" s="22"/>
      <c r="AC4613" s="22"/>
      <c r="AF4613" s="22"/>
    </row>
    <row r="4614" spans="12:32" ht="15.6" customHeight="1">
      <c r="L4614"/>
      <c r="Z4614" s="22"/>
      <c r="AB4614" s="22"/>
      <c r="AC4614" s="22"/>
      <c r="AF4614" s="22"/>
    </row>
    <row r="4615" spans="12:32" ht="15.6" customHeight="1">
      <c r="L4615"/>
      <c r="Z4615" s="22"/>
      <c r="AB4615" s="22"/>
      <c r="AC4615" s="22"/>
      <c r="AF4615" s="22"/>
    </row>
    <row r="4616" spans="12:32" ht="15.6" customHeight="1">
      <c r="L4616"/>
      <c r="Z4616" s="22"/>
      <c r="AB4616" s="22"/>
      <c r="AC4616" s="22"/>
      <c r="AF4616" s="22"/>
    </row>
    <row r="4617" spans="12:32" ht="15.6" customHeight="1">
      <c r="L4617"/>
      <c r="Z4617" s="22"/>
      <c r="AB4617" s="22"/>
      <c r="AC4617" s="22"/>
      <c r="AF4617" s="22"/>
    </row>
    <row r="4618" spans="12:32" ht="15.6" customHeight="1">
      <c r="L4618"/>
      <c r="Z4618" s="22"/>
      <c r="AB4618" s="22"/>
      <c r="AC4618" s="22"/>
      <c r="AF4618" s="22"/>
    </row>
    <row r="4619" spans="12:32" ht="15.6" customHeight="1">
      <c r="L4619"/>
      <c r="Z4619" s="22"/>
      <c r="AB4619" s="22"/>
      <c r="AC4619" s="22"/>
      <c r="AF4619" s="22"/>
    </row>
    <row r="4620" spans="12:32" ht="15.6" customHeight="1">
      <c r="L4620"/>
      <c r="Z4620" s="22"/>
      <c r="AB4620" s="22"/>
      <c r="AC4620" s="22"/>
      <c r="AF4620" s="22"/>
    </row>
    <row r="4621" spans="12:32" ht="15.6" customHeight="1">
      <c r="L4621"/>
      <c r="Z4621" s="22"/>
      <c r="AB4621" s="22"/>
      <c r="AC4621" s="22"/>
      <c r="AF4621" s="22"/>
    </row>
    <row r="4622" spans="12:32" ht="15.6" customHeight="1">
      <c r="L4622"/>
      <c r="Z4622" s="22"/>
      <c r="AB4622" s="22"/>
      <c r="AC4622" s="22"/>
      <c r="AF4622" s="22"/>
    </row>
    <row r="4623" spans="12:32" ht="15.6" customHeight="1">
      <c r="L4623"/>
      <c r="Z4623" s="22"/>
      <c r="AB4623" s="22"/>
      <c r="AC4623" s="22"/>
      <c r="AF4623" s="22"/>
    </row>
    <row r="4624" spans="12:32" ht="15.6" customHeight="1">
      <c r="L4624"/>
      <c r="Z4624" s="22"/>
      <c r="AB4624" s="22"/>
      <c r="AC4624" s="22"/>
      <c r="AF4624" s="22"/>
    </row>
    <row r="4625" spans="12:32" ht="15.6" customHeight="1">
      <c r="L4625"/>
      <c r="Z4625" s="22"/>
      <c r="AB4625" s="22"/>
      <c r="AC4625" s="22"/>
      <c r="AF4625" s="22"/>
    </row>
    <row r="4626" spans="12:32" ht="15.6" customHeight="1">
      <c r="L4626"/>
      <c r="Z4626" s="22"/>
      <c r="AB4626" s="22"/>
      <c r="AC4626" s="22"/>
      <c r="AF4626" s="22"/>
    </row>
    <row r="4627" spans="12:32" ht="15.6" customHeight="1">
      <c r="L4627"/>
      <c r="Z4627" s="22"/>
      <c r="AB4627" s="22"/>
      <c r="AC4627" s="22"/>
      <c r="AF4627" s="22"/>
    </row>
    <row r="4628" spans="12:32" ht="15.6" customHeight="1">
      <c r="L4628"/>
      <c r="Z4628" s="22"/>
      <c r="AB4628" s="22"/>
      <c r="AC4628" s="22"/>
      <c r="AF4628" s="22"/>
    </row>
    <row r="4629" spans="12:32" ht="15.6" customHeight="1">
      <c r="L4629"/>
      <c r="Z4629" s="22"/>
      <c r="AB4629" s="22"/>
      <c r="AC4629" s="22"/>
      <c r="AF4629" s="22"/>
    </row>
    <row r="4630" spans="12:32" ht="15.6" customHeight="1">
      <c r="L4630"/>
      <c r="Z4630" s="22"/>
      <c r="AB4630" s="22"/>
      <c r="AC4630" s="22"/>
      <c r="AF4630" s="22"/>
    </row>
    <row r="4631" spans="12:32" ht="15.6" customHeight="1">
      <c r="L4631"/>
      <c r="Z4631" s="22"/>
      <c r="AB4631" s="22"/>
      <c r="AC4631" s="22"/>
      <c r="AF4631" s="22"/>
    </row>
    <row r="4632" spans="12:32" ht="15.6" customHeight="1">
      <c r="L4632"/>
      <c r="Z4632" s="22"/>
      <c r="AB4632" s="22"/>
      <c r="AC4632" s="22"/>
      <c r="AF4632" s="22"/>
    </row>
    <row r="4633" spans="12:32" ht="15.6" customHeight="1">
      <c r="L4633"/>
      <c r="Z4633" s="22"/>
      <c r="AB4633" s="22"/>
      <c r="AC4633" s="22"/>
      <c r="AF4633" s="22"/>
    </row>
    <row r="4634" spans="12:32" ht="15.6" customHeight="1">
      <c r="L4634"/>
      <c r="Z4634" s="22"/>
      <c r="AB4634" s="22"/>
      <c r="AC4634" s="22"/>
      <c r="AF4634" s="22"/>
    </row>
    <row r="4635" spans="12:32" ht="15.6" customHeight="1">
      <c r="L4635"/>
      <c r="Z4635" s="22"/>
      <c r="AB4635" s="22"/>
      <c r="AC4635" s="22"/>
      <c r="AF4635" s="22"/>
    </row>
    <row r="4636" spans="12:32" ht="15.6" customHeight="1">
      <c r="L4636"/>
      <c r="Z4636" s="22"/>
      <c r="AB4636" s="22"/>
      <c r="AC4636" s="22"/>
      <c r="AF4636" s="22"/>
    </row>
    <row r="4637" spans="12:32" ht="15.6" customHeight="1">
      <c r="L4637"/>
      <c r="Z4637" s="22"/>
      <c r="AB4637" s="22"/>
      <c r="AC4637" s="22"/>
      <c r="AF4637" s="22"/>
    </row>
    <row r="4638" spans="12:32" ht="15.6" customHeight="1">
      <c r="L4638"/>
      <c r="Z4638" s="22"/>
      <c r="AB4638" s="22"/>
      <c r="AC4638" s="22"/>
      <c r="AF4638" s="22"/>
    </row>
    <row r="4639" spans="12:32" ht="15.6" customHeight="1">
      <c r="L4639"/>
      <c r="Z4639" s="22"/>
      <c r="AB4639" s="22"/>
      <c r="AC4639" s="22"/>
      <c r="AF4639" s="22"/>
    </row>
    <row r="4640" spans="12:32" ht="15.6" customHeight="1">
      <c r="L4640"/>
      <c r="Z4640" s="22"/>
      <c r="AB4640" s="22"/>
      <c r="AC4640" s="22"/>
      <c r="AF4640" s="22"/>
    </row>
    <row r="4641" spans="12:32" ht="15.6" customHeight="1">
      <c r="L4641"/>
      <c r="Z4641" s="22"/>
      <c r="AB4641" s="22"/>
      <c r="AC4641" s="22"/>
      <c r="AF4641" s="22"/>
    </row>
    <row r="4642" spans="12:32" ht="15.6" customHeight="1">
      <c r="L4642"/>
      <c r="Z4642" s="22"/>
      <c r="AB4642" s="22"/>
      <c r="AC4642" s="22"/>
      <c r="AF4642" s="22"/>
    </row>
    <row r="4643" spans="12:32" ht="15.6" customHeight="1">
      <c r="L4643"/>
      <c r="Z4643" s="22"/>
      <c r="AB4643" s="22"/>
      <c r="AC4643" s="22"/>
      <c r="AF4643" s="22"/>
    </row>
    <row r="4644" spans="12:32" ht="15.6" customHeight="1">
      <c r="L4644"/>
      <c r="Z4644" s="22"/>
      <c r="AB4644" s="22"/>
      <c r="AC4644" s="22"/>
      <c r="AF4644" s="22"/>
    </row>
    <row r="4645" spans="12:32" ht="15.6" customHeight="1">
      <c r="L4645"/>
      <c r="Z4645" s="22"/>
      <c r="AB4645" s="22"/>
      <c r="AC4645" s="22"/>
      <c r="AF4645" s="22"/>
    </row>
    <row r="4646" spans="12:32" ht="15.6" customHeight="1">
      <c r="L4646"/>
      <c r="Z4646" s="22"/>
      <c r="AB4646" s="22"/>
      <c r="AC4646" s="22"/>
      <c r="AF4646" s="22"/>
    </row>
    <row r="4647" spans="12:32" ht="15.6" customHeight="1">
      <c r="L4647"/>
      <c r="Z4647" s="22"/>
      <c r="AB4647" s="22"/>
      <c r="AC4647" s="22"/>
      <c r="AF4647" s="22"/>
    </row>
    <row r="4648" spans="12:32" ht="15.6" customHeight="1">
      <c r="L4648"/>
      <c r="Z4648" s="22"/>
      <c r="AB4648" s="22"/>
      <c r="AC4648" s="22"/>
      <c r="AF4648" s="22"/>
    </row>
    <row r="4649" spans="12:32" ht="15.6" customHeight="1">
      <c r="L4649"/>
      <c r="Z4649" s="22"/>
      <c r="AB4649" s="22"/>
      <c r="AC4649" s="22"/>
      <c r="AF4649" s="22"/>
    </row>
    <row r="4650" spans="12:32" ht="15.6" customHeight="1">
      <c r="L4650"/>
      <c r="Z4650" s="22"/>
      <c r="AB4650" s="22"/>
      <c r="AC4650" s="22"/>
      <c r="AF4650" s="22"/>
    </row>
    <row r="4651" spans="12:32" ht="15.6" customHeight="1">
      <c r="L4651"/>
      <c r="Z4651" s="22"/>
      <c r="AB4651" s="22"/>
      <c r="AC4651" s="22"/>
      <c r="AF4651" s="22"/>
    </row>
    <row r="4652" spans="12:32" ht="15.6" customHeight="1">
      <c r="L4652"/>
      <c r="Z4652" s="22"/>
      <c r="AB4652" s="22"/>
      <c r="AC4652" s="22"/>
      <c r="AF4652" s="22"/>
    </row>
    <row r="4653" spans="12:32" ht="15.6" customHeight="1">
      <c r="L4653"/>
      <c r="Z4653" s="22"/>
      <c r="AB4653" s="22"/>
      <c r="AC4653" s="22"/>
      <c r="AF4653" s="22"/>
    </row>
    <row r="4654" spans="12:32" ht="15.6" customHeight="1">
      <c r="L4654"/>
      <c r="Z4654" s="22"/>
      <c r="AB4654" s="22"/>
      <c r="AC4654" s="22"/>
      <c r="AF4654" s="22"/>
    </row>
    <row r="4655" spans="12:32" ht="15.6" customHeight="1">
      <c r="L4655"/>
      <c r="Z4655" s="22"/>
      <c r="AB4655" s="22"/>
      <c r="AC4655" s="22"/>
      <c r="AF4655" s="22"/>
    </row>
    <row r="4656" spans="12:32" ht="15.6" customHeight="1">
      <c r="L4656"/>
      <c r="Z4656" s="22"/>
      <c r="AB4656" s="22"/>
      <c r="AC4656" s="22"/>
      <c r="AF4656" s="22"/>
    </row>
    <row r="4657" spans="12:32" ht="15.6" customHeight="1">
      <c r="L4657"/>
      <c r="Z4657" s="22"/>
      <c r="AB4657" s="22"/>
      <c r="AC4657" s="22"/>
      <c r="AF4657" s="22"/>
    </row>
    <row r="4658" spans="12:32" ht="15.6" customHeight="1">
      <c r="L4658"/>
      <c r="Z4658" s="22"/>
      <c r="AB4658" s="22"/>
      <c r="AC4658" s="22"/>
      <c r="AF4658" s="22"/>
    </row>
    <row r="4659" spans="12:32" ht="15.6" customHeight="1">
      <c r="L4659"/>
      <c r="Z4659" s="22"/>
      <c r="AB4659" s="22"/>
      <c r="AC4659" s="22"/>
      <c r="AF4659" s="22"/>
    </row>
    <row r="4660" spans="12:32" ht="15.6" customHeight="1">
      <c r="L4660"/>
      <c r="Z4660" s="22"/>
      <c r="AB4660" s="22"/>
      <c r="AC4660" s="22"/>
      <c r="AF4660" s="22"/>
    </row>
    <row r="4661" spans="12:32" ht="15.6" customHeight="1">
      <c r="L4661"/>
      <c r="Z4661" s="22"/>
      <c r="AB4661" s="22"/>
      <c r="AC4661" s="22"/>
      <c r="AF4661" s="22"/>
    </row>
    <row r="4662" spans="12:32" ht="15.6" customHeight="1">
      <c r="L4662"/>
      <c r="Z4662" s="22"/>
      <c r="AB4662" s="22"/>
      <c r="AC4662" s="22"/>
      <c r="AF4662" s="22"/>
    </row>
    <row r="4663" spans="12:32" ht="15.6" customHeight="1">
      <c r="L4663"/>
      <c r="Z4663" s="22"/>
      <c r="AB4663" s="22"/>
      <c r="AC4663" s="22"/>
      <c r="AF4663" s="22"/>
    </row>
    <row r="4664" spans="12:32" ht="15.6" customHeight="1">
      <c r="L4664"/>
      <c r="Z4664" s="22"/>
      <c r="AB4664" s="22"/>
      <c r="AC4664" s="22"/>
      <c r="AF4664" s="22"/>
    </row>
    <row r="4665" spans="12:32" ht="15.6" customHeight="1">
      <c r="L4665"/>
      <c r="Z4665" s="22"/>
      <c r="AB4665" s="22"/>
      <c r="AC4665" s="22"/>
      <c r="AF4665" s="22"/>
    </row>
    <row r="4666" spans="12:32" ht="15.6" customHeight="1">
      <c r="L4666"/>
      <c r="Z4666" s="22"/>
      <c r="AB4666" s="22"/>
      <c r="AC4666" s="22"/>
      <c r="AF4666" s="22"/>
    </row>
    <row r="4667" spans="12:32" ht="15.6" customHeight="1">
      <c r="L4667"/>
      <c r="Z4667" s="22"/>
      <c r="AB4667" s="22"/>
      <c r="AC4667" s="22"/>
      <c r="AF4667" s="22"/>
    </row>
    <row r="4668" spans="12:32" ht="15.6" customHeight="1">
      <c r="L4668"/>
      <c r="Z4668" s="22"/>
      <c r="AB4668" s="22"/>
      <c r="AC4668" s="22"/>
      <c r="AF4668" s="22"/>
    </row>
    <row r="4669" spans="12:32" ht="15.6" customHeight="1">
      <c r="L4669"/>
      <c r="Z4669" s="22"/>
      <c r="AB4669" s="22"/>
      <c r="AC4669" s="22"/>
      <c r="AF4669" s="22"/>
    </row>
    <row r="4670" spans="12:32" ht="15.6" customHeight="1">
      <c r="L4670"/>
      <c r="Z4670" s="22"/>
      <c r="AB4670" s="22"/>
      <c r="AC4670" s="22"/>
      <c r="AF4670" s="22"/>
    </row>
    <row r="4671" spans="12:32" ht="15.6" customHeight="1">
      <c r="L4671"/>
      <c r="Z4671" s="22"/>
      <c r="AB4671" s="22"/>
      <c r="AC4671" s="22"/>
      <c r="AF4671" s="22"/>
    </row>
    <row r="4672" spans="12:32" ht="15.6" customHeight="1">
      <c r="L4672"/>
      <c r="Z4672" s="22"/>
      <c r="AB4672" s="22"/>
      <c r="AC4672" s="22"/>
      <c r="AF4672" s="22"/>
    </row>
    <row r="4673" spans="12:32" ht="15.6" customHeight="1">
      <c r="L4673"/>
      <c r="Z4673" s="22"/>
      <c r="AB4673" s="22"/>
      <c r="AC4673" s="22"/>
      <c r="AF4673" s="22"/>
    </row>
    <row r="4674" spans="12:32" ht="15.6" customHeight="1">
      <c r="L4674"/>
      <c r="Z4674" s="22"/>
      <c r="AB4674" s="22"/>
      <c r="AC4674" s="22"/>
      <c r="AF4674" s="22"/>
    </row>
    <row r="4675" spans="12:32" ht="15.6" customHeight="1">
      <c r="L4675"/>
      <c r="Z4675" s="22"/>
      <c r="AB4675" s="22"/>
      <c r="AC4675" s="22"/>
      <c r="AF4675" s="22"/>
    </row>
    <row r="4676" spans="12:32" ht="15.6" customHeight="1">
      <c r="L4676"/>
      <c r="Z4676" s="22"/>
      <c r="AB4676" s="22"/>
      <c r="AC4676" s="22"/>
      <c r="AF4676" s="22"/>
    </row>
    <row r="4677" spans="12:32" ht="15.6" customHeight="1">
      <c r="L4677"/>
      <c r="Z4677" s="22"/>
      <c r="AB4677" s="22"/>
      <c r="AC4677" s="22"/>
      <c r="AF4677" s="22"/>
    </row>
    <row r="4678" spans="12:32" ht="15.6" customHeight="1">
      <c r="L4678"/>
      <c r="Z4678" s="22"/>
      <c r="AB4678" s="22"/>
      <c r="AC4678" s="22"/>
      <c r="AF4678" s="22"/>
    </row>
    <row r="4679" spans="12:32" ht="15.6" customHeight="1">
      <c r="L4679"/>
      <c r="Z4679" s="22"/>
      <c r="AB4679" s="22"/>
      <c r="AC4679" s="22"/>
      <c r="AF4679" s="22"/>
    </row>
    <row r="4680" spans="12:32" ht="15.6" customHeight="1">
      <c r="L4680"/>
      <c r="Z4680" s="22"/>
      <c r="AB4680" s="22"/>
      <c r="AC4680" s="22"/>
      <c r="AF4680" s="22"/>
    </row>
    <row r="4681" spans="12:32" ht="15.6" customHeight="1">
      <c r="L4681"/>
      <c r="Z4681" s="22"/>
      <c r="AB4681" s="22"/>
      <c r="AC4681" s="22"/>
      <c r="AF4681" s="22"/>
    </row>
    <row r="4682" spans="12:32" ht="15.6" customHeight="1">
      <c r="L4682"/>
      <c r="Z4682" s="22"/>
      <c r="AB4682" s="22"/>
      <c r="AC4682" s="22"/>
      <c r="AF4682" s="22"/>
    </row>
    <row r="4683" spans="12:32" ht="15.6" customHeight="1">
      <c r="L4683"/>
      <c r="Z4683" s="22"/>
      <c r="AB4683" s="22"/>
      <c r="AC4683" s="22"/>
      <c r="AF4683" s="22"/>
    </row>
    <row r="4684" spans="12:32" ht="15.6" customHeight="1">
      <c r="L4684"/>
      <c r="Z4684" s="22"/>
      <c r="AB4684" s="22"/>
      <c r="AC4684" s="22"/>
      <c r="AF4684" s="22"/>
    </row>
    <row r="4685" spans="12:32" ht="15.6" customHeight="1">
      <c r="L4685"/>
      <c r="Z4685" s="22"/>
      <c r="AB4685" s="22"/>
      <c r="AC4685" s="22"/>
      <c r="AF4685" s="22"/>
    </row>
    <row r="4686" spans="12:32" ht="15.6" customHeight="1">
      <c r="L4686"/>
      <c r="Z4686" s="22"/>
      <c r="AB4686" s="22"/>
      <c r="AC4686" s="22"/>
      <c r="AF4686" s="22"/>
    </row>
    <row r="4687" spans="12:32" ht="15.6" customHeight="1">
      <c r="L4687"/>
      <c r="Z4687" s="22"/>
      <c r="AB4687" s="22"/>
      <c r="AC4687" s="22"/>
      <c r="AF4687" s="22"/>
    </row>
    <row r="4688" spans="12:32" ht="15.6" customHeight="1">
      <c r="L4688"/>
      <c r="Z4688" s="22"/>
      <c r="AB4688" s="22"/>
      <c r="AC4688" s="22"/>
      <c r="AF4688" s="22"/>
    </row>
    <row r="4689" spans="12:32" ht="15.6" customHeight="1">
      <c r="L4689"/>
      <c r="Z4689" s="22"/>
      <c r="AB4689" s="22"/>
      <c r="AC4689" s="22"/>
      <c r="AF4689" s="22"/>
    </row>
    <row r="4690" spans="12:32" ht="15.6" customHeight="1">
      <c r="L4690"/>
      <c r="Z4690" s="22"/>
      <c r="AB4690" s="22"/>
      <c r="AC4690" s="22"/>
      <c r="AF4690" s="22"/>
    </row>
    <row r="4691" spans="12:32" ht="15.6" customHeight="1">
      <c r="L4691"/>
      <c r="Z4691" s="22"/>
      <c r="AB4691" s="22"/>
      <c r="AC4691" s="22"/>
      <c r="AF4691" s="22"/>
    </row>
    <row r="4692" spans="12:32" ht="15.6" customHeight="1">
      <c r="L4692"/>
      <c r="Z4692" s="22"/>
      <c r="AB4692" s="22"/>
      <c r="AC4692" s="22"/>
      <c r="AF4692" s="22"/>
    </row>
    <row r="4693" spans="12:32" ht="15.6" customHeight="1">
      <c r="L4693"/>
      <c r="Z4693" s="22"/>
      <c r="AB4693" s="22"/>
      <c r="AC4693" s="22"/>
      <c r="AF4693" s="22"/>
    </row>
    <row r="4694" spans="12:32" ht="15.6" customHeight="1">
      <c r="L4694"/>
      <c r="Z4694" s="22"/>
      <c r="AB4694" s="22"/>
      <c r="AC4694" s="22"/>
      <c r="AF4694" s="22"/>
    </row>
    <row r="4695" spans="12:32" ht="15.6" customHeight="1">
      <c r="L4695"/>
      <c r="Z4695" s="22"/>
      <c r="AB4695" s="22"/>
      <c r="AC4695" s="22"/>
      <c r="AF4695" s="22"/>
    </row>
    <row r="4696" spans="12:32" ht="15.6" customHeight="1">
      <c r="L4696"/>
      <c r="Z4696" s="22"/>
      <c r="AB4696" s="22"/>
      <c r="AC4696" s="22"/>
      <c r="AF4696" s="22"/>
    </row>
    <row r="4697" spans="12:32" ht="15.6" customHeight="1">
      <c r="L4697"/>
      <c r="Z4697" s="22"/>
      <c r="AB4697" s="22"/>
      <c r="AC4697" s="22"/>
      <c r="AF4697" s="22"/>
    </row>
    <row r="4698" spans="12:32" ht="15.6" customHeight="1">
      <c r="L4698"/>
      <c r="Z4698" s="22"/>
      <c r="AB4698" s="22"/>
      <c r="AC4698" s="22"/>
      <c r="AF4698" s="22"/>
    </row>
    <row r="4699" spans="12:32" ht="15.6" customHeight="1">
      <c r="L4699"/>
      <c r="Z4699" s="22"/>
      <c r="AB4699" s="22"/>
      <c r="AC4699" s="22"/>
      <c r="AF4699" s="22"/>
    </row>
    <row r="4700" spans="12:32" ht="15.6" customHeight="1">
      <c r="L4700"/>
      <c r="Z4700" s="22"/>
      <c r="AB4700" s="22"/>
      <c r="AC4700" s="22"/>
      <c r="AF4700" s="22"/>
    </row>
    <row r="4701" spans="12:32" ht="15.6" customHeight="1">
      <c r="L4701"/>
      <c r="Z4701" s="22"/>
      <c r="AB4701" s="22"/>
      <c r="AC4701" s="22"/>
      <c r="AF4701" s="22"/>
    </row>
    <row r="4702" spans="12:32" ht="15.6" customHeight="1">
      <c r="L4702"/>
      <c r="Z4702" s="22"/>
      <c r="AB4702" s="22"/>
      <c r="AC4702" s="22"/>
      <c r="AF4702" s="22"/>
    </row>
    <row r="4703" spans="12:32" ht="15.6" customHeight="1">
      <c r="L4703"/>
      <c r="Z4703" s="22"/>
      <c r="AB4703" s="22"/>
      <c r="AC4703" s="22"/>
      <c r="AF4703" s="22"/>
    </row>
    <row r="4704" spans="12:32" ht="15.6" customHeight="1">
      <c r="L4704"/>
      <c r="Z4704" s="22"/>
      <c r="AB4704" s="22"/>
      <c r="AC4704" s="22"/>
      <c r="AF4704" s="22"/>
    </row>
    <row r="4705" spans="12:32" ht="15.6" customHeight="1">
      <c r="L4705"/>
      <c r="Z4705" s="22"/>
      <c r="AB4705" s="22"/>
      <c r="AC4705" s="22"/>
      <c r="AF4705" s="22"/>
    </row>
    <row r="4706" spans="12:32" ht="15.6" customHeight="1">
      <c r="L4706"/>
      <c r="Z4706" s="22"/>
      <c r="AB4706" s="22"/>
      <c r="AC4706" s="22"/>
      <c r="AF4706" s="22"/>
    </row>
    <row r="4707" spans="12:32" ht="15.6" customHeight="1">
      <c r="L4707"/>
      <c r="Z4707" s="22"/>
      <c r="AB4707" s="22"/>
      <c r="AC4707" s="22"/>
      <c r="AF4707" s="22"/>
    </row>
    <row r="4708" spans="12:32" ht="15.6" customHeight="1">
      <c r="L4708"/>
      <c r="Z4708" s="22"/>
      <c r="AB4708" s="22"/>
      <c r="AC4708" s="22"/>
      <c r="AF4708" s="22"/>
    </row>
    <row r="4709" spans="12:32" ht="15.6" customHeight="1">
      <c r="L4709"/>
      <c r="Z4709" s="22"/>
      <c r="AB4709" s="22"/>
      <c r="AC4709" s="22"/>
      <c r="AF4709" s="22"/>
    </row>
    <row r="4710" spans="12:32" ht="15.6" customHeight="1">
      <c r="L4710"/>
      <c r="Z4710" s="22"/>
      <c r="AB4710" s="22"/>
      <c r="AC4710" s="22"/>
      <c r="AF4710" s="22"/>
    </row>
    <row r="4711" spans="12:32" ht="15.6" customHeight="1">
      <c r="L4711"/>
      <c r="Z4711" s="22"/>
      <c r="AB4711" s="22"/>
      <c r="AC4711" s="22"/>
      <c r="AF4711" s="22"/>
    </row>
    <row r="4712" spans="12:32" ht="15.6" customHeight="1">
      <c r="L4712"/>
      <c r="Z4712" s="22"/>
      <c r="AB4712" s="22"/>
      <c r="AC4712" s="22"/>
      <c r="AF4712" s="22"/>
    </row>
    <row r="4713" spans="12:32" ht="15.6" customHeight="1">
      <c r="L4713"/>
      <c r="Z4713" s="22"/>
      <c r="AB4713" s="22"/>
      <c r="AC4713" s="22"/>
      <c r="AF4713" s="22"/>
    </row>
    <row r="4714" spans="12:32" ht="15.6" customHeight="1">
      <c r="L4714"/>
      <c r="Z4714" s="22"/>
      <c r="AB4714" s="22"/>
      <c r="AC4714" s="22"/>
      <c r="AF4714" s="22"/>
    </row>
    <row r="4715" spans="12:32" ht="15.6" customHeight="1">
      <c r="L4715"/>
      <c r="Z4715" s="22"/>
      <c r="AB4715" s="22"/>
      <c r="AC4715" s="22"/>
      <c r="AF4715" s="22"/>
    </row>
    <row r="4716" spans="12:32" ht="15.6" customHeight="1">
      <c r="L4716"/>
      <c r="Z4716" s="22"/>
      <c r="AB4716" s="22"/>
      <c r="AC4716" s="22"/>
      <c r="AF4716" s="22"/>
    </row>
    <row r="4717" spans="12:32" ht="15.6" customHeight="1">
      <c r="L4717"/>
      <c r="Z4717" s="22"/>
      <c r="AB4717" s="22"/>
      <c r="AC4717" s="22"/>
      <c r="AF4717" s="22"/>
    </row>
    <row r="4718" spans="12:32" ht="15.6" customHeight="1">
      <c r="L4718"/>
      <c r="Z4718" s="22"/>
      <c r="AB4718" s="22"/>
      <c r="AC4718" s="22"/>
      <c r="AF4718" s="22"/>
    </row>
    <row r="4719" spans="12:32" ht="15.6" customHeight="1">
      <c r="L4719"/>
      <c r="Z4719" s="22"/>
      <c r="AB4719" s="22"/>
      <c r="AC4719" s="22"/>
      <c r="AF4719" s="22"/>
    </row>
    <row r="4720" spans="12:32" ht="15.6" customHeight="1">
      <c r="L4720"/>
      <c r="Z4720" s="22"/>
      <c r="AB4720" s="22"/>
      <c r="AC4720" s="22"/>
      <c r="AF4720" s="22"/>
    </row>
    <row r="4721" spans="12:32" ht="15.6" customHeight="1">
      <c r="L4721"/>
      <c r="Z4721" s="22"/>
      <c r="AB4721" s="22"/>
      <c r="AC4721" s="22"/>
      <c r="AF4721" s="22"/>
    </row>
    <row r="4722" spans="12:32" ht="15.6" customHeight="1">
      <c r="L4722"/>
      <c r="Z4722" s="22"/>
      <c r="AB4722" s="22"/>
      <c r="AC4722" s="22"/>
      <c r="AF4722" s="22"/>
    </row>
    <row r="4723" spans="12:32" ht="15.6" customHeight="1">
      <c r="L4723"/>
      <c r="Z4723" s="22"/>
      <c r="AB4723" s="22"/>
      <c r="AC4723" s="22"/>
      <c r="AF4723" s="22"/>
    </row>
    <row r="4724" spans="12:32" ht="15.6" customHeight="1">
      <c r="L4724"/>
      <c r="Z4724" s="22"/>
      <c r="AB4724" s="22"/>
      <c r="AC4724" s="22"/>
      <c r="AF4724" s="22"/>
    </row>
    <row r="4725" spans="12:32" ht="15.6" customHeight="1">
      <c r="L4725"/>
      <c r="Z4725" s="22"/>
      <c r="AB4725" s="22"/>
      <c r="AC4725" s="22"/>
      <c r="AF4725" s="22"/>
    </row>
    <row r="4726" spans="12:32" ht="15.6" customHeight="1">
      <c r="L4726"/>
      <c r="Z4726" s="22"/>
      <c r="AB4726" s="22"/>
      <c r="AC4726" s="22"/>
      <c r="AF4726" s="22"/>
    </row>
    <row r="4727" spans="12:32" ht="15.6" customHeight="1">
      <c r="L4727"/>
      <c r="Z4727" s="22"/>
      <c r="AB4727" s="22"/>
      <c r="AC4727" s="22"/>
      <c r="AF4727" s="22"/>
    </row>
    <row r="4728" spans="12:32" ht="15.6" customHeight="1">
      <c r="L4728"/>
      <c r="Z4728" s="22"/>
      <c r="AB4728" s="22"/>
      <c r="AC4728" s="22"/>
      <c r="AF4728" s="22"/>
    </row>
    <row r="4729" spans="12:32" ht="15.6" customHeight="1">
      <c r="L4729"/>
      <c r="Z4729" s="22"/>
      <c r="AB4729" s="22"/>
      <c r="AC4729" s="22"/>
      <c r="AF4729" s="22"/>
    </row>
    <row r="4730" spans="12:32" ht="15.6" customHeight="1">
      <c r="L4730"/>
      <c r="Z4730" s="22"/>
      <c r="AB4730" s="22"/>
      <c r="AC4730" s="22"/>
      <c r="AF4730" s="22"/>
    </row>
    <row r="4731" spans="12:32" ht="15.6" customHeight="1">
      <c r="L4731"/>
      <c r="Z4731" s="22"/>
      <c r="AB4731" s="22"/>
      <c r="AC4731" s="22"/>
      <c r="AF4731" s="22"/>
    </row>
    <row r="4732" spans="12:32" ht="15.6" customHeight="1">
      <c r="L4732"/>
      <c r="Z4732" s="22"/>
      <c r="AB4732" s="22"/>
      <c r="AC4732" s="22"/>
      <c r="AF4732" s="22"/>
    </row>
    <row r="4733" spans="12:32" ht="15.6" customHeight="1">
      <c r="L4733"/>
      <c r="Z4733" s="22"/>
      <c r="AB4733" s="22"/>
      <c r="AC4733" s="22"/>
      <c r="AF4733" s="22"/>
    </row>
    <row r="4734" spans="12:32" ht="15.6" customHeight="1">
      <c r="L4734"/>
      <c r="Z4734" s="22"/>
      <c r="AB4734" s="22"/>
      <c r="AC4734" s="22"/>
      <c r="AF4734" s="22"/>
    </row>
    <row r="4735" spans="12:32" ht="15.6" customHeight="1">
      <c r="L4735"/>
      <c r="Z4735" s="22"/>
      <c r="AB4735" s="22"/>
      <c r="AC4735" s="22"/>
      <c r="AF4735" s="22"/>
    </row>
    <row r="4736" spans="12:32" ht="15.6" customHeight="1">
      <c r="L4736"/>
      <c r="Z4736" s="22"/>
      <c r="AB4736" s="22"/>
      <c r="AC4736" s="22"/>
      <c r="AF4736" s="22"/>
    </row>
    <row r="4737" spans="12:32" ht="15.6" customHeight="1">
      <c r="L4737"/>
      <c r="Z4737" s="22"/>
      <c r="AB4737" s="22"/>
      <c r="AC4737" s="22"/>
      <c r="AF4737" s="22"/>
    </row>
    <row r="4738" spans="12:32" ht="15.6" customHeight="1">
      <c r="L4738"/>
      <c r="Z4738" s="22"/>
      <c r="AB4738" s="22"/>
      <c r="AC4738" s="22"/>
      <c r="AF4738" s="22"/>
    </row>
    <row r="4739" spans="12:32" ht="15.6" customHeight="1">
      <c r="L4739"/>
      <c r="Z4739" s="22"/>
      <c r="AB4739" s="22"/>
      <c r="AC4739" s="22"/>
      <c r="AF4739" s="22"/>
    </row>
    <row r="4740" spans="12:32" ht="15.6" customHeight="1">
      <c r="L4740"/>
      <c r="Z4740" s="22"/>
      <c r="AB4740" s="22"/>
      <c r="AC4740" s="22"/>
      <c r="AF4740" s="22"/>
    </row>
    <row r="4741" spans="12:32" ht="15.6" customHeight="1">
      <c r="L4741"/>
      <c r="Z4741" s="22"/>
      <c r="AB4741" s="22"/>
      <c r="AC4741" s="22"/>
      <c r="AF4741" s="22"/>
    </row>
    <row r="4742" spans="12:32" ht="15.6" customHeight="1">
      <c r="L4742"/>
      <c r="Z4742" s="22"/>
      <c r="AB4742" s="22"/>
      <c r="AC4742" s="22"/>
      <c r="AF4742" s="22"/>
    </row>
    <row r="4743" spans="12:32" ht="15.6" customHeight="1">
      <c r="L4743"/>
      <c r="Z4743" s="22"/>
      <c r="AB4743" s="22"/>
      <c r="AC4743" s="22"/>
      <c r="AF4743" s="22"/>
    </row>
    <row r="4744" spans="12:32" ht="15.6" customHeight="1">
      <c r="L4744"/>
      <c r="Z4744" s="22"/>
      <c r="AB4744" s="22"/>
      <c r="AC4744" s="22"/>
      <c r="AF4744" s="22"/>
    </row>
    <row r="4745" spans="12:32" ht="15.6" customHeight="1">
      <c r="L4745"/>
      <c r="Z4745" s="22"/>
      <c r="AB4745" s="22"/>
      <c r="AC4745" s="22"/>
      <c r="AF4745" s="22"/>
    </row>
    <row r="4746" spans="12:32" ht="15.6" customHeight="1">
      <c r="L4746"/>
      <c r="Z4746" s="22"/>
      <c r="AB4746" s="22"/>
      <c r="AC4746" s="22"/>
      <c r="AF4746" s="22"/>
    </row>
    <row r="4747" spans="12:32" ht="15.6" customHeight="1">
      <c r="L4747"/>
      <c r="Z4747" s="22"/>
      <c r="AB4747" s="22"/>
      <c r="AC4747" s="22"/>
      <c r="AF4747" s="22"/>
    </row>
    <row r="4748" spans="12:32" ht="15.6" customHeight="1">
      <c r="L4748"/>
      <c r="Z4748" s="22"/>
      <c r="AB4748" s="22"/>
      <c r="AC4748" s="22"/>
      <c r="AF4748" s="22"/>
    </row>
    <row r="4749" spans="12:32" ht="15.6" customHeight="1">
      <c r="L4749"/>
      <c r="Z4749" s="22"/>
      <c r="AB4749" s="22"/>
      <c r="AC4749" s="22"/>
      <c r="AF4749" s="22"/>
    </row>
    <row r="4750" spans="12:32" ht="15.6" customHeight="1">
      <c r="L4750"/>
      <c r="Z4750" s="22"/>
      <c r="AB4750" s="22"/>
      <c r="AC4750" s="22"/>
      <c r="AF4750" s="22"/>
    </row>
    <row r="4751" spans="12:32" ht="15.6" customHeight="1">
      <c r="L4751"/>
      <c r="Z4751" s="22"/>
      <c r="AB4751" s="22"/>
      <c r="AC4751" s="22"/>
      <c r="AF4751" s="22"/>
    </row>
    <row r="4752" spans="12:32" ht="15.6" customHeight="1">
      <c r="L4752"/>
      <c r="Z4752" s="22"/>
      <c r="AB4752" s="22"/>
      <c r="AC4752" s="22"/>
      <c r="AF4752" s="22"/>
    </row>
    <row r="4753" spans="12:32" ht="15.6" customHeight="1">
      <c r="L4753"/>
      <c r="Z4753" s="22"/>
      <c r="AB4753" s="22"/>
      <c r="AC4753" s="22"/>
      <c r="AF4753" s="22"/>
    </row>
    <row r="4754" spans="12:32" ht="15.6" customHeight="1">
      <c r="L4754"/>
      <c r="Z4754" s="22"/>
      <c r="AB4754" s="22"/>
      <c r="AC4754" s="22"/>
      <c r="AF4754" s="22"/>
    </row>
    <row r="4755" spans="12:32" ht="15.6" customHeight="1">
      <c r="L4755"/>
      <c r="Z4755" s="22"/>
      <c r="AB4755" s="22"/>
      <c r="AC4755" s="22"/>
      <c r="AF4755" s="22"/>
    </row>
    <row r="4756" spans="12:32" ht="15.6" customHeight="1">
      <c r="L4756"/>
      <c r="Z4756" s="22"/>
      <c r="AB4756" s="22"/>
      <c r="AC4756" s="22"/>
      <c r="AF4756" s="22"/>
    </row>
    <row r="4757" spans="12:32" ht="15.6" customHeight="1">
      <c r="L4757"/>
      <c r="Z4757" s="22"/>
      <c r="AB4757" s="22"/>
      <c r="AC4757" s="22"/>
      <c r="AF4757" s="22"/>
    </row>
    <row r="4758" spans="12:32" ht="15.6" customHeight="1">
      <c r="L4758"/>
      <c r="Z4758" s="22"/>
      <c r="AB4758" s="22"/>
      <c r="AC4758" s="22"/>
      <c r="AF4758" s="22"/>
    </row>
    <row r="4759" spans="12:32" ht="15.6" customHeight="1">
      <c r="L4759"/>
      <c r="Z4759" s="22"/>
      <c r="AB4759" s="22"/>
      <c r="AC4759" s="22"/>
      <c r="AF4759" s="22"/>
    </row>
    <row r="4760" spans="12:32" ht="15.6" customHeight="1">
      <c r="L4760"/>
      <c r="Z4760" s="22"/>
      <c r="AB4760" s="22"/>
      <c r="AC4760" s="22"/>
      <c r="AF4760" s="22"/>
    </row>
    <row r="4761" spans="12:32" ht="15.6" customHeight="1">
      <c r="L4761"/>
      <c r="Z4761" s="22"/>
      <c r="AB4761" s="22"/>
      <c r="AC4761" s="22"/>
      <c r="AF4761" s="22"/>
    </row>
    <row r="4762" spans="12:32" ht="15.6" customHeight="1">
      <c r="L4762"/>
      <c r="Z4762" s="22"/>
      <c r="AB4762" s="22"/>
      <c r="AC4762" s="22"/>
      <c r="AF4762" s="22"/>
    </row>
    <row r="4763" spans="12:32" ht="15.6" customHeight="1">
      <c r="L4763"/>
      <c r="Z4763" s="22"/>
      <c r="AB4763" s="22"/>
      <c r="AC4763" s="22"/>
      <c r="AF4763" s="22"/>
    </row>
    <row r="4764" spans="12:32" ht="15.6" customHeight="1">
      <c r="L4764"/>
      <c r="Z4764" s="22"/>
      <c r="AB4764" s="22"/>
      <c r="AC4764" s="22"/>
      <c r="AF4764" s="22"/>
    </row>
    <row r="4765" spans="12:32" ht="15.6" customHeight="1">
      <c r="L4765"/>
      <c r="Z4765" s="22"/>
      <c r="AB4765" s="22"/>
      <c r="AC4765" s="22"/>
      <c r="AF4765" s="22"/>
    </row>
    <row r="4766" spans="12:32" ht="15.6" customHeight="1">
      <c r="L4766"/>
      <c r="Z4766" s="22"/>
      <c r="AB4766" s="22"/>
      <c r="AC4766" s="22"/>
      <c r="AF4766" s="22"/>
    </row>
    <row r="4767" spans="12:32" ht="15.6" customHeight="1">
      <c r="L4767"/>
      <c r="Z4767" s="22"/>
      <c r="AB4767" s="22"/>
      <c r="AC4767" s="22"/>
      <c r="AF4767" s="22"/>
    </row>
    <row r="4768" spans="12:32" ht="15.6" customHeight="1">
      <c r="L4768"/>
      <c r="Z4768" s="22"/>
      <c r="AB4768" s="22"/>
      <c r="AC4768" s="22"/>
      <c r="AF4768" s="22"/>
    </row>
    <row r="4769" spans="12:32" ht="15.6" customHeight="1">
      <c r="L4769"/>
      <c r="Z4769" s="22"/>
      <c r="AB4769" s="22"/>
      <c r="AC4769" s="22"/>
      <c r="AF4769" s="22"/>
    </row>
    <row r="4770" spans="12:32" ht="15.6" customHeight="1">
      <c r="L4770"/>
      <c r="Z4770" s="22"/>
      <c r="AB4770" s="22"/>
      <c r="AC4770" s="22"/>
      <c r="AF4770" s="22"/>
    </row>
    <row r="4771" spans="12:32" ht="15.6" customHeight="1">
      <c r="L4771"/>
      <c r="Z4771" s="22"/>
      <c r="AB4771" s="22"/>
      <c r="AC4771" s="22"/>
      <c r="AF4771" s="22"/>
    </row>
    <row r="4772" spans="12:32" ht="15.6" customHeight="1">
      <c r="L4772"/>
      <c r="Z4772" s="22"/>
      <c r="AB4772" s="22"/>
      <c r="AC4772" s="22"/>
      <c r="AF4772" s="22"/>
    </row>
    <row r="4773" spans="12:32" ht="15.6" customHeight="1">
      <c r="L4773"/>
      <c r="Z4773" s="22"/>
      <c r="AB4773" s="22"/>
      <c r="AC4773" s="22"/>
      <c r="AF4773" s="22"/>
    </row>
    <row r="4774" spans="12:32" ht="15.6" customHeight="1">
      <c r="L4774"/>
      <c r="Z4774" s="22"/>
      <c r="AB4774" s="22"/>
      <c r="AC4774" s="22"/>
      <c r="AF4774" s="22"/>
    </row>
    <row r="4775" spans="12:32" ht="15.6" customHeight="1">
      <c r="L4775"/>
      <c r="Z4775" s="22"/>
      <c r="AB4775" s="22"/>
      <c r="AC4775" s="22"/>
      <c r="AF4775" s="22"/>
    </row>
    <row r="4776" spans="12:32" ht="15.6" customHeight="1">
      <c r="L4776"/>
      <c r="Z4776" s="22"/>
      <c r="AB4776" s="22"/>
      <c r="AC4776" s="22"/>
      <c r="AF4776" s="22"/>
    </row>
    <row r="4777" spans="12:32" ht="15.6" customHeight="1">
      <c r="L4777"/>
      <c r="Z4777" s="22"/>
      <c r="AB4777" s="22"/>
      <c r="AC4777" s="22"/>
      <c r="AF4777" s="22"/>
    </row>
    <row r="4778" spans="12:32" ht="15.6" customHeight="1">
      <c r="L4778"/>
      <c r="Z4778" s="22"/>
      <c r="AB4778" s="22"/>
      <c r="AC4778" s="22"/>
      <c r="AF4778" s="22"/>
    </row>
    <row r="4779" spans="12:32" ht="15.6" customHeight="1">
      <c r="L4779"/>
      <c r="Z4779" s="22"/>
      <c r="AB4779" s="22"/>
      <c r="AC4779" s="22"/>
      <c r="AF4779" s="22"/>
    </row>
    <row r="4780" spans="12:32" ht="15.6" customHeight="1">
      <c r="L4780"/>
      <c r="Z4780" s="22"/>
      <c r="AB4780" s="22"/>
      <c r="AC4780" s="22"/>
      <c r="AF4780" s="22"/>
    </row>
    <row r="4781" spans="12:32" ht="15.6" customHeight="1">
      <c r="L4781"/>
      <c r="Z4781" s="22"/>
      <c r="AB4781" s="22"/>
      <c r="AC4781" s="22"/>
      <c r="AF4781" s="22"/>
    </row>
    <row r="4782" spans="12:32" ht="15.6" customHeight="1">
      <c r="L4782"/>
      <c r="Z4782" s="22"/>
      <c r="AB4782" s="22"/>
      <c r="AC4782" s="22"/>
      <c r="AF4782" s="22"/>
    </row>
    <row r="4783" spans="12:32" ht="15.6" customHeight="1">
      <c r="L4783"/>
      <c r="Z4783" s="22"/>
      <c r="AB4783" s="22"/>
      <c r="AC4783" s="22"/>
      <c r="AF4783" s="22"/>
    </row>
    <row r="4784" spans="12:32" ht="15.6" customHeight="1">
      <c r="L4784"/>
      <c r="Z4784" s="22"/>
      <c r="AB4784" s="22"/>
      <c r="AC4784" s="22"/>
      <c r="AF4784" s="22"/>
    </row>
    <row r="4785" spans="12:32" ht="15.6" customHeight="1">
      <c r="L4785"/>
      <c r="Z4785" s="22"/>
      <c r="AB4785" s="22"/>
      <c r="AC4785" s="22"/>
      <c r="AF4785" s="22"/>
    </row>
    <row r="4786" spans="12:32" ht="15.6" customHeight="1">
      <c r="L4786"/>
      <c r="Z4786" s="22"/>
      <c r="AB4786" s="22"/>
      <c r="AC4786" s="22"/>
      <c r="AF4786" s="22"/>
    </row>
    <row r="4787" spans="12:32" ht="15.6" customHeight="1">
      <c r="L4787"/>
      <c r="Z4787" s="22"/>
      <c r="AB4787" s="22"/>
      <c r="AC4787" s="22"/>
      <c r="AF4787" s="22"/>
    </row>
    <row r="4788" spans="12:32" ht="15.6" customHeight="1">
      <c r="L4788"/>
      <c r="Z4788" s="22"/>
      <c r="AB4788" s="22"/>
      <c r="AC4788" s="22"/>
      <c r="AF4788" s="22"/>
    </row>
    <row r="4789" spans="12:32" ht="15.6" customHeight="1">
      <c r="L4789"/>
      <c r="Z4789" s="22"/>
      <c r="AB4789" s="22"/>
      <c r="AC4789" s="22"/>
      <c r="AF4789" s="22"/>
    </row>
    <row r="4790" spans="12:32" ht="15.6" customHeight="1">
      <c r="L4790"/>
      <c r="Z4790" s="22"/>
      <c r="AB4790" s="22"/>
      <c r="AC4790" s="22"/>
      <c r="AF4790" s="22"/>
    </row>
    <row r="4791" spans="12:32" ht="15.6" customHeight="1">
      <c r="L4791"/>
      <c r="Z4791" s="22"/>
      <c r="AB4791" s="22"/>
      <c r="AC4791" s="22"/>
      <c r="AF4791" s="22"/>
    </row>
    <row r="4792" spans="12:32" ht="15.6" customHeight="1">
      <c r="L4792"/>
      <c r="Z4792" s="22"/>
      <c r="AB4792" s="22"/>
      <c r="AC4792" s="22"/>
      <c r="AF4792" s="22"/>
    </row>
    <row r="4793" spans="12:32" ht="15.6" customHeight="1">
      <c r="L4793"/>
      <c r="Z4793" s="22"/>
      <c r="AB4793" s="22"/>
      <c r="AC4793" s="22"/>
      <c r="AF4793" s="22"/>
    </row>
    <row r="4794" spans="12:32" ht="15.6" customHeight="1">
      <c r="L4794"/>
      <c r="Z4794" s="22"/>
      <c r="AB4794" s="22"/>
      <c r="AC4794" s="22"/>
      <c r="AF4794" s="22"/>
    </row>
    <row r="4795" spans="12:32" ht="15.6" customHeight="1">
      <c r="L4795"/>
      <c r="Z4795" s="22"/>
      <c r="AB4795" s="22"/>
      <c r="AC4795" s="22"/>
      <c r="AF4795" s="22"/>
    </row>
    <row r="4796" spans="12:32" ht="15.6" customHeight="1">
      <c r="L4796"/>
      <c r="Z4796" s="22"/>
      <c r="AB4796" s="22"/>
      <c r="AC4796" s="22"/>
      <c r="AF4796" s="22"/>
    </row>
    <row r="4797" spans="12:32" ht="15.6" customHeight="1">
      <c r="L4797"/>
      <c r="Z4797" s="22"/>
      <c r="AB4797" s="22"/>
      <c r="AC4797" s="22"/>
      <c r="AF4797" s="22"/>
    </row>
    <row r="4798" spans="12:32" ht="15.6" customHeight="1">
      <c r="L4798"/>
      <c r="Z4798" s="22"/>
      <c r="AB4798" s="22"/>
      <c r="AC4798" s="22"/>
      <c r="AF4798" s="22"/>
    </row>
    <row r="4799" spans="12:32" ht="15.6" customHeight="1">
      <c r="L4799"/>
      <c r="Z4799" s="22"/>
      <c r="AB4799" s="22"/>
      <c r="AC4799" s="22"/>
      <c r="AF4799" s="22"/>
    </row>
    <row r="4800" spans="12:32" ht="15.6" customHeight="1">
      <c r="L4800"/>
      <c r="Z4800" s="22"/>
      <c r="AB4800" s="22"/>
      <c r="AC4800" s="22"/>
      <c r="AF4800" s="22"/>
    </row>
    <row r="4801" spans="12:32" ht="15.6" customHeight="1">
      <c r="L4801"/>
      <c r="Z4801" s="22"/>
      <c r="AB4801" s="22"/>
      <c r="AC4801" s="22"/>
      <c r="AF4801" s="22"/>
    </row>
    <row r="4802" spans="12:32" ht="15.6" customHeight="1">
      <c r="L4802"/>
      <c r="Z4802" s="22"/>
      <c r="AB4802" s="22"/>
      <c r="AC4802" s="22"/>
      <c r="AF4802" s="22"/>
    </row>
    <row r="4803" spans="12:32" ht="15.6" customHeight="1">
      <c r="L4803"/>
      <c r="Z4803" s="22"/>
      <c r="AB4803" s="22"/>
      <c r="AC4803" s="22"/>
      <c r="AF4803" s="22"/>
    </row>
    <row r="4804" spans="12:32" ht="15.6" customHeight="1">
      <c r="L4804"/>
      <c r="Z4804" s="22"/>
      <c r="AB4804" s="22"/>
      <c r="AC4804" s="22"/>
      <c r="AF4804" s="22"/>
    </row>
    <row r="4805" spans="12:32" ht="15.6" customHeight="1">
      <c r="L4805"/>
      <c r="Z4805" s="22"/>
      <c r="AB4805" s="22"/>
      <c r="AC4805" s="22"/>
      <c r="AF4805" s="22"/>
    </row>
    <row r="4806" spans="12:32" ht="15.6" customHeight="1">
      <c r="L4806"/>
      <c r="Z4806" s="22"/>
      <c r="AB4806" s="22"/>
      <c r="AC4806" s="22"/>
      <c r="AF4806" s="22"/>
    </row>
    <row r="4807" spans="12:32" ht="15.6" customHeight="1">
      <c r="L4807"/>
      <c r="Z4807" s="22"/>
      <c r="AB4807" s="22"/>
      <c r="AC4807" s="22"/>
      <c r="AF4807" s="22"/>
    </row>
    <row r="4808" spans="12:32" ht="15.6" customHeight="1">
      <c r="L4808"/>
      <c r="Z4808" s="22"/>
      <c r="AB4808" s="22"/>
      <c r="AC4808" s="22"/>
      <c r="AF4808" s="22"/>
    </row>
    <row r="4809" spans="12:32" ht="15.6" customHeight="1">
      <c r="L4809"/>
      <c r="Z4809" s="22"/>
      <c r="AB4809" s="22"/>
      <c r="AC4809" s="22"/>
      <c r="AF4809" s="22"/>
    </row>
    <row r="4810" spans="12:32" ht="15.6" customHeight="1">
      <c r="L4810"/>
      <c r="Z4810" s="22"/>
      <c r="AB4810" s="22"/>
      <c r="AC4810" s="22"/>
      <c r="AF4810" s="22"/>
    </row>
    <row r="4811" spans="12:32" ht="15.6" customHeight="1">
      <c r="L4811"/>
      <c r="Z4811" s="22"/>
      <c r="AB4811" s="22"/>
      <c r="AC4811" s="22"/>
      <c r="AF4811" s="22"/>
    </row>
    <row r="4812" spans="12:32" ht="15.6" customHeight="1">
      <c r="L4812"/>
      <c r="Z4812" s="22"/>
      <c r="AB4812" s="22"/>
      <c r="AC4812" s="22"/>
      <c r="AF4812" s="22"/>
    </row>
    <row r="4813" spans="12:32" ht="15.6" customHeight="1">
      <c r="L4813"/>
      <c r="Z4813" s="22"/>
      <c r="AB4813" s="22"/>
      <c r="AC4813" s="22"/>
      <c r="AF4813" s="22"/>
    </row>
    <row r="4814" spans="12:32" ht="15.6" customHeight="1">
      <c r="L4814"/>
      <c r="Z4814" s="22"/>
      <c r="AB4814" s="22"/>
      <c r="AC4814" s="22"/>
      <c r="AF4814" s="22"/>
    </row>
    <row r="4815" spans="12:32" ht="15.6" customHeight="1">
      <c r="L4815"/>
      <c r="Z4815" s="22"/>
      <c r="AB4815" s="22"/>
      <c r="AC4815" s="22"/>
      <c r="AF4815" s="22"/>
    </row>
    <row r="4816" spans="12:32" ht="15.6" customHeight="1">
      <c r="L4816"/>
      <c r="Z4816" s="22"/>
      <c r="AB4816" s="22"/>
      <c r="AC4816" s="22"/>
      <c r="AF4816" s="22"/>
    </row>
    <row r="4817" spans="12:32" ht="15.6" customHeight="1">
      <c r="L4817"/>
      <c r="Z4817" s="22"/>
      <c r="AB4817" s="22"/>
      <c r="AC4817" s="22"/>
      <c r="AF4817" s="22"/>
    </row>
    <row r="4818" spans="12:32" ht="15.6" customHeight="1">
      <c r="L4818"/>
      <c r="Z4818" s="22"/>
      <c r="AB4818" s="22"/>
      <c r="AC4818" s="22"/>
      <c r="AF4818" s="22"/>
    </row>
    <row r="4819" spans="12:32" ht="15.6" customHeight="1">
      <c r="L4819"/>
      <c r="Z4819" s="22"/>
      <c r="AB4819" s="22"/>
      <c r="AC4819" s="22"/>
      <c r="AF4819" s="22"/>
    </row>
    <row r="4820" spans="12:32" ht="15.6" customHeight="1">
      <c r="L4820"/>
      <c r="Z4820" s="22"/>
      <c r="AB4820" s="22"/>
      <c r="AC4820" s="22"/>
      <c r="AF4820" s="22"/>
    </row>
    <row r="4821" spans="12:32" ht="15.6" customHeight="1">
      <c r="L4821"/>
      <c r="Z4821" s="22"/>
      <c r="AB4821" s="22"/>
      <c r="AC4821" s="22"/>
      <c r="AF4821" s="22"/>
    </row>
    <row r="4822" spans="12:32" ht="15.6" customHeight="1">
      <c r="L4822"/>
      <c r="Z4822" s="22"/>
      <c r="AB4822" s="22"/>
      <c r="AC4822" s="22"/>
      <c r="AF4822" s="22"/>
    </row>
    <row r="4823" spans="12:32" ht="15.6" customHeight="1">
      <c r="L4823"/>
      <c r="Z4823" s="22"/>
      <c r="AB4823" s="22"/>
      <c r="AC4823" s="22"/>
      <c r="AF4823" s="22"/>
    </row>
    <row r="4824" spans="12:32" ht="15.6" customHeight="1">
      <c r="L4824"/>
      <c r="Z4824" s="22"/>
      <c r="AB4824" s="22"/>
      <c r="AC4824" s="22"/>
      <c r="AF4824" s="22"/>
    </row>
    <row r="4825" spans="12:32" ht="15.6" customHeight="1">
      <c r="L4825"/>
      <c r="Z4825" s="22"/>
      <c r="AB4825" s="22"/>
      <c r="AC4825" s="22"/>
      <c r="AF4825" s="22"/>
    </row>
    <row r="4826" spans="12:32" ht="15.6" customHeight="1">
      <c r="L4826"/>
      <c r="Z4826" s="22"/>
      <c r="AB4826" s="22"/>
      <c r="AC4826" s="22"/>
      <c r="AF4826" s="22"/>
    </row>
    <row r="4827" spans="12:32" ht="15.6" customHeight="1">
      <c r="L4827"/>
      <c r="Z4827" s="22"/>
      <c r="AB4827" s="22"/>
      <c r="AC4827" s="22"/>
      <c r="AF4827" s="22"/>
    </row>
    <row r="4828" spans="12:32" ht="15.6" customHeight="1">
      <c r="L4828"/>
      <c r="Z4828" s="22"/>
      <c r="AB4828" s="22"/>
      <c r="AC4828" s="22"/>
      <c r="AF4828" s="22"/>
    </row>
    <row r="4829" spans="12:32" ht="15.6" customHeight="1">
      <c r="L4829"/>
      <c r="Z4829" s="22"/>
      <c r="AB4829" s="22"/>
      <c r="AC4829" s="22"/>
      <c r="AF4829" s="22"/>
    </row>
    <row r="4830" spans="12:32" ht="15.6" customHeight="1">
      <c r="L4830"/>
      <c r="Z4830" s="22"/>
      <c r="AB4830" s="22"/>
      <c r="AC4830" s="22"/>
      <c r="AF4830" s="22"/>
    </row>
    <row r="4831" spans="12:32" ht="15.6" customHeight="1">
      <c r="L4831"/>
      <c r="Z4831" s="22"/>
      <c r="AB4831" s="22"/>
      <c r="AC4831" s="22"/>
      <c r="AF4831" s="22"/>
    </row>
    <row r="4832" spans="12:32" ht="15.6" customHeight="1">
      <c r="L4832"/>
      <c r="Z4832" s="22"/>
      <c r="AB4832" s="22"/>
      <c r="AC4832" s="22"/>
      <c r="AF4832" s="22"/>
    </row>
    <row r="4833" spans="12:32" ht="15.6" customHeight="1">
      <c r="L4833"/>
      <c r="Z4833" s="22"/>
      <c r="AB4833" s="22"/>
      <c r="AC4833" s="22"/>
      <c r="AF4833" s="22"/>
    </row>
    <row r="4834" spans="12:32" ht="15.6" customHeight="1">
      <c r="L4834"/>
      <c r="Z4834" s="22"/>
      <c r="AB4834" s="22"/>
      <c r="AC4834" s="22"/>
      <c r="AF4834" s="22"/>
    </row>
    <row r="4835" spans="12:32" ht="15.6" customHeight="1">
      <c r="L4835"/>
      <c r="Z4835" s="22"/>
      <c r="AB4835" s="22"/>
      <c r="AC4835" s="22"/>
      <c r="AF4835" s="22"/>
    </row>
    <row r="4836" spans="12:32" ht="15.6" customHeight="1">
      <c r="L4836"/>
      <c r="Z4836" s="22"/>
      <c r="AB4836" s="22"/>
      <c r="AC4836" s="22"/>
      <c r="AF4836" s="22"/>
    </row>
    <row r="4837" spans="12:32" ht="15.6" customHeight="1">
      <c r="L4837"/>
      <c r="Z4837" s="22"/>
      <c r="AB4837" s="22"/>
      <c r="AC4837" s="22"/>
      <c r="AF4837" s="22"/>
    </row>
    <row r="4838" spans="12:32" ht="15.6" customHeight="1">
      <c r="L4838"/>
      <c r="Z4838" s="22"/>
      <c r="AB4838" s="22"/>
      <c r="AC4838" s="22"/>
      <c r="AF4838" s="22"/>
    </row>
    <row r="4839" spans="12:32" ht="15.6" customHeight="1">
      <c r="L4839"/>
      <c r="Z4839" s="22"/>
      <c r="AB4839" s="22"/>
      <c r="AC4839" s="22"/>
      <c r="AF4839" s="22"/>
    </row>
    <row r="4840" spans="12:32" ht="15.6" customHeight="1">
      <c r="L4840"/>
      <c r="Z4840" s="22"/>
      <c r="AB4840" s="22"/>
      <c r="AC4840" s="22"/>
      <c r="AF4840" s="22"/>
    </row>
    <row r="4841" spans="12:32" ht="15.6" customHeight="1">
      <c r="L4841"/>
      <c r="Z4841" s="22"/>
      <c r="AB4841" s="22"/>
      <c r="AC4841" s="22"/>
      <c r="AF4841" s="22"/>
    </row>
    <row r="4842" spans="12:32" ht="15.6" customHeight="1">
      <c r="L4842"/>
      <c r="Z4842" s="22"/>
      <c r="AB4842" s="22"/>
      <c r="AC4842" s="22"/>
      <c r="AF4842" s="22"/>
    </row>
    <row r="4843" spans="12:32" ht="15.6" customHeight="1">
      <c r="L4843"/>
      <c r="Z4843" s="22"/>
      <c r="AB4843" s="22"/>
      <c r="AC4843" s="22"/>
      <c r="AF4843" s="22"/>
    </row>
    <row r="4844" spans="12:32" ht="15.6" customHeight="1">
      <c r="L4844"/>
      <c r="Z4844" s="22"/>
      <c r="AB4844" s="22"/>
      <c r="AC4844" s="22"/>
      <c r="AF4844" s="22"/>
    </row>
    <row r="4845" spans="12:32" ht="15.6" customHeight="1">
      <c r="L4845"/>
      <c r="Z4845" s="22"/>
      <c r="AB4845" s="22"/>
      <c r="AC4845" s="22"/>
      <c r="AF4845" s="22"/>
    </row>
    <row r="4846" spans="12:32" ht="15.6" customHeight="1">
      <c r="L4846"/>
      <c r="Z4846" s="22"/>
      <c r="AB4846" s="22"/>
      <c r="AC4846" s="22"/>
      <c r="AF4846" s="22"/>
    </row>
    <row r="4847" spans="12:32" ht="15.6" customHeight="1">
      <c r="L4847"/>
      <c r="Z4847" s="22"/>
      <c r="AB4847" s="22"/>
      <c r="AC4847" s="22"/>
      <c r="AF4847" s="22"/>
    </row>
    <row r="4848" spans="12:32" ht="15.6" customHeight="1">
      <c r="L4848"/>
      <c r="Z4848" s="22"/>
      <c r="AB4848" s="22"/>
      <c r="AC4848" s="22"/>
      <c r="AF4848" s="22"/>
    </row>
    <row r="4849" spans="12:32" ht="15.6" customHeight="1">
      <c r="L4849"/>
      <c r="Z4849" s="22"/>
      <c r="AB4849" s="22"/>
      <c r="AC4849" s="22"/>
      <c r="AF4849" s="22"/>
    </row>
    <row r="4850" spans="12:32" ht="15.6" customHeight="1">
      <c r="L4850"/>
      <c r="Z4850" s="22"/>
      <c r="AB4850" s="22"/>
      <c r="AC4850" s="22"/>
      <c r="AF4850" s="22"/>
    </row>
    <row r="4851" spans="12:32" ht="15.6" customHeight="1">
      <c r="L4851"/>
      <c r="Z4851" s="22"/>
      <c r="AB4851" s="22"/>
      <c r="AC4851" s="22"/>
      <c r="AF4851" s="22"/>
    </row>
    <row r="4852" spans="12:32" ht="15.6" customHeight="1">
      <c r="L4852"/>
      <c r="Z4852" s="22"/>
      <c r="AB4852" s="22"/>
      <c r="AC4852" s="22"/>
      <c r="AF4852" s="22"/>
    </row>
    <row r="4853" spans="12:32" ht="15.6" customHeight="1">
      <c r="L4853"/>
      <c r="Z4853" s="22"/>
      <c r="AB4853" s="22"/>
      <c r="AC4853" s="22"/>
      <c r="AF4853" s="22"/>
    </row>
    <row r="4854" spans="12:32" ht="15.6" customHeight="1">
      <c r="L4854"/>
      <c r="Z4854" s="22"/>
      <c r="AB4854" s="22"/>
      <c r="AC4854" s="22"/>
      <c r="AF4854" s="22"/>
    </row>
    <row r="4855" spans="12:32" ht="15.6" customHeight="1">
      <c r="L4855"/>
      <c r="Z4855" s="22"/>
      <c r="AB4855" s="22"/>
      <c r="AC4855" s="22"/>
      <c r="AF4855" s="22"/>
    </row>
    <row r="4856" spans="12:32" ht="15.6" customHeight="1">
      <c r="L4856"/>
      <c r="Z4856" s="22"/>
      <c r="AB4856" s="22"/>
      <c r="AC4856" s="22"/>
      <c r="AF4856" s="22"/>
    </row>
    <row r="4857" spans="12:32" ht="15.6" customHeight="1">
      <c r="L4857"/>
      <c r="Z4857" s="22"/>
      <c r="AB4857" s="22"/>
      <c r="AC4857" s="22"/>
      <c r="AF4857" s="22"/>
    </row>
    <row r="4858" spans="12:32" ht="15.6" customHeight="1">
      <c r="L4858"/>
      <c r="Z4858" s="22"/>
      <c r="AB4858" s="22"/>
      <c r="AC4858" s="22"/>
      <c r="AF4858" s="22"/>
    </row>
    <row r="4859" spans="12:32" ht="15.6" customHeight="1">
      <c r="L4859"/>
      <c r="Z4859" s="22"/>
      <c r="AB4859" s="22"/>
      <c r="AC4859" s="22"/>
      <c r="AF4859" s="22"/>
    </row>
    <row r="4860" spans="12:32" ht="15.6" customHeight="1">
      <c r="L4860"/>
      <c r="Z4860" s="22"/>
      <c r="AB4860" s="22"/>
      <c r="AC4860" s="22"/>
      <c r="AF4860" s="22"/>
    </row>
    <row r="4861" spans="12:32" ht="15.6" customHeight="1">
      <c r="L4861"/>
      <c r="Z4861" s="22"/>
      <c r="AB4861" s="22"/>
      <c r="AC4861" s="22"/>
      <c r="AF4861" s="22"/>
    </row>
    <row r="4862" spans="12:32" ht="15.6" customHeight="1">
      <c r="L4862"/>
      <c r="Z4862" s="22"/>
      <c r="AB4862" s="22"/>
      <c r="AC4862" s="22"/>
      <c r="AF4862" s="22"/>
    </row>
    <row r="4863" spans="12:32" ht="15.6" customHeight="1">
      <c r="L4863"/>
      <c r="Z4863" s="22"/>
      <c r="AB4863" s="22"/>
      <c r="AC4863" s="22"/>
      <c r="AF4863" s="22"/>
    </row>
    <row r="4864" spans="12:32" ht="15.6" customHeight="1">
      <c r="L4864"/>
      <c r="Z4864" s="22"/>
      <c r="AB4864" s="22"/>
      <c r="AC4864" s="22"/>
      <c r="AF4864" s="22"/>
    </row>
    <row r="4865" spans="12:32" ht="15.6" customHeight="1">
      <c r="L4865"/>
      <c r="Z4865" s="22"/>
      <c r="AB4865" s="22"/>
      <c r="AC4865" s="22"/>
      <c r="AF4865" s="22"/>
    </row>
    <row r="4866" spans="12:32" ht="15.6" customHeight="1">
      <c r="L4866"/>
      <c r="Z4866" s="22"/>
      <c r="AB4866" s="22"/>
      <c r="AC4866" s="22"/>
      <c r="AF4866" s="22"/>
    </row>
    <row r="4867" spans="12:32" ht="15.6" customHeight="1">
      <c r="L4867"/>
      <c r="Z4867" s="22"/>
      <c r="AB4867" s="22"/>
      <c r="AC4867" s="22"/>
      <c r="AF4867" s="22"/>
    </row>
    <row r="4868" spans="12:32" ht="15.6" customHeight="1">
      <c r="L4868"/>
      <c r="Z4868" s="22"/>
      <c r="AB4868" s="22"/>
      <c r="AC4868" s="22"/>
      <c r="AF4868" s="22"/>
    </row>
    <row r="4869" spans="12:32" ht="15.6" customHeight="1">
      <c r="L4869"/>
      <c r="Z4869" s="22"/>
      <c r="AB4869" s="22"/>
      <c r="AC4869" s="22"/>
      <c r="AF4869" s="22"/>
    </row>
    <row r="4870" spans="12:32" ht="15.6" customHeight="1">
      <c r="L4870"/>
      <c r="Z4870" s="22"/>
      <c r="AB4870" s="22"/>
      <c r="AC4870" s="22"/>
      <c r="AF4870" s="22"/>
    </row>
    <row r="4871" spans="12:32" ht="15.6" customHeight="1">
      <c r="L4871"/>
      <c r="Z4871" s="22"/>
      <c r="AB4871" s="22"/>
      <c r="AC4871" s="22"/>
      <c r="AF4871" s="22"/>
    </row>
    <row r="4872" spans="12:32" ht="15.6" customHeight="1">
      <c r="L4872"/>
      <c r="Z4872" s="22"/>
      <c r="AB4872" s="22"/>
      <c r="AC4872" s="22"/>
      <c r="AF4872" s="22"/>
    </row>
    <row r="4873" spans="12:32" ht="15.6" customHeight="1">
      <c r="L4873"/>
      <c r="Z4873" s="22"/>
      <c r="AB4873" s="22"/>
      <c r="AC4873" s="22"/>
      <c r="AF4873" s="22"/>
    </row>
    <row r="4874" spans="12:32" ht="15.6" customHeight="1">
      <c r="L4874"/>
      <c r="Z4874" s="22"/>
      <c r="AB4874" s="22"/>
      <c r="AC4874" s="22"/>
      <c r="AF4874" s="22"/>
    </row>
    <row r="4875" spans="12:32" ht="15.6" customHeight="1">
      <c r="L4875"/>
      <c r="Z4875" s="22"/>
      <c r="AB4875" s="22"/>
      <c r="AC4875" s="22"/>
      <c r="AF4875" s="22"/>
    </row>
    <row r="4876" spans="12:32" ht="15.6" customHeight="1">
      <c r="L4876"/>
      <c r="Z4876" s="22"/>
      <c r="AB4876" s="22"/>
      <c r="AC4876" s="22"/>
      <c r="AF4876" s="22"/>
    </row>
    <row r="4877" spans="12:32" ht="15.6" customHeight="1">
      <c r="L4877"/>
      <c r="Z4877" s="22"/>
      <c r="AB4877" s="22"/>
      <c r="AC4877" s="22"/>
      <c r="AF4877" s="22"/>
    </row>
    <row r="4878" spans="12:32" ht="15.6" customHeight="1">
      <c r="L4878"/>
      <c r="Z4878" s="22"/>
      <c r="AB4878" s="22"/>
      <c r="AC4878" s="22"/>
      <c r="AF4878" s="22"/>
    </row>
    <row r="4879" spans="12:32" ht="15.6" customHeight="1">
      <c r="L4879"/>
      <c r="Z4879" s="22"/>
      <c r="AB4879" s="22"/>
      <c r="AC4879" s="22"/>
      <c r="AF4879" s="22"/>
    </row>
    <row r="4880" spans="12:32" ht="15.6" customHeight="1">
      <c r="L4880"/>
      <c r="Z4880" s="22"/>
      <c r="AB4880" s="22"/>
      <c r="AC4880" s="22"/>
      <c r="AF4880" s="22"/>
    </row>
    <row r="4881" spans="12:32" ht="15.6" customHeight="1">
      <c r="L4881"/>
      <c r="Z4881" s="22"/>
      <c r="AB4881" s="22"/>
      <c r="AC4881" s="22"/>
      <c r="AF4881" s="22"/>
    </row>
    <row r="4882" spans="12:32" ht="15.6" customHeight="1">
      <c r="L4882"/>
      <c r="Z4882" s="22"/>
      <c r="AB4882" s="22"/>
      <c r="AC4882" s="22"/>
      <c r="AF4882" s="22"/>
    </row>
    <row r="4883" spans="12:32" ht="15.6" customHeight="1">
      <c r="L4883"/>
      <c r="Z4883" s="22"/>
      <c r="AB4883" s="22"/>
      <c r="AC4883" s="22"/>
      <c r="AF4883" s="22"/>
    </row>
    <row r="4884" spans="12:32" ht="15.6" customHeight="1">
      <c r="L4884"/>
      <c r="Z4884" s="22"/>
      <c r="AB4884" s="22"/>
      <c r="AC4884" s="22"/>
      <c r="AF4884" s="22"/>
    </row>
    <row r="4885" spans="12:32" ht="15.6" customHeight="1">
      <c r="L4885"/>
      <c r="Z4885" s="22"/>
      <c r="AB4885" s="22"/>
      <c r="AC4885" s="22"/>
      <c r="AF4885" s="22"/>
    </row>
    <row r="4886" spans="12:32" ht="15.6" customHeight="1">
      <c r="L4886"/>
      <c r="Z4886" s="22"/>
      <c r="AB4886" s="22"/>
      <c r="AC4886" s="22"/>
      <c r="AF4886" s="22"/>
    </row>
    <row r="4887" spans="12:32" ht="15.6" customHeight="1">
      <c r="L4887"/>
      <c r="Z4887" s="22"/>
      <c r="AB4887" s="22"/>
      <c r="AC4887" s="22"/>
      <c r="AF4887" s="22"/>
    </row>
    <row r="4888" spans="12:32" ht="15.6" customHeight="1">
      <c r="L4888"/>
      <c r="Z4888" s="22"/>
      <c r="AB4888" s="22"/>
      <c r="AC4888" s="22"/>
      <c r="AF4888" s="22"/>
    </row>
    <row r="4889" spans="12:32" ht="15.6" customHeight="1">
      <c r="L4889"/>
      <c r="Z4889" s="22"/>
      <c r="AB4889" s="22"/>
      <c r="AC4889" s="22"/>
      <c r="AF4889" s="22"/>
    </row>
    <row r="4890" spans="12:32" ht="15.6" customHeight="1">
      <c r="L4890"/>
      <c r="Z4890" s="22"/>
      <c r="AB4890" s="22"/>
      <c r="AC4890" s="22"/>
      <c r="AF4890" s="22"/>
    </row>
    <row r="4891" spans="12:32" ht="15.6" customHeight="1">
      <c r="L4891"/>
      <c r="Z4891" s="22"/>
      <c r="AB4891" s="22"/>
      <c r="AC4891" s="22"/>
      <c r="AF4891" s="22"/>
    </row>
    <row r="4892" spans="12:32" ht="15.6" customHeight="1">
      <c r="L4892"/>
      <c r="Z4892" s="22"/>
      <c r="AB4892" s="22"/>
      <c r="AC4892" s="22"/>
      <c r="AF4892" s="22"/>
    </row>
    <row r="4893" spans="12:32" ht="15.6" customHeight="1">
      <c r="L4893"/>
      <c r="Z4893" s="22"/>
      <c r="AB4893" s="22"/>
      <c r="AC4893" s="22"/>
      <c r="AF4893" s="22"/>
    </row>
    <row r="4894" spans="12:32" ht="15.6" customHeight="1">
      <c r="L4894"/>
      <c r="Z4894" s="22"/>
      <c r="AB4894" s="22"/>
      <c r="AC4894" s="22"/>
      <c r="AF4894" s="22"/>
    </row>
    <row r="4895" spans="12:32" ht="15.6" customHeight="1">
      <c r="L4895"/>
      <c r="Z4895" s="22"/>
      <c r="AB4895" s="22"/>
      <c r="AC4895" s="22"/>
      <c r="AF4895" s="22"/>
    </row>
    <row r="4896" spans="12:32" ht="15.6" customHeight="1">
      <c r="L4896"/>
      <c r="Z4896" s="22"/>
      <c r="AB4896" s="22"/>
      <c r="AC4896" s="22"/>
      <c r="AF4896" s="22"/>
    </row>
    <row r="4897" spans="12:32" ht="15.6" customHeight="1">
      <c r="L4897"/>
      <c r="Z4897" s="22"/>
      <c r="AB4897" s="22"/>
      <c r="AC4897" s="22"/>
      <c r="AF4897" s="22"/>
    </row>
    <row r="4898" spans="12:32" ht="15.6" customHeight="1">
      <c r="L4898"/>
      <c r="Z4898" s="22"/>
      <c r="AB4898" s="22"/>
      <c r="AC4898" s="22"/>
      <c r="AF4898" s="22"/>
    </row>
    <row r="4899" spans="12:32" ht="15.6" customHeight="1">
      <c r="L4899"/>
      <c r="Z4899" s="22"/>
      <c r="AB4899" s="22"/>
      <c r="AC4899" s="22"/>
      <c r="AF4899" s="22"/>
    </row>
    <row r="4900" spans="12:32" ht="15.6" customHeight="1">
      <c r="L4900"/>
      <c r="Z4900" s="22"/>
      <c r="AB4900" s="22"/>
      <c r="AC4900" s="22"/>
      <c r="AF4900" s="22"/>
    </row>
    <row r="4901" spans="12:32" ht="15.6" customHeight="1">
      <c r="L4901"/>
      <c r="Z4901" s="22"/>
      <c r="AB4901" s="22"/>
      <c r="AC4901" s="22"/>
      <c r="AF4901" s="22"/>
    </row>
    <row r="4902" spans="12:32" ht="15.6" customHeight="1">
      <c r="L4902"/>
      <c r="Z4902" s="22"/>
      <c r="AB4902" s="22"/>
      <c r="AC4902" s="22"/>
      <c r="AF4902" s="22"/>
    </row>
    <row r="4903" spans="12:32" ht="15.6" customHeight="1">
      <c r="L4903"/>
      <c r="Z4903" s="22"/>
      <c r="AB4903" s="22"/>
      <c r="AC4903" s="22"/>
      <c r="AF4903" s="22"/>
    </row>
    <row r="4904" spans="12:32" ht="15.6" customHeight="1">
      <c r="L4904"/>
      <c r="Z4904" s="22"/>
      <c r="AB4904" s="22"/>
      <c r="AC4904" s="22"/>
      <c r="AF4904" s="22"/>
    </row>
    <row r="4905" spans="12:32" ht="15.6" customHeight="1">
      <c r="L4905"/>
      <c r="Z4905" s="22"/>
      <c r="AB4905" s="22"/>
      <c r="AC4905" s="22"/>
      <c r="AF4905" s="22"/>
    </row>
    <row r="4906" spans="12:32" ht="15.6" customHeight="1">
      <c r="L4906"/>
      <c r="Z4906" s="22"/>
      <c r="AB4906" s="22"/>
      <c r="AC4906" s="22"/>
      <c r="AF4906" s="22"/>
    </row>
    <row r="4907" spans="12:32" ht="15.6" customHeight="1">
      <c r="L4907"/>
      <c r="Z4907" s="22"/>
      <c r="AB4907" s="22"/>
      <c r="AC4907" s="22"/>
      <c r="AF4907" s="22"/>
    </row>
    <row r="4908" spans="12:32" ht="15.6" customHeight="1">
      <c r="L4908"/>
      <c r="Z4908" s="22"/>
      <c r="AB4908" s="22"/>
      <c r="AC4908" s="22"/>
      <c r="AF4908" s="22"/>
    </row>
    <row r="4909" spans="12:32" ht="15.6" customHeight="1">
      <c r="L4909"/>
      <c r="Z4909" s="22"/>
      <c r="AB4909" s="22"/>
      <c r="AC4909" s="22"/>
      <c r="AF4909" s="22"/>
    </row>
    <row r="4910" spans="12:32" ht="15.6" customHeight="1">
      <c r="L4910"/>
      <c r="Z4910" s="22"/>
      <c r="AB4910" s="22"/>
      <c r="AC4910" s="22"/>
      <c r="AF4910" s="22"/>
    </row>
    <row r="4911" spans="12:32" ht="15.6" customHeight="1">
      <c r="L4911"/>
      <c r="Z4911" s="22"/>
      <c r="AB4911" s="22"/>
      <c r="AC4911" s="22"/>
      <c r="AF4911" s="22"/>
    </row>
    <row r="4912" spans="12:32" ht="15.6" customHeight="1">
      <c r="L4912"/>
      <c r="Z4912" s="22"/>
      <c r="AB4912" s="22"/>
      <c r="AC4912" s="22"/>
      <c r="AF4912" s="22"/>
    </row>
    <row r="4913" spans="12:32" ht="15.6" customHeight="1">
      <c r="L4913"/>
      <c r="Z4913" s="22"/>
      <c r="AB4913" s="22"/>
      <c r="AC4913" s="22"/>
      <c r="AF4913" s="22"/>
    </row>
    <row r="4914" spans="12:32" ht="15.6" customHeight="1">
      <c r="L4914"/>
      <c r="Z4914" s="22"/>
      <c r="AB4914" s="22"/>
      <c r="AC4914" s="22"/>
      <c r="AF4914" s="22"/>
    </row>
    <row r="4915" spans="12:32" ht="15.6" customHeight="1">
      <c r="L4915"/>
      <c r="Z4915" s="22"/>
      <c r="AB4915" s="22"/>
      <c r="AC4915" s="22"/>
      <c r="AF4915" s="22"/>
    </row>
    <row r="4916" spans="12:32" ht="15.6" customHeight="1">
      <c r="L4916"/>
      <c r="Z4916" s="22"/>
      <c r="AB4916" s="22"/>
      <c r="AC4916" s="22"/>
      <c r="AF4916" s="22"/>
    </row>
    <row r="4917" spans="12:32" ht="15.6" customHeight="1">
      <c r="L4917"/>
      <c r="Z4917" s="22"/>
      <c r="AB4917" s="22"/>
      <c r="AC4917" s="22"/>
      <c r="AF4917" s="22"/>
    </row>
    <row r="4918" spans="12:32" ht="15.6" customHeight="1">
      <c r="L4918"/>
      <c r="Z4918" s="22"/>
      <c r="AB4918" s="22"/>
      <c r="AC4918" s="22"/>
      <c r="AF4918" s="22"/>
    </row>
    <row r="4919" spans="12:32" ht="15.6" customHeight="1">
      <c r="L4919"/>
      <c r="Z4919" s="22"/>
      <c r="AB4919" s="22"/>
      <c r="AC4919" s="22"/>
      <c r="AF4919" s="22"/>
    </row>
    <row r="4920" spans="12:32" ht="15.6" customHeight="1">
      <c r="L4920"/>
      <c r="Z4920" s="22"/>
      <c r="AB4920" s="22"/>
      <c r="AC4920" s="22"/>
      <c r="AF4920" s="22"/>
    </row>
    <row r="4921" spans="12:32" ht="15.6" customHeight="1">
      <c r="L4921"/>
      <c r="Z4921" s="22"/>
      <c r="AB4921" s="22"/>
      <c r="AC4921" s="22"/>
      <c r="AF4921" s="22"/>
    </row>
    <row r="4922" spans="12:32" ht="15.6" customHeight="1">
      <c r="L4922"/>
      <c r="Z4922" s="22"/>
      <c r="AB4922" s="22"/>
      <c r="AC4922" s="22"/>
      <c r="AF4922" s="22"/>
    </row>
    <row r="4923" spans="12:32" ht="15.6" customHeight="1">
      <c r="L4923"/>
      <c r="Z4923" s="22"/>
      <c r="AB4923" s="22"/>
      <c r="AC4923" s="22"/>
      <c r="AF4923" s="22"/>
    </row>
    <row r="4924" spans="12:32" ht="15.6" customHeight="1">
      <c r="L4924"/>
      <c r="Z4924" s="22"/>
      <c r="AB4924" s="22"/>
      <c r="AC4924" s="22"/>
      <c r="AF4924" s="22"/>
    </row>
    <row r="4925" spans="12:32" ht="15.6" customHeight="1">
      <c r="L4925"/>
      <c r="Z4925" s="22"/>
      <c r="AB4925" s="22"/>
      <c r="AC4925" s="22"/>
      <c r="AF4925" s="22"/>
    </row>
    <row r="4926" spans="12:32" ht="15.6" customHeight="1">
      <c r="L4926"/>
      <c r="Z4926" s="22"/>
      <c r="AB4926" s="22"/>
      <c r="AC4926" s="22"/>
      <c r="AF4926" s="22"/>
    </row>
    <row r="4927" spans="12:32" ht="15.6" customHeight="1">
      <c r="L4927"/>
      <c r="Z4927" s="22"/>
      <c r="AB4927" s="22"/>
      <c r="AC4927" s="22"/>
      <c r="AF4927" s="22"/>
    </row>
    <row r="4928" spans="12:32" ht="15.6" customHeight="1">
      <c r="L4928"/>
      <c r="Z4928" s="22"/>
      <c r="AB4928" s="22"/>
      <c r="AC4928" s="22"/>
      <c r="AF4928" s="22"/>
    </row>
    <row r="4929" spans="12:32" ht="15.6" customHeight="1">
      <c r="L4929"/>
      <c r="Z4929" s="22"/>
      <c r="AB4929" s="22"/>
      <c r="AC4929" s="22"/>
      <c r="AF4929" s="22"/>
    </row>
    <row r="4930" spans="12:32" ht="15.6" customHeight="1">
      <c r="L4930"/>
      <c r="Z4930" s="22"/>
      <c r="AB4930" s="22"/>
      <c r="AC4930" s="22"/>
      <c r="AF4930" s="22"/>
    </row>
    <row r="4931" spans="12:32" ht="15.6" customHeight="1">
      <c r="L4931"/>
      <c r="Z4931" s="22"/>
      <c r="AB4931" s="22"/>
      <c r="AC4931" s="22"/>
      <c r="AF4931" s="22"/>
    </row>
    <row r="4932" spans="12:32" ht="15.6" customHeight="1">
      <c r="L4932"/>
      <c r="Z4932" s="22"/>
      <c r="AB4932" s="22"/>
      <c r="AC4932" s="22"/>
      <c r="AF4932" s="22"/>
    </row>
    <row r="4933" spans="12:32" ht="15.6" customHeight="1">
      <c r="L4933"/>
      <c r="Z4933" s="22"/>
      <c r="AB4933" s="22"/>
      <c r="AC4933" s="22"/>
      <c r="AF4933" s="22"/>
    </row>
    <row r="4934" spans="12:32" ht="15.6" customHeight="1">
      <c r="L4934"/>
      <c r="Z4934" s="22"/>
      <c r="AB4934" s="22"/>
      <c r="AC4934" s="22"/>
      <c r="AF4934" s="22"/>
    </row>
    <row r="4935" spans="12:32" ht="15.6" customHeight="1">
      <c r="L4935"/>
      <c r="Z4935" s="22"/>
      <c r="AB4935" s="22"/>
      <c r="AC4935" s="22"/>
      <c r="AF4935" s="22"/>
    </row>
    <row r="4936" spans="12:32" ht="15.6" customHeight="1">
      <c r="L4936"/>
      <c r="Z4936" s="22"/>
      <c r="AB4936" s="22"/>
      <c r="AC4936" s="22"/>
      <c r="AF4936" s="22"/>
    </row>
    <row r="4937" spans="12:32" ht="15.6" customHeight="1">
      <c r="L4937"/>
      <c r="Z4937" s="22"/>
      <c r="AB4937" s="22"/>
      <c r="AC4937" s="22"/>
      <c r="AF4937" s="22"/>
    </row>
    <row r="4938" spans="12:32" ht="15.6" customHeight="1">
      <c r="L4938"/>
      <c r="Z4938" s="22"/>
      <c r="AB4938" s="22"/>
      <c r="AC4938" s="22"/>
      <c r="AF4938" s="22"/>
    </row>
    <row r="4939" spans="12:32" ht="15.6" customHeight="1">
      <c r="L4939"/>
      <c r="Z4939" s="22"/>
      <c r="AB4939" s="22"/>
      <c r="AC4939" s="22"/>
      <c r="AF4939" s="22"/>
    </row>
    <row r="4940" spans="12:32" ht="15.6" customHeight="1">
      <c r="L4940"/>
      <c r="Z4940" s="22"/>
      <c r="AB4940" s="22"/>
      <c r="AC4940" s="22"/>
      <c r="AF4940" s="22"/>
    </row>
    <row r="4941" spans="12:32" ht="15.6" customHeight="1">
      <c r="L4941"/>
      <c r="Z4941" s="22"/>
      <c r="AB4941" s="22"/>
      <c r="AC4941" s="22"/>
      <c r="AF4941" s="22"/>
    </row>
    <row r="4942" spans="12:32" ht="15.6" customHeight="1">
      <c r="L4942"/>
      <c r="Z4942" s="22"/>
      <c r="AB4942" s="22"/>
      <c r="AC4942" s="22"/>
      <c r="AF4942" s="22"/>
    </row>
    <row r="4943" spans="12:32" ht="15.6" customHeight="1">
      <c r="L4943"/>
      <c r="Z4943" s="22"/>
      <c r="AB4943" s="22"/>
      <c r="AC4943" s="22"/>
      <c r="AF4943" s="22"/>
    </row>
    <row r="4944" spans="12:32" ht="15.6" customHeight="1">
      <c r="L4944"/>
      <c r="Z4944" s="22"/>
      <c r="AB4944" s="22"/>
      <c r="AC4944" s="22"/>
      <c r="AF4944" s="22"/>
    </row>
    <row r="4945" spans="12:32" ht="15.6" customHeight="1">
      <c r="L4945"/>
      <c r="Z4945" s="22"/>
      <c r="AB4945" s="22"/>
      <c r="AC4945" s="22"/>
      <c r="AF4945" s="22"/>
    </row>
    <row r="4946" spans="12:32" ht="15.6" customHeight="1">
      <c r="L4946"/>
      <c r="Z4946" s="22"/>
      <c r="AB4946" s="22"/>
      <c r="AC4946" s="22"/>
      <c r="AF4946" s="22"/>
    </row>
    <row r="4947" spans="12:32" ht="15.6" customHeight="1">
      <c r="L4947"/>
      <c r="Z4947" s="22"/>
      <c r="AB4947" s="22"/>
      <c r="AC4947" s="22"/>
      <c r="AF4947" s="22"/>
    </row>
    <row r="4948" spans="12:32" ht="15.6" customHeight="1">
      <c r="L4948"/>
      <c r="Z4948" s="22"/>
      <c r="AB4948" s="22"/>
      <c r="AC4948" s="22"/>
      <c r="AF4948" s="22"/>
    </row>
    <row r="4949" spans="12:32" ht="15.6" customHeight="1">
      <c r="L4949"/>
      <c r="Z4949" s="22"/>
      <c r="AB4949" s="22"/>
      <c r="AC4949" s="22"/>
      <c r="AF4949" s="22"/>
    </row>
    <row r="4950" spans="12:32" ht="15.6" customHeight="1">
      <c r="L4950"/>
      <c r="Z4950" s="22"/>
      <c r="AB4950" s="22"/>
      <c r="AC4950" s="22"/>
      <c r="AF4950" s="22"/>
    </row>
    <row r="4951" spans="12:32" ht="15.6" customHeight="1">
      <c r="L4951"/>
      <c r="Z4951" s="22"/>
      <c r="AB4951" s="22"/>
      <c r="AC4951" s="22"/>
      <c r="AF4951" s="22"/>
    </row>
    <row r="4952" spans="12:32" ht="15.6" customHeight="1">
      <c r="L4952"/>
      <c r="Z4952" s="22"/>
      <c r="AB4952" s="22"/>
      <c r="AC4952" s="22"/>
      <c r="AF4952" s="22"/>
    </row>
    <row r="4953" spans="12:32" ht="15.6" customHeight="1">
      <c r="L4953"/>
      <c r="Z4953" s="22"/>
      <c r="AB4953" s="22"/>
      <c r="AC4953" s="22"/>
      <c r="AF4953" s="22"/>
    </row>
    <row r="4954" spans="12:32" ht="15.6" customHeight="1">
      <c r="L4954"/>
      <c r="Z4954" s="22"/>
      <c r="AB4954" s="22"/>
      <c r="AC4954" s="22"/>
      <c r="AF4954" s="22"/>
    </row>
    <row r="4955" spans="12:32" ht="15.6" customHeight="1">
      <c r="L4955"/>
      <c r="Z4955" s="22"/>
      <c r="AB4955" s="22"/>
      <c r="AC4955" s="22"/>
      <c r="AF4955" s="22"/>
    </row>
    <row r="4956" spans="12:32" ht="15.6" customHeight="1">
      <c r="L4956"/>
      <c r="Z4956" s="22"/>
      <c r="AB4956" s="22"/>
      <c r="AC4956" s="22"/>
      <c r="AF4956" s="22"/>
    </row>
    <row r="4957" spans="12:32" ht="15.6" customHeight="1">
      <c r="L4957"/>
      <c r="Z4957" s="22"/>
      <c r="AB4957" s="22"/>
      <c r="AC4957" s="22"/>
      <c r="AF4957" s="22"/>
    </row>
    <row r="4958" spans="12:32" ht="15.6" customHeight="1">
      <c r="L4958"/>
      <c r="Z4958" s="22"/>
      <c r="AB4958" s="22"/>
      <c r="AC4958" s="22"/>
      <c r="AF4958" s="22"/>
    </row>
    <row r="4959" spans="12:32" ht="15.6" customHeight="1">
      <c r="L4959"/>
      <c r="Z4959" s="22"/>
      <c r="AB4959" s="22"/>
      <c r="AC4959" s="22"/>
      <c r="AF4959" s="22"/>
    </row>
    <row r="4960" spans="12:32" ht="15.6" customHeight="1">
      <c r="L4960"/>
      <c r="Z4960" s="22"/>
      <c r="AB4960" s="22"/>
      <c r="AC4960" s="22"/>
      <c r="AF4960" s="22"/>
    </row>
    <row r="4961" spans="12:32" ht="15.6" customHeight="1">
      <c r="L4961"/>
      <c r="Z4961" s="22"/>
      <c r="AB4961" s="22"/>
      <c r="AC4961" s="22"/>
      <c r="AF4961" s="22"/>
    </row>
    <row r="4962" spans="12:32" ht="15.6" customHeight="1">
      <c r="L4962"/>
      <c r="Z4962" s="22"/>
      <c r="AB4962" s="22"/>
      <c r="AC4962" s="22"/>
      <c r="AF4962" s="22"/>
    </row>
    <row r="4963" spans="12:32" ht="15.6" customHeight="1">
      <c r="L4963"/>
      <c r="Z4963" s="22"/>
      <c r="AB4963" s="22"/>
      <c r="AC4963" s="22"/>
      <c r="AF4963" s="22"/>
    </row>
    <row r="4964" spans="12:32" ht="15.6" customHeight="1">
      <c r="L4964"/>
      <c r="Z4964" s="22"/>
      <c r="AB4964" s="22"/>
      <c r="AC4964" s="22"/>
      <c r="AF4964" s="22"/>
    </row>
    <row r="4965" spans="12:32" ht="15.6" customHeight="1">
      <c r="L4965"/>
      <c r="Z4965" s="22"/>
      <c r="AB4965" s="22"/>
      <c r="AC4965" s="22"/>
      <c r="AF4965" s="22"/>
    </row>
    <row r="4966" spans="12:32" ht="15.6" customHeight="1">
      <c r="L4966"/>
      <c r="Z4966" s="22"/>
      <c r="AB4966" s="22"/>
      <c r="AC4966" s="22"/>
      <c r="AF4966" s="22"/>
    </row>
    <row r="4967" spans="12:32" ht="15.6" customHeight="1">
      <c r="L4967"/>
      <c r="Z4967" s="22"/>
      <c r="AB4967" s="22"/>
      <c r="AC4967" s="22"/>
      <c r="AF4967" s="22"/>
    </row>
    <row r="4968" spans="12:32" ht="15.6" customHeight="1">
      <c r="L4968"/>
      <c r="Z4968" s="22"/>
      <c r="AB4968" s="22"/>
      <c r="AC4968" s="22"/>
      <c r="AF4968" s="22"/>
    </row>
    <row r="4969" spans="12:32" ht="15.6" customHeight="1">
      <c r="L4969"/>
      <c r="Z4969" s="22"/>
      <c r="AB4969" s="22"/>
      <c r="AC4969" s="22"/>
      <c r="AF4969" s="22"/>
    </row>
    <row r="4970" spans="12:32" ht="15.6" customHeight="1">
      <c r="L4970"/>
      <c r="Z4970" s="22"/>
      <c r="AB4970" s="22"/>
      <c r="AC4970" s="22"/>
      <c r="AF4970" s="22"/>
    </row>
    <row r="4971" spans="12:32" ht="15.6" customHeight="1">
      <c r="L4971"/>
      <c r="Z4971" s="22"/>
      <c r="AB4971" s="22"/>
      <c r="AC4971" s="22"/>
      <c r="AF4971" s="22"/>
    </row>
    <row r="4972" spans="12:32" ht="15.6" customHeight="1">
      <c r="L4972"/>
      <c r="Z4972" s="22"/>
      <c r="AB4972" s="22"/>
      <c r="AC4972" s="22"/>
      <c r="AF4972" s="22"/>
    </row>
    <row r="4973" spans="12:32" ht="15.6" customHeight="1">
      <c r="L4973"/>
      <c r="Z4973" s="22"/>
      <c r="AB4973" s="22"/>
      <c r="AC4973" s="22"/>
      <c r="AF4973" s="22"/>
    </row>
    <row r="4974" spans="12:32" ht="15.6" customHeight="1">
      <c r="L4974"/>
      <c r="Z4974" s="22"/>
      <c r="AB4974" s="22"/>
      <c r="AC4974" s="22"/>
      <c r="AF4974" s="22"/>
    </row>
    <row r="4975" spans="12:32" ht="15.6" customHeight="1">
      <c r="L4975"/>
      <c r="Z4975" s="22"/>
      <c r="AB4975" s="22"/>
      <c r="AC4975" s="22"/>
      <c r="AF4975" s="22"/>
    </row>
    <row r="4976" spans="12:32" ht="15.6" customHeight="1">
      <c r="L4976"/>
      <c r="Z4976" s="22"/>
      <c r="AB4976" s="22"/>
      <c r="AC4976" s="22"/>
      <c r="AF4976" s="22"/>
    </row>
    <row r="4977" spans="12:32" ht="15.6" customHeight="1">
      <c r="L4977"/>
      <c r="Z4977" s="22"/>
      <c r="AB4977" s="22"/>
      <c r="AC4977" s="22"/>
      <c r="AF4977" s="22"/>
    </row>
    <row r="4978" spans="12:32" ht="15.6" customHeight="1">
      <c r="L4978"/>
      <c r="Z4978" s="22"/>
      <c r="AB4978" s="22"/>
      <c r="AC4978" s="22"/>
      <c r="AF4978" s="22"/>
    </row>
    <row r="4979" spans="12:32" ht="15.6" customHeight="1">
      <c r="L4979"/>
      <c r="Z4979" s="22"/>
      <c r="AB4979" s="22"/>
      <c r="AC4979" s="22"/>
      <c r="AF4979" s="22"/>
    </row>
    <row r="4980" spans="12:32" ht="15.6" customHeight="1">
      <c r="L4980"/>
      <c r="Z4980" s="22"/>
      <c r="AB4980" s="22"/>
      <c r="AC4980" s="22"/>
      <c r="AF4980" s="22"/>
    </row>
    <row r="4981" spans="12:32" ht="15.6" customHeight="1">
      <c r="L4981"/>
      <c r="Z4981" s="22"/>
      <c r="AB4981" s="22"/>
      <c r="AC4981" s="22"/>
      <c r="AF4981" s="22"/>
    </row>
    <row r="4982" spans="12:32" ht="15.6" customHeight="1">
      <c r="L4982"/>
      <c r="Z4982" s="22"/>
      <c r="AB4982" s="22"/>
      <c r="AC4982" s="22"/>
      <c r="AF4982" s="22"/>
    </row>
    <row r="4983" spans="12:32" ht="15.6" customHeight="1">
      <c r="L4983"/>
      <c r="Z4983" s="22"/>
      <c r="AB4983" s="22"/>
      <c r="AC4983" s="22"/>
      <c r="AF4983" s="22"/>
    </row>
    <row r="4984" spans="12:32" ht="15.6" customHeight="1">
      <c r="L4984"/>
      <c r="Z4984" s="22"/>
      <c r="AB4984" s="22"/>
      <c r="AC4984" s="22"/>
      <c r="AF4984" s="22"/>
    </row>
    <row r="4985" spans="12:32" ht="15.6" customHeight="1">
      <c r="L4985"/>
      <c r="Z4985" s="22"/>
      <c r="AB4985" s="22"/>
      <c r="AC4985" s="22"/>
      <c r="AF4985" s="22"/>
    </row>
    <row r="4986" spans="12:32" ht="15.6" customHeight="1">
      <c r="L4986"/>
      <c r="Z4986" s="22"/>
      <c r="AB4986" s="22"/>
      <c r="AC4986" s="22"/>
      <c r="AF4986" s="22"/>
    </row>
    <row r="4987" spans="12:32" ht="15.6" customHeight="1">
      <c r="L4987"/>
      <c r="Z4987" s="22"/>
      <c r="AB4987" s="22"/>
      <c r="AC4987" s="22"/>
      <c r="AF4987" s="22"/>
    </row>
    <row r="4988" spans="12:32" ht="15.6" customHeight="1">
      <c r="L4988"/>
      <c r="Z4988" s="22"/>
      <c r="AB4988" s="22"/>
      <c r="AC4988" s="22"/>
      <c r="AF4988" s="22"/>
    </row>
    <row r="4989" spans="12:32" ht="15.6" customHeight="1">
      <c r="L4989"/>
      <c r="Z4989" s="22"/>
      <c r="AB4989" s="22"/>
      <c r="AC4989" s="22"/>
      <c r="AF4989" s="22"/>
    </row>
    <row r="4990" spans="12:32" ht="15.6" customHeight="1">
      <c r="L4990"/>
      <c r="Z4990" s="22"/>
      <c r="AB4990" s="22"/>
      <c r="AC4990" s="22"/>
      <c r="AF4990" s="22"/>
    </row>
    <row r="4991" spans="12:32" ht="15.6" customHeight="1">
      <c r="L4991"/>
      <c r="Z4991" s="22"/>
      <c r="AB4991" s="22"/>
      <c r="AC4991" s="22"/>
      <c r="AF4991" s="22"/>
    </row>
    <row r="4992" spans="12:32" ht="15.6" customHeight="1">
      <c r="L4992"/>
      <c r="Z4992" s="22"/>
      <c r="AB4992" s="22"/>
      <c r="AC4992" s="22"/>
      <c r="AF4992" s="22"/>
    </row>
    <row r="4993" spans="12:32" ht="15.6" customHeight="1">
      <c r="L4993"/>
      <c r="Z4993" s="22"/>
      <c r="AB4993" s="22"/>
      <c r="AC4993" s="22"/>
      <c r="AF4993" s="22"/>
    </row>
    <row r="4994" spans="12:32" ht="15.6" customHeight="1">
      <c r="L4994"/>
      <c r="Z4994" s="22"/>
      <c r="AB4994" s="22"/>
      <c r="AC4994" s="22"/>
      <c r="AF4994" s="22"/>
    </row>
    <row r="4995" spans="12:32" ht="15.6" customHeight="1">
      <c r="L4995"/>
      <c r="Z4995" s="22"/>
      <c r="AB4995" s="22"/>
      <c r="AC4995" s="22"/>
      <c r="AF4995" s="22"/>
    </row>
    <row r="4996" spans="12:32" ht="15.6" customHeight="1">
      <c r="L4996"/>
      <c r="Z4996" s="22"/>
      <c r="AB4996" s="22"/>
      <c r="AC4996" s="22"/>
      <c r="AF4996" s="22"/>
    </row>
    <row r="4997" spans="12:32" ht="15.6" customHeight="1">
      <c r="L4997"/>
      <c r="Z4997" s="22"/>
      <c r="AB4997" s="22"/>
      <c r="AC4997" s="22"/>
      <c r="AF4997" s="22"/>
    </row>
    <row r="4998" spans="12:32" ht="15.6" customHeight="1">
      <c r="L4998"/>
      <c r="Z4998" s="22"/>
      <c r="AB4998" s="22"/>
      <c r="AC4998" s="22"/>
      <c r="AF4998" s="22"/>
    </row>
    <row r="4999" spans="12:32" ht="15.6" customHeight="1">
      <c r="L4999"/>
      <c r="Z4999" s="22"/>
      <c r="AB4999" s="22"/>
      <c r="AC4999" s="22"/>
      <c r="AF4999" s="22"/>
    </row>
    <row r="5000" spans="12:32" ht="15.6" customHeight="1">
      <c r="L5000"/>
      <c r="Z5000" s="22"/>
      <c r="AB5000" s="22"/>
      <c r="AC5000" s="22"/>
      <c r="AF5000" s="22"/>
    </row>
    <row r="5001" spans="12:32" ht="15.6" customHeight="1">
      <c r="L5001"/>
      <c r="Z5001" s="22"/>
      <c r="AB5001" s="22"/>
      <c r="AC5001" s="22"/>
      <c r="AF5001" s="22"/>
    </row>
    <row r="5002" spans="12:32" ht="15.6" customHeight="1">
      <c r="L5002"/>
      <c r="Z5002" s="22"/>
      <c r="AB5002" s="22"/>
      <c r="AC5002" s="22"/>
      <c r="AF5002" s="22"/>
    </row>
    <row r="5003" spans="12:32" ht="15.6" customHeight="1">
      <c r="L5003"/>
      <c r="Z5003" s="22"/>
      <c r="AB5003" s="22"/>
      <c r="AC5003" s="22"/>
      <c r="AF5003" s="22"/>
    </row>
    <row r="5004" spans="12:32" ht="15.6" customHeight="1">
      <c r="L5004"/>
      <c r="Z5004" s="22"/>
      <c r="AB5004" s="22"/>
      <c r="AC5004" s="22"/>
      <c r="AF5004" s="22"/>
    </row>
    <row r="5005" spans="12:32" ht="15.6" customHeight="1">
      <c r="L5005"/>
      <c r="Z5005" s="22"/>
      <c r="AB5005" s="22"/>
      <c r="AC5005" s="22"/>
      <c r="AF5005" s="22"/>
    </row>
    <row r="5006" spans="12:32" ht="15.6" customHeight="1">
      <c r="L5006"/>
      <c r="Z5006" s="22"/>
      <c r="AB5006" s="22"/>
      <c r="AC5006" s="22"/>
      <c r="AF5006" s="22"/>
    </row>
    <row r="5007" spans="12:32" ht="15.6" customHeight="1">
      <c r="L5007"/>
      <c r="Z5007" s="22"/>
      <c r="AB5007" s="22"/>
      <c r="AC5007" s="22"/>
      <c r="AF5007" s="22"/>
    </row>
    <row r="5008" spans="12:32" ht="15.6" customHeight="1">
      <c r="L5008"/>
      <c r="Z5008" s="22"/>
      <c r="AB5008" s="22"/>
      <c r="AC5008" s="22"/>
      <c r="AF5008" s="22"/>
    </row>
    <row r="5009" spans="12:32" ht="15.6" customHeight="1">
      <c r="L5009"/>
      <c r="Z5009" s="22"/>
      <c r="AB5009" s="22"/>
      <c r="AC5009" s="22"/>
      <c r="AF5009" s="22"/>
    </row>
    <row r="5010" spans="12:32" ht="15.6" customHeight="1">
      <c r="L5010"/>
      <c r="Z5010" s="22"/>
      <c r="AB5010" s="22"/>
      <c r="AC5010" s="22"/>
      <c r="AF5010" s="22"/>
    </row>
    <row r="5011" spans="12:32" ht="15.6" customHeight="1">
      <c r="L5011"/>
      <c r="Z5011" s="22"/>
      <c r="AB5011" s="22"/>
      <c r="AC5011" s="22"/>
      <c r="AF5011" s="22"/>
    </row>
    <row r="5012" spans="12:32" ht="15.6" customHeight="1">
      <c r="L5012"/>
      <c r="Z5012" s="22"/>
      <c r="AB5012" s="22"/>
      <c r="AC5012" s="22"/>
      <c r="AF5012" s="22"/>
    </row>
    <row r="5013" spans="12:32" ht="15.6" customHeight="1">
      <c r="L5013"/>
      <c r="Z5013" s="22"/>
      <c r="AB5013" s="22"/>
      <c r="AC5013" s="22"/>
      <c r="AF5013" s="22"/>
    </row>
    <row r="5014" spans="12:32" ht="15.6" customHeight="1">
      <c r="L5014"/>
      <c r="Z5014" s="22"/>
      <c r="AB5014" s="22"/>
      <c r="AC5014" s="22"/>
      <c r="AF5014" s="22"/>
    </row>
    <row r="5015" spans="12:32" ht="15.6" customHeight="1">
      <c r="L5015"/>
      <c r="Z5015" s="22"/>
      <c r="AB5015" s="22"/>
      <c r="AC5015" s="22"/>
      <c r="AF5015" s="22"/>
    </row>
    <row r="5016" spans="12:32" ht="15.6" customHeight="1">
      <c r="L5016"/>
      <c r="Z5016" s="22"/>
      <c r="AB5016" s="22"/>
      <c r="AC5016" s="22"/>
      <c r="AF5016" s="22"/>
    </row>
    <row r="5017" spans="12:32" ht="15.6" customHeight="1">
      <c r="L5017"/>
      <c r="Z5017" s="22"/>
      <c r="AB5017" s="22"/>
      <c r="AC5017" s="22"/>
      <c r="AF5017" s="22"/>
    </row>
    <row r="5018" spans="12:32" ht="15.6" customHeight="1">
      <c r="L5018"/>
      <c r="Z5018" s="22"/>
      <c r="AB5018" s="22"/>
      <c r="AC5018" s="22"/>
      <c r="AF5018" s="22"/>
    </row>
    <row r="5019" spans="12:32" ht="15.6" customHeight="1">
      <c r="L5019"/>
      <c r="Z5019" s="22"/>
      <c r="AB5019" s="22"/>
      <c r="AC5019" s="22"/>
      <c r="AF5019" s="22"/>
    </row>
    <row r="5020" spans="12:32" ht="15.6" customHeight="1">
      <c r="L5020"/>
      <c r="Z5020" s="22"/>
      <c r="AB5020" s="22"/>
      <c r="AC5020" s="22"/>
      <c r="AF5020" s="22"/>
    </row>
    <row r="5021" spans="12:32" ht="15.6" customHeight="1">
      <c r="L5021"/>
      <c r="Z5021" s="22"/>
      <c r="AB5021" s="22"/>
      <c r="AC5021" s="22"/>
      <c r="AF5021" s="22"/>
    </row>
    <row r="5022" spans="12:32" ht="15.6" customHeight="1">
      <c r="L5022"/>
      <c r="Z5022" s="22"/>
      <c r="AB5022" s="22"/>
      <c r="AC5022" s="22"/>
      <c r="AF5022" s="22"/>
    </row>
    <row r="5023" spans="12:32" ht="15.6" customHeight="1">
      <c r="L5023"/>
      <c r="Z5023" s="22"/>
      <c r="AB5023" s="22"/>
      <c r="AC5023" s="22"/>
      <c r="AF5023" s="22"/>
    </row>
    <row r="5024" spans="12:32" ht="15.6" customHeight="1">
      <c r="L5024"/>
      <c r="Z5024" s="22"/>
      <c r="AB5024" s="22"/>
      <c r="AC5024" s="22"/>
      <c r="AF5024" s="22"/>
    </row>
    <row r="5025" spans="12:32" ht="15.6" customHeight="1">
      <c r="L5025"/>
      <c r="Z5025" s="22"/>
      <c r="AB5025" s="22"/>
      <c r="AC5025" s="22"/>
      <c r="AF5025" s="22"/>
    </row>
    <row r="5026" spans="12:32" ht="15.6" customHeight="1">
      <c r="L5026"/>
      <c r="Z5026" s="22"/>
      <c r="AB5026" s="22"/>
      <c r="AC5026" s="22"/>
      <c r="AF5026" s="22"/>
    </row>
    <row r="5027" spans="12:32" ht="15.6" customHeight="1">
      <c r="L5027"/>
      <c r="Z5027" s="22"/>
      <c r="AB5027" s="22"/>
      <c r="AC5027" s="22"/>
      <c r="AF5027" s="22"/>
    </row>
    <row r="5028" spans="12:32" ht="15.6" customHeight="1">
      <c r="L5028"/>
      <c r="Z5028" s="22"/>
      <c r="AB5028" s="22"/>
      <c r="AC5028" s="22"/>
      <c r="AF5028" s="22"/>
    </row>
    <row r="5029" spans="12:32" ht="15.6" customHeight="1">
      <c r="L5029"/>
      <c r="Z5029" s="22"/>
      <c r="AB5029" s="22"/>
      <c r="AC5029" s="22"/>
      <c r="AF5029" s="22"/>
    </row>
    <row r="5030" spans="12:32" ht="15.6" customHeight="1">
      <c r="L5030"/>
      <c r="Z5030" s="22"/>
      <c r="AB5030" s="22"/>
      <c r="AC5030" s="22"/>
      <c r="AF5030" s="22"/>
    </row>
    <row r="5031" spans="12:32" ht="15.6" customHeight="1">
      <c r="L5031"/>
      <c r="Z5031" s="22"/>
      <c r="AB5031" s="22"/>
      <c r="AC5031" s="22"/>
      <c r="AF5031" s="22"/>
    </row>
    <row r="5032" spans="12:32" ht="15.6" customHeight="1">
      <c r="L5032"/>
      <c r="Z5032" s="22"/>
      <c r="AB5032" s="22"/>
      <c r="AC5032" s="22"/>
      <c r="AF5032" s="22"/>
    </row>
    <row r="5033" spans="12:32" ht="15.6" customHeight="1">
      <c r="L5033"/>
      <c r="Z5033" s="22"/>
      <c r="AB5033" s="22"/>
      <c r="AC5033" s="22"/>
      <c r="AF5033" s="22"/>
    </row>
    <row r="5034" spans="12:32" ht="15.6" customHeight="1">
      <c r="L5034"/>
      <c r="Z5034" s="22"/>
      <c r="AB5034" s="22"/>
      <c r="AC5034" s="22"/>
      <c r="AF5034" s="22"/>
    </row>
    <row r="5035" spans="12:32" ht="15.6" customHeight="1">
      <c r="L5035"/>
      <c r="Z5035" s="22"/>
      <c r="AB5035" s="22"/>
      <c r="AC5035" s="22"/>
      <c r="AF5035" s="22"/>
    </row>
    <row r="5036" spans="12:32" ht="15.6" customHeight="1">
      <c r="L5036"/>
      <c r="Z5036" s="22"/>
      <c r="AB5036" s="22"/>
      <c r="AC5036" s="22"/>
      <c r="AF5036" s="22"/>
    </row>
    <row r="5037" spans="12:32" ht="15.6" customHeight="1">
      <c r="L5037"/>
      <c r="Z5037" s="22"/>
      <c r="AB5037" s="22"/>
      <c r="AC5037" s="22"/>
      <c r="AF5037" s="22"/>
    </row>
    <row r="5038" spans="12:32" ht="15.6" customHeight="1">
      <c r="L5038"/>
      <c r="Z5038" s="22"/>
      <c r="AB5038" s="22"/>
      <c r="AC5038" s="22"/>
      <c r="AF5038" s="22"/>
    </row>
    <row r="5039" spans="12:32" ht="15.6" customHeight="1">
      <c r="L5039"/>
      <c r="Z5039" s="22"/>
      <c r="AB5039" s="22"/>
      <c r="AC5039" s="22"/>
      <c r="AF5039" s="22"/>
    </row>
    <row r="5040" spans="12:32" ht="15.6" customHeight="1">
      <c r="L5040"/>
      <c r="Z5040" s="22"/>
      <c r="AB5040" s="22"/>
      <c r="AC5040" s="22"/>
      <c r="AF5040" s="22"/>
    </row>
    <row r="5041" spans="12:32" ht="15.6" customHeight="1">
      <c r="L5041"/>
      <c r="Z5041" s="22"/>
      <c r="AB5041" s="22"/>
      <c r="AC5041" s="22"/>
      <c r="AF5041" s="22"/>
    </row>
    <row r="5042" spans="12:32" ht="15.6" customHeight="1">
      <c r="L5042"/>
      <c r="Z5042" s="22"/>
      <c r="AB5042" s="22"/>
      <c r="AC5042" s="22"/>
      <c r="AF5042" s="22"/>
    </row>
    <row r="5043" spans="12:32" ht="15.6" customHeight="1">
      <c r="L5043"/>
      <c r="Z5043" s="22"/>
      <c r="AB5043" s="22"/>
      <c r="AC5043" s="22"/>
      <c r="AF5043" s="22"/>
    </row>
    <row r="5044" spans="12:32" ht="15.6" customHeight="1">
      <c r="L5044"/>
      <c r="Z5044" s="22"/>
      <c r="AB5044" s="22"/>
      <c r="AC5044" s="22"/>
      <c r="AF5044" s="22"/>
    </row>
    <row r="5045" spans="12:32" ht="15.6" customHeight="1">
      <c r="L5045"/>
      <c r="Z5045" s="22"/>
      <c r="AB5045" s="22"/>
      <c r="AC5045" s="22"/>
      <c r="AF5045" s="22"/>
    </row>
    <row r="5046" spans="12:32" ht="15.6" customHeight="1">
      <c r="L5046"/>
      <c r="Z5046" s="22"/>
      <c r="AB5046" s="22"/>
      <c r="AC5046" s="22"/>
      <c r="AF5046" s="22"/>
    </row>
    <row r="5047" spans="12:32" ht="15.6" customHeight="1">
      <c r="L5047"/>
      <c r="Z5047" s="22"/>
      <c r="AB5047" s="22"/>
      <c r="AC5047" s="22"/>
      <c r="AF5047" s="22"/>
    </row>
    <row r="5048" spans="12:32" ht="15.6" customHeight="1">
      <c r="L5048"/>
      <c r="Z5048" s="22"/>
      <c r="AB5048" s="22"/>
      <c r="AC5048" s="22"/>
      <c r="AF5048" s="22"/>
    </row>
    <row r="5049" spans="12:32" ht="15.6" customHeight="1">
      <c r="L5049"/>
      <c r="Z5049" s="22"/>
      <c r="AB5049" s="22"/>
      <c r="AC5049" s="22"/>
      <c r="AF5049" s="22"/>
    </row>
    <row r="5050" spans="12:32" ht="15.6" customHeight="1">
      <c r="L5050"/>
      <c r="Z5050" s="22"/>
      <c r="AB5050" s="22"/>
      <c r="AC5050" s="22"/>
      <c r="AF5050" s="22"/>
    </row>
    <row r="5051" spans="12:32" ht="15.6" customHeight="1">
      <c r="L5051"/>
      <c r="Z5051" s="22"/>
      <c r="AB5051" s="22"/>
      <c r="AC5051" s="22"/>
      <c r="AF5051" s="22"/>
    </row>
    <row r="5052" spans="12:32" ht="15.6" customHeight="1">
      <c r="L5052"/>
      <c r="Z5052" s="22"/>
      <c r="AB5052" s="22"/>
      <c r="AC5052" s="22"/>
      <c r="AF5052" s="22"/>
    </row>
    <row r="5053" spans="12:32" ht="15.6" customHeight="1">
      <c r="L5053"/>
      <c r="Z5053" s="22"/>
      <c r="AB5053" s="22"/>
      <c r="AC5053" s="22"/>
      <c r="AF5053" s="22"/>
    </row>
    <row r="5054" spans="12:32" ht="15.6" customHeight="1">
      <c r="L5054"/>
      <c r="Z5054" s="22"/>
      <c r="AB5054" s="22"/>
      <c r="AC5054" s="22"/>
      <c r="AF5054" s="22"/>
    </row>
    <row r="5055" spans="12:32" ht="15.6" customHeight="1">
      <c r="L5055"/>
      <c r="Z5055" s="22"/>
      <c r="AB5055" s="22"/>
      <c r="AC5055" s="22"/>
      <c r="AF5055" s="22"/>
    </row>
    <row r="5056" spans="12:32" ht="15.6" customHeight="1">
      <c r="L5056"/>
      <c r="Z5056" s="22"/>
      <c r="AB5056" s="22"/>
      <c r="AC5056" s="22"/>
      <c r="AF5056" s="22"/>
    </row>
    <row r="5057" spans="12:32" ht="15.6" customHeight="1">
      <c r="L5057"/>
      <c r="Z5057" s="22"/>
      <c r="AB5057" s="22"/>
      <c r="AC5057" s="22"/>
      <c r="AF5057" s="22"/>
    </row>
    <row r="5058" spans="12:32" ht="15.6" customHeight="1">
      <c r="L5058"/>
      <c r="Z5058" s="22"/>
      <c r="AB5058" s="22"/>
      <c r="AC5058" s="22"/>
      <c r="AF5058" s="22"/>
    </row>
    <row r="5059" spans="12:32" ht="15.6" customHeight="1">
      <c r="L5059"/>
      <c r="Z5059" s="22"/>
      <c r="AB5059" s="22"/>
      <c r="AC5059" s="22"/>
      <c r="AF5059" s="22"/>
    </row>
    <row r="5060" spans="12:32" ht="15.6" customHeight="1">
      <c r="L5060"/>
      <c r="Z5060" s="22"/>
      <c r="AB5060" s="22"/>
      <c r="AC5060" s="22"/>
      <c r="AF5060" s="22"/>
    </row>
    <row r="5061" spans="12:32" ht="15.6" customHeight="1">
      <c r="L5061"/>
      <c r="Z5061" s="22"/>
      <c r="AB5061" s="22"/>
      <c r="AC5061" s="22"/>
      <c r="AF5061" s="22"/>
    </row>
    <row r="5062" spans="12:32" ht="15.6" customHeight="1">
      <c r="L5062"/>
      <c r="Z5062" s="22"/>
      <c r="AB5062" s="22"/>
      <c r="AC5062" s="22"/>
      <c r="AF5062" s="22"/>
    </row>
    <row r="5063" spans="12:32" ht="15.6" customHeight="1">
      <c r="L5063"/>
      <c r="Z5063" s="22"/>
      <c r="AB5063" s="22"/>
      <c r="AC5063" s="22"/>
      <c r="AF5063" s="22"/>
    </row>
    <row r="5064" spans="12:32" ht="15.6" customHeight="1">
      <c r="L5064"/>
      <c r="Z5064" s="22"/>
      <c r="AB5064" s="22"/>
      <c r="AC5064" s="22"/>
      <c r="AF5064" s="22"/>
    </row>
    <row r="5065" spans="12:32" ht="15.6" customHeight="1">
      <c r="L5065"/>
      <c r="Z5065" s="22"/>
      <c r="AB5065" s="22"/>
      <c r="AC5065" s="22"/>
      <c r="AF5065" s="22"/>
    </row>
    <row r="5066" spans="12:32" ht="15.6" customHeight="1">
      <c r="L5066"/>
      <c r="Z5066" s="22"/>
      <c r="AB5066" s="22"/>
      <c r="AC5066" s="22"/>
      <c r="AF5066" s="22"/>
    </row>
    <row r="5067" spans="12:32" ht="15.6" customHeight="1">
      <c r="L5067"/>
      <c r="Z5067" s="22"/>
      <c r="AB5067" s="22"/>
      <c r="AC5067" s="22"/>
      <c r="AF5067" s="22"/>
    </row>
    <row r="5068" spans="12:32" ht="15.6" customHeight="1">
      <c r="L5068"/>
      <c r="Z5068" s="22"/>
      <c r="AB5068" s="22"/>
      <c r="AC5068" s="22"/>
      <c r="AF5068" s="22"/>
    </row>
    <row r="5069" spans="12:32" ht="15.6" customHeight="1">
      <c r="L5069"/>
      <c r="Z5069" s="22"/>
      <c r="AB5069" s="22"/>
      <c r="AC5069" s="22"/>
      <c r="AF5069" s="22"/>
    </row>
    <row r="5070" spans="12:32" ht="15.6" customHeight="1">
      <c r="L5070"/>
      <c r="Z5070" s="22"/>
      <c r="AB5070" s="22"/>
      <c r="AC5070" s="22"/>
      <c r="AF5070" s="22"/>
    </row>
    <row r="5071" spans="12:32" ht="15.6" customHeight="1">
      <c r="L5071"/>
      <c r="Z5071" s="22"/>
      <c r="AB5071" s="22"/>
      <c r="AC5071" s="22"/>
      <c r="AF5071" s="22"/>
    </row>
    <row r="5072" spans="12:32" ht="15.6" customHeight="1">
      <c r="L5072"/>
      <c r="Z5072" s="22"/>
      <c r="AB5072" s="22"/>
      <c r="AC5072" s="22"/>
      <c r="AF5072" s="22"/>
    </row>
    <row r="5073" spans="12:32" ht="15.6" customHeight="1">
      <c r="L5073"/>
      <c r="Z5073" s="22"/>
      <c r="AB5073" s="22"/>
      <c r="AC5073" s="22"/>
      <c r="AF5073" s="22"/>
    </row>
    <row r="5074" spans="12:32" ht="15.6" customHeight="1">
      <c r="L5074"/>
      <c r="Z5074" s="22"/>
      <c r="AB5074" s="22"/>
      <c r="AC5074" s="22"/>
      <c r="AF5074" s="22"/>
    </row>
    <row r="5075" spans="12:32" ht="15.6" customHeight="1">
      <c r="L5075"/>
      <c r="Z5075" s="22"/>
      <c r="AB5075" s="22"/>
      <c r="AC5075" s="22"/>
      <c r="AF5075" s="22"/>
    </row>
    <row r="5076" spans="12:32" ht="15.6" customHeight="1">
      <c r="L5076"/>
      <c r="Z5076" s="22"/>
      <c r="AB5076" s="22"/>
      <c r="AC5076" s="22"/>
      <c r="AF5076" s="22"/>
    </row>
    <row r="5077" spans="12:32" ht="15.6" customHeight="1">
      <c r="L5077"/>
      <c r="Z5077" s="22"/>
      <c r="AB5077" s="22"/>
      <c r="AC5077" s="22"/>
      <c r="AF5077" s="22"/>
    </row>
    <row r="5078" spans="12:32" ht="15.6" customHeight="1">
      <c r="L5078"/>
      <c r="Z5078" s="22"/>
      <c r="AB5078" s="22"/>
      <c r="AC5078" s="22"/>
      <c r="AF5078" s="22"/>
    </row>
    <row r="5079" spans="12:32" ht="15.6" customHeight="1">
      <c r="L5079"/>
      <c r="Z5079" s="22"/>
      <c r="AB5079" s="22"/>
      <c r="AC5079" s="22"/>
      <c r="AF5079" s="22"/>
    </row>
    <row r="5080" spans="12:32" ht="15.6" customHeight="1">
      <c r="L5080"/>
      <c r="Z5080" s="22"/>
      <c r="AB5080" s="22"/>
      <c r="AC5080" s="22"/>
      <c r="AF5080" s="22"/>
    </row>
    <row r="5081" spans="12:32" ht="15.6" customHeight="1">
      <c r="L5081"/>
      <c r="Z5081" s="22"/>
      <c r="AB5081" s="22"/>
      <c r="AC5081" s="22"/>
      <c r="AF5081" s="22"/>
    </row>
    <row r="5082" spans="12:32" ht="15.6" customHeight="1">
      <c r="L5082"/>
      <c r="Z5082" s="22"/>
      <c r="AB5082" s="22"/>
      <c r="AC5082" s="22"/>
      <c r="AF5082" s="22"/>
    </row>
    <row r="5083" spans="12:32" ht="15.6" customHeight="1">
      <c r="L5083"/>
      <c r="Z5083" s="22"/>
      <c r="AB5083" s="22"/>
      <c r="AC5083" s="22"/>
      <c r="AF5083" s="22"/>
    </row>
    <row r="5084" spans="12:32" ht="15.6" customHeight="1">
      <c r="L5084"/>
      <c r="Z5084" s="22"/>
      <c r="AB5084" s="22"/>
      <c r="AC5084" s="22"/>
      <c r="AF5084" s="22"/>
    </row>
    <row r="5085" spans="12:32" ht="15.6" customHeight="1">
      <c r="L5085"/>
      <c r="Z5085" s="22"/>
      <c r="AB5085" s="22"/>
      <c r="AC5085" s="22"/>
      <c r="AF5085" s="22"/>
    </row>
    <row r="5086" spans="12:32" ht="15.6" customHeight="1">
      <c r="L5086"/>
      <c r="Z5086" s="22"/>
      <c r="AB5086" s="22"/>
      <c r="AC5086" s="22"/>
      <c r="AF5086" s="22"/>
    </row>
    <row r="5087" spans="12:32" ht="15.6" customHeight="1">
      <c r="L5087"/>
      <c r="Z5087" s="22"/>
      <c r="AB5087" s="22"/>
      <c r="AC5087" s="22"/>
      <c r="AF5087" s="22"/>
    </row>
    <row r="5088" spans="12:32" ht="15.6" customHeight="1">
      <c r="L5088"/>
      <c r="Z5088" s="22"/>
      <c r="AB5088" s="22"/>
      <c r="AC5088" s="22"/>
      <c r="AF5088" s="22"/>
    </row>
    <row r="5089" spans="12:32" ht="15.6" customHeight="1">
      <c r="L5089"/>
      <c r="Z5089" s="22"/>
      <c r="AB5089" s="22"/>
      <c r="AC5089" s="22"/>
      <c r="AF5089" s="22"/>
    </row>
    <row r="5090" spans="12:32" ht="15.6" customHeight="1">
      <c r="L5090"/>
      <c r="Z5090" s="22"/>
      <c r="AB5090" s="22"/>
      <c r="AC5090" s="22"/>
      <c r="AF5090" s="22"/>
    </row>
    <row r="5091" spans="12:32" ht="15.6" customHeight="1">
      <c r="L5091"/>
      <c r="Z5091" s="22"/>
      <c r="AB5091" s="22"/>
      <c r="AC5091" s="22"/>
      <c r="AF5091" s="22"/>
    </row>
    <row r="5092" spans="12:32" ht="15.6" customHeight="1">
      <c r="L5092"/>
      <c r="Z5092" s="22"/>
      <c r="AB5092" s="22"/>
      <c r="AC5092" s="22"/>
      <c r="AF5092" s="22"/>
    </row>
    <row r="5093" spans="12:32" ht="15.6" customHeight="1">
      <c r="L5093"/>
      <c r="Z5093" s="22"/>
      <c r="AB5093" s="22"/>
      <c r="AC5093" s="22"/>
      <c r="AF5093" s="22"/>
    </row>
    <row r="5094" spans="12:32" ht="15.6" customHeight="1">
      <c r="L5094"/>
      <c r="Z5094" s="22"/>
      <c r="AB5094" s="22"/>
      <c r="AC5094" s="22"/>
      <c r="AF5094" s="22"/>
    </row>
    <row r="5095" spans="12:32" ht="15.6" customHeight="1">
      <c r="L5095"/>
      <c r="Z5095" s="22"/>
      <c r="AB5095" s="22"/>
      <c r="AC5095" s="22"/>
      <c r="AF5095" s="22"/>
    </row>
    <row r="5096" spans="12:32" ht="15.6" customHeight="1">
      <c r="L5096"/>
      <c r="Z5096" s="22"/>
      <c r="AB5096" s="22"/>
      <c r="AC5096" s="22"/>
      <c r="AF5096" s="22"/>
    </row>
    <row r="5097" spans="12:32" ht="15.6" customHeight="1">
      <c r="L5097"/>
      <c r="Z5097" s="22"/>
      <c r="AB5097" s="22"/>
      <c r="AC5097" s="22"/>
      <c r="AF5097" s="22"/>
    </row>
    <row r="5098" spans="12:32" ht="15.6" customHeight="1">
      <c r="L5098"/>
      <c r="Z5098" s="22"/>
      <c r="AB5098" s="22"/>
      <c r="AC5098" s="22"/>
      <c r="AF5098" s="22"/>
    </row>
    <row r="5099" spans="12:32" ht="15.6" customHeight="1">
      <c r="L5099"/>
      <c r="Z5099" s="22"/>
      <c r="AB5099" s="22"/>
      <c r="AC5099" s="22"/>
      <c r="AF5099" s="22"/>
    </row>
    <row r="5100" spans="12:32" ht="15.6" customHeight="1">
      <c r="L5100"/>
      <c r="Z5100" s="22"/>
      <c r="AB5100" s="22"/>
      <c r="AC5100" s="22"/>
      <c r="AF5100" s="22"/>
    </row>
    <row r="5101" spans="12:32" ht="15.6" customHeight="1">
      <c r="L5101"/>
      <c r="Z5101" s="22"/>
      <c r="AB5101" s="22"/>
      <c r="AC5101" s="22"/>
      <c r="AF5101" s="22"/>
    </row>
    <row r="5102" spans="12:32" ht="15.6" customHeight="1">
      <c r="L5102"/>
      <c r="Z5102" s="22"/>
      <c r="AB5102" s="22"/>
      <c r="AC5102" s="22"/>
      <c r="AF5102" s="22"/>
    </row>
    <row r="5103" spans="12:32" ht="15.6" customHeight="1">
      <c r="L5103"/>
      <c r="Z5103" s="22"/>
      <c r="AB5103" s="22"/>
      <c r="AC5103" s="22"/>
      <c r="AF5103" s="22"/>
    </row>
    <row r="5104" spans="12:32" ht="15.6" customHeight="1">
      <c r="L5104"/>
      <c r="Z5104" s="22"/>
      <c r="AB5104" s="22"/>
      <c r="AC5104" s="22"/>
      <c r="AF5104" s="22"/>
    </row>
    <row r="5105" spans="12:32" ht="15.6" customHeight="1">
      <c r="L5105"/>
      <c r="Z5105" s="22"/>
      <c r="AB5105" s="22"/>
      <c r="AC5105" s="22"/>
      <c r="AF5105" s="22"/>
    </row>
    <row r="5106" spans="12:32" ht="15.6" customHeight="1">
      <c r="L5106"/>
      <c r="Z5106" s="22"/>
      <c r="AB5106" s="22"/>
      <c r="AC5106" s="22"/>
      <c r="AF5106" s="22"/>
    </row>
    <row r="5107" spans="12:32" ht="15.6" customHeight="1">
      <c r="L5107"/>
      <c r="Z5107" s="22"/>
      <c r="AB5107" s="22"/>
      <c r="AC5107" s="22"/>
      <c r="AF5107" s="22"/>
    </row>
    <row r="5108" spans="12:32" ht="15.6" customHeight="1">
      <c r="L5108"/>
      <c r="Z5108" s="22"/>
      <c r="AB5108" s="22"/>
      <c r="AC5108" s="22"/>
      <c r="AF5108" s="22"/>
    </row>
    <row r="5109" spans="12:32" ht="15.6" customHeight="1">
      <c r="L5109"/>
      <c r="Z5109" s="22"/>
      <c r="AB5109" s="22"/>
      <c r="AC5109" s="22"/>
      <c r="AF5109" s="22"/>
    </row>
    <row r="5110" spans="12:32" ht="15.6" customHeight="1">
      <c r="L5110"/>
      <c r="Z5110" s="22"/>
      <c r="AB5110" s="22"/>
      <c r="AC5110" s="22"/>
      <c r="AF5110" s="22"/>
    </row>
    <row r="5111" spans="12:32" ht="15.6" customHeight="1">
      <c r="L5111"/>
      <c r="Z5111" s="22"/>
      <c r="AB5111" s="22"/>
      <c r="AC5111" s="22"/>
      <c r="AF5111" s="22"/>
    </row>
    <row r="5112" spans="12:32" ht="15.6" customHeight="1">
      <c r="L5112"/>
      <c r="Z5112" s="22"/>
      <c r="AB5112" s="22"/>
      <c r="AC5112" s="22"/>
      <c r="AF5112" s="22"/>
    </row>
    <row r="5113" spans="12:32" ht="15.6" customHeight="1">
      <c r="L5113"/>
      <c r="Z5113" s="22"/>
      <c r="AB5113" s="22"/>
      <c r="AC5113" s="22"/>
      <c r="AF5113" s="22"/>
    </row>
    <row r="5114" spans="12:32" ht="15.6" customHeight="1">
      <c r="L5114"/>
      <c r="Z5114" s="22"/>
      <c r="AB5114" s="22"/>
      <c r="AC5114" s="22"/>
      <c r="AF5114" s="22"/>
    </row>
    <row r="5115" spans="12:32" ht="15.6" customHeight="1">
      <c r="L5115"/>
      <c r="Z5115" s="22"/>
      <c r="AB5115" s="22"/>
      <c r="AC5115" s="22"/>
      <c r="AF5115" s="22"/>
    </row>
    <row r="5116" spans="12:32" ht="15.6" customHeight="1">
      <c r="L5116"/>
      <c r="Z5116" s="22"/>
      <c r="AB5116" s="22"/>
      <c r="AC5116" s="22"/>
      <c r="AF5116" s="22"/>
    </row>
    <row r="5117" spans="12:32" ht="15.6" customHeight="1">
      <c r="L5117"/>
      <c r="Z5117" s="22"/>
      <c r="AB5117" s="22"/>
      <c r="AC5117" s="22"/>
      <c r="AF5117" s="22"/>
    </row>
    <row r="5118" spans="12:32" ht="15.6" customHeight="1">
      <c r="L5118"/>
      <c r="Z5118" s="22"/>
      <c r="AB5118" s="22"/>
      <c r="AC5118" s="22"/>
      <c r="AF5118" s="22"/>
    </row>
    <row r="5119" spans="12:32" ht="15.6" customHeight="1">
      <c r="L5119"/>
      <c r="Z5119" s="22"/>
      <c r="AB5119" s="22"/>
      <c r="AC5119" s="22"/>
      <c r="AF5119" s="22"/>
    </row>
    <row r="5120" spans="12:32" ht="15.6" customHeight="1">
      <c r="L5120"/>
      <c r="Z5120" s="22"/>
      <c r="AB5120" s="22"/>
      <c r="AC5120" s="22"/>
      <c r="AF5120" s="22"/>
    </row>
    <row r="5121" spans="12:32" ht="15.6" customHeight="1">
      <c r="L5121"/>
      <c r="Z5121" s="22"/>
      <c r="AB5121" s="22"/>
      <c r="AC5121" s="22"/>
      <c r="AF5121" s="22"/>
    </row>
    <row r="5122" spans="12:32" ht="15.6" customHeight="1">
      <c r="L5122"/>
      <c r="Z5122" s="22"/>
      <c r="AB5122" s="22"/>
      <c r="AC5122" s="22"/>
      <c r="AF5122" s="22"/>
    </row>
    <row r="5123" spans="12:32" ht="15.6" customHeight="1">
      <c r="L5123"/>
      <c r="Z5123" s="22"/>
      <c r="AB5123" s="22"/>
      <c r="AC5123" s="22"/>
      <c r="AF5123" s="22"/>
    </row>
    <row r="5124" spans="12:32" ht="15.6" customHeight="1">
      <c r="L5124"/>
      <c r="Z5124" s="22"/>
      <c r="AB5124" s="22"/>
      <c r="AC5124" s="22"/>
      <c r="AF5124" s="22"/>
    </row>
    <row r="5125" spans="12:32" ht="15.6" customHeight="1">
      <c r="L5125"/>
      <c r="Z5125" s="22"/>
      <c r="AB5125" s="22"/>
      <c r="AC5125" s="22"/>
      <c r="AF5125" s="22"/>
    </row>
    <row r="5126" spans="12:32" ht="15.6" customHeight="1">
      <c r="L5126"/>
      <c r="Z5126" s="22"/>
      <c r="AB5126" s="22"/>
      <c r="AC5126" s="22"/>
      <c r="AF5126" s="22"/>
    </row>
    <row r="5127" spans="12:32" ht="15.6" customHeight="1">
      <c r="L5127"/>
      <c r="Z5127" s="22"/>
      <c r="AB5127" s="22"/>
      <c r="AC5127" s="22"/>
      <c r="AF5127" s="22"/>
    </row>
    <row r="5128" spans="12:32" ht="15.6" customHeight="1">
      <c r="L5128"/>
      <c r="Z5128" s="22"/>
      <c r="AB5128" s="22"/>
      <c r="AC5128" s="22"/>
      <c r="AF5128" s="22"/>
    </row>
    <row r="5129" spans="12:32" ht="15.6" customHeight="1">
      <c r="L5129"/>
      <c r="Z5129" s="22"/>
      <c r="AB5129" s="22"/>
      <c r="AC5129" s="22"/>
      <c r="AF5129" s="22"/>
    </row>
    <row r="5130" spans="12:32" ht="15.6" customHeight="1">
      <c r="L5130"/>
      <c r="Z5130" s="22"/>
      <c r="AB5130" s="22"/>
      <c r="AC5130" s="22"/>
      <c r="AF5130" s="22"/>
    </row>
    <row r="5131" spans="12:32" ht="15.6" customHeight="1">
      <c r="L5131"/>
      <c r="Z5131" s="22"/>
      <c r="AB5131" s="22"/>
      <c r="AC5131" s="22"/>
      <c r="AF5131" s="22"/>
    </row>
    <row r="5132" spans="12:32" ht="15.6" customHeight="1">
      <c r="L5132"/>
      <c r="Z5132" s="22"/>
      <c r="AB5132" s="22"/>
      <c r="AC5132" s="22"/>
      <c r="AF5132" s="22"/>
    </row>
    <row r="5133" spans="12:32" ht="15.6" customHeight="1">
      <c r="L5133"/>
      <c r="Z5133" s="22"/>
      <c r="AB5133" s="22"/>
      <c r="AC5133" s="22"/>
      <c r="AF5133" s="22"/>
    </row>
    <row r="5134" spans="12:32" ht="15.6" customHeight="1">
      <c r="L5134"/>
      <c r="Z5134" s="22"/>
      <c r="AB5134" s="22"/>
      <c r="AC5134" s="22"/>
      <c r="AF5134" s="22"/>
    </row>
    <row r="5135" spans="12:32" ht="15.6" customHeight="1">
      <c r="L5135"/>
      <c r="Z5135" s="22"/>
      <c r="AB5135" s="22"/>
      <c r="AC5135" s="22"/>
      <c r="AF5135" s="22"/>
    </row>
    <row r="5136" spans="12:32" ht="15.6" customHeight="1">
      <c r="L5136"/>
      <c r="Z5136" s="22"/>
      <c r="AB5136" s="22"/>
      <c r="AC5136" s="22"/>
      <c r="AF5136" s="22"/>
    </row>
    <row r="5137" spans="12:32" ht="15.6" customHeight="1">
      <c r="L5137"/>
      <c r="Z5137" s="22"/>
      <c r="AB5137" s="22"/>
      <c r="AC5137" s="22"/>
      <c r="AF5137" s="22"/>
    </row>
    <row r="5138" spans="12:32" ht="15.6" customHeight="1">
      <c r="L5138"/>
      <c r="Z5138" s="22"/>
      <c r="AB5138" s="22"/>
      <c r="AC5138" s="22"/>
      <c r="AF5138" s="22"/>
    </row>
    <row r="5139" spans="12:32" ht="15.6" customHeight="1">
      <c r="L5139"/>
      <c r="Z5139" s="22"/>
      <c r="AB5139" s="22"/>
      <c r="AC5139" s="22"/>
      <c r="AF5139" s="22"/>
    </row>
    <row r="5140" spans="12:32" ht="15.6" customHeight="1">
      <c r="L5140"/>
      <c r="Z5140" s="22"/>
      <c r="AB5140" s="22"/>
      <c r="AC5140" s="22"/>
      <c r="AF5140" s="22"/>
    </row>
    <row r="5141" spans="12:32" ht="15.6" customHeight="1">
      <c r="L5141"/>
      <c r="Z5141" s="22"/>
      <c r="AB5141" s="22"/>
      <c r="AC5141" s="22"/>
      <c r="AF5141" s="22"/>
    </row>
    <row r="5142" spans="12:32" ht="15.6" customHeight="1">
      <c r="L5142"/>
      <c r="Z5142" s="22"/>
      <c r="AB5142" s="22"/>
      <c r="AC5142" s="22"/>
      <c r="AF5142" s="22"/>
    </row>
    <row r="5143" spans="12:32" ht="15.6" customHeight="1">
      <c r="L5143"/>
      <c r="Z5143" s="22"/>
      <c r="AB5143" s="22"/>
      <c r="AC5143" s="22"/>
      <c r="AF5143" s="22"/>
    </row>
    <row r="5144" spans="12:32" ht="15.6" customHeight="1">
      <c r="L5144"/>
      <c r="Z5144" s="22"/>
      <c r="AB5144" s="22"/>
      <c r="AC5144" s="22"/>
      <c r="AF5144" s="22"/>
    </row>
    <row r="5145" spans="12:32" ht="15.6" customHeight="1">
      <c r="L5145"/>
      <c r="Z5145" s="22"/>
      <c r="AB5145" s="22"/>
      <c r="AC5145" s="22"/>
      <c r="AF5145" s="22"/>
    </row>
    <row r="5146" spans="12:32" ht="15.6" customHeight="1">
      <c r="L5146"/>
      <c r="Z5146" s="22"/>
      <c r="AB5146" s="22"/>
      <c r="AC5146" s="22"/>
      <c r="AF5146" s="22"/>
    </row>
    <row r="5147" spans="12:32" ht="15.6" customHeight="1">
      <c r="L5147"/>
      <c r="Z5147" s="22"/>
      <c r="AB5147" s="22"/>
      <c r="AC5147" s="22"/>
      <c r="AF5147" s="22"/>
    </row>
    <row r="5148" spans="12:32" ht="15.6" customHeight="1">
      <c r="L5148"/>
      <c r="Z5148" s="22"/>
      <c r="AB5148" s="22"/>
      <c r="AC5148" s="22"/>
      <c r="AF5148" s="22"/>
    </row>
    <row r="5149" spans="12:32" ht="15.6" customHeight="1">
      <c r="L5149"/>
      <c r="Z5149" s="22"/>
      <c r="AB5149" s="22"/>
      <c r="AC5149" s="22"/>
      <c r="AF5149" s="22"/>
    </row>
    <row r="5150" spans="12:32" ht="15.6" customHeight="1">
      <c r="L5150"/>
      <c r="Z5150" s="22"/>
      <c r="AB5150" s="22"/>
      <c r="AC5150" s="22"/>
      <c r="AF5150" s="22"/>
    </row>
    <row r="5151" spans="12:32" ht="15.6" customHeight="1">
      <c r="L5151"/>
      <c r="Z5151" s="22"/>
      <c r="AB5151" s="22"/>
      <c r="AC5151" s="22"/>
      <c r="AF5151" s="22"/>
    </row>
    <row r="5152" spans="12:32" ht="15.6" customHeight="1">
      <c r="L5152"/>
      <c r="Z5152" s="22"/>
      <c r="AB5152" s="22"/>
      <c r="AC5152" s="22"/>
      <c r="AF5152" s="22"/>
    </row>
    <row r="5153" spans="12:32" ht="15.6" customHeight="1">
      <c r="L5153"/>
      <c r="Z5153" s="22"/>
      <c r="AB5153" s="22"/>
      <c r="AC5153" s="22"/>
      <c r="AF5153" s="22"/>
    </row>
    <row r="5154" spans="12:32" ht="15.6" customHeight="1">
      <c r="L5154"/>
      <c r="Z5154" s="22"/>
      <c r="AB5154" s="22"/>
      <c r="AC5154" s="22"/>
      <c r="AF5154" s="22"/>
    </row>
    <row r="5155" spans="12:32" ht="15.6" customHeight="1">
      <c r="L5155"/>
      <c r="Z5155" s="22"/>
      <c r="AB5155" s="22"/>
      <c r="AC5155" s="22"/>
      <c r="AF5155" s="22"/>
    </row>
    <row r="5156" spans="12:32" ht="15.6" customHeight="1">
      <c r="L5156"/>
      <c r="Z5156" s="22"/>
      <c r="AB5156" s="22"/>
      <c r="AC5156" s="22"/>
      <c r="AF5156" s="22"/>
    </row>
    <row r="5157" spans="12:32" ht="15.6" customHeight="1">
      <c r="L5157"/>
      <c r="Z5157" s="22"/>
      <c r="AB5157" s="22"/>
      <c r="AC5157" s="22"/>
      <c r="AF5157" s="22"/>
    </row>
    <row r="5158" spans="12:32" ht="15.6" customHeight="1">
      <c r="L5158"/>
      <c r="Z5158" s="22"/>
      <c r="AB5158" s="22"/>
      <c r="AC5158" s="22"/>
      <c r="AF5158" s="22"/>
    </row>
    <row r="5159" spans="12:32" ht="15.6" customHeight="1">
      <c r="L5159"/>
      <c r="Z5159" s="22"/>
      <c r="AB5159" s="22"/>
      <c r="AC5159" s="22"/>
      <c r="AF5159" s="22"/>
    </row>
    <row r="5160" spans="12:32" ht="15.6" customHeight="1">
      <c r="L5160"/>
      <c r="Z5160" s="22"/>
      <c r="AB5160" s="22"/>
      <c r="AC5160" s="22"/>
      <c r="AF5160" s="22"/>
    </row>
    <row r="5161" spans="12:32" ht="15.6" customHeight="1">
      <c r="L5161"/>
      <c r="Z5161" s="22"/>
      <c r="AB5161" s="22"/>
      <c r="AC5161" s="22"/>
      <c r="AF5161" s="22"/>
    </row>
    <row r="5162" spans="12:32" ht="15.6" customHeight="1">
      <c r="L5162"/>
      <c r="Z5162" s="22"/>
      <c r="AB5162" s="22"/>
      <c r="AC5162" s="22"/>
      <c r="AF5162" s="22"/>
    </row>
    <row r="5163" spans="12:32" ht="15.6" customHeight="1">
      <c r="L5163"/>
      <c r="Z5163" s="22"/>
      <c r="AB5163" s="22"/>
      <c r="AC5163" s="22"/>
      <c r="AF5163" s="22"/>
    </row>
    <row r="5164" spans="12:32" ht="15.6" customHeight="1">
      <c r="L5164"/>
      <c r="Z5164" s="22"/>
      <c r="AB5164" s="22"/>
      <c r="AC5164" s="22"/>
      <c r="AF5164" s="22"/>
    </row>
    <row r="5165" spans="12:32" ht="15.6" customHeight="1">
      <c r="L5165"/>
      <c r="Z5165" s="22"/>
      <c r="AB5165" s="22"/>
      <c r="AC5165" s="22"/>
      <c r="AF5165" s="22"/>
    </row>
    <row r="5166" spans="12:32" ht="15.6" customHeight="1">
      <c r="L5166"/>
      <c r="Z5166" s="22"/>
      <c r="AB5166" s="22"/>
      <c r="AC5166" s="22"/>
      <c r="AF5166" s="22"/>
    </row>
    <row r="5167" spans="12:32" ht="15.6" customHeight="1">
      <c r="L5167"/>
      <c r="Z5167" s="22"/>
      <c r="AB5167" s="22"/>
      <c r="AC5167" s="22"/>
      <c r="AF5167" s="22"/>
    </row>
    <row r="5168" spans="12:32" ht="15.6" customHeight="1">
      <c r="L5168"/>
      <c r="Z5168" s="22"/>
      <c r="AB5168" s="22"/>
      <c r="AC5168" s="22"/>
      <c r="AF5168" s="22"/>
    </row>
    <row r="5169" spans="12:32" ht="15.6" customHeight="1">
      <c r="L5169"/>
      <c r="Z5169" s="22"/>
      <c r="AB5169" s="22"/>
      <c r="AC5169" s="22"/>
      <c r="AF5169" s="22"/>
    </row>
    <row r="5170" spans="12:32" ht="15.6" customHeight="1">
      <c r="L5170"/>
      <c r="Z5170" s="22"/>
      <c r="AB5170" s="22"/>
      <c r="AC5170" s="22"/>
      <c r="AF5170" s="22"/>
    </row>
    <row r="5171" spans="12:32" ht="15.6" customHeight="1">
      <c r="L5171"/>
      <c r="Z5171" s="22"/>
      <c r="AB5171" s="22"/>
      <c r="AC5171" s="22"/>
      <c r="AF5171" s="22"/>
    </row>
    <row r="5172" spans="12:32" ht="15.6" customHeight="1">
      <c r="L5172"/>
      <c r="Z5172" s="22"/>
      <c r="AB5172" s="22"/>
      <c r="AC5172" s="22"/>
      <c r="AF5172" s="22"/>
    </row>
    <row r="5173" spans="12:32" ht="15.6" customHeight="1">
      <c r="L5173"/>
      <c r="Z5173" s="22"/>
      <c r="AB5173" s="22"/>
      <c r="AC5173" s="22"/>
      <c r="AF5173" s="22"/>
    </row>
    <row r="5174" spans="12:32" ht="15.6" customHeight="1">
      <c r="L5174"/>
      <c r="Z5174" s="22"/>
      <c r="AB5174" s="22"/>
      <c r="AC5174" s="22"/>
      <c r="AF5174" s="22"/>
    </row>
    <row r="5175" spans="12:32" ht="15.6" customHeight="1">
      <c r="L5175"/>
      <c r="Z5175" s="22"/>
      <c r="AB5175" s="22"/>
      <c r="AC5175" s="22"/>
      <c r="AF5175" s="22"/>
    </row>
    <row r="5176" spans="12:32" ht="15.6" customHeight="1">
      <c r="L5176"/>
      <c r="Z5176" s="22"/>
      <c r="AB5176" s="22"/>
      <c r="AC5176" s="22"/>
      <c r="AF5176" s="22"/>
    </row>
    <row r="5177" spans="12:32" ht="15.6" customHeight="1">
      <c r="L5177"/>
      <c r="Z5177" s="22"/>
      <c r="AB5177" s="22"/>
      <c r="AC5177" s="22"/>
      <c r="AF5177" s="22"/>
    </row>
    <row r="5178" spans="12:32" ht="15.6" customHeight="1">
      <c r="L5178"/>
      <c r="Z5178" s="22"/>
      <c r="AB5178" s="22"/>
      <c r="AC5178" s="22"/>
      <c r="AF5178" s="22"/>
    </row>
    <row r="5179" spans="12:32" ht="15.6" customHeight="1">
      <c r="L5179"/>
      <c r="Z5179" s="22"/>
      <c r="AB5179" s="22"/>
      <c r="AC5179" s="22"/>
      <c r="AF5179" s="22"/>
    </row>
    <row r="5180" spans="12:32" ht="15.6" customHeight="1">
      <c r="L5180"/>
      <c r="Z5180" s="22"/>
      <c r="AB5180" s="22"/>
      <c r="AC5180" s="22"/>
      <c r="AF5180" s="22"/>
    </row>
    <row r="5181" spans="12:32" ht="15.6" customHeight="1">
      <c r="L5181"/>
      <c r="Z5181" s="22"/>
      <c r="AB5181" s="22"/>
      <c r="AC5181" s="22"/>
      <c r="AF5181" s="22"/>
    </row>
    <row r="5182" spans="12:32" ht="15.6" customHeight="1">
      <c r="L5182"/>
      <c r="Z5182" s="22"/>
      <c r="AB5182" s="22"/>
      <c r="AC5182" s="22"/>
      <c r="AF5182" s="22"/>
    </row>
    <row r="5183" spans="12:32" ht="15.6" customHeight="1">
      <c r="L5183"/>
      <c r="Z5183" s="22"/>
      <c r="AB5183" s="22"/>
      <c r="AC5183" s="22"/>
      <c r="AF5183" s="22"/>
    </row>
    <row r="5184" spans="12:32" ht="15.6" customHeight="1">
      <c r="L5184"/>
      <c r="Z5184" s="22"/>
      <c r="AB5184" s="22"/>
      <c r="AC5184" s="22"/>
      <c r="AF5184" s="22"/>
    </row>
    <row r="5185" spans="12:32" ht="15.6" customHeight="1">
      <c r="L5185"/>
      <c r="Z5185" s="22"/>
      <c r="AB5185" s="22"/>
      <c r="AC5185" s="22"/>
      <c r="AF5185" s="22"/>
    </row>
    <row r="5186" spans="12:32" ht="15.6" customHeight="1">
      <c r="L5186"/>
      <c r="Z5186" s="22"/>
      <c r="AB5186" s="22"/>
      <c r="AC5186" s="22"/>
      <c r="AF5186" s="22"/>
    </row>
    <row r="5187" spans="12:32" ht="15.6" customHeight="1">
      <c r="L5187"/>
      <c r="Z5187" s="22"/>
      <c r="AB5187" s="22"/>
      <c r="AC5187" s="22"/>
      <c r="AF5187" s="22"/>
    </row>
    <row r="5188" spans="12:32" ht="15.6" customHeight="1">
      <c r="L5188"/>
      <c r="Z5188" s="22"/>
      <c r="AB5188" s="22"/>
      <c r="AC5188" s="22"/>
      <c r="AF5188" s="22"/>
    </row>
    <row r="5189" spans="12:32" ht="15.6" customHeight="1">
      <c r="L5189"/>
      <c r="Z5189" s="22"/>
      <c r="AB5189" s="22"/>
      <c r="AC5189" s="22"/>
      <c r="AF5189" s="22"/>
    </row>
    <row r="5190" spans="12:32" ht="15.6" customHeight="1">
      <c r="L5190"/>
      <c r="Z5190" s="22"/>
      <c r="AB5190" s="22"/>
      <c r="AC5190" s="22"/>
      <c r="AF5190" s="22"/>
    </row>
    <row r="5191" spans="12:32" ht="15.6" customHeight="1">
      <c r="L5191"/>
      <c r="Z5191" s="22"/>
      <c r="AB5191" s="22"/>
      <c r="AC5191" s="22"/>
      <c r="AF5191" s="22"/>
    </row>
    <row r="5192" spans="12:32" ht="15.6" customHeight="1">
      <c r="L5192"/>
      <c r="Z5192" s="22"/>
      <c r="AB5192" s="22"/>
      <c r="AC5192" s="22"/>
      <c r="AF5192" s="22"/>
    </row>
    <row r="5193" spans="12:32" ht="15.6" customHeight="1">
      <c r="L5193"/>
      <c r="Z5193" s="22"/>
      <c r="AB5193" s="22"/>
      <c r="AC5193" s="22"/>
      <c r="AF5193" s="22"/>
    </row>
    <row r="5194" spans="12:32" ht="15.6" customHeight="1">
      <c r="L5194"/>
      <c r="Z5194" s="22"/>
      <c r="AB5194" s="22"/>
      <c r="AC5194" s="22"/>
      <c r="AF5194" s="22"/>
    </row>
    <row r="5195" spans="12:32" ht="15.6" customHeight="1">
      <c r="L5195"/>
      <c r="Z5195" s="22"/>
      <c r="AB5195" s="22"/>
      <c r="AC5195" s="22"/>
      <c r="AF5195" s="22"/>
    </row>
    <row r="5196" spans="12:32" ht="15.6" customHeight="1">
      <c r="L5196"/>
      <c r="Z5196" s="22"/>
      <c r="AB5196" s="22"/>
      <c r="AC5196" s="22"/>
      <c r="AF5196" s="22"/>
    </row>
    <row r="5197" spans="12:32" ht="15.6" customHeight="1">
      <c r="L5197"/>
      <c r="Z5197" s="22"/>
      <c r="AB5197" s="22"/>
      <c r="AC5197" s="22"/>
      <c r="AF5197" s="22"/>
    </row>
    <row r="5198" spans="12:32" ht="15.6" customHeight="1">
      <c r="L5198"/>
      <c r="Z5198" s="22"/>
      <c r="AB5198" s="22"/>
      <c r="AC5198" s="22"/>
      <c r="AF5198" s="22"/>
    </row>
    <row r="5199" spans="12:32" ht="15.6" customHeight="1">
      <c r="L5199"/>
      <c r="Z5199" s="22"/>
      <c r="AB5199" s="22"/>
      <c r="AC5199" s="22"/>
      <c r="AF5199" s="22"/>
    </row>
    <row r="5200" spans="12:32" ht="15.6" customHeight="1">
      <c r="L5200"/>
      <c r="Z5200" s="22"/>
      <c r="AB5200" s="22"/>
      <c r="AC5200" s="22"/>
      <c r="AF5200" s="22"/>
    </row>
    <row r="5201" spans="12:32" ht="15.6" customHeight="1">
      <c r="L5201"/>
      <c r="Z5201" s="22"/>
      <c r="AB5201" s="22"/>
      <c r="AC5201" s="22"/>
      <c r="AF5201" s="22"/>
    </row>
    <row r="5202" spans="12:32" ht="15.6" customHeight="1">
      <c r="L5202"/>
      <c r="Z5202" s="22"/>
      <c r="AB5202" s="22"/>
      <c r="AC5202" s="22"/>
      <c r="AF5202" s="22"/>
    </row>
    <row r="5203" spans="12:32" ht="15.6" customHeight="1">
      <c r="L5203"/>
      <c r="Z5203" s="22"/>
      <c r="AB5203" s="22"/>
      <c r="AC5203" s="22"/>
      <c r="AF5203" s="22"/>
    </row>
    <row r="5204" spans="12:32" ht="15.6" customHeight="1">
      <c r="L5204"/>
      <c r="Z5204" s="22"/>
      <c r="AB5204" s="22"/>
      <c r="AC5204" s="22"/>
      <c r="AF5204" s="22"/>
    </row>
    <row r="5205" spans="12:32" ht="15.6" customHeight="1">
      <c r="L5205"/>
      <c r="Z5205" s="22"/>
      <c r="AB5205" s="22"/>
      <c r="AC5205" s="22"/>
      <c r="AF5205" s="22"/>
    </row>
    <row r="5206" spans="12:32" ht="15.6" customHeight="1">
      <c r="L5206"/>
      <c r="Z5206" s="22"/>
      <c r="AB5206" s="22"/>
      <c r="AC5206" s="22"/>
      <c r="AF5206" s="22"/>
    </row>
    <row r="5207" spans="12:32" ht="15.6" customHeight="1">
      <c r="L5207"/>
      <c r="Z5207" s="22"/>
      <c r="AB5207" s="22"/>
      <c r="AC5207" s="22"/>
      <c r="AF5207" s="22"/>
    </row>
    <row r="5208" spans="12:32" ht="15.6" customHeight="1">
      <c r="L5208"/>
      <c r="Z5208" s="22"/>
      <c r="AB5208" s="22"/>
      <c r="AC5208" s="22"/>
      <c r="AF5208" s="22"/>
    </row>
    <row r="5209" spans="12:32" ht="15.6" customHeight="1">
      <c r="L5209"/>
      <c r="Z5209" s="22"/>
      <c r="AB5209" s="22"/>
      <c r="AC5209" s="22"/>
      <c r="AF5209" s="22"/>
    </row>
    <row r="5210" spans="12:32" ht="15.6" customHeight="1">
      <c r="L5210"/>
      <c r="Z5210" s="22"/>
      <c r="AB5210" s="22"/>
      <c r="AC5210" s="22"/>
      <c r="AF5210" s="22"/>
    </row>
    <row r="5211" spans="12:32" ht="15.6" customHeight="1">
      <c r="L5211"/>
      <c r="Z5211" s="22"/>
      <c r="AB5211" s="22"/>
      <c r="AC5211" s="22"/>
      <c r="AF5211" s="22"/>
    </row>
    <row r="5212" spans="12:32" ht="15.6" customHeight="1">
      <c r="L5212"/>
      <c r="Z5212" s="22"/>
      <c r="AB5212" s="22"/>
      <c r="AC5212" s="22"/>
      <c r="AF5212" s="22"/>
    </row>
    <row r="5213" spans="12:32" ht="15.6" customHeight="1">
      <c r="L5213"/>
      <c r="Z5213" s="22"/>
      <c r="AB5213" s="22"/>
      <c r="AC5213" s="22"/>
      <c r="AF5213" s="22"/>
    </row>
    <row r="5214" spans="12:32" ht="15.6" customHeight="1">
      <c r="L5214"/>
      <c r="Z5214" s="22"/>
      <c r="AB5214" s="22"/>
      <c r="AC5214" s="22"/>
      <c r="AF5214" s="22"/>
    </row>
    <row r="5215" spans="12:32" ht="15.6" customHeight="1">
      <c r="L5215"/>
      <c r="Z5215" s="22"/>
      <c r="AB5215" s="22"/>
      <c r="AC5215" s="22"/>
      <c r="AF5215" s="22"/>
    </row>
    <row r="5216" spans="12:32" ht="15.6" customHeight="1">
      <c r="L5216"/>
      <c r="Z5216" s="22"/>
      <c r="AB5216" s="22"/>
      <c r="AC5216" s="22"/>
      <c r="AF5216" s="22"/>
    </row>
    <row r="5217" spans="12:32" ht="15.6" customHeight="1">
      <c r="L5217"/>
      <c r="Z5217" s="22"/>
      <c r="AB5217" s="22"/>
      <c r="AC5217" s="22"/>
      <c r="AF5217" s="22"/>
    </row>
    <row r="5218" spans="12:32" ht="15.6" customHeight="1">
      <c r="L5218"/>
      <c r="Z5218" s="22"/>
      <c r="AB5218" s="22"/>
      <c r="AC5218" s="22"/>
      <c r="AF5218" s="22"/>
    </row>
    <row r="5219" spans="12:32" ht="15.6" customHeight="1">
      <c r="L5219"/>
      <c r="Z5219" s="22"/>
      <c r="AB5219" s="22"/>
      <c r="AC5219" s="22"/>
      <c r="AF5219" s="22"/>
    </row>
    <row r="5220" spans="12:32" ht="15.6" customHeight="1">
      <c r="L5220"/>
      <c r="Z5220" s="22"/>
      <c r="AB5220" s="22"/>
      <c r="AC5220" s="22"/>
      <c r="AF5220" s="22"/>
    </row>
    <row r="5221" spans="12:32" ht="15.6" customHeight="1">
      <c r="L5221"/>
      <c r="Z5221" s="22"/>
      <c r="AB5221" s="22"/>
      <c r="AC5221" s="22"/>
      <c r="AF5221" s="22"/>
    </row>
    <row r="5222" spans="12:32" ht="15.6" customHeight="1">
      <c r="L5222"/>
      <c r="Z5222" s="22"/>
      <c r="AB5222" s="22"/>
      <c r="AC5222" s="22"/>
      <c r="AF5222" s="22"/>
    </row>
    <row r="5223" spans="12:32" ht="15.6" customHeight="1">
      <c r="L5223"/>
      <c r="Z5223" s="22"/>
      <c r="AB5223" s="22"/>
      <c r="AC5223" s="22"/>
      <c r="AF5223" s="22"/>
    </row>
    <row r="5224" spans="12:32" ht="15.6" customHeight="1">
      <c r="L5224"/>
      <c r="Z5224" s="22"/>
      <c r="AB5224" s="22"/>
      <c r="AC5224" s="22"/>
      <c r="AF5224" s="22"/>
    </row>
    <row r="5225" spans="12:32" ht="15.6" customHeight="1">
      <c r="L5225"/>
      <c r="Z5225" s="22"/>
      <c r="AB5225" s="22"/>
      <c r="AC5225" s="22"/>
      <c r="AF5225" s="22"/>
    </row>
    <row r="5226" spans="12:32" ht="15.6" customHeight="1">
      <c r="L5226"/>
      <c r="Z5226" s="22"/>
      <c r="AB5226" s="22"/>
      <c r="AC5226" s="22"/>
      <c r="AF5226" s="22"/>
    </row>
    <row r="5227" spans="12:32" ht="15.6" customHeight="1">
      <c r="L5227"/>
      <c r="Z5227" s="22"/>
      <c r="AB5227" s="22"/>
      <c r="AC5227" s="22"/>
      <c r="AF5227" s="22"/>
    </row>
    <row r="5228" spans="12:32" ht="15.6" customHeight="1">
      <c r="L5228"/>
      <c r="Z5228" s="22"/>
      <c r="AB5228" s="22"/>
      <c r="AC5228" s="22"/>
      <c r="AF5228" s="22"/>
    </row>
    <row r="5229" spans="12:32" ht="15.6" customHeight="1">
      <c r="L5229"/>
      <c r="Z5229" s="22"/>
      <c r="AB5229" s="22"/>
      <c r="AC5229" s="22"/>
      <c r="AF5229" s="22"/>
    </row>
    <row r="5230" spans="12:32" ht="15.6" customHeight="1">
      <c r="L5230"/>
      <c r="Z5230" s="22"/>
      <c r="AB5230" s="22"/>
      <c r="AC5230" s="22"/>
      <c r="AF5230" s="22"/>
    </row>
    <row r="5231" spans="12:32" ht="15.6" customHeight="1">
      <c r="L5231"/>
      <c r="Z5231" s="22"/>
      <c r="AB5231" s="22"/>
      <c r="AC5231" s="22"/>
      <c r="AF5231" s="22"/>
    </row>
    <row r="5232" spans="12:32" ht="15.6" customHeight="1">
      <c r="L5232"/>
      <c r="Z5232" s="22"/>
      <c r="AB5232" s="22"/>
      <c r="AC5232" s="22"/>
      <c r="AF5232" s="22"/>
    </row>
    <row r="5233" spans="12:32" ht="15.6" customHeight="1">
      <c r="L5233"/>
      <c r="Z5233" s="22"/>
      <c r="AB5233" s="22"/>
      <c r="AC5233" s="22"/>
      <c r="AF5233" s="22"/>
    </row>
    <row r="5234" spans="12:32" ht="15.6" customHeight="1">
      <c r="L5234"/>
      <c r="Z5234" s="22"/>
      <c r="AB5234" s="22"/>
      <c r="AC5234" s="22"/>
      <c r="AF5234" s="22"/>
    </row>
    <row r="5235" spans="12:32" ht="15.6" customHeight="1">
      <c r="L5235"/>
      <c r="Z5235" s="22"/>
      <c r="AB5235" s="22"/>
      <c r="AC5235" s="22"/>
      <c r="AF5235" s="22"/>
    </row>
    <row r="5236" spans="12:32" ht="15.6" customHeight="1">
      <c r="L5236"/>
      <c r="Z5236" s="22"/>
      <c r="AB5236" s="22"/>
      <c r="AC5236" s="22"/>
      <c r="AF5236" s="22"/>
    </row>
    <row r="5237" spans="12:32" ht="15.6" customHeight="1">
      <c r="L5237"/>
      <c r="Z5237" s="22"/>
      <c r="AB5237" s="22"/>
      <c r="AC5237" s="22"/>
      <c r="AF5237" s="22"/>
    </row>
    <row r="5238" spans="12:32" ht="15.6" customHeight="1">
      <c r="L5238"/>
      <c r="Z5238" s="22"/>
      <c r="AB5238" s="22"/>
      <c r="AC5238" s="22"/>
      <c r="AF5238" s="22"/>
    </row>
    <row r="5239" spans="12:32" ht="15.6" customHeight="1">
      <c r="L5239"/>
      <c r="Z5239" s="22"/>
      <c r="AB5239" s="22"/>
      <c r="AC5239" s="22"/>
      <c r="AF5239" s="22"/>
    </row>
    <row r="5240" spans="12:32" ht="15.6" customHeight="1">
      <c r="L5240"/>
      <c r="Z5240" s="22"/>
      <c r="AB5240" s="22"/>
      <c r="AC5240" s="22"/>
      <c r="AF5240" s="22"/>
    </row>
    <row r="5241" spans="12:32" ht="15.6" customHeight="1">
      <c r="L5241"/>
      <c r="Z5241" s="22"/>
      <c r="AB5241" s="22"/>
      <c r="AC5241" s="22"/>
      <c r="AF5241" s="22"/>
    </row>
    <row r="5242" spans="12:32" ht="15.6" customHeight="1">
      <c r="L5242"/>
      <c r="Z5242" s="22"/>
      <c r="AB5242" s="22"/>
      <c r="AC5242" s="22"/>
      <c r="AF5242" s="22"/>
    </row>
    <row r="5243" spans="12:32" ht="15.6" customHeight="1">
      <c r="L5243"/>
      <c r="Z5243" s="22"/>
      <c r="AB5243" s="22"/>
      <c r="AC5243" s="22"/>
      <c r="AF5243" s="22"/>
    </row>
    <row r="5244" spans="12:32" ht="15.6" customHeight="1">
      <c r="L5244"/>
      <c r="Z5244" s="22"/>
      <c r="AB5244" s="22"/>
      <c r="AC5244" s="22"/>
      <c r="AF5244" s="22"/>
    </row>
    <row r="5245" spans="12:32" ht="15.6" customHeight="1">
      <c r="L5245"/>
      <c r="Z5245" s="22"/>
      <c r="AB5245" s="22"/>
      <c r="AC5245" s="22"/>
      <c r="AF5245" s="22"/>
    </row>
    <row r="5246" spans="12:32" ht="15.6" customHeight="1">
      <c r="L5246"/>
      <c r="Z5246" s="22"/>
      <c r="AB5246" s="22"/>
      <c r="AC5246" s="22"/>
      <c r="AF5246" s="22"/>
    </row>
    <row r="5247" spans="12:32" ht="15.6" customHeight="1">
      <c r="L5247"/>
      <c r="Z5247" s="22"/>
      <c r="AB5247" s="22"/>
      <c r="AC5247" s="22"/>
      <c r="AF5247" s="22"/>
    </row>
    <row r="5248" spans="12:32" ht="15.6" customHeight="1">
      <c r="L5248"/>
      <c r="Z5248" s="22"/>
      <c r="AB5248" s="22"/>
      <c r="AC5248" s="22"/>
      <c r="AF5248" s="22"/>
    </row>
    <row r="5249" spans="12:32" ht="15.6" customHeight="1">
      <c r="L5249"/>
      <c r="Z5249" s="22"/>
      <c r="AB5249" s="22"/>
      <c r="AC5249" s="22"/>
      <c r="AF5249" s="22"/>
    </row>
    <row r="5250" spans="12:32" ht="15.6" customHeight="1">
      <c r="L5250"/>
      <c r="Z5250" s="22"/>
      <c r="AB5250" s="22"/>
      <c r="AC5250" s="22"/>
      <c r="AF5250" s="22"/>
    </row>
    <row r="5251" spans="12:32" ht="15.6" customHeight="1">
      <c r="L5251"/>
      <c r="Z5251" s="22"/>
      <c r="AB5251" s="22"/>
      <c r="AC5251" s="22"/>
      <c r="AF5251" s="22"/>
    </row>
    <row r="5252" spans="12:32" ht="15.6" customHeight="1">
      <c r="L5252"/>
      <c r="Z5252" s="22"/>
      <c r="AB5252" s="22"/>
      <c r="AC5252" s="22"/>
      <c r="AF5252" s="22"/>
    </row>
    <row r="5253" spans="12:32" ht="15.6" customHeight="1">
      <c r="L5253"/>
      <c r="Z5253" s="22"/>
      <c r="AB5253" s="22"/>
      <c r="AC5253" s="22"/>
      <c r="AF5253" s="22"/>
    </row>
    <row r="5254" spans="12:32" ht="15.6" customHeight="1">
      <c r="L5254"/>
      <c r="Z5254" s="22"/>
      <c r="AB5254" s="22"/>
      <c r="AC5254" s="22"/>
      <c r="AF5254" s="22"/>
    </row>
    <row r="5255" spans="12:32" ht="15.6" customHeight="1">
      <c r="L5255"/>
      <c r="Z5255" s="22"/>
      <c r="AB5255" s="22"/>
      <c r="AC5255" s="22"/>
      <c r="AF5255" s="22"/>
    </row>
    <row r="5256" spans="12:32" ht="15.6" customHeight="1">
      <c r="L5256"/>
      <c r="Z5256" s="22"/>
      <c r="AB5256" s="22"/>
      <c r="AC5256" s="22"/>
      <c r="AF5256" s="22"/>
    </row>
    <row r="5257" spans="12:32" ht="15.6" customHeight="1">
      <c r="L5257"/>
      <c r="Z5257" s="22"/>
      <c r="AB5257" s="22"/>
      <c r="AC5257" s="22"/>
      <c r="AF5257" s="22"/>
    </row>
    <row r="5258" spans="12:32" ht="15.6" customHeight="1">
      <c r="L5258"/>
      <c r="Z5258" s="22"/>
      <c r="AB5258" s="22"/>
      <c r="AC5258" s="22"/>
      <c r="AF5258" s="22"/>
    </row>
    <row r="5259" spans="12:32" ht="15.6" customHeight="1">
      <c r="L5259"/>
      <c r="Z5259" s="22"/>
      <c r="AB5259" s="22"/>
      <c r="AC5259" s="22"/>
      <c r="AF5259" s="22"/>
    </row>
    <row r="5260" spans="12:32" ht="15.6" customHeight="1">
      <c r="L5260"/>
      <c r="Z5260" s="22"/>
      <c r="AB5260" s="22"/>
      <c r="AC5260" s="22"/>
      <c r="AF5260" s="22"/>
    </row>
    <row r="5261" spans="12:32" ht="15.6" customHeight="1">
      <c r="L5261"/>
      <c r="Z5261" s="22"/>
      <c r="AB5261" s="22"/>
      <c r="AC5261" s="22"/>
      <c r="AF5261" s="22"/>
    </row>
    <row r="5262" spans="12:32" ht="15.6" customHeight="1">
      <c r="L5262"/>
      <c r="Z5262" s="22"/>
      <c r="AB5262" s="22"/>
      <c r="AC5262" s="22"/>
      <c r="AF5262" s="22"/>
    </row>
    <row r="5263" spans="12:32" ht="15.6" customHeight="1">
      <c r="L5263"/>
      <c r="Z5263" s="22"/>
      <c r="AB5263" s="22"/>
      <c r="AC5263" s="22"/>
      <c r="AF5263" s="22"/>
    </row>
    <row r="5264" spans="12:32" ht="15.6" customHeight="1">
      <c r="L5264"/>
      <c r="Z5264" s="22"/>
      <c r="AB5264" s="22"/>
      <c r="AC5264" s="22"/>
      <c r="AF5264" s="22"/>
    </row>
    <row r="5265" spans="12:32" ht="15.6" customHeight="1">
      <c r="L5265"/>
      <c r="Z5265" s="22"/>
      <c r="AB5265" s="22"/>
      <c r="AC5265" s="22"/>
      <c r="AF5265" s="22"/>
    </row>
    <row r="5266" spans="12:32" ht="15.6" customHeight="1">
      <c r="L5266"/>
      <c r="Z5266" s="22"/>
      <c r="AB5266" s="22"/>
      <c r="AC5266" s="22"/>
      <c r="AF5266" s="22"/>
    </row>
    <row r="5267" spans="12:32" ht="15.6" customHeight="1">
      <c r="L5267"/>
      <c r="Z5267" s="22"/>
      <c r="AB5267" s="22"/>
      <c r="AC5267" s="22"/>
      <c r="AF5267" s="22"/>
    </row>
    <row r="5268" spans="12:32" ht="15.6" customHeight="1">
      <c r="L5268"/>
      <c r="Z5268" s="22"/>
      <c r="AB5268" s="22"/>
      <c r="AC5268" s="22"/>
      <c r="AF5268" s="22"/>
    </row>
    <row r="5269" spans="12:32" ht="15.6" customHeight="1">
      <c r="L5269"/>
      <c r="Z5269" s="22"/>
      <c r="AB5269" s="22"/>
      <c r="AC5269" s="22"/>
      <c r="AF5269" s="22"/>
    </row>
    <row r="5270" spans="12:32" ht="15.6" customHeight="1">
      <c r="L5270"/>
      <c r="Z5270" s="22"/>
      <c r="AB5270" s="22"/>
      <c r="AC5270" s="22"/>
      <c r="AF5270" s="22"/>
    </row>
    <row r="5271" spans="12:32" ht="15.6" customHeight="1">
      <c r="L5271"/>
      <c r="Z5271" s="22"/>
      <c r="AB5271" s="22"/>
      <c r="AC5271" s="22"/>
      <c r="AF5271" s="22"/>
    </row>
    <row r="5272" spans="12:32" ht="15.6" customHeight="1">
      <c r="L5272"/>
      <c r="Z5272" s="22"/>
      <c r="AB5272" s="22"/>
      <c r="AC5272" s="22"/>
      <c r="AF5272" s="22"/>
    </row>
    <row r="5273" spans="12:32" ht="15.6" customHeight="1">
      <c r="L5273"/>
      <c r="Z5273" s="22"/>
      <c r="AB5273" s="22"/>
      <c r="AC5273" s="22"/>
      <c r="AF5273" s="22"/>
    </row>
    <row r="5274" spans="12:32" ht="15.6" customHeight="1">
      <c r="L5274"/>
      <c r="Z5274" s="22"/>
      <c r="AB5274" s="22"/>
      <c r="AC5274" s="22"/>
      <c r="AF5274" s="22"/>
    </row>
    <row r="5275" spans="12:32" ht="15.6" customHeight="1">
      <c r="L5275"/>
      <c r="Z5275" s="22"/>
      <c r="AB5275" s="22"/>
      <c r="AC5275" s="22"/>
      <c r="AF5275" s="22"/>
    </row>
    <row r="5276" spans="12:32" ht="15.6" customHeight="1">
      <c r="L5276"/>
      <c r="Z5276" s="22"/>
      <c r="AB5276" s="22"/>
      <c r="AC5276" s="22"/>
      <c r="AF5276" s="22"/>
    </row>
    <row r="5277" spans="12:32" ht="15.6" customHeight="1">
      <c r="L5277"/>
      <c r="Z5277" s="22"/>
      <c r="AB5277" s="22"/>
      <c r="AC5277" s="22"/>
      <c r="AF5277" s="22"/>
    </row>
    <row r="5278" spans="12:32" ht="15.6" customHeight="1">
      <c r="L5278"/>
      <c r="Z5278" s="22"/>
      <c r="AB5278" s="22"/>
      <c r="AC5278" s="22"/>
      <c r="AF5278" s="22"/>
    </row>
    <row r="5279" spans="12:32" ht="15.6" customHeight="1">
      <c r="L5279"/>
      <c r="Z5279" s="22"/>
      <c r="AB5279" s="22"/>
      <c r="AC5279" s="22"/>
      <c r="AF5279" s="22"/>
    </row>
    <row r="5280" spans="12:32" ht="15.6" customHeight="1">
      <c r="L5280"/>
      <c r="Z5280" s="22"/>
      <c r="AB5280" s="22"/>
      <c r="AC5280" s="22"/>
      <c r="AF5280" s="22"/>
    </row>
    <row r="5281" spans="12:32" ht="15.6" customHeight="1">
      <c r="L5281"/>
      <c r="Z5281" s="22"/>
      <c r="AB5281" s="22"/>
      <c r="AC5281" s="22"/>
      <c r="AF5281" s="22"/>
    </row>
    <row r="5282" spans="12:32" ht="15.6" customHeight="1">
      <c r="L5282"/>
      <c r="Z5282" s="22"/>
      <c r="AB5282" s="22"/>
      <c r="AC5282" s="22"/>
      <c r="AF5282" s="22"/>
    </row>
    <row r="5283" spans="12:32" ht="15.6" customHeight="1">
      <c r="L5283"/>
      <c r="Z5283" s="22"/>
      <c r="AB5283" s="22"/>
      <c r="AC5283" s="22"/>
      <c r="AF5283" s="22"/>
    </row>
    <row r="5284" spans="12:32" ht="15.6" customHeight="1">
      <c r="L5284"/>
      <c r="Z5284" s="22"/>
      <c r="AB5284" s="22"/>
      <c r="AC5284" s="22"/>
      <c r="AF5284" s="22"/>
    </row>
    <row r="5285" spans="12:32" ht="15.6" customHeight="1">
      <c r="L5285"/>
      <c r="Z5285" s="22"/>
      <c r="AB5285" s="22"/>
      <c r="AC5285" s="22"/>
      <c r="AF5285" s="22"/>
    </row>
    <row r="5286" spans="12:32" ht="15.6" customHeight="1">
      <c r="L5286"/>
      <c r="Z5286" s="22"/>
      <c r="AB5286" s="22"/>
      <c r="AC5286" s="22"/>
      <c r="AF5286" s="22"/>
    </row>
    <row r="5287" spans="12:32" ht="15.6" customHeight="1">
      <c r="L5287"/>
      <c r="Z5287" s="22"/>
      <c r="AB5287" s="22"/>
      <c r="AC5287" s="22"/>
      <c r="AF5287" s="22"/>
    </row>
    <row r="5288" spans="12:32" ht="15.6" customHeight="1">
      <c r="L5288"/>
      <c r="Z5288" s="22"/>
      <c r="AB5288" s="22"/>
      <c r="AC5288" s="22"/>
      <c r="AF5288" s="22"/>
    </row>
    <row r="5289" spans="12:32" ht="15.6" customHeight="1">
      <c r="L5289"/>
      <c r="Z5289" s="22"/>
      <c r="AB5289" s="22"/>
      <c r="AC5289" s="22"/>
      <c r="AF5289" s="22"/>
    </row>
    <row r="5290" spans="12:32" ht="15.6" customHeight="1">
      <c r="L5290"/>
      <c r="Z5290" s="22"/>
      <c r="AB5290" s="22"/>
      <c r="AC5290" s="22"/>
      <c r="AF5290" s="22"/>
    </row>
    <row r="5291" spans="12:32" ht="15.6" customHeight="1">
      <c r="L5291"/>
      <c r="Z5291" s="22"/>
      <c r="AB5291" s="22"/>
      <c r="AC5291" s="22"/>
      <c r="AF5291" s="22"/>
    </row>
    <row r="5292" spans="12:32" ht="15.6" customHeight="1">
      <c r="L5292"/>
      <c r="Z5292" s="22"/>
      <c r="AB5292" s="22"/>
      <c r="AC5292" s="22"/>
      <c r="AF5292" s="22"/>
    </row>
    <row r="5293" spans="12:32" ht="15.6" customHeight="1">
      <c r="L5293"/>
      <c r="Z5293" s="22"/>
      <c r="AB5293" s="22"/>
      <c r="AC5293" s="22"/>
      <c r="AF5293" s="22"/>
    </row>
    <row r="5294" spans="12:32" ht="15.6" customHeight="1">
      <c r="L5294"/>
      <c r="Z5294" s="22"/>
      <c r="AB5294" s="22"/>
      <c r="AC5294" s="22"/>
      <c r="AF5294" s="22"/>
    </row>
    <row r="5295" spans="12:32" ht="15.6" customHeight="1">
      <c r="L5295"/>
      <c r="Z5295" s="22"/>
      <c r="AB5295" s="22"/>
      <c r="AC5295" s="22"/>
      <c r="AF5295" s="22"/>
    </row>
    <row r="5296" spans="12:32" ht="15.6" customHeight="1">
      <c r="L5296"/>
      <c r="Z5296" s="22"/>
      <c r="AB5296" s="22"/>
      <c r="AC5296" s="22"/>
      <c r="AF5296" s="22"/>
    </row>
    <row r="5297" spans="12:32" ht="15.6" customHeight="1">
      <c r="L5297"/>
      <c r="Z5297" s="22"/>
      <c r="AB5297" s="22"/>
      <c r="AC5297" s="22"/>
      <c r="AF5297" s="22"/>
    </row>
    <row r="5298" spans="12:32" ht="15.6" customHeight="1">
      <c r="L5298"/>
      <c r="Z5298" s="22"/>
      <c r="AB5298" s="22"/>
      <c r="AC5298" s="22"/>
      <c r="AF5298" s="22"/>
    </row>
    <row r="5299" spans="12:32" ht="15.6" customHeight="1">
      <c r="L5299"/>
      <c r="Z5299" s="22"/>
      <c r="AB5299" s="22"/>
      <c r="AC5299" s="22"/>
      <c r="AF5299" s="22"/>
    </row>
    <row r="5300" spans="12:32" ht="15.6" customHeight="1">
      <c r="L5300"/>
      <c r="Z5300" s="22"/>
      <c r="AB5300" s="22"/>
      <c r="AC5300" s="22"/>
      <c r="AF5300" s="22"/>
    </row>
    <row r="5301" spans="12:32" ht="15.6" customHeight="1">
      <c r="L5301"/>
      <c r="Z5301" s="22"/>
      <c r="AB5301" s="22"/>
      <c r="AC5301" s="22"/>
      <c r="AF5301" s="22"/>
    </row>
    <row r="5302" spans="12:32" ht="15.6" customHeight="1">
      <c r="L5302"/>
      <c r="Z5302" s="22"/>
      <c r="AB5302" s="22"/>
      <c r="AC5302" s="22"/>
      <c r="AF5302" s="22"/>
    </row>
    <row r="5303" spans="12:32" ht="15.6" customHeight="1">
      <c r="L5303"/>
      <c r="Z5303" s="22"/>
      <c r="AB5303" s="22"/>
      <c r="AC5303" s="22"/>
      <c r="AF5303" s="22"/>
    </row>
    <row r="5304" spans="12:32" ht="15.6" customHeight="1">
      <c r="L5304"/>
      <c r="Z5304" s="22"/>
      <c r="AB5304" s="22"/>
      <c r="AC5304" s="22"/>
      <c r="AF5304" s="22"/>
    </row>
    <row r="5305" spans="12:32" ht="15.6" customHeight="1">
      <c r="L5305"/>
      <c r="Z5305" s="22"/>
      <c r="AB5305" s="22"/>
      <c r="AC5305" s="22"/>
      <c r="AF5305" s="22"/>
    </row>
    <row r="5306" spans="12:32" ht="15.6" customHeight="1">
      <c r="L5306"/>
      <c r="Z5306" s="22"/>
      <c r="AB5306" s="22"/>
      <c r="AC5306" s="22"/>
      <c r="AF5306" s="22"/>
    </row>
    <row r="5307" spans="12:32" ht="15.6" customHeight="1">
      <c r="L5307"/>
      <c r="Z5307" s="22"/>
      <c r="AB5307" s="22"/>
      <c r="AC5307" s="22"/>
      <c r="AF5307" s="22"/>
    </row>
    <row r="5308" spans="12:32" ht="15.6" customHeight="1">
      <c r="L5308"/>
      <c r="Z5308" s="22"/>
      <c r="AB5308" s="22"/>
      <c r="AC5308" s="22"/>
      <c r="AF5308" s="22"/>
    </row>
    <row r="5309" spans="12:32" ht="15.6" customHeight="1">
      <c r="L5309"/>
      <c r="Z5309" s="22"/>
      <c r="AB5309" s="22"/>
      <c r="AC5309" s="22"/>
      <c r="AF5309" s="22"/>
    </row>
    <row r="5310" spans="12:32" ht="15.6" customHeight="1">
      <c r="L5310"/>
      <c r="Z5310" s="22"/>
      <c r="AB5310" s="22"/>
      <c r="AC5310" s="22"/>
      <c r="AF5310" s="22"/>
    </row>
    <row r="5311" spans="12:32" ht="15.6" customHeight="1">
      <c r="L5311"/>
      <c r="Z5311" s="22"/>
      <c r="AB5311" s="22"/>
      <c r="AC5311" s="22"/>
      <c r="AF5311" s="22"/>
    </row>
    <row r="5312" spans="12:32" ht="15.6" customHeight="1">
      <c r="L5312"/>
      <c r="Z5312" s="22"/>
      <c r="AB5312" s="22"/>
      <c r="AC5312" s="22"/>
      <c r="AF5312" s="22"/>
    </row>
    <row r="5313" spans="12:32" ht="15.6" customHeight="1">
      <c r="L5313"/>
      <c r="Z5313" s="22"/>
      <c r="AB5313" s="22"/>
      <c r="AC5313" s="22"/>
      <c r="AF5313" s="22"/>
    </row>
    <row r="5314" spans="12:32" ht="15.6" customHeight="1">
      <c r="L5314"/>
      <c r="Z5314" s="22"/>
      <c r="AB5314" s="22"/>
      <c r="AC5314" s="22"/>
      <c r="AF5314" s="22"/>
    </row>
    <row r="5315" spans="12:32" ht="15.6" customHeight="1">
      <c r="L5315"/>
      <c r="Z5315" s="22"/>
      <c r="AB5315" s="22"/>
      <c r="AC5315" s="22"/>
      <c r="AF5315" s="22"/>
    </row>
    <row r="5316" spans="12:32" ht="15.6" customHeight="1">
      <c r="L5316"/>
      <c r="Z5316" s="22"/>
      <c r="AB5316" s="22"/>
      <c r="AC5316" s="22"/>
      <c r="AF5316" s="22"/>
    </row>
    <row r="5317" spans="12:32" ht="15.6" customHeight="1">
      <c r="L5317"/>
      <c r="Z5317" s="22"/>
      <c r="AB5317" s="22"/>
      <c r="AC5317" s="22"/>
      <c r="AF5317" s="22"/>
    </row>
    <row r="5318" spans="12:32" ht="15.6" customHeight="1">
      <c r="L5318"/>
      <c r="Z5318" s="22"/>
      <c r="AB5318" s="22"/>
      <c r="AC5318" s="22"/>
      <c r="AF5318" s="22"/>
    </row>
    <row r="5319" spans="12:32" ht="15.6" customHeight="1">
      <c r="L5319"/>
      <c r="Z5319" s="22"/>
      <c r="AB5319" s="22"/>
      <c r="AC5319" s="22"/>
      <c r="AF5319" s="22"/>
    </row>
    <row r="5320" spans="12:32" ht="15.6" customHeight="1">
      <c r="L5320"/>
      <c r="Z5320" s="22"/>
      <c r="AB5320" s="22"/>
      <c r="AC5320" s="22"/>
      <c r="AF5320" s="22"/>
    </row>
    <row r="5321" spans="12:32" ht="15.6" customHeight="1">
      <c r="L5321"/>
      <c r="Z5321" s="22"/>
      <c r="AB5321" s="22"/>
      <c r="AC5321" s="22"/>
      <c r="AF5321" s="22"/>
    </row>
    <row r="5322" spans="12:32" ht="15.6" customHeight="1">
      <c r="L5322"/>
      <c r="Z5322" s="22"/>
      <c r="AB5322" s="22"/>
      <c r="AC5322" s="22"/>
      <c r="AF5322" s="22"/>
    </row>
    <row r="5323" spans="12:32" ht="15.6" customHeight="1">
      <c r="L5323"/>
      <c r="Z5323" s="22"/>
      <c r="AB5323" s="22"/>
      <c r="AC5323" s="22"/>
      <c r="AF5323" s="22"/>
    </row>
    <row r="5324" spans="12:32" ht="15.6" customHeight="1">
      <c r="L5324"/>
      <c r="Z5324" s="22"/>
      <c r="AB5324" s="22"/>
      <c r="AC5324" s="22"/>
      <c r="AF5324" s="22"/>
    </row>
    <row r="5325" spans="12:32" ht="15.6" customHeight="1">
      <c r="L5325"/>
      <c r="Z5325" s="22"/>
      <c r="AB5325" s="22"/>
      <c r="AC5325" s="22"/>
      <c r="AF5325" s="22"/>
    </row>
    <row r="5326" spans="12:32" ht="15.6" customHeight="1">
      <c r="L5326"/>
      <c r="Z5326" s="22"/>
      <c r="AB5326" s="22"/>
      <c r="AC5326" s="22"/>
      <c r="AF5326" s="22"/>
    </row>
    <row r="5327" spans="12:32" ht="15.6" customHeight="1">
      <c r="L5327"/>
      <c r="Z5327" s="22"/>
      <c r="AB5327" s="22"/>
      <c r="AC5327" s="22"/>
      <c r="AF5327" s="22"/>
    </row>
    <row r="5328" spans="12:32" ht="15.6" customHeight="1">
      <c r="L5328"/>
      <c r="Z5328" s="22"/>
      <c r="AB5328" s="22"/>
      <c r="AC5328" s="22"/>
      <c r="AF5328" s="22"/>
    </row>
    <row r="5329" spans="12:32" ht="15.6" customHeight="1">
      <c r="L5329"/>
      <c r="Z5329" s="22"/>
      <c r="AB5329" s="22"/>
      <c r="AC5329" s="22"/>
      <c r="AF5329" s="22"/>
    </row>
    <row r="5330" spans="12:32" ht="15.6" customHeight="1">
      <c r="L5330"/>
      <c r="Z5330" s="22"/>
      <c r="AB5330" s="22"/>
      <c r="AC5330" s="22"/>
      <c r="AF5330" s="22"/>
    </row>
    <row r="5331" spans="12:32" ht="15.6" customHeight="1">
      <c r="L5331"/>
      <c r="Z5331" s="22"/>
      <c r="AB5331" s="22"/>
      <c r="AC5331" s="22"/>
      <c r="AF5331" s="22"/>
    </row>
    <row r="5332" spans="12:32" ht="15.6" customHeight="1">
      <c r="L5332"/>
      <c r="Z5332" s="22"/>
      <c r="AB5332" s="22"/>
      <c r="AC5332" s="22"/>
      <c r="AF5332" s="22"/>
    </row>
    <row r="5333" spans="12:32" ht="15.6" customHeight="1">
      <c r="L5333"/>
      <c r="Z5333" s="22"/>
      <c r="AB5333" s="22"/>
      <c r="AC5333" s="22"/>
      <c r="AF5333" s="22"/>
    </row>
    <row r="5334" spans="12:32" ht="15.6" customHeight="1">
      <c r="L5334"/>
      <c r="Z5334" s="22"/>
      <c r="AB5334" s="22"/>
      <c r="AC5334" s="22"/>
      <c r="AF5334" s="22"/>
    </row>
    <row r="5335" spans="12:32" ht="15.6" customHeight="1">
      <c r="L5335"/>
      <c r="Z5335" s="22"/>
      <c r="AB5335" s="22"/>
      <c r="AC5335" s="22"/>
      <c r="AF5335" s="22"/>
    </row>
    <row r="5336" spans="12:32" ht="15.6" customHeight="1">
      <c r="L5336"/>
      <c r="Z5336" s="22"/>
      <c r="AB5336" s="22"/>
      <c r="AC5336" s="22"/>
      <c r="AF5336" s="22"/>
    </row>
    <row r="5337" spans="12:32" ht="15.6" customHeight="1">
      <c r="L5337"/>
      <c r="Z5337" s="22"/>
      <c r="AB5337" s="22"/>
      <c r="AC5337" s="22"/>
      <c r="AF5337" s="22"/>
    </row>
    <row r="5338" spans="12:32" ht="15.6" customHeight="1">
      <c r="L5338"/>
      <c r="Z5338" s="22"/>
      <c r="AB5338" s="22"/>
      <c r="AC5338" s="22"/>
      <c r="AF5338" s="22"/>
    </row>
    <row r="5339" spans="12:32" ht="15.6" customHeight="1">
      <c r="L5339"/>
      <c r="Z5339" s="22"/>
      <c r="AB5339" s="22"/>
      <c r="AC5339" s="22"/>
      <c r="AF5339" s="22"/>
    </row>
    <row r="5340" spans="12:32" ht="15.6" customHeight="1">
      <c r="L5340"/>
      <c r="Z5340" s="22"/>
      <c r="AB5340" s="22"/>
      <c r="AC5340" s="22"/>
      <c r="AF5340" s="22"/>
    </row>
    <row r="5341" spans="12:32" ht="15.6" customHeight="1">
      <c r="L5341"/>
      <c r="Z5341" s="22"/>
      <c r="AB5341" s="22"/>
      <c r="AC5341" s="22"/>
      <c r="AF5341" s="22"/>
    </row>
    <row r="5342" spans="12:32" ht="15.6" customHeight="1">
      <c r="L5342"/>
      <c r="Z5342" s="22"/>
      <c r="AB5342" s="22"/>
      <c r="AC5342" s="22"/>
      <c r="AF5342" s="22"/>
    </row>
    <row r="5343" spans="12:32" ht="15.6" customHeight="1">
      <c r="L5343"/>
      <c r="Z5343" s="22"/>
      <c r="AB5343" s="22"/>
      <c r="AC5343" s="22"/>
      <c r="AF5343" s="22"/>
    </row>
    <row r="5344" spans="12:32" ht="15.6" customHeight="1">
      <c r="L5344"/>
      <c r="Z5344" s="22"/>
      <c r="AB5344" s="22"/>
      <c r="AC5344" s="22"/>
      <c r="AF5344" s="22"/>
    </row>
    <row r="5345" spans="12:32" ht="15.6" customHeight="1">
      <c r="L5345"/>
      <c r="Z5345" s="22"/>
      <c r="AB5345" s="22"/>
      <c r="AC5345" s="22"/>
      <c r="AF5345" s="22"/>
    </row>
    <row r="5346" spans="12:32" ht="15.6" customHeight="1">
      <c r="L5346"/>
      <c r="Z5346" s="22"/>
      <c r="AB5346" s="22"/>
      <c r="AC5346" s="22"/>
      <c r="AF5346" s="22"/>
    </row>
    <row r="5347" spans="12:32" ht="15.6" customHeight="1">
      <c r="L5347"/>
      <c r="Z5347" s="22"/>
      <c r="AB5347" s="22"/>
      <c r="AC5347" s="22"/>
      <c r="AF5347" s="22"/>
    </row>
    <row r="5348" spans="12:32" ht="15.6" customHeight="1">
      <c r="L5348"/>
      <c r="Z5348" s="22"/>
      <c r="AB5348" s="22"/>
      <c r="AC5348" s="22"/>
      <c r="AF5348" s="22"/>
    </row>
    <row r="5349" spans="12:32" ht="15.6" customHeight="1">
      <c r="L5349"/>
      <c r="Z5349" s="22"/>
      <c r="AB5349" s="22"/>
      <c r="AC5349" s="22"/>
      <c r="AF5349" s="22"/>
    </row>
    <row r="5350" spans="12:32" ht="15.6" customHeight="1">
      <c r="L5350"/>
      <c r="Z5350" s="22"/>
      <c r="AB5350" s="22"/>
      <c r="AC5350" s="22"/>
      <c r="AF5350" s="22"/>
    </row>
    <row r="5351" spans="12:32" ht="15.6" customHeight="1">
      <c r="L5351"/>
      <c r="Z5351" s="22"/>
      <c r="AB5351" s="22"/>
      <c r="AC5351" s="22"/>
      <c r="AF5351" s="22"/>
    </row>
    <row r="5352" spans="12:32" ht="15.6" customHeight="1">
      <c r="L5352"/>
      <c r="Z5352" s="22"/>
      <c r="AB5352" s="22"/>
      <c r="AC5352" s="22"/>
      <c r="AF5352" s="22"/>
    </row>
    <row r="5353" spans="12:32" ht="15.6" customHeight="1">
      <c r="L5353"/>
      <c r="Z5353" s="22"/>
      <c r="AB5353" s="22"/>
      <c r="AC5353" s="22"/>
      <c r="AF5353" s="22"/>
    </row>
    <row r="5354" spans="12:32" ht="15.6" customHeight="1">
      <c r="L5354"/>
      <c r="Z5354" s="22"/>
      <c r="AB5354" s="22"/>
      <c r="AC5354" s="22"/>
      <c r="AF5354" s="22"/>
    </row>
    <row r="5355" spans="12:32" ht="15.6" customHeight="1">
      <c r="L5355"/>
      <c r="Z5355" s="22"/>
      <c r="AB5355" s="22"/>
      <c r="AC5355" s="22"/>
      <c r="AF5355" s="22"/>
    </row>
    <row r="5356" spans="12:32" ht="15.6" customHeight="1">
      <c r="L5356"/>
      <c r="Z5356" s="22"/>
      <c r="AB5356" s="22"/>
      <c r="AC5356" s="22"/>
      <c r="AF5356" s="22"/>
    </row>
    <row r="5357" spans="12:32" ht="15.6" customHeight="1">
      <c r="L5357"/>
      <c r="Z5357" s="22"/>
      <c r="AB5357" s="22"/>
      <c r="AC5357" s="22"/>
      <c r="AF5357" s="22"/>
    </row>
    <row r="5358" spans="12:32" ht="15.6" customHeight="1">
      <c r="L5358"/>
      <c r="Z5358" s="22"/>
      <c r="AB5358" s="22"/>
      <c r="AC5358" s="22"/>
      <c r="AF5358" s="22"/>
    </row>
    <row r="5359" spans="12:32" ht="15.6" customHeight="1">
      <c r="L5359"/>
      <c r="Z5359" s="22"/>
      <c r="AB5359" s="22"/>
      <c r="AC5359" s="22"/>
      <c r="AF5359" s="22"/>
    </row>
    <row r="5360" spans="12:32" ht="15.6" customHeight="1">
      <c r="L5360"/>
      <c r="Z5360" s="22"/>
      <c r="AB5360" s="22"/>
      <c r="AC5360" s="22"/>
      <c r="AF5360" s="22"/>
    </row>
    <row r="5361" spans="12:32" ht="15.6" customHeight="1">
      <c r="L5361"/>
      <c r="Z5361" s="22"/>
      <c r="AB5361" s="22"/>
      <c r="AC5361" s="22"/>
      <c r="AF5361" s="22"/>
    </row>
    <row r="5362" spans="12:32" ht="15.6" customHeight="1">
      <c r="L5362"/>
      <c r="Z5362" s="22"/>
      <c r="AB5362" s="22"/>
      <c r="AC5362" s="22"/>
      <c r="AF5362" s="22"/>
    </row>
    <row r="5363" spans="12:32" ht="15.6" customHeight="1">
      <c r="L5363"/>
      <c r="Z5363" s="22"/>
      <c r="AB5363" s="22"/>
      <c r="AC5363" s="22"/>
      <c r="AF5363" s="22"/>
    </row>
    <row r="5364" spans="12:32" ht="15.6" customHeight="1">
      <c r="L5364"/>
      <c r="Z5364" s="22"/>
      <c r="AB5364" s="22"/>
      <c r="AC5364" s="22"/>
      <c r="AF5364" s="22"/>
    </row>
    <row r="5365" spans="12:32" ht="15.6" customHeight="1">
      <c r="L5365"/>
      <c r="Z5365" s="22"/>
      <c r="AB5365" s="22"/>
      <c r="AC5365" s="22"/>
      <c r="AF5365" s="22"/>
    </row>
    <row r="5366" spans="12:32" ht="15.6" customHeight="1">
      <c r="L5366"/>
      <c r="Z5366" s="22"/>
      <c r="AB5366" s="22"/>
      <c r="AC5366" s="22"/>
      <c r="AF5366" s="22"/>
    </row>
    <row r="5367" spans="12:32" ht="15.6" customHeight="1">
      <c r="L5367"/>
      <c r="Z5367" s="22"/>
      <c r="AB5367" s="22"/>
      <c r="AC5367" s="22"/>
      <c r="AF5367" s="22"/>
    </row>
    <row r="5368" spans="12:32" ht="15.6" customHeight="1">
      <c r="L5368"/>
      <c r="Z5368" s="22"/>
      <c r="AB5368" s="22"/>
      <c r="AC5368" s="22"/>
      <c r="AF5368" s="22"/>
    </row>
    <row r="5369" spans="12:32" ht="15.6" customHeight="1">
      <c r="L5369"/>
      <c r="Z5369" s="22"/>
      <c r="AB5369" s="22"/>
      <c r="AC5369" s="22"/>
      <c r="AF5369" s="22"/>
    </row>
    <row r="5370" spans="12:32" ht="15.6" customHeight="1">
      <c r="L5370"/>
      <c r="Z5370" s="22"/>
      <c r="AB5370" s="22"/>
      <c r="AC5370" s="22"/>
      <c r="AF5370" s="22"/>
    </row>
    <row r="5371" spans="12:32" ht="15.6" customHeight="1">
      <c r="L5371"/>
      <c r="Z5371" s="22"/>
      <c r="AB5371" s="22"/>
      <c r="AC5371" s="22"/>
      <c r="AF5371" s="22"/>
    </row>
    <row r="5372" spans="12:32" ht="15.6" customHeight="1">
      <c r="L5372"/>
      <c r="Z5372" s="22"/>
      <c r="AB5372" s="22"/>
      <c r="AC5372" s="22"/>
      <c r="AF5372" s="22"/>
    </row>
    <row r="5373" spans="12:32" ht="15.6" customHeight="1">
      <c r="L5373"/>
      <c r="Z5373" s="22"/>
      <c r="AB5373" s="22"/>
      <c r="AC5373" s="22"/>
      <c r="AF5373" s="22"/>
    </row>
    <row r="5374" spans="12:32" ht="15.6" customHeight="1">
      <c r="L5374"/>
      <c r="Z5374" s="22"/>
      <c r="AB5374" s="22"/>
      <c r="AC5374" s="22"/>
      <c r="AF5374" s="22"/>
    </row>
    <row r="5375" spans="12:32" ht="15.6" customHeight="1">
      <c r="L5375"/>
      <c r="Z5375" s="22"/>
      <c r="AB5375" s="22"/>
      <c r="AC5375" s="22"/>
      <c r="AF5375" s="22"/>
    </row>
    <row r="5376" spans="12:32" ht="15.6" customHeight="1">
      <c r="L5376"/>
      <c r="Z5376" s="22"/>
      <c r="AB5376" s="22"/>
      <c r="AC5376" s="22"/>
      <c r="AF5376" s="22"/>
    </row>
    <row r="5377" spans="12:32" ht="15.6" customHeight="1">
      <c r="L5377"/>
      <c r="Z5377" s="22"/>
      <c r="AB5377" s="22"/>
      <c r="AC5377" s="22"/>
      <c r="AF5377" s="22"/>
    </row>
    <row r="5378" spans="12:32" ht="15.6" customHeight="1">
      <c r="L5378"/>
      <c r="Z5378" s="22"/>
      <c r="AB5378" s="22"/>
      <c r="AC5378" s="22"/>
      <c r="AF5378" s="22"/>
    </row>
    <row r="5379" spans="12:32" ht="15.6" customHeight="1">
      <c r="L5379"/>
      <c r="Z5379" s="22"/>
      <c r="AB5379" s="22"/>
      <c r="AC5379" s="22"/>
      <c r="AF5379" s="22"/>
    </row>
    <row r="5380" spans="12:32" ht="15.6" customHeight="1">
      <c r="L5380"/>
      <c r="Z5380" s="22"/>
      <c r="AB5380" s="22"/>
      <c r="AC5380" s="22"/>
      <c r="AF5380" s="22"/>
    </row>
    <row r="5381" spans="12:32" ht="15.6" customHeight="1">
      <c r="L5381"/>
      <c r="Z5381" s="22"/>
      <c r="AB5381" s="22"/>
      <c r="AC5381" s="22"/>
      <c r="AF5381" s="22"/>
    </row>
    <row r="5382" spans="12:32" ht="15.6" customHeight="1">
      <c r="L5382"/>
      <c r="Z5382" s="22"/>
      <c r="AB5382" s="22"/>
      <c r="AC5382" s="22"/>
      <c r="AF5382" s="22"/>
    </row>
    <row r="5383" spans="12:32" ht="15.6" customHeight="1">
      <c r="L5383"/>
      <c r="Z5383" s="22"/>
      <c r="AB5383" s="22"/>
      <c r="AC5383" s="22"/>
      <c r="AF5383" s="22"/>
    </row>
    <row r="5384" spans="12:32" ht="15.6" customHeight="1">
      <c r="L5384"/>
      <c r="Z5384" s="22"/>
      <c r="AB5384" s="22"/>
      <c r="AC5384" s="22"/>
      <c r="AF5384" s="22"/>
    </row>
    <row r="5385" spans="12:32" ht="15.6" customHeight="1">
      <c r="L5385"/>
      <c r="Z5385" s="22"/>
      <c r="AB5385" s="22"/>
      <c r="AC5385" s="22"/>
      <c r="AF5385" s="22"/>
    </row>
    <row r="5386" spans="12:32" ht="15.6" customHeight="1">
      <c r="L5386"/>
      <c r="Z5386" s="22"/>
      <c r="AB5386" s="22"/>
      <c r="AC5386" s="22"/>
      <c r="AF5386" s="22"/>
    </row>
    <row r="5387" spans="12:32" ht="15.6" customHeight="1">
      <c r="L5387"/>
      <c r="Z5387" s="22"/>
      <c r="AB5387" s="22"/>
      <c r="AC5387" s="22"/>
      <c r="AF5387" s="22"/>
    </row>
    <row r="5388" spans="12:32" ht="15.6" customHeight="1">
      <c r="L5388"/>
      <c r="Z5388" s="22"/>
      <c r="AB5388" s="22"/>
      <c r="AC5388" s="22"/>
      <c r="AF5388" s="22"/>
    </row>
    <row r="5389" spans="12:32" ht="15.6" customHeight="1">
      <c r="L5389"/>
      <c r="Z5389" s="22"/>
      <c r="AB5389" s="22"/>
      <c r="AC5389" s="22"/>
      <c r="AF5389" s="22"/>
    </row>
    <row r="5390" spans="12:32" ht="15.6" customHeight="1">
      <c r="L5390"/>
      <c r="Z5390" s="22"/>
      <c r="AB5390" s="22"/>
      <c r="AC5390" s="22"/>
      <c r="AF5390" s="22"/>
    </row>
    <row r="5391" spans="12:32" ht="15.6" customHeight="1">
      <c r="L5391"/>
      <c r="Z5391" s="22"/>
      <c r="AB5391" s="22"/>
      <c r="AC5391" s="22"/>
      <c r="AF5391" s="22"/>
    </row>
    <row r="5392" spans="12:32" ht="15.6" customHeight="1">
      <c r="L5392"/>
      <c r="Z5392" s="22"/>
      <c r="AB5392" s="22"/>
      <c r="AC5392" s="22"/>
      <c r="AF5392" s="22"/>
    </row>
    <row r="5393" spans="12:32" ht="15.6" customHeight="1">
      <c r="L5393"/>
      <c r="Z5393" s="22"/>
      <c r="AB5393" s="22"/>
      <c r="AC5393" s="22"/>
      <c r="AF5393" s="22"/>
    </row>
    <row r="5394" spans="12:32" ht="15.6" customHeight="1">
      <c r="L5394"/>
      <c r="Z5394" s="22"/>
      <c r="AB5394" s="22"/>
      <c r="AC5394" s="22"/>
      <c r="AF5394" s="22"/>
    </row>
    <row r="5395" spans="12:32" ht="15.6" customHeight="1">
      <c r="L5395"/>
      <c r="Z5395" s="22"/>
      <c r="AB5395" s="22"/>
      <c r="AC5395" s="22"/>
      <c r="AF5395" s="22"/>
    </row>
    <row r="5396" spans="12:32" ht="15.6" customHeight="1">
      <c r="L5396"/>
      <c r="Z5396" s="22"/>
      <c r="AB5396" s="22"/>
      <c r="AC5396" s="22"/>
      <c r="AF5396" s="22"/>
    </row>
    <row r="5397" spans="12:32" ht="15.6" customHeight="1">
      <c r="L5397"/>
      <c r="Z5397" s="22"/>
      <c r="AB5397" s="22"/>
      <c r="AC5397" s="22"/>
      <c r="AF5397" s="22"/>
    </row>
    <row r="5398" spans="12:32" ht="15.6" customHeight="1">
      <c r="L5398"/>
      <c r="Z5398" s="22"/>
      <c r="AB5398" s="22"/>
      <c r="AC5398" s="22"/>
      <c r="AF5398" s="22"/>
    </row>
    <row r="5399" spans="12:32" ht="15.6" customHeight="1">
      <c r="L5399"/>
      <c r="Z5399" s="22"/>
      <c r="AB5399" s="22"/>
      <c r="AC5399" s="22"/>
      <c r="AF5399" s="22"/>
    </row>
    <row r="5400" spans="12:32" ht="15.6" customHeight="1">
      <c r="L5400"/>
      <c r="Z5400" s="22"/>
      <c r="AB5400" s="22"/>
      <c r="AC5400" s="22"/>
      <c r="AF5400" s="22"/>
    </row>
    <row r="5401" spans="12:32" ht="15.6" customHeight="1">
      <c r="L5401"/>
      <c r="Z5401" s="22"/>
      <c r="AB5401" s="22"/>
      <c r="AC5401" s="22"/>
      <c r="AF5401" s="22"/>
    </row>
    <row r="5402" spans="12:32" ht="15.6" customHeight="1">
      <c r="L5402"/>
      <c r="Z5402" s="22"/>
      <c r="AB5402" s="22"/>
      <c r="AC5402" s="22"/>
      <c r="AF5402" s="22"/>
    </row>
    <row r="5403" spans="12:32" ht="15.6" customHeight="1">
      <c r="L5403"/>
      <c r="Z5403" s="22"/>
      <c r="AB5403" s="22"/>
      <c r="AC5403" s="22"/>
      <c r="AF5403" s="22"/>
    </row>
    <row r="5404" spans="12:32" ht="15.6" customHeight="1">
      <c r="L5404"/>
      <c r="Z5404" s="22"/>
      <c r="AB5404" s="22"/>
      <c r="AC5404" s="22"/>
      <c r="AF5404" s="22"/>
    </row>
    <row r="5405" spans="12:32" ht="15.6" customHeight="1">
      <c r="L5405"/>
      <c r="Z5405" s="22"/>
      <c r="AB5405" s="22"/>
      <c r="AC5405" s="22"/>
      <c r="AF5405" s="22"/>
    </row>
    <row r="5406" spans="12:32" ht="15.6" customHeight="1">
      <c r="L5406"/>
      <c r="Z5406" s="22"/>
      <c r="AB5406" s="22"/>
      <c r="AC5406" s="22"/>
      <c r="AF5406" s="22"/>
    </row>
    <row r="5407" spans="12:32" ht="15.6" customHeight="1">
      <c r="L5407"/>
      <c r="Z5407" s="22"/>
      <c r="AB5407" s="22"/>
      <c r="AC5407" s="22"/>
      <c r="AF5407" s="22"/>
    </row>
    <row r="5408" spans="12:32" ht="15.6" customHeight="1">
      <c r="L5408"/>
      <c r="Z5408" s="22"/>
      <c r="AB5408" s="22"/>
      <c r="AC5408" s="22"/>
      <c r="AF5408" s="22"/>
    </row>
    <row r="5409" spans="12:32" ht="15.6" customHeight="1">
      <c r="L5409"/>
      <c r="Z5409" s="22"/>
      <c r="AB5409" s="22"/>
      <c r="AC5409" s="22"/>
      <c r="AF5409" s="22"/>
    </row>
    <row r="5410" spans="12:32" ht="15.6" customHeight="1">
      <c r="L5410"/>
      <c r="Z5410" s="22"/>
      <c r="AB5410" s="22"/>
      <c r="AC5410" s="22"/>
      <c r="AF5410" s="22"/>
    </row>
    <row r="5411" spans="12:32" ht="15.6" customHeight="1">
      <c r="L5411"/>
      <c r="Z5411" s="22"/>
      <c r="AB5411" s="22"/>
      <c r="AC5411" s="22"/>
      <c r="AF5411" s="22"/>
    </row>
    <row r="5412" spans="12:32" ht="15.6" customHeight="1">
      <c r="L5412"/>
      <c r="Z5412" s="22"/>
      <c r="AB5412" s="22"/>
      <c r="AC5412" s="22"/>
      <c r="AF5412" s="22"/>
    </row>
    <row r="5413" spans="12:32" ht="15.6" customHeight="1">
      <c r="L5413"/>
      <c r="Z5413" s="22"/>
      <c r="AB5413" s="22"/>
      <c r="AC5413" s="22"/>
      <c r="AF5413" s="22"/>
    </row>
    <row r="5414" spans="12:32" ht="15.6" customHeight="1">
      <c r="L5414"/>
      <c r="Z5414" s="22"/>
      <c r="AB5414" s="22"/>
      <c r="AC5414" s="22"/>
      <c r="AF5414" s="22"/>
    </row>
    <row r="5415" spans="12:32" ht="15.6" customHeight="1">
      <c r="L5415"/>
      <c r="Z5415" s="22"/>
      <c r="AB5415" s="22"/>
      <c r="AC5415" s="22"/>
      <c r="AF5415" s="22"/>
    </row>
    <row r="5416" spans="12:32" ht="15.6" customHeight="1">
      <c r="L5416"/>
      <c r="Z5416" s="22"/>
      <c r="AB5416" s="22"/>
      <c r="AC5416" s="22"/>
      <c r="AF5416" s="22"/>
    </row>
    <row r="5417" spans="12:32" ht="15.6" customHeight="1">
      <c r="L5417"/>
      <c r="Z5417" s="22"/>
      <c r="AB5417" s="22"/>
      <c r="AC5417" s="22"/>
      <c r="AF5417" s="22"/>
    </row>
    <row r="5418" spans="12:32" ht="15.6" customHeight="1">
      <c r="L5418"/>
      <c r="Z5418" s="22"/>
      <c r="AB5418" s="22"/>
      <c r="AC5418" s="22"/>
      <c r="AF5418" s="22"/>
    </row>
    <row r="5419" spans="12:32" ht="15.6" customHeight="1">
      <c r="L5419"/>
      <c r="Z5419" s="22"/>
      <c r="AB5419" s="22"/>
      <c r="AC5419" s="22"/>
      <c r="AF5419" s="22"/>
    </row>
    <row r="5420" spans="12:32" ht="15.6" customHeight="1">
      <c r="L5420"/>
      <c r="Z5420" s="22"/>
      <c r="AB5420" s="22"/>
      <c r="AC5420" s="22"/>
      <c r="AF5420" s="22"/>
    </row>
    <row r="5421" spans="12:32" ht="15.6" customHeight="1">
      <c r="L5421"/>
      <c r="Z5421" s="22"/>
      <c r="AB5421" s="22"/>
      <c r="AC5421" s="22"/>
      <c r="AF5421" s="22"/>
    </row>
    <row r="5422" spans="12:32" ht="15.6" customHeight="1">
      <c r="L5422"/>
      <c r="Z5422" s="22"/>
      <c r="AB5422" s="22"/>
      <c r="AC5422" s="22"/>
      <c r="AF5422" s="22"/>
    </row>
    <row r="5423" spans="12:32" ht="15.6" customHeight="1">
      <c r="L5423"/>
      <c r="Z5423" s="22"/>
      <c r="AB5423" s="22"/>
      <c r="AC5423" s="22"/>
      <c r="AF5423" s="22"/>
    </row>
    <row r="5424" spans="12:32" ht="15.6" customHeight="1">
      <c r="L5424"/>
      <c r="Z5424" s="22"/>
      <c r="AB5424" s="22"/>
      <c r="AC5424" s="22"/>
      <c r="AF5424" s="22"/>
    </row>
    <row r="5425" spans="12:32" ht="15.6" customHeight="1">
      <c r="L5425"/>
      <c r="Z5425" s="22"/>
      <c r="AB5425" s="22"/>
      <c r="AC5425" s="22"/>
      <c r="AF5425" s="22"/>
    </row>
    <row r="5426" spans="12:32" ht="15.6" customHeight="1">
      <c r="L5426"/>
      <c r="Z5426" s="22"/>
      <c r="AB5426" s="22"/>
      <c r="AC5426" s="22"/>
      <c r="AF5426" s="22"/>
    </row>
    <row r="5427" spans="12:32" ht="15.6" customHeight="1">
      <c r="L5427"/>
      <c r="Z5427" s="22"/>
      <c r="AB5427" s="22"/>
      <c r="AC5427" s="22"/>
      <c r="AF5427" s="22"/>
    </row>
    <row r="5428" spans="12:32" ht="15.6" customHeight="1">
      <c r="L5428"/>
      <c r="Z5428" s="22"/>
      <c r="AB5428" s="22"/>
      <c r="AC5428" s="22"/>
      <c r="AF5428" s="22"/>
    </row>
    <row r="5429" spans="12:32" ht="15.6" customHeight="1">
      <c r="L5429"/>
      <c r="Z5429" s="22"/>
      <c r="AB5429" s="22"/>
      <c r="AC5429" s="22"/>
      <c r="AF5429" s="22"/>
    </row>
    <row r="5430" spans="12:32" ht="15.6" customHeight="1">
      <c r="L5430"/>
      <c r="Z5430" s="22"/>
      <c r="AB5430" s="22"/>
      <c r="AC5430" s="22"/>
      <c r="AF5430" s="22"/>
    </row>
    <row r="5431" spans="12:32" ht="15.6" customHeight="1">
      <c r="L5431"/>
      <c r="Z5431" s="22"/>
      <c r="AB5431" s="22"/>
      <c r="AC5431" s="22"/>
      <c r="AF5431" s="22"/>
    </row>
    <row r="5432" spans="12:32" ht="15.6" customHeight="1">
      <c r="L5432"/>
      <c r="Z5432" s="22"/>
      <c r="AB5432" s="22"/>
      <c r="AC5432" s="22"/>
      <c r="AF5432" s="22"/>
    </row>
    <row r="5433" spans="12:32" ht="15.6" customHeight="1">
      <c r="L5433"/>
      <c r="Z5433" s="22"/>
      <c r="AB5433" s="22"/>
      <c r="AC5433" s="22"/>
      <c r="AF5433" s="22"/>
    </row>
    <row r="5434" spans="12:32" ht="15.6" customHeight="1">
      <c r="L5434"/>
      <c r="Z5434" s="22"/>
      <c r="AB5434" s="22"/>
      <c r="AC5434" s="22"/>
      <c r="AF5434" s="22"/>
    </row>
    <row r="5435" spans="12:32" ht="15.6" customHeight="1">
      <c r="L5435"/>
      <c r="Z5435" s="22"/>
      <c r="AB5435" s="22"/>
      <c r="AC5435" s="22"/>
      <c r="AF5435" s="22"/>
    </row>
    <row r="5436" spans="12:32" ht="15.6" customHeight="1">
      <c r="L5436"/>
      <c r="Z5436" s="22"/>
      <c r="AB5436" s="22"/>
      <c r="AC5436" s="22"/>
      <c r="AF5436" s="22"/>
    </row>
    <row r="5437" spans="12:32" ht="15.6" customHeight="1">
      <c r="L5437"/>
      <c r="Z5437" s="22"/>
      <c r="AB5437" s="22"/>
      <c r="AC5437" s="22"/>
      <c r="AF5437" s="22"/>
    </row>
    <row r="5438" spans="12:32" ht="15.6" customHeight="1">
      <c r="L5438"/>
      <c r="Z5438" s="22"/>
      <c r="AB5438" s="22"/>
      <c r="AC5438" s="22"/>
      <c r="AF5438" s="22"/>
    </row>
    <row r="5439" spans="12:32" ht="15.6" customHeight="1">
      <c r="L5439"/>
      <c r="Z5439" s="22"/>
      <c r="AB5439" s="22"/>
      <c r="AC5439" s="22"/>
      <c r="AF5439" s="22"/>
    </row>
    <row r="5440" spans="12:32" ht="15.6" customHeight="1">
      <c r="L5440"/>
      <c r="Z5440" s="22"/>
      <c r="AB5440" s="22"/>
      <c r="AC5440" s="22"/>
      <c r="AF5440" s="22"/>
    </row>
    <row r="5441" spans="12:32" ht="15.6" customHeight="1">
      <c r="L5441"/>
      <c r="Z5441" s="22"/>
      <c r="AB5441" s="22"/>
      <c r="AC5441" s="22"/>
      <c r="AF5441" s="22"/>
    </row>
    <row r="5442" spans="12:32" ht="15.6" customHeight="1">
      <c r="L5442"/>
      <c r="Z5442" s="22"/>
      <c r="AB5442" s="22"/>
      <c r="AC5442" s="22"/>
      <c r="AF5442" s="22"/>
    </row>
    <row r="5443" spans="12:32" ht="15.6" customHeight="1">
      <c r="L5443"/>
      <c r="Z5443" s="22"/>
      <c r="AB5443" s="22"/>
      <c r="AC5443" s="22"/>
      <c r="AF5443" s="22"/>
    </row>
    <row r="5444" spans="12:32" ht="15.6" customHeight="1">
      <c r="L5444"/>
      <c r="Z5444" s="22"/>
      <c r="AB5444" s="22"/>
      <c r="AC5444" s="22"/>
      <c r="AF5444" s="22"/>
    </row>
    <row r="5445" spans="12:32" ht="15.6" customHeight="1">
      <c r="L5445"/>
      <c r="Z5445" s="22"/>
      <c r="AB5445" s="22"/>
      <c r="AC5445" s="22"/>
      <c r="AF5445" s="22"/>
    </row>
    <row r="5446" spans="12:32" ht="15.6" customHeight="1">
      <c r="L5446"/>
      <c r="Z5446" s="22"/>
      <c r="AB5446" s="22"/>
      <c r="AC5446" s="22"/>
      <c r="AF5446" s="22"/>
    </row>
    <row r="5447" spans="12:32" ht="15.6" customHeight="1">
      <c r="L5447"/>
      <c r="Z5447" s="22"/>
      <c r="AB5447" s="22"/>
      <c r="AC5447" s="22"/>
      <c r="AF5447" s="22"/>
    </row>
    <row r="5448" spans="12:32" ht="15.6" customHeight="1">
      <c r="L5448"/>
      <c r="Z5448" s="22"/>
      <c r="AB5448" s="22"/>
      <c r="AC5448" s="22"/>
      <c r="AF5448" s="22"/>
    </row>
    <row r="5449" spans="12:32" ht="15.6" customHeight="1">
      <c r="L5449"/>
      <c r="Z5449" s="22"/>
      <c r="AB5449" s="22"/>
      <c r="AC5449" s="22"/>
      <c r="AF5449" s="22"/>
    </row>
    <row r="5450" spans="12:32" ht="15.6" customHeight="1">
      <c r="L5450"/>
      <c r="Z5450" s="22"/>
      <c r="AB5450" s="22"/>
      <c r="AC5450" s="22"/>
      <c r="AF5450" s="22"/>
    </row>
    <row r="5451" spans="12:32" ht="15.6" customHeight="1">
      <c r="L5451"/>
      <c r="Z5451" s="22"/>
      <c r="AB5451" s="22"/>
      <c r="AC5451" s="22"/>
      <c r="AF5451" s="22"/>
    </row>
    <row r="5452" spans="12:32" ht="15.6" customHeight="1">
      <c r="L5452"/>
      <c r="Z5452" s="22"/>
      <c r="AB5452" s="22"/>
      <c r="AC5452" s="22"/>
      <c r="AF5452" s="22"/>
    </row>
    <row r="5453" spans="12:32" ht="15.6" customHeight="1">
      <c r="L5453"/>
      <c r="Z5453" s="22"/>
      <c r="AB5453" s="22"/>
      <c r="AC5453" s="22"/>
      <c r="AF5453" s="22"/>
    </row>
    <row r="5454" spans="12:32" ht="15.6" customHeight="1">
      <c r="L5454"/>
      <c r="Z5454" s="22"/>
      <c r="AB5454" s="22"/>
      <c r="AC5454" s="22"/>
      <c r="AF5454" s="22"/>
    </row>
    <row r="5455" spans="12:32" ht="15.6" customHeight="1">
      <c r="L5455"/>
      <c r="Z5455" s="22"/>
      <c r="AB5455" s="22"/>
      <c r="AC5455" s="22"/>
      <c r="AF5455" s="22"/>
    </row>
    <row r="5456" spans="12:32" ht="15.6" customHeight="1">
      <c r="L5456"/>
      <c r="Z5456" s="22"/>
      <c r="AB5456" s="22"/>
      <c r="AC5456" s="22"/>
      <c r="AF5456" s="22"/>
    </row>
    <row r="5457" spans="12:32" ht="15.6" customHeight="1">
      <c r="L5457"/>
      <c r="Z5457" s="22"/>
      <c r="AB5457" s="22"/>
      <c r="AC5457" s="22"/>
      <c r="AF5457" s="22"/>
    </row>
    <row r="5458" spans="12:32" ht="15.6" customHeight="1">
      <c r="L5458"/>
      <c r="Z5458" s="22"/>
      <c r="AB5458" s="22"/>
      <c r="AC5458" s="22"/>
      <c r="AF5458" s="22"/>
    </row>
    <row r="5459" spans="12:32" ht="15.6" customHeight="1">
      <c r="L5459"/>
      <c r="Z5459" s="22"/>
      <c r="AB5459" s="22"/>
      <c r="AC5459" s="22"/>
      <c r="AF5459" s="22"/>
    </row>
    <row r="5460" spans="12:32" ht="15.6" customHeight="1">
      <c r="L5460"/>
      <c r="Z5460" s="22"/>
      <c r="AB5460" s="22"/>
      <c r="AC5460" s="22"/>
      <c r="AF5460" s="22"/>
    </row>
    <row r="5461" spans="12:32" ht="15.6" customHeight="1">
      <c r="L5461"/>
      <c r="Z5461" s="22"/>
      <c r="AB5461" s="22"/>
      <c r="AC5461" s="22"/>
      <c r="AF5461" s="22"/>
    </row>
    <row r="5462" spans="12:32" ht="15.6" customHeight="1">
      <c r="L5462"/>
      <c r="Z5462" s="22"/>
      <c r="AB5462" s="22"/>
      <c r="AC5462" s="22"/>
      <c r="AF5462" s="22"/>
    </row>
    <row r="5463" spans="12:32" ht="15.6" customHeight="1">
      <c r="L5463"/>
      <c r="Z5463" s="22"/>
      <c r="AB5463" s="22"/>
      <c r="AC5463" s="22"/>
      <c r="AF5463" s="22"/>
    </row>
    <row r="5464" spans="12:32" ht="15.6" customHeight="1">
      <c r="L5464"/>
      <c r="Z5464" s="22"/>
      <c r="AB5464" s="22"/>
      <c r="AC5464" s="22"/>
      <c r="AF5464" s="22"/>
    </row>
    <row r="5465" spans="12:32" ht="15.6" customHeight="1">
      <c r="L5465"/>
      <c r="Z5465" s="22"/>
      <c r="AB5465" s="22"/>
      <c r="AC5465" s="22"/>
      <c r="AF5465" s="22"/>
    </row>
    <row r="5466" spans="12:32" ht="15.6" customHeight="1">
      <c r="L5466"/>
      <c r="Z5466" s="22"/>
      <c r="AB5466" s="22"/>
      <c r="AC5466" s="22"/>
      <c r="AF5466" s="22"/>
    </row>
    <row r="5467" spans="12:32" ht="15.6" customHeight="1">
      <c r="L5467"/>
      <c r="Z5467" s="22"/>
      <c r="AB5467" s="22"/>
      <c r="AC5467" s="22"/>
      <c r="AF5467" s="22"/>
    </row>
    <row r="5468" spans="12:32" ht="15.6" customHeight="1">
      <c r="L5468"/>
      <c r="Z5468" s="22"/>
      <c r="AB5468" s="22"/>
      <c r="AC5468" s="22"/>
      <c r="AF5468" s="22"/>
    </row>
    <row r="5469" spans="12:32" ht="15.6" customHeight="1">
      <c r="L5469"/>
      <c r="Z5469" s="22"/>
      <c r="AB5469" s="22"/>
      <c r="AC5469" s="22"/>
      <c r="AF5469" s="22"/>
    </row>
    <row r="5470" spans="12:32" ht="15.6" customHeight="1">
      <c r="L5470"/>
      <c r="Z5470" s="22"/>
      <c r="AB5470" s="22"/>
      <c r="AC5470" s="22"/>
      <c r="AF5470" s="22"/>
    </row>
    <row r="5471" spans="12:32" ht="15.6" customHeight="1">
      <c r="L5471"/>
      <c r="Z5471" s="22"/>
      <c r="AB5471" s="22"/>
      <c r="AC5471" s="22"/>
      <c r="AF5471" s="22"/>
    </row>
    <row r="5472" spans="12:32" ht="15.6" customHeight="1">
      <c r="L5472"/>
      <c r="Z5472" s="22"/>
      <c r="AB5472" s="22"/>
      <c r="AC5472" s="22"/>
      <c r="AF5472" s="22"/>
    </row>
    <row r="5473" spans="12:32" ht="15.6" customHeight="1">
      <c r="L5473"/>
      <c r="Z5473" s="22"/>
      <c r="AB5473" s="22"/>
      <c r="AC5473" s="22"/>
      <c r="AF5473" s="22"/>
    </row>
    <row r="5474" spans="12:32" ht="15.6" customHeight="1">
      <c r="L5474"/>
      <c r="Z5474" s="22"/>
      <c r="AB5474" s="22"/>
      <c r="AC5474" s="22"/>
      <c r="AF5474" s="22"/>
    </row>
    <row r="5475" spans="12:32" ht="15.6" customHeight="1">
      <c r="L5475"/>
      <c r="Z5475" s="22"/>
      <c r="AB5475" s="22"/>
      <c r="AC5475" s="22"/>
      <c r="AF5475" s="22"/>
    </row>
    <row r="5476" spans="12:32" ht="15.6" customHeight="1">
      <c r="L5476"/>
      <c r="Z5476" s="22"/>
      <c r="AB5476" s="22"/>
      <c r="AC5476" s="22"/>
      <c r="AF5476" s="22"/>
    </row>
    <row r="5477" spans="12:32" ht="15.6" customHeight="1">
      <c r="L5477"/>
      <c r="Z5477" s="22"/>
      <c r="AB5477" s="22"/>
      <c r="AC5477" s="22"/>
      <c r="AF5477" s="22"/>
    </row>
    <row r="5478" spans="12:32" ht="15.6" customHeight="1">
      <c r="L5478"/>
      <c r="Z5478" s="22"/>
      <c r="AB5478" s="22"/>
      <c r="AC5478" s="22"/>
      <c r="AF5478" s="22"/>
    </row>
    <row r="5479" spans="12:32" ht="15.6" customHeight="1">
      <c r="L5479"/>
      <c r="Z5479" s="22"/>
      <c r="AB5479" s="22"/>
      <c r="AC5479" s="22"/>
      <c r="AF5479" s="22"/>
    </row>
    <row r="5480" spans="12:32" ht="15.6" customHeight="1">
      <c r="L5480"/>
      <c r="Z5480" s="22"/>
      <c r="AB5480" s="22"/>
      <c r="AC5480" s="22"/>
      <c r="AF5480" s="22"/>
    </row>
    <row r="5481" spans="12:32" ht="15.6" customHeight="1">
      <c r="L5481"/>
      <c r="Z5481" s="22"/>
      <c r="AB5481" s="22"/>
      <c r="AC5481" s="22"/>
      <c r="AF5481" s="22"/>
    </row>
    <row r="5482" spans="12:32" ht="15.6" customHeight="1">
      <c r="L5482"/>
      <c r="Z5482" s="22"/>
      <c r="AB5482" s="22"/>
      <c r="AC5482" s="22"/>
      <c r="AF5482" s="22"/>
    </row>
    <row r="5483" spans="12:32" ht="15.6" customHeight="1">
      <c r="L5483"/>
      <c r="Z5483" s="22"/>
      <c r="AB5483" s="22"/>
      <c r="AC5483" s="22"/>
      <c r="AF5483" s="22"/>
    </row>
    <row r="5484" spans="12:32" ht="15.6" customHeight="1">
      <c r="L5484"/>
      <c r="Z5484" s="22"/>
      <c r="AB5484" s="22"/>
      <c r="AC5484" s="22"/>
      <c r="AF5484" s="22"/>
    </row>
    <row r="5485" spans="12:32" ht="15.6" customHeight="1">
      <c r="L5485"/>
      <c r="Z5485" s="22"/>
      <c r="AB5485" s="22"/>
      <c r="AC5485" s="22"/>
      <c r="AF5485" s="22"/>
    </row>
    <row r="5486" spans="12:32" ht="15.6" customHeight="1">
      <c r="L5486"/>
      <c r="Z5486" s="22"/>
      <c r="AB5486" s="22"/>
      <c r="AC5486" s="22"/>
      <c r="AF5486" s="22"/>
    </row>
    <row r="5487" spans="12:32" ht="15.6" customHeight="1">
      <c r="L5487"/>
      <c r="Z5487" s="22"/>
      <c r="AB5487" s="22"/>
      <c r="AC5487" s="22"/>
      <c r="AF5487" s="22"/>
    </row>
    <row r="5488" spans="12:32" ht="15.6" customHeight="1">
      <c r="L5488"/>
      <c r="Z5488" s="22"/>
      <c r="AB5488" s="22"/>
      <c r="AC5488" s="22"/>
      <c r="AF5488" s="22"/>
    </row>
    <row r="5489" spans="12:32" ht="15.6" customHeight="1">
      <c r="L5489"/>
      <c r="Z5489" s="22"/>
      <c r="AB5489" s="22"/>
      <c r="AC5489" s="22"/>
      <c r="AF5489" s="22"/>
    </row>
    <row r="5490" spans="12:32" ht="15.6" customHeight="1">
      <c r="L5490"/>
      <c r="Z5490" s="22"/>
      <c r="AB5490" s="22"/>
      <c r="AC5490" s="22"/>
      <c r="AF5490" s="22"/>
    </row>
    <row r="5491" spans="12:32" ht="15.6" customHeight="1">
      <c r="L5491"/>
      <c r="Z5491" s="22"/>
      <c r="AB5491" s="22"/>
      <c r="AC5491" s="22"/>
      <c r="AF5491" s="22"/>
    </row>
    <row r="5492" spans="12:32" ht="15.6" customHeight="1">
      <c r="L5492"/>
      <c r="Z5492" s="22"/>
      <c r="AB5492" s="22"/>
      <c r="AC5492" s="22"/>
      <c r="AF5492" s="22"/>
    </row>
    <row r="5493" spans="12:32" ht="15.6" customHeight="1">
      <c r="L5493"/>
      <c r="Z5493" s="22"/>
      <c r="AB5493" s="22"/>
      <c r="AC5493" s="22"/>
      <c r="AF5493" s="22"/>
    </row>
    <row r="5494" spans="12:32" ht="15.6" customHeight="1">
      <c r="L5494"/>
      <c r="Z5494" s="22"/>
      <c r="AB5494" s="22"/>
      <c r="AC5494" s="22"/>
      <c r="AF5494" s="22"/>
    </row>
    <row r="5495" spans="12:32" ht="15.6" customHeight="1">
      <c r="L5495"/>
      <c r="Z5495" s="22"/>
      <c r="AB5495" s="22"/>
      <c r="AC5495" s="22"/>
      <c r="AF5495" s="22"/>
    </row>
    <row r="5496" spans="12:32" ht="15.6" customHeight="1">
      <c r="L5496"/>
      <c r="Z5496" s="22"/>
      <c r="AB5496" s="22"/>
      <c r="AC5496" s="22"/>
      <c r="AF5496" s="22"/>
    </row>
    <row r="5497" spans="12:32" ht="15.6" customHeight="1">
      <c r="L5497"/>
      <c r="Z5497" s="22"/>
      <c r="AB5497" s="22"/>
      <c r="AC5497" s="22"/>
      <c r="AF5497" s="22"/>
    </row>
    <row r="5498" spans="12:32" ht="15.6" customHeight="1">
      <c r="L5498"/>
      <c r="Z5498" s="22"/>
      <c r="AB5498" s="22"/>
      <c r="AC5498" s="22"/>
      <c r="AF5498" s="22"/>
    </row>
    <row r="5499" spans="12:32" ht="15.6" customHeight="1">
      <c r="L5499"/>
      <c r="Z5499" s="22"/>
      <c r="AB5499" s="22"/>
      <c r="AC5499" s="22"/>
      <c r="AF5499" s="22"/>
    </row>
    <row r="5500" spans="12:32" ht="15.6" customHeight="1">
      <c r="L5500"/>
      <c r="Z5500" s="22"/>
      <c r="AB5500" s="22"/>
      <c r="AC5500" s="22"/>
      <c r="AF5500" s="22"/>
    </row>
    <row r="5501" spans="12:32" ht="15.6" customHeight="1">
      <c r="L5501"/>
      <c r="Z5501" s="22"/>
      <c r="AB5501" s="22"/>
      <c r="AC5501" s="22"/>
      <c r="AF5501" s="22"/>
    </row>
    <row r="5502" spans="12:32" ht="15.6" customHeight="1">
      <c r="L5502"/>
      <c r="Z5502" s="22"/>
      <c r="AB5502" s="22"/>
      <c r="AC5502" s="22"/>
      <c r="AF5502" s="22"/>
    </row>
    <row r="5503" spans="12:32" ht="15.6" customHeight="1">
      <c r="L5503"/>
      <c r="Z5503" s="22"/>
      <c r="AB5503" s="22"/>
      <c r="AC5503" s="22"/>
      <c r="AF5503" s="22"/>
    </row>
    <row r="5504" spans="12:32" ht="15.6" customHeight="1">
      <c r="L5504"/>
      <c r="Z5504" s="22"/>
      <c r="AB5504" s="22"/>
      <c r="AC5504" s="22"/>
      <c r="AF5504" s="22"/>
    </row>
    <row r="5505" spans="12:32" ht="15.6" customHeight="1">
      <c r="L5505"/>
      <c r="Z5505" s="22"/>
      <c r="AB5505" s="22"/>
      <c r="AC5505" s="22"/>
      <c r="AF5505" s="22"/>
    </row>
    <row r="5506" spans="12:32" ht="15.6" customHeight="1">
      <c r="L5506"/>
      <c r="Z5506" s="22"/>
      <c r="AB5506" s="22"/>
      <c r="AC5506" s="22"/>
      <c r="AF5506" s="22"/>
    </row>
    <row r="5507" spans="12:32" ht="15.6" customHeight="1">
      <c r="L5507"/>
      <c r="Z5507" s="22"/>
      <c r="AB5507" s="22"/>
      <c r="AC5507" s="22"/>
      <c r="AF5507" s="22"/>
    </row>
    <row r="5508" spans="12:32" ht="15.6" customHeight="1">
      <c r="L5508"/>
      <c r="Z5508" s="22"/>
      <c r="AB5508" s="22"/>
      <c r="AC5508" s="22"/>
      <c r="AF5508" s="22"/>
    </row>
    <row r="5509" spans="12:32" ht="15.6" customHeight="1">
      <c r="L5509"/>
      <c r="Z5509" s="22"/>
      <c r="AB5509" s="22"/>
      <c r="AC5509" s="22"/>
      <c r="AF5509" s="22"/>
    </row>
    <row r="5510" spans="12:32" ht="15.6" customHeight="1">
      <c r="L5510"/>
      <c r="Z5510" s="22"/>
      <c r="AB5510" s="22"/>
      <c r="AC5510" s="22"/>
      <c r="AF5510" s="22"/>
    </row>
    <row r="5511" spans="12:32" ht="15.6" customHeight="1">
      <c r="L5511"/>
      <c r="Z5511" s="22"/>
      <c r="AB5511" s="22"/>
      <c r="AC5511" s="22"/>
      <c r="AF5511" s="22"/>
    </row>
    <row r="5512" spans="12:32" ht="15.6" customHeight="1">
      <c r="L5512"/>
      <c r="Z5512" s="22"/>
      <c r="AB5512" s="22"/>
      <c r="AC5512" s="22"/>
      <c r="AF5512" s="22"/>
    </row>
    <row r="5513" spans="12:32" ht="15.6" customHeight="1">
      <c r="L5513"/>
      <c r="Z5513" s="22"/>
      <c r="AB5513" s="22"/>
      <c r="AC5513" s="22"/>
      <c r="AF5513" s="22"/>
    </row>
    <row r="5514" spans="12:32" ht="15.6" customHeight="1">
      <c r="L5514"/>
      <c r="Z5514" s="22"/>
      <c r="AB5514" s="22"/>
      <c r="AC5514" s="22"/>
      <c r="AF5514" s="22"/>
    </row>
    <row r="5515" spans="12:32" ht="15.6" customHeight="1">
      <c r="L5515"/>
      <c r="Z5515" s="22"/>
      <c r="AB5515" s="22"/>
      <c r="AC5515" s="22"/>
      <c r="AF5515" s="22"/>
    </row>
    <row r="5516" spans="12:32" ht="15.6" customHeight="1">
      <c r="L5516"/>
      <c r="Z5516" s="22"/>
      <c r="AB5516" s="22"/>
      <c r="AC5516" s="22"/>
      <c r="AF5516" s="22"/>
    </row>
    <row r="5517" spans="12:32" ht="15.6" customHeight="1">
      <c r="L5517"/>
      <c r="Z5517" s="22"/>
      <c r="AB5517" s="22"/>
      <c r="AC5517" s="22"/>
      <c r="AF5517" s="22"/>
    </row>
    <row r="5518" spans="12:32" ht="15.6" customHeight="1">
      <c r="L5518"/>
      <c r="Z5518" s="22"/>
      <c r="AB5518" s="22"/>
      <c r="AC5518" s="22"/>
      <c r="AF5518" s="22"/>
    </row>
    <row r="5519" spans="12:32" ht="15.6" customHeight="1">
      <c r="L5519"/>
      <c r="Z5519" s="22"/>
      <c r="AB5519" s="22"/>
      <c r="AC5519" s="22"/>
      <c r="AF5519" s="22"/>
    </row>
    <row r="5520" spans="12:32" ht="15.6" customHeight="1">
      <c r="L5520"/>
      <c r="Z5520" s="22"/>
      <c r="AB5520" s="22"/>
      <c r="AC5520" s="22"/>
      <c r="AF5520" s="22"/>
    </row>
    <row r="5521" spans="12:32" ht="15.6" customHeight="1">
      <c r="L5521"/>
      <c r="Z5521" s="22"/>
      <c r="AB5521" s="22"/>
      <c r="AC5521" s="22"/>
      <c r="AF5521" s="22"/>
    </row>
    <row r="5522" spans="12:32" ht="15.6" customHeight="1">
      <c r="L5522"/>
      <c r="Z5522" s="22"/>
      <c r="AB5522" s="22"/>
      <c r="AC5522" s="22"/>
      <c r="AF5522" s="22"/>
    </row>
    <row r="5523" spans="12:32" ht="15.6" customHeight="1">
      <c r="L5523"/>
      <c r="Z5523" s="22"/>
      <c r="AB5523" s="22"/>
      <c r="AC5523" s="22"/>
      <c r="AF5523" s="22"/>
    </row>
    <row r="5524" spans="12:32" ht="15.6" customHeight="1">
      <c r="L5524"/>
      <c r="Z5524" s="22"/>
      <c r="AB5524" s="22"/>
      <c r="AC5524" s="22"/>
      <c r="AF5524" s="22"/>
    </row>
    <row r="5525" spans="12:32" ht="15.6" customHeight="1">
      <c r="L5525"/>
      <c r="Z5525" s="22"/>
      <c r="AB5525" s="22"/>
      <c r="AC5525" s="22"/>
      <c r="AF5525" s="22"/>
    </row>
    <row r="5526" spans="12:32" ht="15.6" customHeight="1">
      <c r="L5526"/>
      <c r="Z5526" s="22"/>
      <c r="AB5526" s="22"/>
      <c r="AC5526" s="22"/>
      <c r="AF5526" s="22"/>
    </row>
    <row r="5527" spans="12:32" ht="15.6" customHeight="1">
      <c r="L5527"/>
      <c r="Z5527" s="22"/>
      <c r="AB5527" s="22"/>
      <c r="AC5527" s="22"/>
      <c r="AF5527" s="22"/>
    </row>
    <row r="5528" spans="12:32" ht="15.6" customHeight="1">
      <c r="L5528"/>
      <c r="Z5528" s="22"/>
      <c r="AB5528" s="22"/>
      <c r="AC5528" s="22"/>
      <c r="AF5528" s="22"/>
    </row>
    <row r="5529" spans="12:32" ht="15.6" customHeight="1">
      <c r="L5529"/>
      <c r="Z5529" s="22"/>
      <c r="AB5529" s="22"/>
      <c r="AC5529" s="22"/>
      <c r="AF5529" s="22"/>
    </row>
    <row r="5530" spans="12:32" ht="15.6" customHeight="1">
      <c r="L5530"/>
      <c r="Z5530" s="22"/>
      <c r="AB5530" s="22"/>
      <c r="AC5530" s="22"/>
      <c r="AF5530" s="22"/>
    </row>
    <row r="5531" spans="12:32" ht="15.6" customHeight="1">
      <c r="L5531"/>
      <c r="Z5531" s="22"/>
      <c r="AB5531" s="22"/>
      <c r="AC5531" s="22"/>
      <c r="AF5531" s="22"/>
    </row>
    <row r="5532" spans="12:32" ht="15.6" customHeight="1">
      <c r="L5532"/>
      <c r="Z5532" s="22"/>
      <c r="AB5532" s="22"/>
      <c r="AC5532" s="22"/>
      <c r="AF5532" s="22"/>
    </row>
    <row r="5533" spans="12:32" ht="15.6" customHeight="1">
      <c r="L5533"/>
      <c r="Z5533" s="22"/>
      <c r="AB5533" s="22"/>
      <c r="AC5533" s="22"/>
      <c r="AF5533" s="22"/>
    </row>
    <row r="5534" spans="12:32" ht="15.6" customHeight="1">
      <c r="L5534"/>
      <c r="Z5534" s="22"/>
      <c r="AB5534" s="22"/>
      <c r="AC5534" s="22"/>
      <c r="AF5534" s="22"/>
    </row>
    <row r="5535" spans="12:32" ht="15.6" customHeight="1">
      <c r="L5535"/>
      <c r="Z5535" s="22"/>
      <c r="AB5535" s="22"/>
      <c r="AC5535" s="22"/>
      <c r="AF5535" s="22"/>
    </row>
    <row r="5536" spans="12:32" ht="15.6" customHeight="1">
      <c r="L5536"/>
      <c r="Z5536" s="22"/>
      <c r="AB5536" s="22"/>
      <c r="AC5536" s="22"/>
      <c r="AF5536" s="22"/>
    </row>
    <row r="5537" spans="12:32" ht="15.6" customHeight="1">
      <c r="L5537"/>
      <c r="Z5537" s="22"/>
      <c r="AB5537" s="22"/>
      <c r="AC5537" s="22"/>
      <c r="AF5537" s="22"/>
    </row>
    <row r="5538" spans="12:32" ht="15.6" customHeight="1">
      <c r="L5538"/>
      <c r="Z5538" s="22"/>
      <c r="AB5538" s="22"/>
      <c r="AC5538" s="22"/>
      <c r="AF5538" s="22"/>
    </row>
    <row r="5539" spans="12:32" ht="15.6" customHeight="1">
      <c r="L5539"/>
      <c r="Z5539" s="22"/>
      <c r="AB5539" s="22"/>
      <c r="AC5539" s="22"/>
      <c r="AF5539" s="22"/>
    </row>
    <row r="5540" spans="12:32" ht="15.6" customHeight="1">
      <c r="L5540"/>
      <c r="Z5540" s="22"/>
      <c r="AB5540" s="22"/>
      <c r="AC5540" s="22"/>
      <c r="AF5540" s="22"/>
    </row>
    <row r="5541" spans="12:32" ht="15.6" customHeight="1">
      <c r="L5541"/>
      <c r="Z5541" s="22"/>
      <c r="AB5541" s="22"/>
      <c r="AC5541" s="22"/>
      <c r="AF5541" s="22"/>
    </row>
    <row r="5542" spans="12:32" ht="15.6" customHeight="1">
      <c r="L5542"/>
      <c r="Z5542" s="22"/>
      <c r="AB5542" s="22"/>
      <c r="AC5542" s="22"/>
      <c r="AF5542" s="22"/>
    </row>
    <row r="5543" spans="12:32" ht="15.6" customHeight="1">
      <c r="L5543"/>
      <c r="Z5543" s="22"/>
      <c r="AB5543" s="22"/>
      <c r="AC5543" s="22"/>
      <c r="AF5543" s="22"/>
    </row>
    <row r="5544" spans="12:32" ht="15.6" customHeight="1">
      <c r="L5544"/>
      <c r="Z5544" s="22"/>
      <c r="AB5544" s="22"/>
      <c r="AC5544" s="22"/>
      <c r="AF5544" s="22"/>
    </row>
    <row r="5545" spans="12:32" ht="15.6" customHeight="1">
      <c r="L5545"/>
      <c r="Z5545" s="22"/>
      <c r="AB5545" s="22"/>
      <c r="AC5545" s="22"/>
      <c r="AF5545" s="22"/>
    </row>
    <row r="5546" spans="12:32" ht="15.6" customHeight="1">
      <c r="L5546"/>
      <c r="Z5546" s="22"/>
      <c r="AB5546" s="22"/>
      <c r="AC5546" s="22"/>
      <c r="AF5546" s="22"/>
    </row>
    <row r="5547" spans="12:32" ht="15.6" customHeight="1">
      <c r="L5547"/>
      <c r="Z5547" s="22"/>
      <c r="AB5547" s="22"/>
      <c r="AC5547" s="22"/>
      <c r="AF5547" s="22"/>
    </row>
    <row r="5548" spans="12:32" ht="15.6" customHeight="1">
      <c r="L5548"/>
      <c r="Z5548" s="22"/>
      <c r="AB5548" s="22"/>
      <c r="AC5548" s="22"/>
      <c r="AF5548" s="22"/>
    </row>
    <row r="5549" spans="12:32" ht="15.6" customHeight="1">
      <c r="L5549"/>
      <c r="Z5549" s="22"/>
      <c r="AB5549" s="22"/>
      <c r="AC5549" s="22"/>
      <c r="AF5549" s="22"/>
    </row>
    <row r="5550" spans="12:32" ht="15.6" customHeight="1">
      <c r="L5550"/>
      <c r="Z5550" s="22"/>
      <c r="AB5550" s="22"/>
      <c r="AC5550" s="22"/>
      <c r="AF5550" s="22"/>
    </row>
    <row r="5551" spans="12:32" ht="15.6" customHeight="1">
      <c r="L5551"/>
      <c r="Z5551" s="22"/>
      <c r="AB5551" s="22"/>
      <c r="AC5551" s="22"/>
      <c r="AF5551" s="22"/>
    </row>
    <row r="5552" spans="12:32" ht="15.6" customHeight="1">
      <c r="L5552"/>
      <c r="Z5552" s="22"/>
      <c r="AB5552" s="22"/>
      <c r="AC5552" s="22"/>
      <c r="AF5552" s="22"/>
    </row>
    <row r="5553" spans="12:32" ht="15.6" customHeight="1">
      <c r="L5553"/>
      <c r="Z5553" s="22"/>
      <c r="AB5553" s="22"/>
      <c r="AC5553" s="22"/>
      <c r="AF5553" s="22"/>
    </row>
    <row r="5554" spans="12:32" ht="15.6" customHeight="1">
      <c r="L5554"/>
      <c r="Z5554" s="22"/>
      <c r="AB5554" s="22"/>
      <c r="AC5554" s="22"/>
      <c r="AF5554" s="22"/>
    </row>
    <row r="5555" spans="12:32" ht="15.6" customHeight="1">
      <c r="L5555"/>
      <c r="Z5555" s="22"/>
      <c r="AB5555" s="22"/>
      <c r="AC5555" s="22"/>
      <c r="AF5555" s="22"/>
    </row>
    <row r="5556" spans="12:32" ht="15.6" customHeight="1">
      <c r="L5556"/>
      <c r="Z5556" s="22"/>
      <c r="AB5556" s="22"/>
      <c r="AC5556" s="22"/>
      <c r="AF5556" s="22"/>
    </row>
    <row r="5557" spans="12:32" ht="15.6" customHeight="1">
      <c r="L5557"/>
      <c r="Z5557" s="22"/>
      <c r="AB5557" s="22"/>
      <c r="AC5557" s="22"/>
      <c r="AF5557" s="22"/>
    </row>
    <row r="5558" spans="12:32" ht="15.6" customHeight="1">
      <c r="L5558"/>
      <c r="Z5558" s="22"/>
      <c r="AB5558" s="22"/>
      <c r="AC5558" s="22"/>
      <c r="AF5558" s="22"/>
    </row>
    <row r="5559" spans="12:32" ht="15.6" customHeight="1">
      <c r="L5559"/>
      <c r="Z5559" s="22"/>
      <c r="AB5559" s="22"/>
      <c r="AC5559" s="22"/>
      <c r="AF5559" s="22"/>
    </row>
    <row r="5560" spans="12:32" ht="15.6" customHeight="1">
      <c r="L5560"/>
      <c r="Z5560" s="22"/>
      <c r="AB5560" s="22"/>
      <c r="AC5560" s="22"/>
      <c r="AF5560" s="22"/>
    </row>
    <row r="5561" spans="12:32" ht="15.6" customHeight="1">
      <c r="L5561"/>
      <c r="Z5561" s="22"/>
      <c r="AB5561" s="22"/>
      <c r="AC5561" s="22"/>
      <c r="AF5561" s="22"/>
    </row>
    <row r="5562" spans="12:32" ht="15.6" customHeight="1">
      <c r="L5562"/>
      <c r="Z5562" s="22"/>
      <c r="AB5562" s="22"/>
      <c r="AC5562" s="22"/>
      <c r="AF5562" s="22"/>
    </row>
    <row r="5563" spans="12:32" ht="15.6" customHeight="1">
      <c r="L5563"/>
      <c r="Z5563" s="22"/>
      <c r="AB5563" s="22"/>
      <c r="AC5563" s="22"/>
      <c r="AF5563" s="22"/>
    </row>
    <row r="5564" spans="12:32" ht="15.6" customHeight="1">
      <c r="L5564"/>
      <c r="Z5564" s="22"/>
      <c r="AB5564" s="22"/>
      <c r="AC5564" s="22"/>
      <c r="AF5564" s="22"/>
    </row>
    <row r="5565" spans="12:32" ht="15.6" customHeight="1">
      <c r="L5565"/>
      <c r="Z5565" s="22"/>
      <c r="AB5565" s="22"/>
      <c r="AC5565" s="22"/>
      <c r="AF5565" s="22"/>
    </row>
    <row r="5566" spans="12:32" ht="15.6" customHeight="1">
      <c r="L5566"/>
      <c r="Z5566" s="22"/>
      <c r="AB5566" s="22"/>
      <c r="AC5566" s="22"/>
      <c r="AF5566" s="22"/>
    </row>
    <row r="5567" spans="12:32" ht="15.6" customHeight="1">
      <c r="L5567"/>
      <c r="Z5567" s="22"/>
      <c r="AB5567" s="22"/>
      <c r="AC5567" s="22"/>
      <c r="AF5567" s="22"/>
    </row>
    <row r="5568" spans="12:32" ht="15.6" customHeight="1">
      <c r="L5568"/>
      <c r="Z5568" s="22"/>
      <c r="AB5568" s="22"/>
      <c r="AC5568" s="22"/>
      <c r="AF5568" s="22"/>
    </row>
    <row r="5569" spans="12:32" ht="15.6" customHeight="1">
      <c r="L5569"/>
      <c r="Z5569" s="22"/>
      <c r="AB5569" s="22"/>
      <c r="AC5569" s="22"/>
      <c r="AF5569" s="22"/>
    </row>
    <row r="5570" spans="12:32" ht="15.6" customHeight="1">
      <c r="L5570"/>
      <c r="Z5570" s="22"/>
      <c r="AB5570" s="22"/>
      <c r="AC5570" s="22"/>
      <c r="AF5570" s="22"/>
    </row>
    <row r="5571" spans="12:32" ht="15.6" customHeight="1">
      <c r="L5571"/>
      <c r="Z5571" s="22"/>
      <c r="AB5571" s="22"/>
      <c r="AC5571" s="22"/>
      <c r="AF5571" s="22"/>
    </row>
    <row r="5572" spans="12:32" ht="15.6" customHeight="1">
      <c r="L5572"/>
      <c r="Z5572" s="22"/>
      <c r="AB5572" s="22"/>
      <c r="AC5572" s="22"/>
      <c r="AF5572" s="22"/>
    </row>
    <row r="5573" spans="12:32" ht="15.6" customHeight="1">
      <c r="L5573"/>
      <c r="Z5573" s="22"/>
      <c r="AB5573" s="22"/>
      <c r="AC5573" s="22"/>
      <c r="AF5573" s="22"/>
    </row>
    <row r="5574" spans="12:32" ht="15.6" customHeight="1">
      <c r="L5574"/>
      <c r="Z5574" s="22"/>
      <c r="AB5574" s="22"/>
      <c r="AC5574" s="22"/>
      <c r="AF5574" s="22"/>
    </row>
    <row r="5575" spans="12:32" ht="15.6" customHeight="1">
      <c r="L5575"/>
      <c r="Z5575" s="22"/>
      <c r="AB5575" s="22"/>
      <c r="AC5575" s="22"/>
      <c r="AF5575" s="22"/>
    </row>
    <row r="5576" spans="12:32" ht="15.6" customHeight="1">
      <c r="L5576"/>
      <c r="Z5576" s="22"/>
      <c r="AB5576" s="22"/>
      <c r="AC5576" s="22"/>
      <c r="AF5576" s="22"/>
    </row>
    <row r="5577" spans="12:32" ht="15.6" customHeight="1">
      <c r="L5577"/>
      <c r="Z5577" s="22"/>
      <c r="AB5577" s="22"/>
      <c r="AC5577" s="22"/>
      <c r="AF5577" s="22"/>
    </row>
    <row r="5578" spans="12:32" ht="15.6" customHeight="1">
      <c r="L5578"/>
      <c r="Z5578" s="22"/>
      <c r="AB5578" s="22"/>
      <c r="AC5578" s="22"/>
      <c r="AF5578" s="22"/>
    </row>
    <row r="5579" spans="12:32" ht="15.6" customHeight="1">
      <c r="L5579"/>
      <c r="Z5579" s="22"/>
      <c r="AB5579" s="22"/>
      <c r="AC5579" s="22"/>
      <c r="AF5579" s="22"/>
    </row>
    <row r="5580" spans="12:32" ht="15.6" customHeight="1">
      <c r="L5580"/>
      <c r="Z5580" s="22"/>
      <c r="AB5580" s="22"/>
      <c r="AC5580" s="22"/>
      <c r="AF5580" s="22"/>
    </row>
    <row r="5581" spans="12:32" ht="15.6" customHeight="1">
      <c r="L5581"/>
      <c r="Z5581" s="22"/>
      <c r="AB5581" s="22"/>
      <c r="AC5581" s="22"/>
      <c r="AF5581" s="22"/>
    </row>
    <row r="5582" spans="12:32" ht="15.6" customHeight="1">
      <c r="L5582"/>
      <c r="Z5582" s="22"/>
      <c r="AB5582" s="22"/>
      <c r="AC5582" s="22"/>
      <c r="AF5582" s="22"/>
    </row>
    <row r="5583" spans="12:32" ht="15.6" customHeight="1">
      <c r="L5583"/>
      <c r="Z5583" s="22"/>
      <c r="AB5583" s="22"/>
      <c r="AC5583" s="22"/>
      <c r="AF5583" s="22"/>
    </row>
    <row r="5584" spans="12:32" ht="15.6" customHeight="1">
      <c r="L5584"/>
      <c r="Z5584" s="22"/>
      <c r="AB5584" s="22"/>
      <c r="AC5584" s="22"/>
      <c r="AF5584" s="22"/>
    </row>
    <row r="5585" spans="12:32" ht="15.6" customHeight="1">
      <c r="L5585"/>
      <c r="Z5585" s="22"/>
      <c r="AB5585" s="22"/>
      <c r="AC5585" s="22"/>
      <c r="AF5585" s="22"/>
    </row>
    <row r="5586" spans="12:32" ht="15.6" customHeight="1">
      <c r="L5586"/>
      <c r="Z5586" s="22"/>
      <c r="AB5586" s="22"/>
      <c r="AC5586" s="22"/>
      <c r="AF5586" s="22"/>
    </row>
    <row r="5587" spans="12:32" ht="15.6" customHeight="1">
      <c r="L5587"/>
      <c r="Z5587" s="22"/>
      <c r="AB5587" s="22"/>
      <c r="AC5587" s="22"/>
      <c r="AF5587" s="22"/>
    </row>
    <row r="5588" spans="12:32" ht="15.6" customHeight="1">
      <c r="L5588"/>
      <c r="Z5588" s="22"/>
      <c r="AB5588" s="22"/>
      <c r="AC5588" s="22"/>
      <c r="AF5588" s="22"/>
    </row>
    <row r="5589" spans="12:32" ht="15.6" customHeight="1">
      <c r="L5589"/>
      <c r="Z5589" s="22"/>
      <c r="AB5589" s="22"/>
      <c r="AC5589" s="22"/>
      <c r="AF5589" s="22"/>
    </row>
    <row r="5590" spans="12:32" ht="15.6" customHeight="1">
      <c r="L5590"/>
      <c r="Z5590" s="22"/>
      <c r="AB5590" s="22"/>
      <c r="AC5590" s="22"/>
      <c r="AF5590" s="22"/>
    </row>
    <row r="5591" spans="12:32" ht="15.6" customHeight="1">
      <c r="L5591"/>
      <c r="Z5591" s="22"/>
      <c r="AB5591" s="22"/>
      <c r="AC5591" s="22"/>
      <c r="AF5591" s="22"/>
    </row>
    <row r="5592" spans="12:32" ht="15.6" customHeight="1">
      <c r="L5592"/>
      <c r="Z5592" s="22"/>
      <c r="AB5592" s="22"/>
      <c r="AC5592" s="22"/>
      <c r="AF5592" s="22"/>
    </row>
    <row r="5593" spans="12:32" ht="15.6" customHeight="1">
      <c r="L5593"/>
      <c r="Z5593" s="22"/>
      <c r="AB5593" s="22"/>
      <c r="AC5593" s="22"/>
      <c r="AF5593" s="22"/>
    </row>
    <row r="5594" spans="12:32" ht="15.6" customHeight="1">
      <c r="L5594"/>
      <c r="Z5594" s="22"/>
      <c r="AB5594" s="22"/>
      <c r="AC5594" s="22"/>
      <c r="AF5594" s="22"/>
    </row>
    <row r="5595" spans="12:32" ht="15.6" customHeight="1">
      <c r="L5595"/>
      <c r="Z5595" s="22"/>
      <c r="AB5595" s="22"/>
      <c r="AC5595" s="22"/>
      <c r="AF5595" s="22"/>
    </row>
    <row r="5596" spans="12:32" ht="15.6" customHeight="1">
      <c r="L5596"/>
      <c r="Z5596" s="22"/>
      <c r="AB5596" s="22"/>
      <c r="AC5596" s="22"/>
      <c r="AF5596" s="22"/>
    </row>
    <row r="5597" spans="12:32" ht="15.6" customHeight="1">
      <c r="L5597"/>
      <c r="Z5597" s="22"/>
      <c r="AB5597" s="22"/>
      <c r="AC5597" s="22"/>
      <c r="AF5597" s="22"/>
    </row>
    <row r="5598" spans="12:32" ht="15.6" customHeight="1">
      <c r="L5598"/>
      <c r="Z5598" s="22"/>
      <c r="AB5598" s="22"/>
      <c r="AC5598" s="22"/>
      <c r="AF5598" s="22"/>
    </row>
    <row r="5599" spans="12:32" ht="15.6" customHeight="1">
      <c r="L5599"/>
      <c r="Z5599" s="22"/>
      <c r="AB5599" s="22"/>
      <c r="AC5599" s="22"/>
      <c r="AF5599" s="22"/>
    </row>
    <row r="5600" spans="12:32" ht="15.6" customHeight="1">
      <c r="L5600"/>
      <c r="Z5600" s="22"/>
      <c r="AB5600" s="22"/>
      <c r="AC5600" s="22"/>
      <c r="AF5600" s="22"/>
    </row>
    <row r="5601" spans="12:32" ht="15.6" customHeight="1">
      <c r="L5601"/>
      <c r="Z5601" s="22"/>
      <c r="AB5601" s="22"/>
      <c r="AC5601" s="22"/>
      <c r="AF5601" s="22"/>
    </row>
    <row r="5602" spans="12:32" ht="15.6" customHeight="1">
      <c r="L5602"/>
      <c r="Z5602" s="22"/>
      <c r="AB5602" s="22"/>
      <c r="AC5602" s="22"/>
      <c r="AF5602" s="22"/>
    </row>
    <row r="5603" spans="12:32" ht="15.6" customHeight="1">
      <c r="L5603"/>
      <c r="Z5603" s="22"/>
      <c r="AB5603" s="22"/>
      <c r="AC5603" s="22"/>
      <c r="AF5603" s="22"/>
    </row>
    <row r="5604" spans="12:32" ht="15.6" customHeight="1">
      <c r="L5604"/>
      <c r="Z5604" s="22"/>
      <c r="AB5604" s="22"/>
      <c r="AC5604" s="22"/>
      <c r="AF5604" s="22"/>
    </row>
    <row r="5605" spans="12:32" ht="15.6" customHeight="1">
      <c r="L5605"/>
      <c r="Z5605" s="22"/>
      <c r="AB5605" s="22"/>
      <c r="AC5605" s="22"/>
      <c r="AF5605" s="22"/>
    </row>
    <row r="5606" spans="12:32" ht="15.6" customHeight="1">
      <c r="L5606"/>
      <c r="Z5606" s="22"/>
      <c r="AB5606" s="22"/>
      <c r="AC5606" s="22"/>
      <c r="AF5606" s="22"/>
    </row>
    <row r="5607" spans="12:32" ht="15.6" customHeight="1">
      <c r="L5607"/>
      <c r="Z5607" s="22"/>
      <c r="AB5607" s="22"/>
      <c r="AC5607" s="22"/>
      <c r="AF5607" s="22"/>
    </row>
    <row r="5608" spans="12:32" ht="15.6" customHeight="1">
      <c r="L5608"/>
      <c r="Z5608" s="22"/>
      <c r="AB5608" s="22"/>
      <c r="AC5608" s="22"/>
      <c r="AF5608" s="22"/>
    </row>
    <row r="5609" spans="12:32" ht="15.6" customHeight="1">
      <c r="L5609"/>
      <c r="Z5609" s="22"/>
      <c r="AB5609" s="22"/>
      <c r="AC5609" s="22"/>
      <c r="AF5609" s="22"/>
    </row>
    <row r="5610" spans="12:32" ht="15.6" customHeight="1">
      <c r="L5610"/>
      <c r="Z5610" s="22"/>
      <c r="AB5610" s="22"/>
      <c r="AC5610" s="22"/>
      <c r="AF5610" s="22"/>
    </row>
    <row r="5611" spans="12:32" ht="15.6" customHeight="1">
      <c r="L5611"/>
      <c r="Z5611" s="22"/>
      <c r="AB5611" s="22"/>
      <c r="AC5611" s="22"/>
      <c r="AF5611" s="22"/>
    </row>
    <row r="5612" spans="12:32" ht="15.6" customHeight="1">
      <c r="L5612"/>
      <c r="Z5612" s="22"/>
      <c r="AB5612" s="22"/>
      <c r="AC5612" s="22"/>
      <c r="AF5612" s="22"/>
    </row>
    <row r="5613" spans="12:32" ht="15.6" customHeight="1">
      <c r="L5613"/>
      <c r="Z5613" s="22"/>
      <c r="AB5613" s="22"/>
      <c r="AC5613" s="22"/>
      <c r="AF5613" s="22"/>
    </row>
    <row r="5614" spans="12:32" ht="15.6" customHeight="1">
      <c r="L5614"/>
      <c r="Z5614" s="22"/>
      <c r="AB5614" s="22"/>
      <c r="AC5614" s="22"/>
      <c r="AF5614" s="22"/>
    </row>
    <row r="5615" spans="12:32" ht="15.6" customHeight="1">
      <c r="L5615"/>
      <c r="Z5615" s="22"/>
      <c r="AB5615" s="22"/>
      <c r="AC5615" s="22"/>
      <c r="AF5615" s="22"/>
    </row>
    <row r="5616" spans="12:32" ht="15.6" customHeight="1">
      <c r="L5616"/>
      <c r="Z5616" s="22"/>
      <c r="AB5616" s="22"/>
      <c r="AC5616" s="22"/>
      <c r="AF5616" s="22"/>
    </row>
    <row r="5617" spans="12:32" ht="15.6" customHeight="1">
      <c r="L5617"/>
      <c r="Z5617" s="22"/>
      <c r="AB5617" s="22"/>
      <c r="AC5617" s="22"/>
      <c r="AF5617" s="22"/>
    </row>
    <row r="5618" spans="12:32" ht="15.6" customHeight="1">
      <c r="L5618"/>
      <c r="Z5618" s="22"/>
      <c r="AB5618" s="22"/>
      <c r="AC5618" s="22"/>
      <c r="AF5618" s="22"/>
    </row>
    <row r="5619" spans="12:32" ht="15.6" customHeight="1">
      <c r="L5619"/>
      <c r="Z5619" s="22"/>
      <c r="AB5619" s="22"/>
      <c r="AC5619" s="22"/>
      <c r="AF5619" s="22"/>
    </row>
    <row r="5620" spans="12:32" ht="15.6" customHeight="1">
      <c r="L5620"/>
      <c r="Z5620" s="22"/>
      <c r="AB5620" s="22"/>
      <c r="AC5620" s="22"/>
      <c r="AF5620" s="22"/>
    </row>
    <row r="5621" spans="12:32" ht="15.6" customHeight="1">
      <c r="L5621"/>
      <c r="Z5621" s="22"/>
      <c r="AB5621" s="22"/>
      <c r="AC5621" s="22"/>
      <c r="AF5621" s="22"/>
    </row>
    <row r="5622" spans="12:32" ht="15.6" customHeight="1">
      <c r="L5622"/>
      <c r="Z5622" s="22"/>
      <c r="AB5622" s="22"/>
      <c r="AC5622" s="22"/>
      <c r="AF5622" s="22"/>
    </row>
    <row r="5623" spans="12:32" ht="15.6" customHeight="1">
      <c r="L5623"/>
      <c r="Z5623" s="22"/>
      <c r="AB5623" s="22"/>
      <c r="AC5623" s="22"/>
      <c r="AF5623" s="22"/>
    </row>
    <row r="5624" spans="12:32" ht="15.6" customHeight="1">
      <c r="L5624"/>
      <c r="Z5624" s="22"/>
      <c r="AB5624" s="22"/>
      <c r="AC5624" s="22"/>
      <c r="AF5624" s="22"/>
    </row>
    <row r="5625" spans="12:32" ht="15.6" customHeight="1">
      <c r="L5625"/>
      <c r="Z5625" s="22"/>
      <c r="AB5625" s="22"/>
      <c r="AC5625" s="22"/>
      <c r="AF5625" s="22"/>
    </row>
    <row r="5626" spans="12:32" ht="15.6" customHeight="1">
      <c r="L5626"/>
      <c r="Z5626" s="22"/>
      <c r="AB5626" s="22"/>
      <c r="AC5626" s="22"/>
      <c r="AF5626" s="22"/>
    </row>
    <row r="5627" spans="12:32" ht="15.6" customHeight="1">
      <c r="L5627"/>
      <c r="Z5627" s="22"/>
      <c r="AB5627" s="22"/>
      <c r="AC5627" s="22"/>
      <c r="AF5627" s="22"/>
    </row>
    <row r="5628" spans="12:32" ht="15.6" customHeight="1">
      <c r="L5628"/>
      <c r="Z5628" s="22"/>
      <c r="AB5628" s="22"/>
      <c r="AC5628" s="22"/>
      <c r="AF5628" s="22"/>
    </row>
    <row r="5629" spans="12:32" ht="15.6" customHeight="1">
      <c r="L5629"/>
      <c r="Z5629" s="22"/>
      <c r="AB5629" s="22"/>
      <c r="AC5629" s="22"/>
      <c r="AF5629" s="22"/>
    </row>
    <row r="5630" spans="12:32" ht="15.6" customHeight="1">
      <c r="L5630"/>
      <c r="Z5630" s="22"/>
      <c r="AB5630" s="22"/>
      <c r="AC5630" s="22"/>
      <c r="AF5630" s="22"/>
    </row>
    <row r="5631" spans="12:32" ht="15.6" customHeight="1">
      <c r="L5631"/>
      <c r="Z5631" s="22"/>
      <c r="AB5631" s="22"/>
      <c r="AC5631" s="22"/>
      <c r="AF5631" s="22"/>
    </row>
    <row r="5632" spans="12:32" ht="15.6" customHeight="1">
      <c r="L5632"/>
      <c r="Z5632" s="22"/>
      <c r="AB5632" s="22"/>
      <c r="AC5632" s="22"/>
      <c r="AF5632" s="22"/>
    </row>
    <row r="5633" spans="12:32" ht="15.6" customHeight="1">
      <c r="L5633"/>
      <c r="Z5633" s="22"/>
      <c r="AB5633" s="22"/>
      <c r="AC5633" s="22"/>
      <c r="AF5633" s="22"/>
    </row>
    <row r="5634" spans="12:32" ht="15.6" customHeight="1">
      <c r="L5634"/>
      <c r="Z5634" s="22"/>
      <c r="AB5634" s="22"/>
      <c r="AC5634" s="22"/>
      <c r="AF5634" s="22"/>
    </row>
    <row r="5635" spans="12:32" ht="15.6" customHeight="1">
      <c r="L5635"/>
      <c r="Z5635" s="22"/>
      <c r="AB5635" s="22"/>
      <c r="AC5635" s="22"/>
      <c r="AF5635" s="22"/>
    </row>
    <row r="5636" spans="12:32" ht="15.6" customHeight="1">
      <c r="L5636"/>
      <c r="Z5636" s="22"/>
      <c r="AB5636" s="22"/>
      <c r="AC5636" s="22"/>
      <c r="AF5636" s="22"/>
    </row>
    <row r="5637" spans="12:32" ht="15.6" customHeight="1">
      <c r="L5637"/>
      <c r="Z5637" s="22"/>
      <c r="AB5637" s="22"/>
      <c r="AC5637" s="22"/>
      <c r="AF5637" s="22"/>
    </row>
    <row r="5638" spans="12:32" ht="15.6" customHeight="1">
      <c r="L5638"/>
      <c r="Z5638" s="22"/>
      <c r="AB5638" s="22"/>
      <c r="AC5638" s="22"/>
      <c r="AF5638" s="22"/>
    </row>
    <row r="5639" spans="12:32" ht="15.6" customHeight="1">
      <c r="L5639"/>
      <c r="Z5639" s="22"/>
      <c r="AB5639" s="22"/>
      <c r="AC5639" s="22"/>
      <c r="AF5639" s="22"/>
    </row>
    <row r="5640" spans="12:32" ht="15.6" customHeight="1">
      <c r="L5640"/>
      <c r="Z5640" s="22"/>
      <c r="AB5640" s="22"/>
      <c r="AC5640" s="22"/>
      <c r="AF5640" s="22"/>
    </row>
    <row r="5641" spans="12:32" ht="15.6" customHeight="1">
      <c r="L5641"/>
      <c r="Z5641" s="22"/>
      <c r="AB5641" s="22"/>
      <c r="AC5641" s="22"/>
      <c r="AF5641" s="22"/>
    </row>
    <row r="5642" spans="12:32" ht="15.6" customHeight="1">
      <c r="L5642"/>
      <c r="Z5642" s="22"/>
      <c r="AB5642" s="22"/>
      <c r="AC5642" s="22"/>
      <c r="AF5642" s="22"/>
    </row>
    <row r="5643" spans="12:32" ht="15.6" customHeight="1">
      <c r="L5643"/>
      <c r="Z5643" s="22"/>
      <c r="AB5643" s="22"/>
      <c r="AC5643" s="22"/>
      <c r="AF5643" s="22"/>
    </row>
    <row r="5644" spans="12:32" ht="15.6" customHeight="1">
      <c r="L5644"/>
      <c r="Z5644" s="22"/>
      <c r="AB5644" s="22"/>
      <c r="AC5644" s="22"/>
      <c r="AF5644" s="22"/>
    </row>
    <row r="5645" spans="12:32" ht="15.6" customHeight="1">
      <c r="L5645"/>
      <c r="Z5645" s="22"/>
      <c r="AB5645" s="22"/>
      <c r="AC5645" s="22"/>
      <c r="AF5645" s="22"/>
    </row>
    <row r="5646" spans="12:32" ht="15.6" customHeight="1">
      <c r="L5646"/>
      <c r="Z5646" s="22"/>
      <c r="AB5646" s="22"/>
      <c r="AC5646" s="22"/>
      <c r="AF5646" s="22"/>
    </row>
    <row r="5647" spans="12:32" ht="15.6" customHeight="1">
      <c r="L5647"/>
      <c r="Z5647" s="22"/>
      <c r="AB5647" s="22"/>
      <c r="AC5647" s="22"/>
      <c r="AF5647" s="22"/>
    </row>
    <row r="5648" spans="12:32" ht="15.6" customHeight="1">
      <c r="L5648"/>
      <c r="Z5648" s="22"/>
      <c r="AB5648" s="22"/>
      <c r="AC5648" s="22"/>
      <c r="AF5648" s="22"/>
    </row>
    <row r="5649" spans="12:32" ht="15.6" customHeight="1">
      <c r="L5649"/>
      <c r="Z5649" s="22"/>
      <c r="AB5649" s="22"/>
      <c r="AC5649" s="22"/>
      <c r="AF5649" s="22"/>
    </row>
    <row r="5650" spans="12:32" ht="15.6" customHeight="1">
      <c r="L5650"/>
      <c r="Z5650" s="22"/>
      <c r="AB5650" s="22"/>
      <c r="AC5650" s="22"/>
      <c r="AF5650" s="22"/>
    </row>
    <row r="5651" spans="12:32" ht="15.6" customHeight="1">
      <c r="L5651"/>
      <c r="Z5651" s="22"/>
      <c r="AB5651" s="22"/>
      <c r="AC5651" s="22"/>
      <c r="AF5651" s="22"/>
    </row>
    <row r="5652" spans="12:32" ht="15.6" customHeight="1">
      <c r="L5652"/>
      <c r="Z5652" s="22"/>
      <c r="AB5652" s="22"/>
      <c r="AC5652" s="22"/>
      <c r="AF5652" s="22"/>
    </row>
    <row r="5653" spans="12:32" ht="15.6" customHeight="1">
      <c r="L5653"/>
      <c r="Z5653" s="22"/>
      <c r="AB5653" s="22"/>
      <c r="AC5653" s="22"/>
      <c r="AF5653" s="22"/>
    </row>
    <row r="5654" spans="12:32" ht="15.6" customHeight="1">
      <c r="L5654"/>
      <c r="Z5654" s="22"/>
      <c r="AB5654" s="22"/>
      <c r="AC5654" s="22"/>
      <c r="AF5654" s="22"/>
    </row>
    <row r="5655" spans="12:32" ht="15.6" customHeight="1">
      <c r="L5655"/>
      <c r="Z5655" s="22"/>
      <c r="AB5655" s="22"/>
      <c r="AC5655" s="22"/>
      <c r="AF5655" s="22"/>
    </row>
    <row r="5656" spans="12:32" ht="15.6" customHeight="1">
      <c r="L5656"/>
      <c r="Z5656" s="22"/>
      <c r="AB5656" s="22"/>
      <c r="AC5656" s="22"/>
      <c r="AF5656" s="22"/>
    </row>
    <row r="5657" spans="12:32" ht="15.6" customHeight="1">
      <c r="L5657"/>
      <c r="Z5657" s="22"/>
      <c r="AB5657" s="22"/>
      <c r="AC5657" s="22"/>
      <c r="AF5657" s="22"/>
    </row>
    <row r="5658" spans="12:32" ht="15.6" customHeight="1">
      <c r="L5658"/>
      <c r="Z5658" s="22"/>
      <c r="AB5658" s="22"/>
      <c r="AC5658" s="22"/>
      <c r="AF5658" s="22"/>
    </row>
    <row r="5659" spans="12:32" ht="15.6" customHeight="1">
      <c r="L5659"/>
      <c r="Z5659" s="22"/>
      <c r="AB5659" s="22"/>
      <c r="AC5659" s="22"/>
      <c r="AF5659" s="22"/>
    </row>
    <row r="5660" spans="12:32" ht="15.6" customHeight="1">
      <c r="L5660"/>
      <c r="Z5660" s="22"/>
      <c r="AB5660" s="22"/>
      <c r="AC5660" s="22"/>
      <c r="AF5660" s="22"/>
    </row>
    <row r="5661" spans="12:32" ht="15.6" customHeight="1">
      <c r="L5661"/>
      <c r="Z5661" s="22"/>
      <c r="AB5661" s="22"/>
      <c r="AC5661" s="22"/>
      <c r="AF5661" s="22"/>
    </row>
    <row r="5662" spans="12:32" ht="15.6" customHeight="1">
      <c r="L5662"/>
      <c r="Z5662" s="22"/>
      <c r="AB5662" s="22"/>
      <c r="AC5662" s="22"/>
      <c r="AF5662" s="22"/>
    </row>
    <row r="5663" spans="12:32" ht="15.6" customHeight="1">
      <c r="L5663"/>
      <c r="Z5663" s="22"/>
      <c r="AB5663" s="22"/>
      <c r="AC5663" s="22"/>
      <c r="AF5663" s="22"/>
    </row>
    <row r="5664" spans="12:32" ht="15.6" customHeight="1">
      <c r="L5664"/>
      <c r="Z5664" s="22"/>
      <c r="AB5664" s="22"/>
      <c r="AC5664" s="22"/>
      <c r="AF5664" s="22"/>
    </row>
    <row r="5665" spans="12:32" ht="15.6" customHeight="1">
      <c r="L5665"/>
      <c r="Z5665" s="22"/>
      <c r="AB5665" s="22"/>
      <c r="AC5665" s="22"/>
      <c r="AF5665" s="22"/>
    </row>
    <row r="5666" spans="12:32" ht="15.6" customHeight="1">
      <c r="L5666"/>
      <c r="Z5666" s="22"/>
      <c r="AB5666" s="22"/>
      <c r="AC5666" s="22"/>
      <c r="AF5666" s="22"/>
    </row>
    <row r="5667" spans="12:32" ht="15.6" customHeight="1">
      <c r="L5667"/>
      <c r="Z5667" s="22"/>
      <c r="AB5667" s="22"/>
      <c r="AC5667" s="22"/>
      <c r="AF5667" s="22"/>
    </row>
    <row r="5668" spans="12:32" ht="15.6" customHeight="1">
      <c r="L5668"/>
      <c r="Z5668" s="22"/>
      <c r="AB5668" s="22"/>
      <c r="AC5668" s="22"/>
      <c r="AF5668" s="22"/>
    </row>
    <row r="5669" spans="12:32" ht="15.6" customHeight="1">
      <c r="L5669"/>
      <c r="Z5669" s="22"/>
      <c r="AB5669" s="22"/>
      <c r="AC5669" s="22"/>
      <c r="AF5669" s="22"/>
    </row>
    <row r="5670" spans="12:32" ht="15.6" customHeight="1">
      <c r="L5670"/>
      <c r="Z5670" s="22"/>
      <c r="AB5670" s="22"/>
      <c r="AC5670" s="22"/>
      <c r="AF5670" s="22"/>
    </row>
    <row r="5671" spans="12:32" ht="15.6" customHeight="1">
      <c r="L5671"/>
      <c r="Z5671" s="22"/>
      <c r="AB5671" s="22"/>
      <c r="AC5671" s="22"/>
      <c r="AF5671" s="22"/>
    </row>
    <row r="5672" spans="12:32" ht="15.6" customHeight="1">
      <c r="L5672"/>
      <c r="Z5672" s="22"/>
      <c r="AB5672" s="22"/>
      <c r="AC5672" s="22"/>
      <c r="AF5672" s="22"/>
    </row>
    <row r="5673" spans="12:32" ht="15.6" customHeight="1">
      <c r="L5673"/>
      <c r="Z5673" s="22"/>
      <c r="AB5673" s="22"/>
      <c r="AC5673" s="22"/>
      <c r="AF5673" s="22"/>
    </row>
    <row r="5674" spans="12:32" ht="15.6" customHeight="1">
      <c r="L5674"/>
      <c r="Z5674" s="22"/>
      <c r="AB5674" s="22"/>
      <c r="AC5674" s="22"/>
      <c r="AF5674" s="22"/>
    </row>
    <row r="5675" spans="12:32" ht="15.6" customHeight="1">
      <c r="L5675"/>
      <c r="Z5675" s="22"/>
      <c r="AB5675" s="22"/>
      <c r="AC5675" s="22"/>
      <c r="AF5675" s="22"/>
    </row>
    <row r="5676" spans="12:32" ht="15.6" customHeight="1">
      <c r="L5676"/>
      <c r="Z5676" s="22"/>
      <c r="AB5676" s="22"/>
      <c r="AC5676" s="22"/>
      <c r="AF5676" s="22"/>
    </row>
    <row r="5677" spans="12:32" ht="15.6" customHeight="1">
      <c r="L5677"/>
      <c r="Z5677" s="22"/>
      <c r="AB5677" s="22"/>
      <c r="AC5677" s="22"/>
      <c r="AF5677" s="22"/>
    </row>
    <row r="5678" spans="12:32" ht="15.6" customHeight="1">
      <c r="L5678"/>
      <c r="Z5678" s="22"/>
      <c r="AB5678" s="22"/>
      <c r="AC5678" s="22"/>
      <c r="AF5678" s="22"/>
    </row>
    <row r="5679" spans="12:32" ht="15.6" customHeight="1">
      <c r="L5679"/>
      <c r="Z5679" s="22"/>
      <c r="AB5679" s="22"/>
      <c r="AC5679" s="22"/>
      <c r="AF5679" s="22"/>
    </row>
    <row r="5680" spans="12:32" ht="15.6" customHeight="1">
      <c r="L5680"/>
      <c r="Z5680" s="22"/>
      <c r="AB5680" s="22"/>
      <c r="AC5680" s="22"/>
      <c r="AF5680" s="22"/>
    </row>
    <row r="5681" spans="12:32" ht="15.6" customHeight="1">
      <c r="L5681"/>
      <c r="Z5681" s="22"/>
      <c r="AB5681" s="22"/>
      <c r="AC5681" s="22"/>
      <c r="AF5681" s="22"/>
    </row>
    <row r="5682" spans="12:32" ht="15.6" customHeight="1">
      <c r="L5682"/>
      <c r="Z5682" s="22"/>
      <c r="AB5682" s="22"/>
      <c r="AC5682" s="22"/>
      <c r="AF5682" s="22"/>
    </row>
    <row r="5683" spans="12:32" ht="15.6" customHeight="1">
      <c r="L5683"/>
      <c r="Z5683" s="22"/>
      <c r="AB5683" s="22"/>
      <c r="AC5683" s="22"/>
      <c r="AF5683" s="22"/>
    </row>
    <row r="5684" spans="12:32" ht="15.6" customHeight="1">
      <c r="L5684"/>
      <c r="Z5684" s="22"/>
      <c r="AB5684" s="22"/>
      <c r="AC5684" s="22"/>
      <c r="AF5684" s="22"/>
    </row>
    <row r="5685" spans="12:32" ht="15.6" customHeight="1">
      <c r="L5685"/>
      <c r="Z5685" s="22"/>
      <c r="AB5685" s="22"/>
      <c r="AC5685" s="22"/>
      <c r="AF5685" s="22"/>
    </row>
    <row r="5686" spans="12:32" ht="15.6" customHeight="1">
      <c r="L5686"/>
      <c r="Z5686" s="22"/>
      <c r="AB5686" s="22"/>
      <c r="AC5686" s="22"/>
      <c r="AF5686" s="22"/>
    </row>
    <row r="5687" spans="12:32" ht="15.6" customHeight="1">
      <c r="L5687"/>
      <c r="Z5687" s="22"/>
      <c r="AB5687" s="22"/>
      <c r="AC5687" s="22"/>
      <c r="AF5687" s="22"/>
    </row>
    <row r="5688" spans="12:32" ht="15.6" customHeight="1">
      <c r="L5688"/>
      <c r="Z5688" s="22"/>
      <c r="AB5688" s="22"/>
      <c r="AC5688" s="22"/>
      <c r="AF5688" s="22"/>
    </row>
    <row r="5689" spans="12:32" ht="15.6" customHeight="1">
      <c r="L5689"/>
      <c r="Z5689" s="22"/>
      <c r="AB5689" s="22"/>
      <c r="AC5689" s="22"/>
      <c r="AF5689" s="22"/>
    </row>
    <row r="5690" spans="12:32" ht="15.6" customHeight="1">
      <c r="L5690"/>
      <c r="Z5690" s="22"/>
      <c r="AB5690" s="22"/>
      <c r="AC5690" s="22"/>
      <c r="AF5690" s="22"/>
    </row>
    <row r="5691" spans="12:32" ht="15.6" customHeight="1">
      <c r="L5691"/>
      <c r="Z5691" s="22"/>
      <c r="AB5691" s="22"/>
      <c r="AC5691" s="22"/>
      <c r="AF5691" s="22"/>
    </row>
    <row r="5692" spans="12:32" ht="15.6" customHeight="1">
      <c r="L5692"/>
      <c r="Z5692" s="22"/>
      <c r="AB5692" s="22"/>
      <c r="AC5692" s="22"/>
      <c r="AF5692" s="22"/>
    </row>
    <row r="5693" spans="12:32" ht="15.6" customHeight="1">
      <c r="L5693"/>
      <c r="Z5693" s="22"/>
      <c r="AB5693" s="22"/>
      <c r="AC5693" s="22"/>
      <c r="AF5693" s="22"/>
    </row>
    <row r="5694" spans="12:32" ht="15.6" customHeight="1">
      <c r="L5694"/>
      <c r="Z5694" s="22"/>
      <c r="AB5694" s="22"/>
      <c r="AC5694" s="22"/>
      <c r="AF5694" s="22"/>
    </row>
    <row r="5695" spans="12:32" ht="15.6" customHeight="1">
      <c r="L5695"/>
      <c r="Z5695" s="22"/>
      <c r="AB5695" s="22"/>
      <c r="AC5695" s="22"/>
      <c r="AF5695" s="22"/>
    </row>
    <row r="5696" spans="12:32" ht="15.6" customHeight="1">
      <c r="L5696"/>
      <c r="Z5696" s="22"/>
      <c r="AB5696" s="22"/>
      <c r="AC5696" s="22"/>
      <c r="AF5696" s="22"/>
    </row>
    <row r="5697" spans="12:32" ht="15.6" customHeight="1">
      <c r="L5697"/>
      <c r="Z5697" s="22"/>
      <c r="AB5697" s="22"/>
      <c r="AC5697" s="22"/>
      <c r="AF5697" s="22"/>
    </row>
    <row r="5698" spans="12:32" ht="15.6" customHeight="1">
      <c r="L5698"/>
      <c r="Z5698" s="22"/>
      <c r="AB5698" s="22"/>
      <c r="AC5698" s="22"/>
      <c r="AF5698" s="22"/>
    </row>
    <row r="5699" spans="12:32" ht="15.6" customHeight="1">
      <c r="L5699"/>
      <c r="Z5699" s="22"/>
      <c r="AB5699" s="22"/>
      <c r="AC5699" s="22"/>
      <c r="AF5699" s="22"/>
    </row>
    <row r="5700" spans="12:32" ht="15.6" customHeight="1">
      <c r="L5700"/>
      <c r="Z5700" s="22"/>
      <c r="AB5700" s="22"/>
      <c r="AC5700" s="22"/>
      <c r="AF5700" s="22"/>
    </row>
    <row r="5701" spans="12:32" ht="15.6" customHeight="1">
      <c r="L5701"/>
      <c r="Z5701" s="22"/>
      <c r="AB5701" s="22"/>
      <c r="AC5701" s="22"/>
      <c r="AF5701" s="22"/>
    </row>
    <row r="5702" spans="12:32" ht="15.6" customHeight="1">
      <c r="L5702"/>
      <c r="Z5702" s="22"/>
      <c r="AB5702" s="22"/>
      <c r="AC5702" s="22"/>
      <c r="AF5702" s="22"/>
    </row>
    <row r="5703" spans="12:32" ht="15.6" customHeight="1">
      <c r="L5703"/>
      <c r="Z5703" s="22"/>
      <c r="AB5703" s="22"/>
      <c r="AC5703" s="22"/>
      <c r="AF5703" s="22"/>
    </row>
    <row r="5704" spans="12:32" ht="15.6" customHeight="1">
      <c r="L5704"/>
      <c r="Z5704" s="22"/>
      <c r="AB5704" s="22"/>
      <c r="AC5704" s="22"/>
      <c r="AF5704" s="22"/>
    </row>
    <row r="5705" spans="12:32" ht="15.6" customHeight="1">
      <c r="L5705"/>
      <c r="Z5705" s="22"/>
      <c r="AB5705" s="22"/>
      <c r="AC5705" s="22"/>
      <c r="AF5705" s="22"/>
    </row>
    <row r="5706" spans="12:32" ht="15.6" customHeight="1">
      <c r="L5706"/>
      <c r="Z5706" s="22"/>
      <c r="AB5706" s="22"/>
      <c r="AC5706" s="22"/>
      <c r="AF5706" s="22"/>
    </row>
    <row r="5707" spans="12:32" ht="15.6" customHeight="1">
      <c r="L5707"/>
      <c r="Z5707" s="22"/>
      <c r="AB5707" s="22"/>
      <c r="AC5707" s="22"/>
      <c r="AF5707" s="22"/>
    </row>
    <row r="5708" spans="12:32" ht="15.6" customHeight="1">
      <c r="L5708"/>
      <c r="Z5708" s="22"/>
      <c r="AB5708" s="22"/>
      <c r="AC5708" s="22"/>
      <c r="AF5708" s="22"/>
    </row>
    <row r="5709" spans="12:32" ht="15.6" customHeight="1">
      <c r="L5709"/>
      <c r="Z5709" s="22"/>
      <c r="AB5709" s="22"/>
      <c r="AC5709" s="22"/>
      <c r="AF5709" s="22"/>
    </row>
    <row r="5710" spans="12:32" ht="15.6" customHeight="1">
      <c r="L5710"/>
      <c r="Z5710" s="22"/>
      <c r="AB5710" s="22"/>
      <c r="AC5710" s="22"/>
      <c r="AF5710" s="22"/>
    </row>
    <row r="5711" spans="12:32" ht="15.6" customHeight="1">
      <c r="L5711"/>
      <c r="Z5711" s="22"/>
      <c r="AB5711" s="22"/>
      <c r="AC5711" s="22"/>
      <c r="AF5711" s="22"/>
    </row>
    <row r="5712" spans="12:32" ht="15.6" customHeight="1">
      <c r="L5712"/>
      <c r="Z5712" s="22"/>
      <c r="AB5712" s="22"/>
      <c r="AC5712" s="22"/>
      <c r="AF5712" s="22"/>
    </row>
    <row r="5713" spans="12:32" ht="15.6" customHeight="1">
      <c r="L5713"/>
      <c r="Z5713" s="22"/>
      <c r="AB5713" s="22"/>
      <c r="AC5713" s="22"/>
      <c r="AF5713" s="22"/>
    </row>
    <row r="5714" spans="12:32" ht="15.6" customHeight="1">
      <c r="L5714"/>
      <c r="Z5714" s="22"/>
      <c r="AB5714" s="22"/>
      <c r="AC5714" s="22"/>
      <c r="AF5714" s="22"/>
    </row>
    <row r="5715" spans="12:32" ht="15.6" customHeight="1">
      <c r="L5715"/>
      <c r="Z5715" s="22"/>
      <c r="AB5715" s="22"/>
      <c r="AC5715" s="22"/>
      <c r="AF5715" s="22"/>
    </row>
    <row r="5716" spans="12:32" ht="15.6" customHeight="1">
      <c r="L5716"/>
      <c r="Z5716" s="22"/>
      <c r="AB5716" s="22"/>
      <c r="AC5716" s="22"/>
      <c r="AF5716" s="22"/>
    </row>
    <row r="5717" spans="12:32" ht="15.6" customHeight="1">
      <c r="L5717"/>
      <c r="Z5717" s="22"/>
      <c r="AB5717" s="22"/>
      <c r="AC5717" s="22"/>
      <c r="AF5717" s="22"/>
    </row>
    <row r="5718" spans="12:32" ht="15.6" customHeight="1">
      <c r="L5718"/>
      <c r="Z5718" s="22"/>
      <c r="AB5718" s="22"/>
      <c r="AC5718" s="22"/>
      <c r="AF5718" s="22"/>
    </row>
    <row r="5719" spans="12:32" ht="15.6" customHeight="1">
      <c r="L5719"/>
      <c r="Z5719" s="22"/>
      <c r="AB5719" s="22"/>
      <c r="AC5719" s="22"/>
      <c r="AF5719" s="22"/>
    </row>
    <row r="5720" spans="12:32" ht="15.6" customHeight="1">
      <c r="L5720"/>
      <c r="Z5720" s="22"/>
      <c r="AB5720" s="22"/>
      <c r="AC5720" s="22"/>
      <c r="AF5720" s="22"/>
    </row>
    <row r="5721" spans="12:32" ht="15.6" customHeight="1">
      <c r="L5721"/>
      <c r="Z5721" s="22"/>
      <c r="AB5721" s="22"/>
      <c r="AC5721" s="22"/>
      <c r="AF5721" s="22"/>
    </row>
    <row r="5722" spans="12:32" ht="15.6" customHeight="1">
      <c r="L5722"/>
      <c r="Z5722" s="22"/>
      <c r="AB5722" s="22"/>
      <c r="AC5722" s="22"/>
      <c r="AF5722" s="22"/>
    </row>
    <row r="5723" spans="12:32" ht="15.6" customHeight="1">
      <c r="L5723"/>
      <c r="Z5723" s="22"/>
      <c r="AB5723" s="22"/>
      <c r="AC5723" s="22"/>
      <c r="AF5723" s="22"/>
    </row>
    <row r="5724" spans="12:32" ht="15.6" customHeight="1">
      <c r="L5724"/>
      <c r="Z5724" s="22"/>
      <c r="AB5724" s="22"/>
      <c r="AC5724" s="22"/>
      <c r="AF5724" s="22"/>
    </row>
    <row r="5725" spans="12:32" ht="15.6" customHeight="1">
      <c r="L5725"/>
      <c r="Z5725" s="22"/>
      <c r="AB5725" s="22"/>
      <c r="AC5725" s="22"/>
      <c r="AF5725" s="22"/>
    </row>
    <row r="5726" spans="12:32" ht="15.6" customHeight="1">
      <c r="L5726"/>
      <c r="Z5726" s="22"/>
      <c r="AB5726" s="22"/>
      <c r="AC5726" s="22"/>
      <c r="AF5726" s="22"/>
    </row>
    <row r="5727" spans="12:32" ht="15.6" customHeight="1">
      <c r="L5727"/>
      <c r="Z5727" s="22"/>
      <c r="AB5727" s="22"/>
      <c r="AC5727" s="22"/>
      <c r="AF5727" s="22"/>
    </row>
    <row r="5728" spans="12:32" ht="15.6" customHeight="1">
      <c r="L5728"/>
      <c r="Z5728" s="22"/>
      <c r="AB5728" s="22"/>
      <c r="AC5728" s="22"/>
      <c r="AF5728" s="22"/>
    </row>
    <row r="5729" spans="12:32" ht="15.6" customHeight="1">
      <c r="L5729"/>
      <c r="Z5729" s="22"/>
      <c r="AB5729" s="22"/>
      <c r="AC5729" s="22"/>
      <c r="AF5729" s="22"/>
    </row>
    <row r="5730" spans="12:32" ht="15.6" customHeight="1">
      <c r="L5730"/>
      <c r="Z5730" s="22"/>
      <c r="AB5730" s="22"/>
      <c r="AC5730" s="22"/>
      <c r="AF5730" s="22"/>
    </row>
    <row r="5731" spans="12:32" ht="15.6" customHeight="1">
      <c r="L5731"/>
      <c r="Z5731" s="22"/>
      <c r="AB5731" s="22"/>
      <c r="AC5731" s="22"/>
      <c r="AF5731" s="22"/>
    </row>
    <row r="5732" spans="12:32" ht="15.6" customHeight="1">
      <c r="L5732"/>
      <c r="Z5732" s="22"/>
      <c r="AB5732" s="22"/>
      <c r="AC5732" s="22"/>
      <c r="AF5732" s="22"/>
    </row>
    <row r="5733" spans="12:32" ht="15.6" customHeight="1">
      <c r="L5733"/>
      <c r="Z5733" s="22"/>
      <c r="AB5733" s="22"/>
      <c r="AC5733" s="22"/>
      <c r="AF5733" s="22"/>
    </row>
    <row r="5734" spans="12:32" ht="15.6" customHeight="1">
      <c r="L5734"/>
      <c r="Z5734" s="22"/>
      <c r="AB5734" s="22"/>
      <c r="AC5734" s="22"/>
      <c r="AF5734" s="22"/>
    </row>
    <row r="5735" spans="12:32" ht="15.6" customHeight="1">
      <c r="L5735"/>
      <c r="Z5735" s="22"/>
      <c r="AB5735" s="22"/>
      <c r="AC5735" s="22"/>
      <c r="AF5735" s="22"/>
    </row>
    <row r="5736" spans="12:32" ht="15.6" customHeight="1">
      <c r="L5736"/>
      <c r="Z5736" s="22"/>
      <c r="AB5736" s="22"/>
      <c r="AC5736" s="22"/>
      <c r="AF5736" s="22"/>
    </row>
    <row r="5737" spans="12:32" ht="15.6" customHeight="1">
      <c r="L5737"/>
      <c r="Z5737" s="22"/>
      <c r="AB5737" s="22"/>
      <c r="AC5737" s="22"/>
      <c r="AF5737" s="22"/>
    </row>
    <row r="5738" spans="12:32" ht="15.6" customHeight="1">
      <c r="L5738"/>
      <c r="Z5738" s="22"/>
      <c r="AB5738" s="22"/>
      <c r="AC5738" s="22"/>
      <c r="AF5738" s="22"/>
    </row>
    <row r="5739" spans="12:32" ht="15.6" customHeight="1">
      <c r="L5739"/>
      <c r="Z5739" s="22"/>
      <c r="AB5739" s="22"/>
      <c r="AC5739" s="22"/>
      <c r="AF5739" s="22"/>
    </row>
    <row r="5740" spans="12:32" ht="15.6" customHeight="1">
      <c r="L5740"/>
      <c r="Z5740" s="22"/>
      <c r="AB5740" s="22"/>
      <c r="AC5740" s="22"/>
      <c r="AF5740" s="22"/>
    </row>
    <row r="5741" spans="12:32" ht="15.6" customHeight="1">
      <c r="L5741"/>
      <c r="Z5741" s="22"/>
      <c r="AB5741" s="22"/>
      <c r="AC5741" s="22"/>
      <c r="AF5741" s="22"/>
    </row>
    <row r="5742" spans="12:32" ht="15.6" customHeight="1">
      <c r="L5742"/>
      <c r="Z5742" s="22"/>
      <c r="AB5742" s="22"/>
      <c r="AC5742" s="22"/>
      <c r="AF5742" s="22"/>
    </row>
    <row r="5743" spans="12:32" ht="15.6" customHeight="1">
      <c r="L5743"/>
      <c r="Z5743" s="22"/>
      <c r="AB5743" s="22"/>
      <c r="AC5743" s="22"/>
      <c r="AF5743" s="22"/>
    </row>
    <row r="5744" spans="12:32" ht="15.6" customHeight="1">
      <c r="L5744"/>
      <c r="Z5744" s="22"/>
      <c r="AB5744" s="22"/>
      <c r="AC5744" s="22"/>
      <c r="AF5744" s="22"/>
    </row>
    <row r="5745" spans="12:32" ht="15.6" customHeight="1">
      <c r="L5745"/>
      <c r="Z5745" s="22"/>
      <c r="AB5745" s="22"/>
      <c r="AC5745" s="22"/>
      <c r="AF5745" s="22"/>
    </row>
    <row r="5746" spans="12:32" ht="15.6" customHeight="1">
      <c r="L5746"/>
      <c r="Z5746" s="22"/>
      <c r="AB5746" s="22"/>
      <c r="AC5746" s="22"/>
      <c r="AF5746" s="22"/>
    </row>
    <row r="5747" spans="12:32" ht="15.6" customHeight="1">
      <c r="L5747"/>
      <c r="Z5747" s="22"/>
      <c r="AB5747" s="22"/>
      <c r="AC5747" s="22"/>
      <c r="AF5747" s="22"/>
    </row>
    <row r="5748" spans="12:32" ht="15.6" customHeight="1">
      <c r="L5748"/>
      <c r="Z5748" s="22"/>
      <c r="AB5748" s="22"/>
      <c r="AC5748" s="22"/>
      <c r="AF5748" s="22"/>
    </row>
    <row r="5749" spans="12:32" ht="15.6" customHeight="1">
      <c r="L5749"/>
      <c r="Z5749" s="22"/>
      <c r="AB5749" s="22"/>
      <c r="AC5749" s="22"/>
      <c r="AF5749" s="22"/>
    </row>
    <row r="5750" spans="12:32" ht="15.6" customHeight="1">
      <c r="L5750"/>
      <c r="Z5750" s="22"/>
      <c r="AB5750" s="22"/>
      <c r="AC5750" s="22"/>
      <c r="AF5750" s="22"/>
    </row>
    <row r="5751" spans="12:32" ht="15.6" customHeight="1">
      <c r="L5751"/>
      <c r="Z5751" s="22"/>
      <c r="AB5751" s="22"/>
      <c r="AC5751" s="22"/>
      <c r="AF5751" s="22"/>
    </row>
    <row r="5752" spans="12:32" ht="15.6" customHeight="1">
      <c r="L5752"/>
      <c r="Z5752" s="22"/>
      <c r="AB5752" s="22"/>
      <c r="AC5752" s="22"/>
      <c r="AF5752" s="22"/>
    </row>
    <row r="5753" spans="12:32" ht="15.6" customHeight="1">
      <c r="L5753"/>
      <c r="Z5753" s="22"/>
      <c r="AB5753" s="22"/>
      <c r="AC5753" s="22"/>
      <c r="AF5753" s="22"/>
    </row>
    <row r="5754" spans="12:32" ht="15.6" customHeight="1">
      <c r="L5754"/>
      <c r="Z5754" s="22"/>
      <c r="AB5754" s="22"/>
      <c r="AC5754" s="22"/>
      <c r="AF5754" s="22"/>
    </row>
    <row r="5755" spans="12:32" ht="15.6" customHeight="1">
      <c r="L5755"/>
      <c r="Z5755" s="22"/>
      <c r="AB5755" s="22"/>
      <c r="AC5755" s="22"/>
      <c r="AF5755" s="22"/>
    </row>
    <row r="5756" spans="12:32" ht="15.6" customHeight="1">
      <c r="L5756"/>
      <c r="Z5756" s="22"/>
      <c r="AB5756" s="22"/>
      <c r="AC5756" s="22"/>
      <c r="AF5756" s="22"/>
    </row>
    <row r="5757" spans="12:32" ht="15.6" customHeight="1">
      <c r="L5757"/>
      <c r="Z5757" s="22"/>
      <c r="AB5757" s="22"/>
      <c r="AC5757" s="22"/>
      <c r="AF5757" s="22"/>
    </row>
    <row r="5758" spans="12:32" ht="15.6" customHeight="1">
      <c r="L5758"/>
      <c r="Z5758" s="22"/>
      <c r="AB5758" s="22"/>
      <c r="AC5758" s="22"/>
      <c r="AF5758" s="22"/>
    </row>
    <row r="5759" spans="12:32" ht="15.6" customHeight="1">
      <c r="L5759"/>
      <c r="Z5759" s="22"/>
      <c r="AB5759" s="22"/>
      <c r="AC5759" s="22"/>
      <c r="AF5759" s="22"/>
    </row>
    <row r="5760" spans="12:32" ht="15.6" customHeight="1">
      <c r="L5760"/>
      <c r="Z5760" s="22"/>
      <c r="AB5760" s="22"/>
      <c r="AC5760" s="22"/>
      <c r="AF5760" s="22"/>
    </row>
    <row r="5761" spans="12:32" ht="15.6" customHeight="1">
      <c r="L5761"/>
      <c r="Z5761" s="22"/>
      <c r="AB5761" s="22"/>
      <c r="AC5761" s="22"/>
      <c r="AF5761" s="22"/>
    </row>
    <row r="5762" spans="12:32" ht="15.6" customHeight="1">
      <c r="L5762"/>
      <c r="Z5762" s="22"/>
      <c r="AB5762" s="22"/>
      <c r="AC5762" s="22"/>
      <c r="AF5762" s="22"/>
    </row>
    <row r="5763" spans="12:32" ht="15.6" customHeight="1">
      <c r="L5763"/>
      <c r="Z5763" s="22"/>
      <c r="AB5763" s="22"/>
      <c r="AC5763" s="22"/>
      <c r="AF5763" s="22"/>
    </row>
    <row r="5764" spans="12:32" ht="15.6" customHeight="1">
      <c r="L5764"/>
      <c r="Z5764" s="22"/>
      <c r="AB5764" s="22"/>
      <c r="AC5764" s="22"/>
      <c r="AF5764" s="22"/>
    </row>
    <row r="5765" spans="12:32" ht="15.6" customHeight="1">
      <c r="L5765"/>
      <c r="Z5765" s="22"/>
      <c r="AB5765" s="22"/>
      <c r="AC5765" s="22"/>
      <c r="AF5765" s="22"/>
    </row>
    <row r="5766" spans="12:32" ht="15.6" customHeight="1">
      <c r="L5766"/>
      <c r="Z5766" s="22"/>
      <c r="AB5766" s="22"/>
      <c r="AC5766" s="22"/>
      <c r="AF5766" s="22"/>
    </row>
    <row r="5767" spans="12:32" ht="15.6" customHeight="1">
      <c r="L5767"/>
      <c r="Z5767" s="22"/>
      <c r="AB5767" s="22"/>
      <c r="AC5767" s="22"/>
      <c r="AF5767" s="22"/>
    </row>
    <row r="5768" spans="12:32" ht="15.6" customHeight="1">
      <c r="L5768"/>
      <c r="Z5768" s="22"/>
      <c r="AB5768" s="22"/>
      <c r="AC5768" s="22"/>
      <c r="AF5768" s="22"/>
    </row>
    <row r="5769" spans="12:32" ht="15.6" customHeight="1">
      <c r="L5769"/>
      <c r="Z5769" s="22"/>
      <c r="AB5769" s="22"/>
      <c r="AC5769" s="22"/>
      <c r="AF5769" s="22"/>
    </row>
    <row r="5770" spans="12:32" ht="15.6" customHeight="1">
      <c r="L5770"/>
      <c r="Z5770" s="22"/>
      <c r="AB5770" s="22"/>
      <c r="AC5770" s="22"/>
      <c r="AF5770" s="22"/>
    </row>
    <row r="5771" spans="12:32" ht="15.6" customHeight="1">
      <c r="L5771"/>
      <c r="Z5771" s="22"/>
      <c r="AB5771" s="22"/>
      <c r="AC5771" s="22"/>
      <c r="AF5771" s="22"/>
    </row>
    <row r="5772" spans="12:32" ht="15.6" customHeight="1">
      <c r="L5772"/>
      <c r="Z5772" s="22"/>
      <c r="AB5772" s="22"/>
      <c r="AC5772" s="22"/>
      <c r="AF5772" s="22"/>
    </row>
    <row r="5773" spans="12:32" ht="15.6" customHeight="1">
      <c r="L5773"/>
      <c r="Z5773" s="22"/>
      <c r="AB5773" s="22"/>
      <c r="AC5773" s="22"/>
      <c r="AF5773" s="22"/>
    </row>
    <row r="5774" spans="12:32" ht="15.6" customHeight="1">
      <c r="L5774"/>
      <c r="Z5774" s="22"/>
      <c r="AB5774" s="22"/>
      <c r="AC5774" s="22"/>
      <c r="AF5774" s="22"/>
    </row>
    <row r="5775" spans="12:32" ht="15.6" customHeight="1">
      <c r="L5775"/>
      <c r="Z5775" s="22"/>
      <c r="AB5775" s="22"/>
      <c r="AC5775" s="22"/>
      <c r="AF5775" s="22"/>
    </row>
    <row r="5776" spans="12:32" ht="15.6" customHeight="1">
      <c r="L5776"/>
      <c r="Z5776" s="22"/>
      <c r="AB5776" s="22"/>
      <c r="AC5776" s="22"/>
      <c r="AF5776" s="22"/>
    </row>
    <row r="5777" spans="12:32" ht="15.6" customHeight="1">
      <c r="L5777"/>
      <c r="Z5777" s="22"/>
      <c r="AB5777" s="22"/>
      <c r="AC5777" s="22"/>
      <c r="AF5777" s="22"/>
    </row>
    <row r="5778" spans="12:32" ht="15.6" customHeight="1">
      <c r="L5778"/>
      <c r="Z5778" s="22"/>
      <c r="AB5778" s="22"/>
      <c r="AC5778" s="22"/>
      <c r="AF5778" s="22"/>
    </row>
    <row r="5779" spans="12:32" ht="15.6" customHeight="1">
      <c r="L5779"/>
      <c r="Z5779" s="22"/>
      <c r="AB5779" s="22"/>
      <c r="AC5779" s="22"/>
      <c r="AF5779" s="22"/>
    </row>
    <row r="5780" spans="12:32" ht="15.6" customHeight="1">
      <c r="L5780"/>
      <c r="Z5780" s="22"/>
      <c r="AB5780" s="22"/>
      <c r="AC5780" s="22"/>
      <c r="AF5780" s="22"/>
    </row>
    <row r="5781" spans="12:32" ht="15.6" customHeight="1">
      <c r="L5781"/>
      <c r="Z5781" s="22"/>
      <c r="AB5781" s="22"/>
      <c r="AC5781" s="22"/>
      <c r="AF5781" s="22"/>
    </row>
    <row r="5782" spans="12:32" ht="15.6" customHeight="1">
      <c r="L5782"/>
      <c r="Z5782" s="22"/>
      <c r="AB5782" s="22"/>
      <c r="AC5782" s="22"/>
      <c r="AF5782" s="22"/>
    </row>
    <row r="5783" spans="12:32" ht="15.6" customHeight="1">
      <c r="L5783"/>
      <c r="Z5783" s="22"/>
      <c r="AB5783" s="22"/>
      <c r="AC5783" s="22"/>
      <c r="AF5783" s="22"/>
    </row>
    <row r="5784" spans="12:32" ht="15.6" customHeight="1">
      <c r="L5784"/>
      <c r="Z5784" s="22"/>
      <c r="AB5784" s="22"/>
      <c r="AC5784" s="22"/>
      <c r="AF5784" s="22"/>
    </row>
    <row r="5785" spans="12:32" ht="15.6" customHeight="1">
      <c r="L5785"/>
      <c r="Z5785" s="22"/>
      <c r="AB5785" s="22"/>
      <c r="AC5785" s="22"/>
      <c r="AF5785" s="22"/>
    </row>
    <row r="5786" spans="12:32" ht="15.6" customHeight="1">
      <c r="L5786"/>
      <c r="Z5786" s="22"/>
      <c r="AB5786" s="22"/>
      <c r="AC5786" s="22"/>
      <c r="AF5786" s="22"/>
    </row>
    <row r="5787" spans="12:32" ht="15.6" customHeight="1">
      <c r="L5787"/>
      <c r="Z5787" s="22"/>
      <c r="AB5787" s="22"/>
      <c r="AC5787" s="22"/>
      <c r="AF5787" s="22"/>
    </row>
    <row r="5788" spans="12:32" ht="15.6" customHeight="1">
      <c r="L5788"/>
      <c r="Z5788" s="22"/>
      <c r="AB5788" s="22"/>
      <c r="AC5788" s="22"/>
      <c r="AF5788" s="22"/>
    </row>
    <row r="5789" spans="12:32" ht="15.6" customHeight="1">
      <c r="L5789"/>
      <c r="Z5789" s="22"/>
      <c r="AB5789" s="22"/>
      <c r="AC5789" s="22"/>
      <c r="AF5789" s="22"/>
    </row>
    <row r="5790" spans="12:32" ht="15.6" customHeight="1">
      <c r="L5790"/>
      <c r="Z5790" s="22"/>
      <c r="AB5790" s="22"/>
      <c r="AC5790" s="22"/>
      <c r="AF5790" s="22"/>
    </row>
    <row r="5791" spans="12:32" ht="15.6" customHeight="1">
      <c r="L5791"/>
      <c r="Z5791" s="22"/>
      <c r="AB5791" s="22"/>
      <c r="AC5791" s="22"/>
      <c r="AF5791" s="22"/>
    </row>
    <row r="5792" spans="12:32" ht="15.6" customHeight="1">
      <c r="L5792"/>
      <c r="Z5792" s="22"/>
      <c r="AB5792" s="22"/>
      <c r="AC5792" s="22"/>
      <c r="AF5792" s="22"/>
    </row>
    <row r="5793" spans="12:32" ht="15.6" customHeight="1">
      <c r="L5793"/>
      <c r="Z5793" s="22"/>
      <c r="AB5793" s="22"/>
      <c r="AC5793" s="22"/>
      <c r="AF5793" s="22"/>
    </row>
    <row r="5794" spans="12:32" ht="15.6" customHeight="1">
      <c r="L5794"/>
      <c r="Z5794" s="22"/>
      <c r="AB5794" s="22"/>
      <c r="AC5794" s="22"/>
      <c r="AF5794" s="22"/>
    </row>
    <row r="5795" spans="12:32" ht="15.6" customHeight="1">
      <c r="L5795"/>
      <c r="Z5795" s="22"/>
      <c r="AB5795" s="22"/>
      <c r="AC5795" s="22"/>
      <c r="AF5795" s="22"/>
    </row>
    <row r="5796" spans="12:32" ht="15.6" customHeight="1">
      <c r="L5796"/>
      <c r="Z5796" s="22"/>
      <c r="AB5796" s="22"/>
      <c r="AC5796" s="22"/>
      <c r="AF5796" s="22"/>
    </row>
    <row r="5797" spans="12:32" ht="15.6" customHeight="1">
      <c r="L5797"/>
      <c r="Z5797" s="22"/>
      <c r="AB5797" s="22"/>
      <c r="AC5797" s="22"/>
      <c r="AF5797" s="22"/>
    </row>
    <row r="5798" spans="12:32" ht="15.6" customHeight="1">
      <c r="L5798"/>
      <c r="Z5798" s="22"/>
      <c r="AB5798" s="22"/>
      <c r="AC5798" s="22"/>
      <c r="AF5798" s="22"/>
    </row>
    <row r="5799" spans="12:32" ht="15.6" customHeight="1">
      <c r="L5799"/>
      <c r="Z5799" s="22"/>
      <c r="AB5799" s="22"/>
      <c r="AC5799" s="22"/>
      <c r="AF5799" s="22"/>
    </row>
    <row r="5800" spans="12:32" ht="15.6" customHeight="1">
      <c r="L5800"/>
      <c r="Z5800" s="22"/>
      <c r="AB5800" s="22"/>
      <c r="AC5800" s="22"/>
      <c r="AF5800" s="22"/>
    </row>
    <row r="5801" spans="12:32" ht="15.6" customHeight="1">
      <c r="L5801"/>
      <c r="Z5801" s="22"/>
      <c r="AB5801" s="22"/>
      <c r="AC5801" s="22"/>
      <c r="AF5801" s="22"/>
    </row>
    <row r="5802" spans="12:32" ht="15.6" customHeight="1">
      <c r="L5802"/>
      <c r="Z5802" s="22"/>
      <c r="AB5802" s="22"/>
      <c r="AC5802" s="22"/>
      <c r="AF5802" s="22"/>
    </row>
    <row r="5803" spans="12:32" ht="15.6" customHeight="1">
      <c r="L5803"/>
      <c r="Z5803" s="22"/>
      <c r="AB5803" s="22"/>
      <c r="AC5803" s="22"/>
      <c r="AF5803" s="22"/>
    </row>
    <row r="5804" spans="12:32" ht="15.6" customHeight="1">
      <c r="L5804"/>
      <c r="Z5804" s="22"/>
      <c r="AB5804" s="22"/>
      <c r="AC5804" s="22"/>
      <c r="AF5804" s="22"/>
    </row>
    <row r="5805" spans="12:32" ht="15.6" customHeight="1">
      <c r="L5805"/>
      <c r="Z5805" s="22"/>
      <c r="AB5805" s="22"/>
      <c r="AC5805" s="22"/>
      <c r="AF5805" s="22"/>
    </row>
    <row r="5806" spans="12:32" ht="15.6" customHeight="1">
      <c r="L5806"/>
      <c r="Z5806" s="22"/>
      <c r="AB5806" s="22"/>
      <c r="AC5806" s="22"/>
      <c r="AF5806" s="22"/>
    </row>
    <row r="5807" spans="12:32" ht="15.6" customHeight="1">
      <c r="L5807"/>
      <c r="Z5807" s="22"/>
      <c r="AB5807" s="22"/>
      <c r="AC5807" s="22"/>
      <c r="AF5807" s="22"/>
    </row>
    <row r="5808" spans="12:32" ht="15.6" customHeight="1">
      <c r="L5808"/>
      <c r="Z5808" s="22"/>
      <c r="AB5808" s="22"/>
      <c r="AC5808" s="22"/>
      <c r="AF5808" s="22"/>
    </row>
    <row r="5809" spans="12:32" ht="15.6" customHeight="1">
      <c r="L5809"/>
      <c r="Z5809" s="22"/>
      <c r="AB5809" s="22"/>
      <c r="AC5809" s="22"/>
      <c r="AF5809" s="22"/>
    </row>
    <row r="5810" spans="12:32" ht="15.6" customHeight="1">
      <c r="L5810"/>
      <c r="Z5810" s="22"/>
      <c r="AB5810" s="22"/>
      <c r="AC5810" s="22"/>
      <c r="AF5810" s="22"/>
    </row>
    <row r="5811" spans="12:32" ht="15.6" customHeight="1">
      <c r="L5811"/>
      <c r="Z5811" s="22"/>
      <c r="AB5811" s="22"/>
      <c r="AC5811" s="22"/>
      <c r="AF5811" s="22"/>
    </row>
    <row r="5812" spans="12:32" ht="15.6" customHeight="1">
      <c r="L5812"/>
      <c r="Z5812" s="22"/>
      <c r="AB5812" s="22"/>
      <c r="AC5812" s="22"/>
      <c r="AF5812" s="22"/>
    </row>
    <row r="5813" spans="12:32" ht="15.6" customHeight="1">
      <c r="L5813"/>
      <c r="Z5813" s="22"/>
      <c r="AB5813" s="22"/>
      <c r="AC5813" s="22"/>
      <c r="AF5813" s="22"/>
    </row>
    <row r="5814" spans="12:32" ht="15.6" customHeight="1">
      <c r="L5814"/>
      <c r="Z5814" s="22"/>
      <c r="AB5814" s="22"/>
      <c r="AC5814" s="22"/>
      <c r="AF5814" s="22"/>
    </row>
    <row r="5815" spans="12:32" ht="15.6" customHeight="1">
      <c r="L5815"/>
      <c r="Z5815" s="22"/>
      <c r="AB5815" s="22"/>
      <c r="AC5815" s="22"/>
      <c r="AF5815" s="22"/>
    </row>
    <row r="5816" spans="12:32" ht="15.6" customHeight="1">
      <c r="L5816"/>
      <c r="Z5816" s="22"/>
      <c r="AB5816" s="22"/>
      <c r="AC5816" s="22"/>
      <c r="AF5816" s="22"/>
    </row>
    <row r="5817" spans="12:32" ht="15.6" customHeight="1">
      <c r="L5817"/>
      <c r="Z5817" s="22"/>
      <c r="AB5817" s="22"/>
      <c r="AC5817" s="22"/>
      <c r="AF5817" s="22"/>
    </row>
    <row r="5818" spans="12:32" ht="15.6" customHeight="1">
      <c r="L5818"/>
      <c r="Z5818" s="22"/>
      <c r="AB5818" s="22"/>
      <c r="AC5818" s="22"/>
      <c r="AF5818" s="22"/>
    </row>
    <row r="5819" spans="12:32" ht="15.6" customHeight="1">
      <c r="L5819"/>
      <c r="Z5819" s="22"/>
      <c r="AB5819" s="22"/>
      <c r="AC5819" s="22"/>
      <c r="AF5819" s="22"/>
    </row>
    <row r="5820" spans="12:32" ht="15.6" customHeight="1">
      <c r="L5820"/>
      <c r="Z5820" s="22"/>
      <c r="AB5820" s="22"/>
      <c r="AC5820" s="22"/>
      <c r="AF5820" s="22"/>
    </row>
    <row r="5821" spans="12:32" ht="15.6" customHeight="1">
      <c r="L5821"/>
      <c r="Z5821" s="22"/>
      <c r="AB5821" s="22"/>
      <c r="AC5821" s="22"/>
      <c r="AF5821" s="22"/>
    </row>
    <row r="5822" spans="12:32" ht="15.6" customHeight="1">
      <c r="L5822"/>
      <c r="Z5822" s="22"/>
      <c r="AB5822" s="22"/>
      <c r="AC5822" s="22"/>
      <c r="AF5822" s="22"/>
    </row>
    <row r="5823" spans="12:32" ht="15.6" customHeight="1">
      <c r="L5823"/>
      <c r="Z5823" s="22"/>
      <c r="AB5823" s="22"/>
      <c r="AC5823" s="22"/>
      <c r="AF5823" s="22"/>
    </row>
    <row r="5824" spans="12:32" ht="15.6" customHeight="1">
      <c r="L5824"/>
      <c r="Z5824" s="22"/>
      <c r="AB5824" s="22"/>
      <c r="AC5824" s="22"/>
      <c r="AF5824" s="22"/>
    </row>
    <row r="5825" spans="12:32" ht="15.6" customHeight="1">
      <c r="L5825"/>
      <c r="Z5825" s="22"/>
      <c r="AB5825" s="22"/>
      <c r="AC5825" s="22"/>
      <c r="AF5825" s="22"/>
    </row>
    <row r="5826" spans="12:32" ht="15.6" customHeight="1">
      <c r="L5826"/>
      <c r="Z5826" s="22"/>
      <c r="AB5826" s="22"/>
      <c r="AC5826" s="22"/>
      <c r="AF5826" s="22"/>
    </row>
    <row r="5827" spans="12:32" ht="15.6" customHeight="1">
      <c r="L5827"/>
      <c r="Z5827" s="22"/>
      <c r="AB5827" s="22"/>
      <c r="AC5827" s="22"/>
      <c r="AF5827" s="22"/>
    </row>
    <row r="5828" spans="12:32" ht="15.6" customHeight="1">
      <c r="L5828"/>
      <c r="Z5828" s="22"/>
      <c r="AB5828" s="22"/>
      <c r="AC5828" s="22"/>
      <c r="AF5828" s="22"/>
    </row>
    <row r="5829" spans="12:32" ht="15.6" customHeight="1">
      <c r="L5829"/>
      <c r="Z5829" s="22"/>
      <c r="AB5829" s="22"/>
      <c r="AC5829" s="22"/>
      <c r="AF5829" s="22"/>
    </row>
    <row r="5830" spans="12:32" ht="15.6" customHeight="1">
      <c r="L5830"/>
      <c r="Z5830" s="22"/>
      <c r="AB5830" s="22"/>
      <c r="AC5830" s="22"/>
      <c r="AF5830" s="22"/>
    </row>
    <row r="5831" spans="12:32" ht="15.6" customHeight="1">
      <c r="L5831"/>
      <c r="Z5831" s="22"/>
      <c r="AB5831" s="22"/>
      <c r="AC5831" s="22"/>
      <c r="AF5831" s="22"/>
    </row>
    <row r="5832" spans="12:32" ht="15.6" customHeight="1">
      <c r="L5832"/>
      <c r="Z5832" s="22"/>
      <c r="AB5832" s="22"/>
      <c r="AC5832" s="22"/>
      <c r="AF5832" s="22"/>
    </row>
    <row r="5833" spans="12:32" ht="15.6" customHeight="1">
      <c r="L5833"/>
      <c r="Z5833" s="22"/>
      <c r="AB5833" s="22"/>
      <c r="AC5833" s="22"/>
      <c r="AF5833" s="22"/>
    </row>
    <row r="5834" spans="12:32" ht="15.6" customHeight="1">
      <c r="L5834"/>
      <c r="Z5834" s="22"/>
      <c r="AB5834" s="22"/>
      <c r="AC5834" s="22"/>
      <c r="AF5834" s="22"/>
    </row>
    <row r="5835" spans="12:32" ht="15.6" customHeight="1">
      <c r="L5835"/>
      <c r="Z5835" s="22"/>
      <c r="AB5835" s="22"/>
      <c r="AC5835" s="22"/>
      <c r="AF5835" s="22"/>
    </row>
    <row r="5836" spans="12:32" ht="15.6" customHeight="1">
      <c r="L5836"/>
      <c r="Z5836" s="22"/>
      <c r="AB5836" s="22"/>
      <c r="AC5836" s="22"/>
      <c r="AF5836" s="22"/>
    </row>
    <row r="5837" spans="12:32" ht="15.6" customHeight="1">
      <c r="L5837"/>
      <c r="Z5837" s="22"/>
      <c r="AB5837" s="22"/>
      <c r="AC5837" s="22"/>
      <c r="AF5837" s="22"/>
    </row>
    <row r="5838" spans="12:32" ht="15.6" customHeight="1">
      <c r="L5838"/>
      <c r="Z5838" s="22"/>
      <c r="AB5838" s="22"/>
      <c r="AC5838" s="22"/>
      <c r="AF5838" s="22"/>
    </row>
    <row r="5839" spans="12:32" ht="15.6" customHeight="1">
      <c r="L5839"/>
      <c r="Z5839" s="22"/>
      <c r="AB5839" s="22"/>
      <c r="AC5839" s="22"/>
      <c r="AF5839" s="22"/>
    </row>
    <row r="5840" spans="12:32" ht="15.6" customHeight="1">
      <c r="L5840"/>
      <c r="Z5840" s="22"/>
      <c r="AB5840" s="22"/>
      <c r="AC5840" s="22"/>
      <c r="AF5840" s="22"/>
    </row>
    <row r="5841" spans="12:32" ht="15.6" customHeight="1">
      <c r="L5841"/>
      <c r="Z5841" s="22"/>
      <c r="AB5841" s="22"/>
      <c r="AC5841" s="22"/>
      <c r="AF5841" s="22"/>
    </row>
    <row r="5842" spans="12:32" ht="15.6" customHeight="1">
      <c r="L5842"/>
      <c r="Z5842" s="22"/>
      <c r="AB5842" s="22"/>
      <c r="AC5842" s="22"/>
      <c r="AF5842" s="22"/>
    </row>
    <row r="5843" spans="12:32" ht="15.6" customHeight="1">
      <c r="L5843"/>
      <c r="Z5843" s="22"/>
      <c r="AB5843" s="22"/>
      <c r="AC5843" s="22"/>
      <c r="AF5843" s="22"/>
    </row>
    <row r="5844" spans="12:32" ht="15.6" customHeight="1">
      <c r="L5844"/>
      <c r="Z5844" s="22"/>
      <c r="AB5844" s="22"/>
      <c r="AC5844" s="22"/>
      <c r="AF5844" s="22"/>
    </row>
    <row r="5845" spans="12:32" ht="15.6" customHeight="1">
      <c r="L5845"/>
      <c r="Z5845" s="22"/>
      <c r="AB5845" s="22"/>
      <c r="AC5845" s="22"/>
      <c r="AF5845" s="22"/>
    </row>
    <row r="5846" spans="12:32" ht="15.6" customHeight="1">
      <c r="L5846"/>
      <c r="Z5846" s="22"/>
      <c r="AB5846" s="22"/>
      <c r="AC5846" s="22"/>
      <c r="AF5846" s="22"/>
    </row>
    <row r="5847" spans="12:32" ht="15.6" customHeight="1">
      <c r="L5847"/>
      <c r="Z5847" s="22"/>
      <c r="AB5847" s="22"/>
      <c r="AC5847" s="22"/>
      <c r="AF5847" s="22"/>
    </row>
    <row r="5848" spans="12:32" ht="15.6" customHeight="1">
      <c r="L5848"/>
      <c r="Z5848" s="22"/>
      <c r="AB5848" s="22"/>
      <c r="AC5848" s="22"/>
      <c r="AF5848" s="22"/>
    </row>
    <row r="5849" spans="12:32" ht="15.6" customHeight="1">
      <c r="L5849"/>
      <c r="Z5849" s="22"/>
      <c r="AB5849" s="22"/>
      <c r="AC5849" s="22"/>
      <c r="AF5849" s="22"/>
    </row>
    <row r="5850" spans="12:32" ht="15.6" customHeight="1">
      <c r="L5850"/>
      <c r="Z5850" s="22"/>
      <c r="AB5850" s="22"/>
      <c r="AC5850" s="22"/>
      <c r="AF5850" s="22"/>
    </row>
    <row r="5851" spans="12:32" ht="15.6" customHeight="1">
      <c r="L5851"/>
      <c r="Z5851" s="22"/>
      <c r="AB5851" s="22"/>
      <c r="AC5851" s="22"/>
      <c r="AF5851" s="22"/>
    </row>
    <row r="5852" spans="12:32" ht="15.6" customHeight="1">
      <c r="L5852"/>
      <c r="Z5852" s="22"/>
      <c r="AB5852" s="22"/>
      <c r="AC5852" s="22"/>
      <c r="AF5852" s="22"/>
    </row>
    <row r="5853" spans="12:32" ht="15.6" customHeight="1">
      <c r="L5853"/>
      <c r="Z5853" s="22"/>
      <c r="AB5853" s="22"/>
      <c r="AC5853" s="22"/>
      <c r="AF5853" s="22"/>
    </row>
    <row r="5854" spans="12:32" ht="15.6" customHeight="1">
      <c r="L5854"/>
      <c r="Z5854" s="22"/>
      <c r="AB5854" s="22"/>
      <c r="AC5854" s="22"/>
      <c r="AF5854" s="22"/>
    </row>
    <row r="5855" spans="12:32" ht="15.6" customHeight="1">
      <c r="L5855"/>
      <c r="Z5855" s="22"/>
      <c r="AB5855" s="22"/>
      <c r="AC5855" s="22"/>
      <c r="AF5855" s="22"/>
    </row>
    <row r="5856" spans="12:32" ht="15.6" customHeight="1">
      <c r="L5856"/>
      <c r="Z5856" s="22"/>
      <c r="AB5856" s="22"/>
      <c r="AC5856" s="22"/>
      <c r="AF5856" s="22"/>
    </row>
    <row r="5857" spans="12:32" ht="15.6" customHeight="1">
      <c r="L5857"/>
      <c r="Z5857" s="22"/>
      <c r="AB5857" s="22"/>
      <c r="AC5857" s="22"/>
      <c r="AF5857" s="22"/>
    </row>
    <row r="5858" spans="12:32" ht="15.6" customHeight="1">
      <c r="L5858"/>
      <c r="Z5858" s="22"/>
      <c r="AB5858" s="22"/>
      <c r="AC5858" s="22"/>
      <c r="AF5858" s="22"/>
    </row>
    <row r="5859" spans="12:32" ht="15.6" customHeight="1">
      <c r="L5859"/>
      <c r="Z5859" s="22"/>
      <c r="AB5859" s="22"/>
      <c r="AC5859" s="22"/>
      <c r="AF5859" s="22"/>
    </row>
    <row r="5860" spans="12:32" ht="15.6" customHeight="1">
      <c r="L5860"/>
      <c r="Z5860" s="22"/>
      <c r="AB5860" s="22"/>
      <c r="AC5860" s="22"/>
      <c r="AF5860" s="22"/>
    </row>
    <row r="5861" spans="12:32" ht="15.6" customHeight="1">
      <c r="L5861"/>
      <c r="Z5861" s="22"/>
      <c r="AB5861" s="22"/>
      <c r="AC5861" s="22"/>
      <c r="AF5861" s="22"/>
    </row>
    <row r="5862" spans="12:32" ht="15.6" customHeight="1">
      <c r="L5862"/>
      <c r="Z5862" s="22"/>
      <c r="AB5862" s="22"/>
      <c r="AC5862" s="22"/>
      <c r="AF5862" s="22"/>
    </row>
    <row r="5863" spans="12:32" ht="15.6" customHeight="1">
      <c r="L5863"/>
      <c r="Z5863" s="22"/>
      <c r="AB5863" s="22"/>
      <c r="AC5863" s="22"/>
      <c r="AF5863" s="22"/>
    </row>
    <row r="5864" spans="12:32" ht="15.6" customHeight="1">
      <c r="L5864"/>
      <c r="Z5864" s="22"/>
      <c r="AB5864" s="22"/>
      <c r="AC5864" s="22"/>
      <c r="AF5864" s="22"/>
    </row>
    <row r="5865" spans="12:32" ht="15.6" customHeight="1">
      <c r="L5865"/>
      <c r="Z5865" s="22"/>
      <c r="AB5865" s="22"/>
      <c r="AC5865" s="22"/>
      <c r="AF5865" s="22"/>
    </row>
    <row r="5866" spans="12:32" ht="15.6" customHeight="1">
      <c r="L5866"/>
      <c r="Z5866" s="22"/>
      <c r="AB5866" s="22"/>
      <c r="AC5866" s="22"/>
      <c r="AF5866" s="22"/>
    </row>
    <row r="5867" spans="12:32" ht="15.6" customHeight="1">
      <c r="L5867"/>
      <c r="Z5867" s="22"/>
      <c r="AB5867" s="22"/>
      <c r="AC5867" s="22"/>
      <c r="AF5867" s="22"/>
    </row>
    <row r="5868" spans="12:32" ht="15.6" customHeight="1">
      <c r="L5868"/>
      <c r="Z5868" s="22"/>
      <c r="AB5868" s="22"/>
      <c r="AC5868" s="22"/>
      <c r="AF5868" s="22"/>
    </row>
    <row r="5869" spans="12:32" ht="15.6" customHeight="1">
      <c r="L5869"/>
      <c r="Z5869" s="22"/>
      <c r="AB5869" s="22"/>
      <c r="AC5869" s="22"/>
      <c r="AF5869" s="22"/>
    </row>
    <row r="5870" spans="12:32" ht="15.6" customHeight="1">
      <c r="L5870"/>
      <c r="Z5870" s="22"/>
      <c r="AB5870" s="22"/>
      <c r="AC5870" s="22"/>
      <c r="AF5870" s="22"/>
    </row>
    <row r="5871" spans="12:32" ht="15.6" customHeight="1">
      <c r="L5871"/>
      <c r="Z5871" s="22"/>
      <c r="AB5871" s="22"/>
      <c r="AC5871" s="22"/>
      <c r="AF5871" s="22"/>
    </row>
    <row r="5872" spans="12:32" ht="15.6" customHeight="1">
      <c r="L5872"/>
      <c r="Z5872" s="22"/>
      <c r="AB5872" s="22"/>
      <c r="AC5872" s="22"/>
      <c r="AF5872" s="22"/>
    </row>
    <row r="5873" spans="12:32" ht="15.6" customHeight="1">
      <c r="L5873"/>
      <c r="Z5873" s="22"/>
      <c r="AB5873" s="22"/>
      <c r="AC5873" s="22"/>
      <c r="AF5873" s="22"/>
    </row>
    <row r="5874" spans="12:32" ht="15.6" customHeight="1">
      <c r="L5874"/>
      <c r="Z5874" s="22"/>
      <c r="AB5874" s="22"/>
      <c r="AC5874" s="22"/>
      <c r="AF5874" s="22"/>
    </row>
    <row r="5875" spans="12:32" ht="15.6" customHeight="1">
      <c r="L5875"/>
      <c r="Z5875" s="22"/>
      <c r="AB5875" s="22"/>
      <c r="AC5875" s="22"/>
      <c r="AF5875" s="22"/>
    </row>
    <row r="5876" spans="12:32" ht="15.6" customHeight="1">
      <c r="L5876"/>
      <c r="Z5876" s="22"/>
      <c r="AB5876" s="22"/>
      <c r="AC5876" s="22"/>
      <c r="AF5876" s="22"/>
    </row>
    <row r="5877" spans="12:32" ht="15.6" customHeight="1">
      <c r="L5877"/>
      <c r="Z5877" s="22"/>
      <c r="AB5877" s="22"/>
      <c r="AC5877" s="22"/>
      <c r="AF5877" s="22"/>
    </row>
    <row r="5878" spans="12:32" ht="15.6" customHeight="1">
      <c r="L5878"/>
      <c r="Z5878" s="22"/>
      <c r="AB5878" s="22"/>
      <c r="AC5878" s="22"/>
      <c r="AF5878" s="22"/>
    </row>
    <row r="5879" spans="12:32" ht="15.6" customHeight="1">
      <c r="L5879"/>
      <c r="Z5879" s="22"/>
      <c r="AB5879" s="22"/>
      <c r="AC5879" s="22"/>
      <c r="AF5879" s="22"/>
    </row>
    <row r="5880" spans="12:32" ht="15.6" customHeight="1">
      <c r="L5880"/>
      <c r="Z5880" s="22"/>
      <c r="AB5880" s="22"/>
      <c r="AC5880" s="22"/>
      <c r="AF5880" s="22"/>
    </row>
    <row r="5881" spans="12:32" ht="15.6" customHeight="1">
      <c r="L5881"/>
      <c r="Z5881" s="22"/>
      <c r="AB5881" s="22"/>
      <c r="AC5881" s="22"/>
      <c r="AF5881" s="22"/>
    </row>
    <row r="5882" spans="12:32" ht="15.6" customHeight="1">
      <c r="L5882"/>
      <c r="Z5882" s="22"/>
      <c r="AB5882" s="22"/>
      <c r="AC5882" s="22"/>
      <c r="AF5882" s="22"/>
    </row>
    <row r="5883" spans="12:32" ht="15.6" customHeight="1">
      <c r="L5883"/>
      <c r="Z5883" s="22"/>
      <c r="AB5883" s="22"/>
      <c r="AC5883" s="22"/>
      <c r="AF5883" s="22"/>
    </row>
    <row r="5884" spans="12:32" ht="15.6" customHeight="1">
      <c r="L5884"/>
      <c r="Z5884" s="22"/>
      <c r="AB5884" s="22"/>
      <c r="AC5884" s="22"/>
      <c r="AF5884" s="22"/>
    </row>
    <row r="5885" spans="12:32" ht="15.6" customHeight="1">
      <c r="L5885"/>
      <c r="Z5885" s="22"/>
      <c r="AB5885" s="22"/>
      <c r="AC5885" s="22"/>
      <c r="AF5885" s="22"/>
    </row>
    <row r="5886" spans="12:32" ht="15.6" customHeight="1">
      <c r="L5886"/>
      <c r="Z5886" s="22"/>
      <c r="AB5886" s="22"/>
      <c r="AC5886" s="22"/>
      <c r="AF5886" s="22"/>
    </row>
    <row r="5887" spans="12:32" ht="15.6" customHeight="1">
      <c r="L5887"/>
      <c r="Z5887" s="22"/>
      <c r="AB5887" s="22"/>
      <c r="AC5887" s="22"/>
      <c r="AF5887" s="22"/>
    </row>
    <row r="5888" spans="12:32" ht="15.6" customHeight="1">
      <c r="L5888"/>
      <c r="Z5888" s="22"/>
      <c r="AB5888" s="22"/>
      <c r="AC5888" s="22"/>
      <c r="AF5888" s="22"/>
    </row>
    <row r="5889" spans="12:32" ht="15.6" customHeight="1">
      <c r="L5889"/>
      <c r="Z5889" s="22"/>
      <c r="AB5889" s="22"/>
      <c r="AC5889" s="22"/>
      <c r="AF5889" s="22"/>
    </row>
    <row r="5890" spans="12:32" ht="15.6" customHeight="1">
      <c r="L5890"/>
      <c r="Z5890" s="22"/>
      <c r="AB5890" s="22"/>
      <c r="AC5890" s="22"/>
      <c r="AF5890" s="22"/>
    </row>
    <row r="5891" spans="12:32" ht="15.6" customHeight="1">
      <c r="L5891"/>
      <c r="Z5891" s="22"/>
      <c r="AB5891" s="22"/>
      <c r="AC5891" s="22"/>
      <c r="AF5891" s="22"/>
    </row>
    <row r="5892" spans="12:32" ht="15.6" customHeight="1">
      <c r="L5892"/>
      <c r="Z5892" s="22"/>
      <c r="AB5892" s="22"/>
      <c r="AC5892" s="22"/>
      <c r="AF5892" s="22"/>
    </row>
    <row r="5893" spans="12:32" ht="15.6" customHeight="1">
      <c r="L5893"/>
      <c r="Z5893" s="22"/>
      <c r="AB5893" s="22"/>
      <c r="AC5893" s="22"/>
      <c r="AF5893" s="22"/>
    </row>
    <row r="5894" spans="12:32" ht="15.6" customHeight="1">
      <c r="L5894"/>
      <c r="Z5894" s="22"/>
      <c r="AB5894" s="22"/>
      <c r="AC5894" s="22"/>
      <c r="AF5894" s="22"/>
    </row>
    <row r="5895" spans="12:32" ht="15.6" customHeight="1">
      <c r="L5895"/>
      <c r="Z5895" s="22"/>
      <c r="AB5895" s="22"/>
      <c r="AC5895" s="22"/>
      <c r="AF5895" s="22"/>
    </row>
    <row r="5896" spans="12:32" ht="15.6" customHeight="1">
      <c r="L5896"/>
      <c r="Z5896" s="22"/>
      <c r="AB5896" s="22"/>
      <c r="AC5896" s="22"/>
      <c r="AF5896" s="22"/>
    </row>
    <row r="5897" spans="12:32" ht="15.6" customHeight="1">
      <c r="L5897"/>
      <c r="Z5897" s="22"/>
      <c r="AB5897" s="22"/>
      <c r="AC5897" s="22"/>
      <c r="AF5897" s="22"/>
    </row>
    <row r="5898" spans="12:32" ht="15.6" customHeight="1">
      <c r="L5898"/>
      <c r="Z5898" s="22"/>
      <c r="AB5898" s="22"/>
      <c r="AC5898" s="22"/>
      <c r="AF5898" s="22"/>
    </row>
    <row r="5899" spans="12:32" ht="15.6" customHeight="1">
      <c r="L5899"/>
      <c r="Z5899" s="22"/>
      <c r="AB5899" s="22"/>
      <c r="AC5899" s="22"/>
      <c r="AF5899" s="22"/>
    </row>
    <row r="5900" spans="12:32" ht="15.6" customHeight="1">
      <c r="L5900"/>
      <c r="Z5900" s="22"/>
      <c r="AB5900" s="22"/>
      <c r="AC5900" s="22"/>
      <c r="AF5900" s="22"/>
    </row>
    <row r="5901" spans="12:32" ht="15.6" customHeight="1">
      <c r="L5901"/>
      <c r="Z5901" s="22"/>
      <c r="AB5901" s="22"/>
      <c r="AC5901" s="22"/>
      <c r="AF5901" s="22"/>
    </row>
    <row r="5902" spans="12:32" ht="15.6" customHeight="1">
      <c r="L5902"/>
      <c r="Z5902" s="22"/>
      <c r="AB5902" s="22"/>
      <c r="AC5902" s="22"/>
      <c r="AF5902" s="22"/>
    </row>
    <row r="5903" spans="12:32" ht="15.6" customHeight="1">
      <c r="L5903"/>
      <c r="Z5903" s="22"/>
      <c r="AB5903" s="22"/>
      <c r="AC5903" s="22"/>
      <c r="AF5903" s="22"/>
    </row>
    <row r="5904" spans="12:32" ht="15.6" customHeight="1">
      <c r="L5904"/>
      <c r="Z5904" s="22"/>
      <c r="AB5904" s="22"/>
      <c r="AC5904" s="22"/>
      <c r="AF5904" s="22"/>
    </row>
    <row r="5905" spans="12:32" ht="15.6" customHeight="1">
      <c r="L5905"/>
      <c r="Z5905" s="22"/>
      <c r="AB5905" s="22"/>
      <c r="AC5905" s="22"/>
      <c r="AF5905" s="22"/>
    </row>
    <row r="5906" spans="12:32" ht="15.6" customHeight="1">
      <c r="L5906"/>
      <c r="Z5906" s="22"/>
      <c r="AB5906" s="22"/>
      <c r="AC5906" s="22"/>
      <c r="AF5906" s="22"/>
    </row>
    <row r="5907" spans="12:32" ht="15.6" customHeight="1">
      <c r="L5907"/>
      <c r="Z5907" s="22"/>
      <c r="AB5907" s="22"/>
      <c r="AC5907" s="22"/>
      <c r="AF5907" s="22"/>
    </row>
    <row r="5908" spans="12:32" ht="15.6" customHeight="1">
      <c r="L5908"/>
      <c r="Z5908" s="22"/>
      <c r="AB5908" s="22"/>
      <c r="AC5908" s="22"/>
      <c r="AF5908" s="22"/>
    </row>
    <row r="5909" spans="12:32" ht="15.6" customHeight="1">
      <c r="L5909"/>
      <c r="Z5909" s="22"/>
      <c r="AB5909" s="22"/>
      <c r="AC5909" s="22"/>
      <c r="AF5909" s="22"/>
    </row>
    <row r="5910" spans="12:32" ht="15.6" customHeight="1">
      <c r="L5910"/>
      <c r="Z5910" s="22"/>
      <c r="AB5910" s="22"/>
      <c r="AC5910" s="22"/>
      <c r="AF5910" s="22"/>
    </row>
    <row r="5911" spans="12:32" ht="15.6" customHeight="1">
      <c r="L5911"/>
      <c r="Z5911" s="22"/>
      <c r="AB5911" s="22"/>
      <c r="AC5911" s="22"/>
      <c r="AF5911" s="22"/>
    </row>
    <row r="5912" spans="12:32" ht="15.6" customHeight="1">
      <c r="L5912"/>
      <c r="Z5912" s="22"/>
      <c r="AB5912" s="22"/>
      <c r="AC5912" s="22"/>
      <c r="AF5912" s="22"/>
    </row>
    <row r="5913" spans="12:32" ht="15.6" customHeight="1">
      <c r="L5913"/>
      <c r="Z5913" s="22"/>
      <c r="AB5913" s="22"/>
      <c r="AC5913" s="22"/>
      <c r="AF5913" s="22"/>
    </row>
    <row r="5914" spans="12:32" ht="15.6" customHeight="1">
      <c r="L5914"/>
      <c r="Z5914" s="22"/>
      <c r="AB5914" s="22"/>
      <c r="AC5914" s="22"/>
      <c r="AF5914" s="22"/>
    </row>
    <row r="5915" spans="12:32" ht="15.6" customHeight="1">
      <c r="L5915"/>
      <c r="Z5915" s="22"/>
      <c r="AB5915" s="22"/>
      <c r="AC5915" s="22"/>
      <c r="AF5915" s="22"/>
    </row>
    <row r="5916" spans="12:32" ht="15.6" customHeight="1">
      <c r="L5916"/>
      <c r="Z5916" s="22"/>
      <c r="AB5916" s="22"/>
      <c r="AC5916" s="22"/>
      <c r="AF5916" s="22"/>
    </row>
    <row r="5917" spans="12:32" ht="15.6" customHeight="1">
      <c r="L5917"/>
      <c r="Z5917" s="22"/>
      <c r="AB5917" s="22"/>
      <c r="AC5917" s="22"/>
      <c r="AF5917" s="22"/>
    </row>
    <row r="5918" spans="12:32" ht="15.6" customHeight="1">
      <c r="L5918"/>
      <c r="Z5918" s="22"/>
      <c r="AB5918" s="22"/>
      <c r="AC5918" s="22"/>
      <c r="AF5918" s="22"/>
    </row>
    <row r="5919" spans="12:32" ht="15.6" customHeight="1">
      <c r="L5919"/>
      <c r="Z5919" s="22"/>
      <c r="AB5919" s="22"/>
      <c r="AC5919" s="22"/>
      <c r="AF5919" s="22"/>
    </row>
    <row r="5920" spans="12:32" ht="15.6" customHeight="1">
      <c r="L5920"/>
      <c r="Z5920" s="22"/>
      <c r="AB5920" s="22"/>
      <c r="AC5920" s="22"/>
      <c r="AF5920" s="22"/>
    </row>
    <row r="5921" spans="12:32" ht="15.6" customHeight="1">
      <c r="L5921"/>
      <c r="Z5921" s="22"/>
      <c r="AB5921" s="22"/>
      <c r="AC5921" s="22"/>
      <c r="AF5921" s="22"/>
    </row>
    <row r="5922" spans="12:32" ht="15.6" customHeight="1">
      <c r="L5922"/>
      <c r="Z5922" s="22"/>
      <c r="AB5922" s="22"/>
      <c r="AC5922" s="22"/>
      <c r="AF5922" s="22"/>
    </row>
    <row r="5923" spans="12:32" ht="15.6" customHeight="1">
      <c r="L5923"/>
      <c r="Z5923" s="22"/>
      <c r="AB5923" s="22"/>
      <c r="AC5923" s="22"/>
      <c r="AF5923" s="22"/>
    </row>
    <row r="5924" spans="12:32" ht="15.6" customHeight="1">
      <c r="L5924"/>
      <c r="Z5924" s="22"/>
      <c r="AB5924" s="22"/>
      <c r="AC5924" s="22"/>
      <c r="AF5924" s="22"/>
    </row>
    <row r="5925" spans="12:32" ht="15.6" customHeight="1">
      <c r="L5925"/>
      <c r="Z5925" s="22"/>
      <c r="AB5925" s="22"/>
      <c r="AC5925" s="22"/>
      <c r="AF5925" s="22"/>
    </row>
    <row r="5926" spans="12:32" ht="15.6" customHeight="1">
      <c r="L5926"/>
      <c r="Z5926" s="22"/>
      <c r="AB5926" s="22"/>
      <c r="AC5926" s="22"/>
      <c r="AF5926" s="22"/>
    </row>
    <row r="5927" spans="12:32" ht="15.6" customHeight="1">
      <c r="L5927"/>
      <c r="Z5927" s="22"/>
      <c r="AB5927" s="22"/>
      <c r="AC5927" s="22"/>
      <c r="AF5927" s="22"/>
    </row>
    <row r="5928" spans="12:32" ht="15.6" customHeight="1">
      <c r="L5928"/>
      <c r="Z5928" s="22"/>
      <c r="AB5928" s="22"/>
      <c r="AC5928" s="22"/>
      <c r="AF5928" s="22"/>
    </row>
    <row r="5929" spans="12:32" ht="15.6" customHeight="1">
      <c r="L5929"/>
      <c r="Z5929" s="22"/>
      <c r="AB5929" s="22"/>
      <c r="AC5929" s="22"/>
      <c r="AF5929" s="22"/>
    </row>
    <row r="5930" spans="12:32" ht="15.6" customHeight="1">
      <c r="L5930"/>
      <c r="Z5930" s="22"/>
      <c r="AB5930" s="22"/>
      <c r="AC5930" s="22"/>
      <c r="AF5930" s="22"/>
    </row>
    <row r="5931" spans="12:32" ht="15.6" customHeight="1">
      <c r="L5931"/>
      <c r="Z5931" s="22"/>
      <c r="AB5931" s="22"/>
      <c r="AC5931" s="22"/>
      <c r="AF5931" s="22"/>
    </row>
    <row r="5932" spans="12:32" ht="15.6" customHeight="1">
      <c r="L5932"/>
      <c r="Z5932" s="22"/>
      <c r="AB5932" s="22"/>
      <c r="AC5932" s="22"/>
      <c r="AF5932" s="22"/>
    </row>
    <row r="5933" spans="12:32" ht="15.6" customHeight="1">
      <c r="L5933"/>
      <c r="Z5933" s="22"/>
      <c r="AB5933" s="22"/>
      <c r="AC5933" s="22"/>
      <c r="AF5933" s="22"/>
    </row>
    <row r="5934" spans="12:32" ht="15.6" customHeight="1">
      <c r="L5934"/>
      <c r="Z5934" s="22"/>
      <c r="AB5934" s="22"/>
      <c r="AC5934" s="22"/>
      <c r="AF5934" s="22"/>
    </row>
    <row r="5935" spans="12:32" ht="15.6" customHeight="1">
      <c r="L5935"/>
      <c r="Z5935" s="22"/>
      <c r="AB5935" s="22"/>
      <c r="AC5935" s="22"/>
      <c r="AF5935" s="22"/>
    </row>
    <row r="5936" spans="12:32" ht="15.6" customHeight="1">
      <c r="L5936"/>
      <c r="Z5936" s="22"/>
      <c r="AB5936" s="22"/>
      <c r="AC5936" s="22"/>
      <c r="AF5936" s="22"/>
    </row>
    <row r="5937" spans="12:32" ht="15.6" customHeight="1">
      <c r="L5937"/>
      <c r="Z5937" s="22"/>
      <c r="AB5937" s="22"/>
      <c r="AC5937" s="22"/>
      <c r="AF5937" s="22"/>
    </row>
    <row r="5938" spans="12:32" ht="15.6" customHeight="1">
      <c r="L5938"/>
      <c r="Z5938" s="22"/>
      <c r="AB5938" s="22"/>
      <c r="AC5938" s="22"/>
      <c r="AF5938" s="22"/>
    </row>
    <row r="5939" spans="12:32" ht="15.6" customHeight="1">
      <c r="L5939"/>
      <c r="Z5939" s="22"/>
      <c r="AB5939" s="22"/>
      <c r="AC5939" s="22"/>
      <c r="AF5939" s="22"/>
    </row>
    <row r="5940" spans="12:32" ht="15.6" customHeight="1">
      <c r="L5940"/>
      <c r="Z5940" s="22"/>
      <c r="AB5940" s="22"/>
      <c r="AC5940" s="22"/>
      <c r="AF5940" s="22"/>
    </row>
    <row r="5941" spans="12:32" ht="15.6" customHeight="1">
      <c r="L5941"/>
      <c r="Z5941" s="22"/>
      <c r="AB5941" s="22"/>
      <c r="AC5941" s="22"/>
      <c r="AF5941" s="22"/>
    </row>
    <row r="5942" spans="12:32" ht="15.6" customHeight="1">
      <c r="L5942"/>
      <c r="Z5942" s="22"/>
      <c r="AB5942" s="22"/>
      <c r="AC5942" s="22"/>
      <c r="AF5942" s="22"/>
    </row>
    <row r="5943" spans="12:32" ht="15.6" customHeight="1">
      <c r="L5943"/>
      <c r="Z5943" s="22"/>
      <c r="AB5943" s="22"/>
      <c r="AC5943" s="22"/>
      <c r="AF5943" s="22"/>
    </row>
    <row r="5944" spans="12:32" ht="15.6" customHeight="1">
      <c r="L5944"/>
      <c r="Z5944" s="22"/>
      <c r="AB5944" s="22"/>
      <c r="AC5944" s="22"/>
      <c r="AF5944" s="22"/>
    </row>
    <row r="5945" spans="12:32" ht="15.6" customHeight="1">
      <c r="L5945"/>
      <c r="Z5945" s="22"/>
      <c r="AB5945" s="22"/>
      <c r="AC5945" s="22"/>
      <c r="AF5945" s="22"/>
    </row>
    <row r="5946" spans="12:32" ht="15.6" customHeight="1">
      <c r="L5946"/>
      <c r="Z5946" s="22"/>
      <c r="AB5946" s="22"/>
      <c r="AC5946" s="22"/>
      <c r="AF5946" s="22"/>
    </row>
    <row r="5947" spans="12:32" ht="15.6" customHeight="1">
      <c r="L5947"/>
      <c r="Z5947" s="22"/>
      <c r="AB5947" s="22"/>
      <c r="AC5947" s="22"/>
      <c r="AF5947" s="22"/>
    </row>
    <row r="5948" spans="12:32" ht="15.6" customHeight="1">
      <c r="L5948"/>
      <c r="Z5948" s="22"/>
      <c r="AB5948" s="22"/>
      <c r="AC5948" s="22"/>
      <c r="AF5948" s="22"/>
    </row>
    <row r="5949" spans="12:32" ht="15.6" customHeight="1">
      <c r="L5949"/>
      <c r="Z5949" s="22"/>
      <c r="AB5949" s="22"/>
      <c r="AC5949" s="22"/>
      <c r="AF5949" s="22"/>
    </row>
    <row r="5950" spans="12:32" ht="15.6" customHeight="1">
      <c r="L5950"/>
      <c r="Z5950" s="22"/>
      <c r="AB5950" s="22"/>
      <c r="AC5950" s="22"/>
      <c r="AF5950" s="22"/>
    </row>
    <row r="5951" spans="12:32" ht="15.6" customHeight="1">
      <c r="L5951"/>
      <c r="Z5951" s="22"/>
      <c r="AB5951" s="22"/>
      <c r="AC5951" s="22"/>
      <c r="AF5951" s="22"/>
    </row>
    <row r="5952" spans="12:32" ht="15.6" customHeight="1">
      <c r="L5952"/>
      <c r="Z5952" s="22"/>
      <c r="AB5952" s="22"/>
      <c r="AC5952" s="22"/>
      <c r="AF5952" s="22"/>
    </row>
    <row r="5953" spans="12:32" ht="15.6" customHeight="1">
      <c r="L5953"/>
      <c r="Z5953" s="22"/>
      <c r="AB5953" s="22"/>
      <c r="AC5953" s="22"/>
      <c r="AF5953" s="22"/>
    </row>
    <row r="5954" spans="12:32" ht="15.6" customHeight="1">
      <c r="L5954"/>
      <c r="Z5954" s="22"/>
      <c r="AB5954" s="22"/>
      <c r="AC5954" s="22"/>
      <c r="AF5954" s="22"/>
    </row>
    <row r="5955" spans="12:32" ht="15.6" customHeight="1">
      <c r="L5955"/>
      <c r="Z5955" s="22"/>
      <c r="AB5955" s="22"/>
      <c r="AC5955" s="22"/>
      <c r="AF5955" s="22"/>
    </row>
    <row r="5956" spans="12:32" ht="15.6" customHeight="1">
      <c r="L5956"/>
      <c r="Z5956" s="22"/>
      <c r="AB5956" s="22"/>
      <c r="AC5956" s="22"/>
      <c r="AF5956" s="22"/>
    </row>
    <row r="5957" spans="12:32" ht="15.6" customHeight="1">
      <c r="L5957"/>
      <c r="Z5957" s="22"/>
      <c r="AB5957" s="22"/>
      <c r="AC5957" s="22"/>
      <c r="AF5957" s="22"/>
    </row>
    <row r="5958" spans="12:32" ht="15.6" customHeight="1">
      <c r="L5958"/>
      <c r="Z5958" s="22"/>
      <c r="AB5958" s="22"/>
      <c r="AC5958" s="22"/>
      <c r="AF5958" s="22"/>
    </row>
    <row r="5959" spans="12:32" ht="15.6" customHeight="1">
      <c r="L5959"/>
      <c r="Z5959" s="22"/>
      <c r="AB5959" s="22"/>
      <c r="AC5959" s="22"/>
      <c r="AF5959" s="22"/>
    </row>
    <row r="5960" spans="12:32" ht="15.6" customHeight="1">
      <c r="L5960"/>
      <c r="Z5960" s="22"/>
      <c r="AB5960" s="22"/>
      <c r="AC5960" s="22"/>
      <c r="AF5960" s="22"/>
    </row>
    <row r="5961" spans="12:32" ht="15.6" customHeight="1">
      <c r="L5961"/>
      <c r="Z5961" s="22"/>
      <c r="AB5961" s="22"/>
      <c r="AC5961" s="22"/>
      <c r="AF5961" s="22"/>
    </row>
    <row r="5962" spans="12:32" ht="15.6" customHeight="1">
      <c r="L5962"/>
      <c r="Z5962" s="22"/>
      <c r="AB5962" s="22"/>
      <c r="AC5962" s="22"/>
      <c r="AF5962" s="22"/>
    </row>
    <row r="5963" spans="12:32" ht="15.6" customHeight="1">
      <c r="L5963"/>
      <c r="Z5963" s="22"/>
      <c r="AB5963" s="22"/>
      <c r="AC5963" s="22"/>
      <c r="AF5963" s="22"/>
    </row>
    <row r="5964" spans="12:32" ht="15.6" customHeight="1">
      <c r="L5964"/>
      <c r="Z5964" s="22"/>
      <c r="AB5964" s="22"/>
      <c r="AC5964" s="22"/>
      <c r="AF5964" s="22"/>
    </row>
    <row r="5965" spans="12:32" ht="15.6" customHeight="1">
      <c r="L5965"/>
      <c r="Z5965" s="22"/>
      <c r="AB5965" s="22"/>
      <c r="AC5965" s="22"/>
      <c r="AF5965" s="22"/>
    </row>
    <row r="5966" spans="12:32" ht="15.6" customHeight="1">
      <c r="L5966"/>
      <c r="Z5966" s="22"/>
      <c r="AB5966" s="22"/>
      <c r="AC5966" s="22"/>
      <c r="AF5966" s="22"/>
    </row>
    <row r="5967" spans="12:32" ht="15.6" customHeight="1">
      <c r="L5967"/>
      <c r="Z5967" s="22"/>
      <c r="AB5967" s="22"/>
      <c r="AC5967" s="22"/>
      <c r="AF5967" s="22"/>
    </row>
    <row r="5968" spans="12:32" ht="15.6" customHeight="1">
      <c r="L5968"/>
      <c r="Z5968" s="22"/>
      <c r="AB5968" s="22"/>
      <c r="AC5968" s="22"/>
      <c r="AF5968" s="22"/>
    </row>
    <row r="5969" spans="12:32" ht="15.6" customHeight="1">
      <c r="L5969"/>
      <c r="Z5969" s="22"/>
      <c r="AB5969" s="22"/>
      <c r="AC5969" s="22"/>
      <c r="AF5969" s="22"/>
    </row>
    <row r="5970" spans="12:32" ht="15.6" customHeight="1">
      <c r="L5970"/>
      <c r="Z5970" s="22"/>
      <c r="AB5970" s="22"/>
      <c r="AC5970" s="22"/>
      <c r="AF5970" s="22"/>
    </row>
    <row r="5971" spans="12:32" ht="15.6" customHeight="1">
      <c r="L5971"/>
      <c r="Z5971" s="22"/>
      <c r="AB5971" s="22"/>
      <c r="AC5971" s="22"/>
      <c r="AF5971" s="22"/>
    </row>
    <row r="5972" spans="12:32" ht="15.6" customHeight="1">
      <c r="L5972"/>
      <c r="Z5972" s="22"/>
      <c r="AB5972" s="22"/>
      <c r="AC5972" s="22"/>
      <c r="AF5972" s="22"/>
    </row>
    <row r="5973" spans="12:32" ht="15.6" customHeight="1">
      <c r="L5973"/>
      <c r="Z5973" s="22"/>
      <c r="AB5973" s="22"/>
      <c r="AC5973" s="22"/>
      <c r="AF5973" s="22"/>
    </row>
    <row r="5974" spans="12:32" ht="15.6" customHeight="1">
      <c r="L5974"/>
      <c r="Z5974" s="22"/>
      <c r="AB5974" s="22"/>
      <c r="AC5974" s="22"/>
      <c r="AF5974" s="22"/>
    </row>
    <row r="5975" spans="12:32" ht="15.6" customHeight="1">
      <c r="L5975"/>
      <c r="Z5975" s="22"/>
      <c r="AB5975" s="22"/>
      <c r="AC5975" s="22"/>
      <c r="AF5975" s="22"/>
    </row>
    <row r="5976" spans="12:32" ht="15.6" customHeight="1">
      <c r="L5976"/>
      <c r="Z5976" s="22"/>
      <c r="AB5976" s="22"/>
      <c r="AC5976" s="22"/>
      <c r="AF5976" s="22"/>
    </row>
    <row r="5977" spans="12:32" ht="15.6" customHeight="1">
      <c r="L5977"/>
      <c r="Z5977" s="22"/>
      <c r="AB5977" s="22"/>
      <c r="AC5977" s="22"/>
      <c r="AF5977" s="22"/>
    </row>
    <row r="5978" spans="12:32" ht="15.6" customHeight="1">
      <c r="L5978"/>
      <c r="Z5978" s="22"/>
      <c r="AB5978" s="22"/>
      <c r="AC5978" s="22"/>
      <c r="AF5978" s="22"/>
    </row>
    <row r="5979" spans="12:32" ht="15.6" customHeight="1">
      <c r="L5979"/>
      <c r="Z5979" s="22"/>
      <c r="AB5979" s="22"/>
      <c r="AC5979" s="22"/>
      <c r="AF5979" s="22"/>
    </row>
    <row r="5980" spans="12:32" ht="15.6" customHeight="1">
      <c r="L5980"/>
      <c r="Z5980" s="22"/>
      <c r="AB5980" s="22"/>
      <c r="AC5980" s="22"/>
      <c r="AF5980" s="22"/>
    </row>
    <row r="5981" spans="12:32" ht="15.6" customHeight="1">
      <c r="L5981"/>
      <c r="Z5981" s="22"/>
      <c r="AB5981" s="22"/>
      <c r="AC5981" s="22"/>
      <c r="AF5981" s="22"/>
    </row>
    <row r="5982" spans="12:32" ht="15.6" customHeight="1">
      <c r="L5982"/>
      <c r="Z5982" s="22"/>
      <c r="AB5982" s="22"/>
      <c r="AC5982" s="22"/>
      <c r="AF5982" s="22"/>
    </row>
    <row r="5983" spans="12:32" ht="15.6" customHeight="1">
      <c r="L5983"/>
      <c r="Z5983" s="22"/>
      <c r="AB5983" s="22"/>
      <c r="AC5983" s="22"/>
      <c r="AF5983" s="22"/>
    </row>
    <row r="5984" spans="12:32" ht="15.6" customHeight="1">
      <c r="L5984"/>
      <c r="Z5984" s="22"/>
      <c r="AB5984" s="22"/>
      <c r="AC5984" s="22"/>
      <c r="AF5984" s="22"/>
    </row>
    <row r="5985" spans="12:32" ht="15.6" customHeight="1">
      <c r="L5985"/>
      <c r="Z5985" s="22"/>
      <c r="AB5985" s="22"/>
      <c r="AC5985" s="22"/>
      <c r="AF5985" s="22"/>
    </row>
    <row r="5986" spans="12:32" ht="15.6" customHeight="1">
      <c r="L5986"/>
      <c r="Z5986" s="22"/>
      <c r="AB5986" s="22"/>
      <c r="AC5986" s="22"/>
      <c r="AF5986" s="22"/>
    </row>
    <row r="5987" spans="12:32" ht="15.6" customHeight="1">
      <c r="L5987"/>
      <c r="Z5987" s="22"/>
      <c r="AB5987" s="22"/>
      <c r="AC5987" s="22"/>
      <c r="AF5987" s="22"/>
    </row>
    <row r="5988" spans="12:32" ht="15.6" customHeight="1">
      <c r="L5988"/>
      <c r="Z5988" s="22"/>
      <c r="AB5988" s="22"/>
      <c r="AC5988" s="22"/>
      <c r="AF5988" s="22"/>
    </row>
    <row r="5989" spans="12:32" ht="15.6" customHeight="1">
      <c r="L5989"/>
      <c r="Z5989" s="22"/>
      <c r="AB5989" s="22"/>
      <c r="AC5989" s="22"/>
      <c r="AF5989" s="22"/>
    </row>
    <row r="5990" spans="12:32" ht="15.6" customHeight="1">
      <c r="L5990"/>
      <c r="Z5990" s="22"/>
      <c r="AB5990" s="22"/>
      <c r="AC5990" s="22"/>
      <c r="AF5990" s="22"/>
    </row>
    <row r="5991" spans="12:32" ht="15.6" customHeight="1">
      <c r="L5991"/>
      <c r="Z5991" s="22"/>
      <c r="AB5991" s="22"/>
      <c r="AC5991" s="22"/>
      <c r="AF5991" s="22"/>
    </row>
    <row r="5992" spans="12:32" ht="15.6" customHeight="1">
      <c r="L5992"/>
      <c r="Z5992" s="22"/>
      <c r="AB5992" s="22"/>
      <c r="AC5992" s="22"/>
      <c r="AF5992" s="22"/>
    </row>
    <row r="5993" spans="12:32" ht="15.6" customHeight="1">
      <c r="L5993"/>
      <c r="Z5993" s="22"/>
      <c r="AB5993" s="22"/>
      <c r="AC5993" s="22"/>
      <c r="AF5993" s="22"/>
    </row>
    <row r="5994" spans="12:32" ht="15.6" customHeight="1">
      <c r="L5994"/>
      <c r="Z5994" s="22"/>
      <c r="AB5994" s="22"/>
      <c r="AC5994" s="22"/>
      <c r="AF5994" s="22"/>
    </row>
    <row r="5995" spans="12:32" ht="15.6" customHeight="1">
      <c r="L5995"/>
      <c r="Z5995" s="22"/>
      <c r="AB5995" s="22"/>
      <c r="AC5995" s="22"/>
      <c r="AF5995" s="22"/>
    </row>
    <row r="5996" spans="12:32" ht="15.6" customHeight="1">
      <c r="L5996"/>
      <c r="Z5996" s="22"/>
      <c r="AB5996" s="22"/>
      <c r="AC5996" s="22"/>
      <c r="AF5996" s="22"/>
    </row>
    <row r="5997" spans="12:32" ht="15.6" customHeight="1">
      <c r="L5997"/>
      <c r="Z5997" s="22"/>
      <c r="AB5997" s="22"/>
      <c r="AC5997" s="22"/>
      <c r="AF5997" s="22"/>
    </row>
    <row r="5998" spans="12:32" ht="15.6" customHeight="1">
      <c r="L5998"/>
      <c r="Z5998" s="22"/>
      <c r="AB5998" s="22"/>
      <c r="AC5998" s="22"/>
      <c r="AF5998" s="22"/>
    </row>
    <row r="5999" spans="12:32" ht="15.6" customHeight="1">
      <c r="L5999"/>
      <c r="Z5999" s="22"/>
      <c r="AB5999" s="22"/>
      <c r="AC5999" s="22"/>
      <c r="AF5999" s="22"/>
    </row>
    <row r="6000" spans="12:32" ht="15.6" customHeight="1">
      <c r="L6000"/>
      <c r="Z6000" s="22"/>
      <c r="AB6000" s="22"/>
      <c r="AC6000" s="22"/>
      <c r="AF6000" s="22"/>
    </row>
    <row r="6001" spans="12:32" ht="15.6" customHeight="1">
      <c r="L6001"/>
      <c r="Z6001" s="22"/>
      <c r="AB6001" s="22"/>
      <c r="AC6001" s="22"/>
      <c r="AF6001" s="22"/>
    </row>
    <row r="6002" spans="12:32" ht="15.6" customHeight="1">
      <c r="L6002"/>
      <c r="Z6002" s="22"/>
      <c r="AB6002" s="22"/>
      <c r="AC6002" s="22"/>
      <c r="AF6002" s="22"/>
    </row>
    <row r="6003" spans="12:32" ht="15.6" customHeight="1">
      <c r="L6003"/>
      <c r="Z6003" s="22"/>
      <c r="AB6003" s="22"/>
      <c r="AC6003" s="22"/>
      <c r="AF6003" s="22"/>
    </row>
    <row r="6004" spans="12:32" ht="15.6" customHeight="1">
      <c r="L6004"/>
      <c r="Z6004" s="22"/>
      <c r="AB6004" s="22"/>
      <c r="AC6004" s="22"/>
      <c r="AF6004" s="22"/>
    </row>
    <row r="6005" spans="12:32" ht="15.6" customHeight="1">
      <c r="L6005"/>
      <c r="Z6005" s="22"/>
      <c r="AB6005" s="22"/>
      <c r="AC6005" s="22"/>
      <c r="AF6005" s="22"/>
    </row>
    <row r="6006" spans="12:32" ht="15.6" customHeight="1">
      <c r="L6006"/>
      <c r="Z6006" s="22"/>
      <c r="AB6006" s="22"/>
      <c r="AC6006" s="22"/>
      <c r="AF6006" s="22"/>
    </row>
    <row r="6007" spans="12:32" ht="15.6" customHeight="1">
      <c r="L6007"/>
      <c r="Z6007" s="22"/>
      <c r="AB6007" s="22"/>
      <c r="AC6007" s="22"/>
      <c r="AF6007" s="22"/>
    </row>
    <row r="6008" spans="12:32" ht="15.6" customHeight="1">
      <c r="L6008"/>
      <c r="Z6008" s="22"/>
      <c r="AB6008" s="22"/>
      <c r="AC6008" s="22"/>
      <c r="AF6008" s="22"/>
    </row>
    <row r="6009" spans="12:32" ht="15.6" customHeight="1">
      <c r="L6009"/>
      <c r="Z6009" s="22"/>
      <c r="AB6009" s="22"/>
      <c r="AC6009" s="22"/>
      <c r="AF6009" s="22"/>
    </row>
    <row r="6010" spans="12:32" ht="15.6" customHeight="1">
      <c r="L6010"/>
      <c r="Z6010" s="22"/>
      <c r="AB6010" s="22"/>
      <c r="AC6010" s="22"/>
      <c r="AF6010" s="22"/>
    </row>
    <row r="6011" spans="12:32" ht="15.6" customHeight="1">
      <c r="L6011"/>
      <c r="Z6011" s="22"/>
      <c r="AB6011" s="22"/>
      <c r="AC6011" s="22"/>
      <c r="AF6011" s="22"/>
    </row>
    <row r="6012" spans="12:32" ht="15.6" customHeight="1">
      <c r="L6012"/>
      <c r="Z6012" s="22"/>
      <c r="AB6012" s="22"/>
      <c r="AC6012" s="22"/>
      <c r="AF6012" s="22"/>
    </row>
    <row r="6013" spans="12:32" ht="15.6" customHeight="1">
      <c r="L6013"/>
      <c r="Z6013" s="22"/>
      <c r="AB6013" s="22"/>
      <c r="AC6013" s="22"/>
      <c r="AF6013" s="22"/>
    </row>
    <row r="6014" spans="12:32" ht="15.6" customHeight="1">
      <c r="L6014"/>
      <c r="Z6014" s="22"/>
      <c r="AB6014" s="22"/>
      <c r="AC6014" s="22"/>
      <c r="AF6014" s="22"/>
    </row>
    <row r="6015" spans="12:32" ht="15.6" customHeight="1">
      <c r="L6015"/>
      <c r="Z6015" s="22"/>
      <c r="AB6015" s="22"/>
      <c r="AC6015" s="22"/>
      <c r="AF6015" s="22"/>
    </row>
    <row r="6016" spans="12:32" ht="15.6" customHeight="1">
      <c r="L6016"/>
      <c r="Z6016" s="22"/>
      <c r="AB6016" s="22"/>
      <c r="AC6016" s="22"/>
      <c r="AF6016" s="22"/>
    </row>
    <row r="6017" spans="12:32" ht="15.6" customHeight="1">
      <c r="L6017"/>
      <c r="Z6017" s="22"/>
      <c r="AB6017" s="22"/>
      <c r="AC6017" s="22"/>
      <c r="AF6017" s="22"/>
    </row>
    <row r="6018" spans="12:32" ht="15.6" customHeight="1">
      <c r="L6018"/>
      <c r="Z6018" s="22"/>
      <c r="AB6018" s="22"/>
      <c r="AC6018" s="22"/>
      <c r="AF6018" s="22"/>
    </row>
    <row r="6019" spans="12:32" ht="15.6" customHeight="1">
      <c r="L6019"/>
      <c r="Z6019" s="22"/>
      <c r="AB6019" s="22"/>
      <c r="AC6019" s="22"/>
      <c r="AF6019" s="22"/>
    </row>
    <row r="6020" spans="12:32" ht="15.6" customHeight="1">
      <c r="L6020"/>
      <c r="Z6020" s="22"/>
      <c r="AB6020" s="22"/>
      <c r="AC6020" s="22"/>
      <c r="AF6020" s="22"/>
    </row>
    <row r="6021" spans="12:32" ht="15.6" customHeight="1">
      <c r="L6021"/>
      <c r="Z6021" s="22"/>
      <c r="AB6021" s="22"/>
      <c r="AC6021" s="22"/>
      <c r="AF6021" s="22"/>
    </row>
    <row r="6022" spans="12:32" ht="15.6" customHeight="1">
      <c r="L6022"/>
      <c r="Z6022" s="22"/>
      <c r="AB6022" s="22"/>
      <c r="AC6022" s="22"/>
      <c r="AF6022" s="22"/>
    </row>
    <row r="6023" spans="12:32" ht="15.6" customHeight="1">
      <c r="L6023"/>
      <c r="Z6023" s="22"/>
      <c r="AB6023" s="22"/>
      <c r="AC6023" s="22"/>
      <c r="AF6023" s="22"/>
    </row>
    <row r="6024" spans="12:32" ht="15.6" customHeight="1">
      <c r="L6024"/>
      <c r="Z6024" s="22"/>
      <c r="AB6024" s="22"/>
      <c r="AC6024" s="22"/>
      <c r="AF6024" s="22"/>
    </row>
    <row r="6025" spans="12:32" ht="15.6" customHeight="1">
      <c r="L6025"/>
      <c r="Z6025" s="22"/>
      <c r="AB6025" s="22"/>
      <c r="AC6025" s="22"/>
      <c r="AF6025" s="22"/>
    </row>
    <row r="6026" spans="12:32" ht="15.6" customHeight="1">
      <c r="L6026"/>
      <c r="Z6026" s="22"/>
      <c r="AB6026" s="22"/>
      <c r="AC6026" s="22"/>
      <c r="AF6026" s="22"/>
    </row>
    <row r="6027" spans="12:32" ht="15.6" customHeight="1">
      <c r="L6027"/>
      <c r="Z6027" s="22"/>
      <c r="AB6027" s="22"/>
      <c r="AC6027" s="22"/>
      <c r="AF6027" s="22"/>
    </row>
    <row r="6028" spans="12:32" ht="15.6" customHeight="1">
      <c r="L6028"/>
      <c r="Z6028" s="22"/>
      <c r="AB6028" s="22"/>
      <c r="AC6028" s="22"/>
      <c r="AF6028" s="22"/>
    </row>
    <row r="6029" spans="12:32" ht="15.6" customHeight="1">
      <c r="L6029"/>
      <c r="Z6029" s="22"/>
      <c r="AB6029" s="22"/>
      <c r="AC6029" s="22"/>
      <c r="AF6029" s="22"/>
    </row>
    <row r="6030" spans="12:32" ht="15.6" customHeight="1">
      <c r="L6030"/>
      <c r="Z6030" s="22"/>
      <c r="AB6030" s="22"/>
      <c r="AC6030" s="22"/>
      <c r="AF6030" s="22"/>
    </row>
    <row r="6031" spans="12:32" ht="15.6" customHeight="1">
      <c r="L6031"/>
      <c r="Z6031" s="22"/>
      <c r="AB6031" s="22"/>
      <c r="AC6031" s="22"/>
      <c r="AF6031" s="22"/>
    </row>
    <row r="6032" spans="12:32" ht="15.6" customHeight="1">
      <c r="L6032"/>
      <c r="Z6032" s="22"/>
      <c r="AB6032" s="22"/>
      <c r="AC6032" s="22"/>
      <c r="AF6032" s="22"/>
    </row>
    <row r="6033" spans="12:32" ht="15.6" customHeight="1">
      <c r="L6033"/>
      <c r="Z6033" s="22"/>
      <c r="AB6033" s="22"/>
      <c r="AC6033" s="22"/>
      <c r="AF6033" s="22"/>
    </row>
    <row r="6034" spans="12:32" ht="15.6" customHeight="1">
      <c r="L6034"/>
      <c r="Z6034" s="22"/>
      <c r="AB6034" s="22"/>
      <c r="AC6034" s="22"/>
      <c r="AF6034" s="22"/>
    </row>
    <row r="6035" spans="12:32" ht="15.6" customHeight="1">
      <c r="L6035"/>
      <c r="Z6035" s="22"/>
      <c r="AB6035" s="22"/>
      <c r="AC6035" s="22"/>
      <c r="AF6035" s="22"/>
    </row>
    <row r="6036" spans="12:32" ht="15.6" customHeight="1">
      <c r="L6036"/>
      <c r="Z6036" s="22"/>
      <c r="AB6036" s="22"/>
      <c r="AC6036" s="22"/>
      <c r="AF6036" s="22"/>
    </row>
    <row r="6037" spans="12:32" ht="15.6" customHeight="1">
      <c r="L6037"/>
      <c r="Z6037" s="22"/>
      <c r="AB6037" s="22"/>
      <c r="AC6037" s="22"/>
      <c r="AF6037" s="22"/>
    </row>
    <row r="6038" spans="12:32" ht="15.6" customHeight="1">
      <c r="L6038"/>
      <c r="Z6038" s="22"/>
      <c r="AB6038" s="22"/>
      <c r="AC6038" s="22"/>
      <c r="AF6038" s="22"/>
    </row>
    <row r="6039" spans="12:32" ht="15.6" customHeight="1">
      <c r="L6039"/>
      <c r="Z6039" s="22"/>
      <c r="AB6039" s="22"/>
      <c r="AC6039" s="22"/>
      <c r="AF6039" s="22"/>
    </row>
    <row r="6040" spans="12:32" ht="15.6" customHeight="1">
      <c r="L6040"/>
      <c r="Z6040" s="22"/>
      <c r="AB6040" s="22"/>
      <c r="AC6040" s="22"/>
      <c r="AF6040" s="22"/>
    </row>
    <row r="6041" spans="12:32" ht="15.6" customHeight="1">
      <c r="L6041"/>
      <c r="Z6041" s="22"/>
      <c r="AB6041" s="22"/>
      <c r="AC6041" s="22"/>
      <c r="AF6041" s="22"/>
    </row>
    <row r="6042" spans="12:32" ht="15.6" customHeight="1">
      <c r="L6042"/>
      <c r="Z6042" s="22"/>
      <c r="AB6042" s="22"/>
      <c r="AC6042" s="22"/>
      <c r="AF6042" s="22"/>
    </row>
    <row r="6043" spans="12:32" ht="15.6" customHeight="1">
      <c r="L6043"/>
      <c r="Z6043" s="22"/>
      <c r="AB6043" s="22"/>
      <c r="AC6043" s="22"/>
      <c r="AF6043" s="22"/>
    </row>
    <row r="6044" spans="12:32" ht="15.6" customHeight="1">
      <c r="L6044"/>
      <c r="Z6044" s="22"/>
      <c r="AB6044" s="22"/>
      <c r="AC6044" s="22"/>
      <c r="AF6044" s="22"/>
    </row>
    <row r="6045" spans="12:32" ht="15.6" customHeight="1">
      <c r="L6045"/>
      <c r="Z6045" s="22"/>
      <c r="AB6045" s="22"/>
      <c r="AC6045" s="22"/>
      <c r="AF6045" s="22"/>
    </row>
    <row r="6046" spans="12:32" ht="15.6" customHeight="1">
      <c r="L6046"/>
      <c r="Z6046" s="22"/>
      <c r="AB6046" s="22"/>
      <c r="AC6046" s="22"/>
      <c r="AF6046" s="22"/>
    </row>
    <row r="6047" spans="12:32" ht="15.6" customHeight="1">
      <c r="L6047"/>
      <c r="Z6047" s="22"/>
      <c r="AB6047" s="22"/>
      <c r="AC6047" s="22"/>
      <c r="AF6047" s="22"/>
    </row>
    <row r="6048" spans="12:32" ht="15.6" customHeight="1">
      <c r="L6048"/>
      <c r="Z6048" s="22"/>
      <c r="AB6048" s="22"/>
      <c r="AC6048" s="22"/>
      <c r="AF6048" s="22"/>
    </row>
    <row r="6049" spans="12:32" ht="15.6" customHeight="1">
      <c r="L6049"/>
      <c r="Z6049" s="22"/>
      <c r="AB6049" s="22"/>
      <c r="AC6049" s="22"/>
      <c r="AF6049" s="22"/>
    </row>
    <row r="6050" spans="12:32" ht="15.6" customHeight="1">
      <c r="L6050"/>
      <c r="Z6050" s="22"/>
      <c r="AB6050" s="22"/>
      <c r="AC6050" s="22"/>
      <c r="AF6050" s="22"/>
    </row>
    <row r="6051" spans="12:32" ht="15.6" customHeight="1">
      <c r="L6051"/>
      <c r="Z6051" s="22"/>
      <c r="AB6051" s="22"/>
      <c r="AC6051" s="22"/>
      <c r="AF6051" s="22"/>
    </row>
    <row r="6052" spans="12:32" ht="15.6" customHeight="1">
      <c r="L6052"/>
      <c r="Z6052" s="22"/>
      <c r="AB6052" s="22"/>
      <c r="AC6052" s="22"/>
      <c r="AF6052" s="22"/>
    </row>
    <row r="6053" spans="12:32" ht="15.6" customHeight="1">
      <c r="L6053"/>
      <c r="Z6053" s="22"/>
      <c r="AB6053" s="22"/>
      <c r="AC6053" s="22"/>
      <c r="AF6053" s="22"/>
    </row>
    <row r="6054" spans="12:32" ht="15.6" customHeight="1">
      <c r="L6054"/>
      <c r="Z6054" s="22"/>
      <c r="AB6054" s="22"/>
      <c r="AC6054" s="22"/>
      <c r="AF6054" s="22"/>
    </row>
    <row r="6055" spans="12:32" ht="15.6" customHeight="1">
      <c r="L6055"/>
      <c r="Z6055" s="22"/>
      <c r="AB6055" s="22"/>
      <c r="AC6055" s="22"/>
      <c r="AF6055" s="22"/>
    </row>
    <row r="6056" spans="12:32" ht="15.6" customHeight="1">
      <c r="L6056"/>
      <c r="Z6056" s="22"/>
      <c r="AB6056" s="22"/>
      <c r="AC6056" s="22"/>
      <c r="AF6056" s="22"/>
    </row>
    <row r="6057" spans="12:32" ht="15.6" customHeight="1">
      <c r="L6057"/>
      <c r="Z6057" s="22"/>
      <c r="AB6057" s="22"/>
      <c r="AC6057" s="22"/>
      <c r="AF6057" s="22"/>
    </row>
    <row r="6058" spans="12:32" ht="15.6" customHeight="1">
      <c r="L6058"/>
      <c r="Z6058" s="22"/>
      <c r="AB6058" s="22"/>
      <c r="AC6058" s="22"/>
      <c r="AF6058" s="22"/>
    </row>
    <row r="6059" spans="12:32" ht="15.6" customHeight="1">
      <c r="L6059"/>
      <c r="Z6059" s="22"/>
      <c r="AB6059" s="22"/>
      <c r="AC6059" s="22"/>
      <c r="AF6059" s="22"/>
    </row>
    <row r="6060" spans="12:32" ht="15.6" customHeight="1">
      <c r="L6060"/>
      <c r="Z6060" s="22"/>
      <c r="AB6060" s="22"/>
      <c r="AC6060" s="22"/>
      <c r="AF6060" s="22"/>
    </row>
    <row r="6061" spans="12:32" ht="15.6" customHeight="1">
      <c r="L6061"/>
      <c r="Z6061" s="22"/>
      <c r="AB6061" s="22"/>
      <c r="AC6061" s="22"/>
      <c r="AF6061" s="22"/>
    </row>
    <row r="6062" spans="12:32" ht="15.6" customHeight="1">
      <c r="L6062"/>
      <c r="Z6062" s="22"/>
      <c r="AB6062" s="22"/>
      <c r="AC6062" s="22"/>
      <c r="AF6062" s="22"/>
    </row>
    <row r="6063" spans="12:32" ht="15.6" customHeight="1">
      <c r="L6063"/>
      <c r="Z6063" s="22"/>
      <c r="AB6063" s="22"/>
      <c r="AC6063" s="22"/>
      <c r="AF6063" s="22"/>
    </row>
    <row r="6064" spans="12:32" ht="15.6" customHeight="1">
      <c r="L6064"/>
      <c r="Z6064" s="22"/>
      <c r="AB6064" s="22"/>
      <c r="AC6064" s="22"/>
      <c r="AF6064" s="22"/>
    </row>
    <row r="6065" spans="12:32" ht="15.6" customHeight="1">
      <c r="L6065"/>
      <c r="Z6065" s="22"/>
      <c r="AB6065" s="22"/>
      <c r="AC6065" s="22"/>
      <c r="AF6065" s="22"/>
    </row>
    <row r="6066" spans="12:32" ht="15.6" customHeight="1">
      <c r="L6066"/>
      <c r="Z6066" s="22"/>
      <c r="AB6066" s="22"/>
      <c r="AC6066" s="22"/>
      <c r="AF6066" s="22"/>
    </row>
    <row r="6067" spans="12:32" ht="15.6" customHeight="1">
      <c r="L6067"/>
      <c r="Z6067" s="22"/>
      <c r="AB6067" s="22"/>
      <c r="AC6067" s="22"/>
      <c r="AF6067" s="22"/>
    </row>
    <row r="6068" spans="12:32" ht="15.6" customHeight="1">
      <c r="L6068"/>
      <c r="Z6068" s="22"/>
      <c r="AB6068" s="22"/>
      <c r="AC6068" s="22"/>
      <c r="AF6068" s="22"/>
    </row>
    <row r="6069" spans="12:32" ht="15.6" customHeight="1">
      <c r="L6069"/>
      <c r="Z6069" s="22"/>
      <c r="AB6069" s="22"/>
      <c r="AC6069" s="22"/>
      <c r="AF6069" s="22"/>
    </row>
    <row r="6070" spans="12:32" ht="15.6" customHeight="1">
      <c r="L6070"/>
      <c r="Z6070" s="22"/>
      <c r="AB6070" s="22"/>
      <c r="AC6070" s="22"/>
      <c r="AF6070" s="22"/>
    </row>
    <row r="6071" spans="12:32" ht="15.6" customHeight="1">
      <c r="L6071"/>
      <c r="Z6071" s="22"/>
      <c r="AB6071" s="22"/>
      <c r="AC6071" s="22"/>
      <c r="AF6071" s="22"/>
    </row>
    <row r="6072" spans="12:32" ht="15.6" customHeight="1">
      <c r="L6072"/>
      <c r="Z6072" s="22"/>
      <c r="AB6072" s="22"/>
      <c r="AC6072" s="22"/>
      <c r="AF6072" s="22"/>
    </row>
    <row r="6073" spans="12:32" ht="15.6" customHeight="1">
      <c r="L6073"/>
      <c r="Z6073" s="22"/>
      <c r="AB6073" s="22"/>
      <c r="AC6073" s="22"/>
      <c r="AF6073" s="22"/>
    </row>
    <row r="6074" spans="12:32" ht="15.6" customHeight="1">
      <c r="L6074"/>
      <c r="Z6074" s="22"/>
      <c r="AB6074" s="22"/>
      <c r="AC6074" s="22"/>
      <c r="AF6074" s="22"/>
    </row>
    <row r="6075" spans="12:32" ht="15.6" customHeight="1">
      <c r="L6075"/>
      <c r="Z6075" s="22"/>
      <c r="AB6075" s="22"/>
      <c r="AC6075" s="22"/>
      <c r="AF6075" s="22"/>
    </row>
    <row r="6076" spans="12:32" ht="15.6" customHeight="1">
      <c r="L6076"/>
      <c r="Z6076" s="22"/>
      <c r="AB6076" s="22"/>
      <c r="AC6076" s="22"/>
      <c r="AF6076" s="22"/>
    </row>
    <row r="6077" spans="12:32" ht="15.6" customHeight="1">
      <c r="L6077"/>
      <c r="Z6077" s="22"/>
      <c r="AB6077" s="22"/>
      <c r="AC6077" s="22"/>
      <c r="AF6077" s="22"/>
    </row>
    <row r="6078" spans="12:32" ht="15.6" customHeight="1">
      <c r="L6078"/>
      <c r="Z6078" s="22"/>
      <c r="AB6078" s="22"/>
      <c r="AC6078" s="22"/>
      <c r="AF6078" s="22"/>
    </row>
    <row r="6079" spans="12:32" ht="15.6" customHeight="1">
      <c r="L6079"/>
      <c r="Z6079" s="22"/>
      <c r="AB6079" s="22"/>
      <c r="AC6079" s="22"/>
      <c r="AF6079" s="22"/>
    </row>
    <row r="6080" spans="12:32" ht="15.6" customHeight="1">
      <c r="L6080"/>
      <c r="Z6080" s="22"/>
      <c r="AB6080" s="22"/>
      <c r="AC6080" s="22"/>
      <c r="AF6080" s="22"/>
    </row>
    <row r="6081" spans="12:32" ht="15.6" customHeight="1">
      <c r="L6081"/>
      <c r="Z6081" s="22"/>
      <c r="AB6081" s="22"/>
      <c r="AC6081" s="22"/>
      <c r="AF6081" s="22"/>
    </row>
    <row r="6082" spans="12:32" ht="15.6" customHeight="1">
      <c r="L6082"/>
      <c r="Z6082" s="22"/>
      <c r="AB6082" s="22"/>
      <c r="AC6082" s="22"/>
      <c r="AF6082" s="22"/>
    </row>
    <row r="6083" spans="12:32" ht="15.6" customHeight="1">
      <c r="L6083"/>
      <c r="Z6083" s="22"/>
      <c r="AB6083" s="22"/>
      <c r="AC6083" s="22"/>
      <c r="AF6083" s="22"/>
    </row>
    <row r="6084" spans="12:32" ht="15.6" customHeight="1">
      <c r="L6084"/>
      <c r="Z6084" s="22"/>
      <c r="AB6084" s="22"/>
      <c r="AC6084" s="22"/>
      <c r="AF6084" s="22"/>
    </row>
    <row r="6085" spans="12:32" ht="15.6" customHeight="1">
      <c r="L6085"/>
      <c r="Z6085" s="22"/>
      <c r="AB6085" s="22"/>
      <c r="AC6085" s="22"/>
      <c r="AF6085" s="22"/>
    </row>
    <row r="6086" spans="12:32" ht="15.6" customHeight="1">
      <c r="L6086"/>
      <c r="Z6086" s="22"/>
      <c r="AB6086" s="22"/>
      <c r="AC6086" s="22"/>
      <c r="AF6086" s="22"/>
    </row>
    <row r="6087" spans="12:32" ht="15.6" customHeight="1">
      <c r="L6087"/>
      <c r="Z6087" s="22"/>
      <c r="AB6087" s="22"/>
      <c r="AC6087" s="22"/>
      <c r="AF6087" s="22"/>
    </row>
    <row r="6088" spans="12:32" ht="15.6" customHeight="1">
      <c r="L6088"/>
      <c r="Z6088" s="22"/>
      <c r="AB6088" s="22"/>
      <c r="AC6088" s="22"/>
      <c r="AF6088" s="22"/>
    </row>
    <row r="6089" spans="12:32" ht="15.6" customHeight="1">
      <c r="L6089"/>
      <c r="Z6089" s="22"/>
      <c r="AB6089" s="22"/>
      <c r="AC6089" s="22"/>
      <c r="AF6089" s="22"/>
    </row>
    <row r="6090" spans="12:32" ht="15.6" customHeight="1">
      <c r="L6090"/>
      <c r="Z6090" s="22"/>
      <c r="AB6090" s="22"/>
      <c r="AC6090" s="22"/>
      <c r="AF6090" s="22"/>
    </row>
    <row r="6091" spans="12:32" ht="15.6" customHeight="1">
      <c r="L6091"/>
      <c r="Z6091" s="22"/>
      <c r="AB6091" s="22"/>
      <c r="AC6091" s="22"/>
      <c r="AF6091" s="22"/>
    </row>
    <row r="6092" spans="12:32" ht="15.6" customHeight="1">
      <c r="L6092"/>
      <c r="Z6092" s="22"/>
      <c r="AB6092" s="22"/>
      <c r="AC6092" s="22"/>
      <c r="AF6092" s="22"/>
    </row>
    <row r="6093" spans="12:32" ht="15.6" customHeight="1">
      <c r="L6093"/>
      <c r="Z6093" s="22"/>
      <c r="AB6093" s="22"/>
      <c r="AC6093" s="22"/>
      <c r="AF6093" s="22"/>
    </row>
    <row r="6094" spans="12:32" ht="15.6" customHeight="1">
      <c r="L6094"/>
      <c r="Z6094" s="22"/>
      <c r="AB6094" s="22"/>
      <c r="AC6094" s="22"/>
      <c r="AF6094" s="22"/>
    </row>
    <row r="6095" spans="12:32" ht="15.6" customHeight="1">
      <c r="L6095"/>
      <c r="Z6095" s="22"/>
      <c r="AB6095" s="22"/>
      <c r="AC6095" s="22"/>
      <c r="AF6095" s="22"/>
    </row>
    <row r="6096" spans="12:32" ht="15.6" customHeight="1">
      <c r="L6096"/>
      <c r="Z6096" s="22"/>
      <c r="AB6096" s="22"/>
      <c r="AC6096" s="22"/>
      <c r="AF6096" s="22"/>
    </row>
    <row r="6097" spans="12:32" ht="15.6" customHeight="1">
      <c r="L6097"/>
      <c r="Z6097" s="22"/>
      <c r="AB6097" s="22"/>
      <c r="AC6097" s="22"/>
      <c r="AF6097" s="22"/>
    </row>
    <row r="6098" spans="12:32" ht="15.6" customHeight="1">
      <c r="L6098"/>
      <c r="Z6098" s="22"/>
      <c r="AB6098" s="22"/>
      <c r="AC6098" s="22"/>
      <c r="AF6098" s="22"/>
    </row>
    <row r="6099" spans="12:32" ht="15.6" customHeight="1">
      <c r="L6099"/>
      <c r="Z6099" s="22"/>
      <c r="AB6099" s="22"/>
      <c r="AC6099" s="22"/>
      <c r="AF6099" s="22"/>
    </row>
    <row r="6100" spans="12:32" ht="15.6" customHeight="1">
      <c r="L6100"/>
      <c r="Z6100" s="22"/>
      <c r="AB6100" s="22"/>
      <c r="AC6100" s="22"/>
      <c r="AF6100" s="22"/>
    </row>
    <row r="6101" spans="12:32" ht="15.6" customHeight="1">
      <c r="L6101"/>
      <c r="Z6101" s="22"/>
      <c r="AB6101" s="22"/>
      <c r="AC6101" s="22"/>
      <c r="AF6101" s="22"/>
    </row>
    <row r="6102" spans="12:32" ht="15.6" customHeight="1">
      <c r="L6102"/>
      <c r="Z6102" s="22"/>
      <c r="AB6102" s="22"/>
      <c r="AC6102" s="22"/>
      <c r="AF6102" s="22"/>
    </row>
    <row r="6103" spans="12:32" ht="15.6" customHeight="1">
      <c r="L6103"/>
      <c r="Z6103" s="22"/>
      <c r="AB6103" s="22"/>
      <c r="AC6103" s="22"/>
      <c r="AF6103" s="22"/>
    </row>
    <row r="6104" spans="12:32" ht="15.6" customHeight="1">
      <c r="L6104"/>
      <c r="Z6104" s="22"/>
      <c r="AB6104" s="22"/>
      <c r="AC6104" s="22"/>
      <c r="AF6104" s="22"/>
    </row>
    <row r="6105" spans="12:32" ht="15.6" customHeight="1">
      <c r="L6105"/>
      <c r="Z6105" s="22"/>
      <c r="AB6105" s="22"/>
      <c r="AC6105" s="22"/>
      <c r="AF6105" s="22"/>
    </row>
    <row r="6106" spans="12:32" ht="15.6" customHeight="1">
      <c r="L6106"/>
      <c r="Z6106" s="22"/>
      <c r="AB6106" s="22"/>
      <c r="AC6106" s="22"/>
      <c r="AF6106" s="22"/>
    </row>
    <row r="6107" spans="12:32" ht="15.6" customHeight="1">
      <c r="L6107"/>
      <c r="Z6107" s="22"/>
      <c r="AB6107" s="22"/>
      <c r="AC6107" s="22"/>
      <c r="AF6107" s="22"/>
    </row>
    <row r="6108" spans="12:32" ht="15.6" customHeight="1">
      <c r="L6108"/>
      <c r="Z6108" s="22"/>
      <c r="AB6108" s="22"/>
      <c r="AC6108" s="22"/>
      <c r="AF6108" s="22"/>
    </row>
    <row r="6109" spans="12:32" ht="15.6" customHeight="1">
      <c r="L6109"/>
      <c r="Z6109" s="22"/>
      <c r="AB6109" s="22"/>
      <c r="AC6109" s="22"/>
      <c r="AF6109" s="22"/>
    </row>
    <row r="6110" spans="12:32" ht="15.6" customHeight="1">
      <c r="L6110"/>
      <c r="Z6110" s="22"/>
      <c r="AB6110" s="22"/>
      <c r="AC6110" s="22"/>
      <c r="AF6110" s="22"/>
    </row>
    <row r="6111" spans="12:32" ht="15.6" customHeight="1">
      <c r="L6111"/>
      <c r="Z6111" s="22"/>
      <c r="AB6111" s="22"/>
      <c r="AC6111" s="22"/>
      <c r="AF6111" s="22"/>
    </row>
    <row r="6112" spans="12:32" ht="15.6" customHeight="1">
      <c r="L6112"/>
      <c r="Z6112" s="22"/>
      <c r="AB6112" s="22"/>
      <c r="AC6112" s="22"/>
      <c r="AF6112" s="22"/>
    </row>
    <row r="6113" spans="12:32" ht="15.6" customHeight="1">
      <c r="L6113"/>
      <c r="Z6113" s="22"/>
      <c r="AB6113" s="22"/>
      <c r="AC6113" s="22"/>
      <c r="AF6113" s="22"/>
    </row>
    <row r="6114" spans="12:32" ht="15.6" customHeight="1">
      <c r="L6114"/>
      <c r="Z6114" s="22"/>
      <c r="AB6114" s="22"/>
      <c r="AC6114" s="22"/>
      <c r="AF6114" s="22"/>
    </row>
    <row r="6115" spans="12:32" ht="15.6" customHeight="1">
      <c r="L6115"/>
      <c r="Z6115" s="22"/>
      <c r="AB6115" s="22"/>
      <c r="AC6115" s="22"/>
      <c r="AF6115" s="22"/>
    </row>
    <row r="6116" spans="12:32" ht="15.6" customHeight="1">
      <c r="L6116"/>
      <c r="Z6116" s="22"/>
      <c r="AB6116" s="22"/>
      <c r="AC6116" s="22"/>
      <c r="AF6116" s="22"/>
    </row>
    <row r="6117" spans="12:32" ht="15.6" customHeight="1">
      <c r="L6117"/>
      <c r="Z6117" s="22"/>
      <c r="AB6117" s="22"/>
      <c r="AC6117" s="22"/>
      <c r="AF6117" s="22"/>
    </row>
    <row r="6118" spans="12:32" ht="15.6" customHeight="1">
      <c r="L6118"/>
      <c r="Z6118" s="22"/>
      <c r="AB6118" s="22"/>
      <c r="AC6118" s="22"/>
      <c r="AF6118" s="22"/>
    </row>
    <row r="6119" spans="12:32" ht="15.6" customHeight="1">
      <c r="L6119"/>
      <c r="Z6119" s="22"/>
      <c r="AB6119" s="22"/>
      <c r="AC6119" s="22"/>
      <c r="AF6119" s="22"/>
    </row>
    <row r="6120" spans="12:32" ht="15.6" customHeight="1">
      <c r="L6120"/>
      <c r="Z6120" s="22"/>
      <c r="AB6120" s="22"/>
      <c r="AC6120" s="22"/>
      <c r="AF6120" s="22"/>
    </row>
    <row r="6121" spans="12:32" ht="15.6" customHeight="1">
      <c r="L6121"/>
      <c r="Z6121" s="22"/>
      <c r="AB6121" s="22"/>
      <c r="AC6121" s="22"/>
      <c r="AF6121" s="22"/>
    </row>
    <row r="6122" spans="12:32" ht="15.6" customHeight="1">
      <c r="L6122"/>
      <c r="Z6122" s="22"/>
      <c r="AB6122" s="22"/>
      <c r="AC6122" s="22"/>
      <c r="AF6122" s="22"/>
    </row>
    <row r="6123" spans="12:32" ht="15.6" customHeight="1">
      <c r="L6123"/>
      <c r="Z6123" s="22"/>
      <c r="AB6123" s="22"/>
      <c r="AC6123" s="22"/>
      <c r="AF6123" s="22"/>
    </row>
    <row r="6124" spans="12:32" ht="15.6" customHeight="1">
      <c r="L6124"/>
      <c r="Z6124" s="22"/>
      <c r="AB6124" s="22"/>
      <c r="AC6124" s="22"/>
      <c r="AF6124" s="22"/>
    </row>
    <row r="6125" spans="12:32" ht="15.6" customHeight="1">
      <c r="L6125"/>
      <c r="Z6125" s="22"/>
      <c r="AB6125" s="22"/>
      <c r="AC6125" s="22"/>
      <c r="AF6125" s="22"/>
    </row>
    <row r="6126" spans="12:32" ht="15.6" customHeight="1">
      <c r="L6126"/>
      <c r="Z6126" s="22"/>
      <c r="AB6126" s="22"/>
      <c r="AC6126" s="22"/>
      <c r="AF6126" s="22"/>
    </row>
    <row r="6127" spans="12:32" ht="15.6" customHeight="1">
      <c r="L6127"/>
      <c r="Z6127" s="22"/>
      <c r="AB6127" s="22"/>
      <c r="AC6127" s="22"/>
      <c r="AF6127" s="22"/>
    </row>
    <row r="6128" spans="12:32" ht="15.6" customHeight="1">
      <c r="L6128"/>
      <c r="Z6128" s="22"/>
      <c r="AB6128" s="22"/>
      <c r="AC6128" s="22"/>
      <c r="AF6128" s="22"/>
    </row>
    <row r="6129" spans="12:32" ht="15.6" customHeight="1">
      <c r="L6129"/>
      <c r="Z6129" s="22"/>
      <c r="AB6129" s="22"/>
      <c r="AC6129" s="22"/>
      <c r="AF6129" s="22"/>
    </row>
    <row r="6130" spans="12:32" ht="15.6" customHeight="1">
      <c r="L6130"/>
      <c r="Z6130" s="22"/>
      <c r="AB6130" s="22"/>
      <c r="AC6130" s="22"/>
      <c r="AF6130" s="22"/>
    </row>
    <row r="6131" spans="12:32" ht="15.6" customHeight="1">
      <c r="L6131"/>
      <c r="Z6131" s="22"/>
      <c r="AB6131" s="22"/>
      <c r="AC6131" s="22"/>
      <c r="AF6131" s="22"/>
    </row>
    <row r="6132" spans="12:32" ht="15.6" customHeight="1">
      <c r="L6132"/>
      <c r="Z6132" s="22"/>
      <c r="AB6132" s="22"/>
      <c r="AC6132" s="22"/>
      <c r="AF6132" s="22"/>
    </row>
    <row r="6133" spans="12:32" ht="15.6" customHeight="1">
      <c r="L6133"/>
      <c r="Z6133" s="22"/>
      <c r="AB6133" s="22"/>
      <c r="AC6133" s="22"/>
      <c r="AF6133" s="22"/>
    </row>
    <row r="6134" spans="12:32" ht="15.6" customHeight="1">
      <c r="L6134"/>
      <c r="Z6134" s="22"/>
      <c r="AB6134" s="22"/>
      <c r="AC6134" s="22"/>
      <c r="AF6134" s="22"/>
    </row>
    <row r="6135" spans="12:32" ht="15.6" customHeight="1">
      <c r="L6135"/>
      <c r="Z6135" s="22"/>
      <c r="AB6135" s="22"/>
      <c r="AC6135" s="22"/>
      <c r="AF6135" s="22"/>
    </row>
    <row r="6136" spans="12:32" ht="15.6" customHeight="1">
      <c r="L6136"/>
      <c r="Z6136" s="22"/>
      <c r="AB6136" s="22"/>
      <c r="AC6136" s="22"/>
      <c r="AF6136" s="22"/>
    </row>
    <row r="6137" spans="12:32" ht="15.6" customHeight="1">
      <c r="L6137"/>
      <c r="Z6137" s="22"/>
      <c r="AB6137" s="22"/>
      <c r="AC6137" s="22"/>
      <c r="AF6137" s="22"/>
    </row>
    <row r="6138" spans="12:32" ht="15.6" customHeight="1">
      <c r="L6138"/>
      <c r="Z6138" s="22"/>
      <c r="AB6138" s="22"/>
      <c r="AC6138" s="22"/>
      <c r="AF6138" s="22"/>
    </row>
    <row r="6139" spans="12:32" ht="15.6" customHeight="1">
      <c r="L6139"/>
      <c r="Z6139" s="22"/>
      <c r="AB6139" s="22"/>
      <c r="AC6139" s="22"/>
      <c r="AF6139" s="22"/>
    </row>
    <row r="6140" spans="12:32" ht="15.6" customHeight="1">
      <c r="L6140"/>
      <c r="Z6140" s="22"/>
      <c r="AB6140" s="22"/>
      <c r="AC6140" s="22"/>
      <c r="AF6140" s="22"/>
    </row>
    <row r="6141" spans="12:32" ht="15.6" customHeight="1">
      <c r="L6141"/>
      <c r="Z6141" s="22"/>
      <c r="AB6141" s="22"/>
      <c r="AC6141" s="22"/>
      <c r="AF6141" s="22"/>
    </row>
    <row r="6142" spans="12:32" ht="15.6" customHeight="1">
      <c r="L6142"/>
      <c r="Z6142" s="22"/>
      <c r="AB6142" s="22"/>
      <c r="AC6142" s="22"/>
      <c r="AF6142" s="22"/>
    </row>
    <row r="6143" spans="12:32" ht="15.6" customHeight="1">
      <c r="L6143"/>
      <c r="Z6143" s="22"/>
      <c r="AB6143" s="22"/>
      <c r="AC6143" s="22"/>
      <c r="AF6143" s="22"/>
    </row>
    <row r="6144" spans="12:32" ht="15.6" customHeight="1">
      <c r="L6144"/>
      <c r="Z6144" s="22"/>
      <c r="AB6144" s="22"/>
      <c r="AC6144" s="22"/>
      <c r="AF6144" s="22"/>
    </row>
    <row r="6145" spans="12:32" ht="15.6" customHeight="1">
      <c r="L6145"/>
      <c r="Z6145" s="22"/>
      <c r="AB6145" s="22"/>
      <c r="AC6145" s="22"/>
      <c r="AF6145" s="22"/>
    </row>
    <row r="6146" spans="12:32" ht="15.6" customHeight="1">
      <c r="L6146"/>
      <c r="Z6146" s="22"/>
      <c r="AB6146" s="22"/>
      <c r="AC6146" s="22"/>
      <c r="AF6146" s="22"/>
    </row>
    <row r="6147" spans="12:32" ht="15.6" customHeight="1">
      <c r="L6147"/>
      <c r="Z6147" s="22"/>
      <c r="AB6147" s="22"/>
      <c r="AC6147" s="22"/>
      <c r="AF6147" s="22"/>
    </row>
    <row r="6148" spans="12:32" ht="15.6" customHeight="1">
      <c r="L6148"/>
      <c r="Z6148" s="22"/>
      <c r="AB6148" s="22"/>
      <c r="AC6148" s="22"/>
      <c r="AF6148" s="22"/>
    </row>
    <row r="6149" spans="12:32" ht="15.6" customHeight="1">
      <c r="L6149"/>
      <c r="Z6149" s="22"/>
      <c r="AB6149" s="22"/>
      <c r="AC6149" s="22"/>
      <c r="AF6149" s="22"/>
    </row>
    <row r="6150" spans="12:32" ht="15.6" customHeight="1">
      <c r="L6150"/>
      <c r="Z6150" s="22"/>
      <c r="AB6150" s="22"/>
      <c r="AC6150" s="22"/>
      <c r="AF6150" s="22"/>
    </row>
    <row r="6151" spans="12:32" ht="15.6" customHeight="1">
      <c r="L6151"/>
      <c r="Z6151" s="22"/>
      <c r="AB6151" s="22"/>
      <c r="AC6151" s="22"/>
      <c r="AF6151" s="22"/>
    </row>
    <row r="6152" spans="12:32" ht="15.6" customHeight="1">
      <c r="L6152"/>
      <c r="Z6152" s="22"/>
      <c r="AB6152" s="22"/>
      <c r="AC6152" s="22"/>
      <c r="AF6152" s="22"/>
    </row>
    <row r="6153" spans="12:32" ht="15.6" customHeight="1">
      <c r="L6153"/>
      <c r="Z6153" s="22"/>
      <c r="AB6153" s="22"/>
      <c r="AC6153" s="22"/>
      <c r="AF6153" s="22"/>
    </row>
    <row r="6154" spans="12:32" ht="15.6" customHeight="1">
      <c r="L6154"/>
      <c r="Z6154" s="22"/>
      <c r="AB6154" s="22"/>
      <c r="AC6154" s="22"/>
      <c r="AF6154" s="22"/>
    </row>
    <row r="6155" spans="12:32" ht="15.6" customHeight="1">
      <c r="L6155"/>
      <c r="Z6155" s="22"/>
      <c r="AB6155" s="22"/>
      <c r="AC6155" s="22"/>
      <c r="AF6155" s="22"/>
    </row>
    <row r="6156" spans="12:32" ht="15.6" customHeight="1">
      <c r="L6156"/>
      <c r="Z6156" s="22"/>
      <c r="AB6156" s="22"/>
      <c r="AC6156" s="22"/>
      <c r="AF6156" s="22"/>
    </row>
    <row r="6157" spans="12:32" ht="15.6" customHeight="1">
      <c r="L6157"/>
      <c r="Z6157" s="22"/>
      <c r="AB6157" s="22"/>
      <c r="AC6157" s="22"/>
      <c r="AF6157" s="22"/>
    </row>
    <row r="6158" spans="12:32" ht="15.6" customHeight="1">
      <c r="L6158"/>
      <c r="Z6158" s="22"/>
      <c r="AB6158" s="22"/>
      <c r="AC6158" s="22"/>
      <c r="AF6158" s="22"/>
    </row>
    <row r="6159" spans="12:32" ht="15.6" customHeight="1">
      <c r="L6159"/>
      <c r="Z6159" s="22"/>
      <c r="AB6159" s="22"/>
      <c r="AC6159" s="22"/>
      <c r="AF6159" s="22"/>
    </row>
    <row r="6160" spans="12:32" ht="15.6" customHeight="1">
      <c r="L6160"/>
      <c r="Z6160" s="22"/>
      <c r="AB6160" s="22"/>
      <c r="AC6160" s="22"/>
      <c r="AF6160" s="22"/>
    </row>
    <row r="6161" spans="12:32" ht="15.6" customHeight="1">
      <c r="L6161"/>
      <c r="Z6161" s="22"/>
      <c r="AB6161" s="22"/>
      <c r="AC6161" s="22"/>
      <c r="AF6161" s="22"/>
    </row>
    <row r="6162" spans="12:32" ht="15.6" customHeight="1">
      <c r="L6162"/>
      <c r="Z6162" s="22"/>
      <c r="AB6162" s="22"/>
      <c r="AC6162" s="22"/>
      <c r="AF6162" s="22"/>
    </row>
    <row r="6163" spans="12:32" ht="15.6" customHeight="1">
      <c r="L6163"/>
      <c r="Z6163" s="22"/>
      <c r="AB6163" s="22"/>
      <c r="AC6163" s="22"/>
      <c r="AF6163" s="22"/>
    </row>
    <row r="6164" spans="12:32" ht="15.6" customHeight="1">
      <c r="L6164"/>
      <c r="Z6164" s="22"/>
      <c r="AB6164" s="22"/>
      <c r="AC6164" s="22"/>
      <c r="AF6164" s="22"/>
    </row>
    <row r="6165" spans="12:32" ht="15.6" customHeight="1">
      <c r="L6165"/>
      <c r="Z6165" s="22"/>
      <c r="AB6165" s="22"/>
      <c r="AC6165" s="22"/>
      <c r="AF6165" s="22"/>
    </row>
    <row r="6166" spans="12:32" ht="15.6" customHeight="1">
      <c r="L6166"/>
      <c r="Z6166" s="22"/>
      <c r="AB6166" s="22"/>
      <c r="AC6166" s="22"/>
      <c r="AF6166" s="22"/>
    </row>
    <row r="6167" spans="12:32" ht="15.6" customHeight="1">
      <c r="L6167"/>
      <c r="Z6167" s="22"/>
      <c r="AB6167" s="22"/>
      <c r="AC6167" s="22"/>
      <c r="AF6167" s="22"/>
    </row>
    <row r="6168" spans="12:32" ht="15.6" customHeight="1">
      <c r="L6168"/>
      <c r="Z6168" s="22"/>
      <c r="AB6168" s="22"/>
      <c r="AC6168" s="22"/>
      <c r="AF6168" s="22"/>
    </row>
    <row r="6169" spans="12:32" ht="15.6" customHeight="1">
      <c r="L6169"/>
      <c r="Z6169" s="22"/>
      <c r="AB6169" s="22"/>
      <c r="AC6169" s="22"/>
      <c r="AF6169" s="22"/>
    </row>
    <row r="6170" spans="12:32" ht="15.6" customHeight="1">
      <c r="L6170"/>
      <c r="Z6170" s="22"/>
      <c r="AB6170" s="22"/>
      <c r="AC6170" s="22"/>
      <c r="AF6170" s="22"/>
    </row>
    <row r="6171" spans="12:32" ht="15.6" customHeight="1">
      <c r="L6171"/>
      <c r="Z6171" s="22"/>
      <c r="AB6171" s="22"/>
      <c r="AC6171" s="22"/>
      <c r="AF6171" s="22"/>
    </row>
    <row r="6172" spans="12:32" ht="15.6" customHeight="1">
      <c r="L6172"/>
      <c r="Z6172" s="22"/>
      <c r="AB6172" s="22"/>
      <c r="AC6172" s="22"/>
      <c r="AF6172" s="22"/>
    </row>
    <row r="6173" spans="12:32" ht="15.6" customHeight="1">
      <c r="L6173"/>
      <c r="Z6173" s="22"/>
      <c r="AB6173" s="22"/>
      <c r="AC6173" s="22"/>
      <c r="AF6173" s="22"/>
    </row>
    <row r="6174" spans="12:32" ht="15.6" customHeight="1">
      <c r="L6174"/>
      <c r="Z6174" s="22"/>
      <c r="AB6174" s="22"/>
      <c r="AC6174" s="22"/>
      <c r="AF6174" s="22"/>
    </row>
    <row r="6175" spans="12:32" ht="15.6" customHeight="1">
      <c r="L6175"/>
      <c r="Z6175" s="22"/>
      <c r="AB6175" s="22"/>
      <c r="AC6175" s="22"/>
      <c r="AF6175" s="22"/>
    </row>
    <row r="6176" spans="12:32" ht="15.6" customHeight="1">
      <c r="L6176"/>
      <c r="Z6176" s="22"/>
      <c r="AB6176" s="22"/>
      <c r="AC6176" s="22"/>
      <c r="AF6176" s="22"/>
    </row>
    <row r="6177" spans="12:32" ht="15.6" customHeight="1">
      <c r="L6177"/>
      <c r="Z6177" s="22"/>
      <c r="AB6177" s="22"/>
      <c r="AC6177" s="22"/>
      <c r="AF6177" s="22"/>
    </row>
    <row r="6178" spans="12:32" ht="15.6" customHeight="1">
      <c r="L6178"/>
      <c r="Z6178" s="22"/>
      <c r="AB6178" s="22"/>
      <c r="AC6178" s="22"/>
      <c r="AF6178" s="22"/>
    </row>
    <row r="6179" spans="12:32" ht="15.6" customHeight="1">
      <c r="L6179"/>
      <c r="Z6179" s="22"/>
      <c r="AB6179" s="22"/>
      <c r="AC6179" s="22"/>
      <c r="AF6179" s="22"/>
    </row>
    <row r="6180" spans="12:32" ht="15.6" customHeight="1">
      <c r="L6180"/>
      <c r="Z6180" s="22"/>
      <c r="AB6180" s="22"/>
      <c r="AC6180" s="22"/>
      <c r="AF6180" s="22"/>
    </row>
    <row r="6181" spans="12:32" ht="15.6" customHeight="1">
      <c r="L6181"/>
      <c r="Z6181" s="22"/>
      <c r="AB6181" s="22"/>
      <c r="AC6181" s="22"/>
      <c r="AF6181" s="22"/>
    </row>
    <row r="6182" spans="12:32" ht="15.6" customHeight="1">
      <c r="L6182"/>
      <c r="Z6182" s="22"/>
      <c r="AB6182" s="22"/>
      <c r="AC6182" s="22"/>
      <c r="AF6182" s="22"/>
    </row>
    <row r="6183" spans="12:32" ht="15.6" customHeight="1">
      <c r="L6183"/>
      <c r="Z6183" s="22"/>
      <c r="AB6183" s="22"/>
      <c r="AC6183" s="22"/>
      <c r="AF6183" s="22"/>
    </row>
    <row r="6184" spans="12:32" ht="15.6" customHeight="1">
      <c r="L6184"/>
      <c r="Z6184" s="22"/>
      <c r="AB6184" s="22"/>
      <c r="AC6184" s="22"/>
      <c r="AF6184" s="22"/>
    </row>
    <row r="6185" spans="12:32" ht="15.6" customHeight="1">
      <c r="L6185"/>
      <c r="Z6185" s="22"/>
      <c r="AB6185" s="22"/>
      <c r="AC6185" s="22"/>
      <c r="AF6185" s="22"/>
    </row>
    <row r="6186" spans="12:32" ht="15.6" customHeight="1">
      <c r="L6186"/>
      <c r="Z6186" s="22"/>
      <c r="AB6186" s="22"/>
      <c r="AC6186" s="22"/>
      <c r="AF6186" s="22"/>
    </row>
    <row r="6187" spans="12:32" ht="15.6" customHeight="1">
      <c r="L6187"/>
      <c r="Z6187" s="22"/>
      <c r="AB6187" s="22"/>
      <c r="AC6187" s="22"/>
      <c r="AF6187" s="22"/>
    </row>
    <row r="6188" spans="12:32" ht="15.6" customHeight="1">
      <c r="L6188"/>
      <c r="Z6188" s="22"/>
      <c r="AB6188" s="22"/>
      <c r="AC6188" s="22"/>
      <c r="AF6188" s="22"/>
    </row>
    <row r="6189" spans="12:32" ht="15.6" customHeight="1">
      <c r="L6189"/>
      <c r="Z6189" s="22"/>
      <c r="AB6189" s="22"/>
      <c r="AC6189" s="22"/>
      <c r="AF6189" s="22"/>
    </row>
    <row r="6190" spans="12:32" ht="15.6" customHeight="1">
      <c r="L6190"/>
      <c r="Z6190" s="22"/>
      <c r="AB6190" s="22"/>
      <c r="AC6190" s="22"/>
      <c r="AF6190" s="22"/>
    </row>
    <row r="6191" spans="12:32" ht="15.6" customHeight="1">
      <c r="L6191"/>
      <c r="Z6191" s="22"/>
      <c r="AB6191" s="22"/>
      <c r="AC6191" s="22"/>
      <c r="AF6191" s="22"/>
    </row>
    <row r="6192" spans="12:32" ht="15.6" customHeight="1">
      <c r="L6192"/>
      <c r="Z6192" s="22"/>
      <c r="AB6192" s="22"/>
      <c r="AC6192" s="22"/>
      <c r="AF6192" s="22"/>
    </row>
    <row r="6193" spans="12:32" ht="15.6" customHeight="1">
      <c r="L6193"/>
      <c r="Z6193" s="22"/>
      <c r="AB6193" s="22"/>
      <c r="AC6193" s="22"/>
      <c r="AF6193" s="22"/>
    </row>
    <row r="6194" spans="12:32" ht="15.6" customHeight="1">
      <c r="L6194"/>
      <c r="Z6194" s="22"/>
      <c r="AB6194" s="22"/>
      <c r="AC6194" s="22"/>
      <c r="AF6194" s="22"/>
    </row>
    <row r="6195" spans="12:32" ht="15.6" customHeight="1">
      <c r="L6195"/>
      <c r="Z6195" s="22"/>
      <c r="AB6195" s="22"/>
      <c r="AC6195" s="22"/>
      <c r="AF6195" s="22"/>
    </row>
    <row r="6196" spans="12:32" ht="15.6" customHeight="1">
      <c r="L6196"/>
      <c r="Z6196" s="22"/>
      <c r="AB6196" s="22"/>
      <c r="AC6196" s="22"/>
      <c r="AF6196" s="22"/>
    </row>
    <row r="6197" spans="12:32" ht="15.6" customHeight="1">
      <c r="L6197"/>
      <c r="Z6197" s="22"/>
      <c r="AB6197" s="22"/>
      <c r="AC6197" s="22"/>
      <c r="AF6197" s="22"/>
    </row>
    <row r="6198" spans="12:32" ht="15.6" customHeight="1">
      <c r="L6198"/>
      <c r="Z6198" s="22"/>
      <c r="AB6198" s="22"/>
      <c r="AC6198" s="22"/>
      <c r="AF6198" s="22"/>
    </row>
    <row r="6199" spans="12:32" ht="15.6" customHeight="1">
      <c r="L6199"/>
      <c r="Z6199" s="22"/>
      <c r="AB6199" s="22"/>
      <c r="AC6199" s="22"/>
      <c r="AF6199" s="22"/>
    </row>
    <row r="6200" spans="12:32" ht="15.6" customHeight="1">
      <c r="L6200"/>
      <c r="Z6200" s="22"/>
      <c r="AB6200" s="22"/>
      <c r="AC6200" s="22"/>
      <c r="AF6200" s="22"/>
    </row>
    <row r="6201" spans="12:32" ht="15.6" customHeight="1">
      <c r="L6201"/>
      <c r="Z6201" s="22"/>
      <c r="AB6201" s="22"/>
      <c r="AC6201" s="22"/>
      <c r="AF6201" s="22"/>
    </row>
    <row r="6202" spans="12:32" ht="15.6" customHeight="1">
      <c r="L6202"/>
      <c r="Z6202" s="22"/>
      <c r="AB6202" s="22"/>
      <c r="AC6202" s="22"/>
      <c r="AF6202" s="22"/>
    </row>
    <row r="6203" spans="12:32" ht="15.6" customHeight="1">
      <c r="L6203"/>
      <c r="Z6203" s="22"/>
      <c r="AB6203" s="22"/>
      <c r="AC6203" s="22"/>
      <c r="AF6203" s="22"/>
    </row>
    <row r="6204" spans="12:32" ht="15.6" customHeight="1">
      <c r="L6204"/>
      <c r="Z6204" s="22"/>
      <c r="AB6204" s="22"/>
      <c r="AC6204" s="22"/>
      <c r="AF6204" s="22"/>
    </row>
    <row r="6205" spans="12:32" ht="15.6" customHeight="1">
      <c r="L6205"/>
      <c r="Z6205" s="22"/>
      <c r="AB6205" s="22"/>
      <c r="AC6205" s="22"/>
      <c r="AF6205" s="22"/>
    </row>
    <row r="6206" spans="12:32" ht="15.6" customHeight="1">
      <c r="L6206"/>
      <c r="Z6206" s="22"/>
      <c r="AB6206" s="22"/>
      <c r="AC6206" s="22"/>
      <c r="AF6206" s="22"/>
    </row>
    <row r="6207" spans="12:32" ht="15.6" customHeight="1">
      <c r="L6207"/>
      <c r="Z6207" s="22"/>
      <c r="AB6207" s="22"/>
      <c r="AC6207" s="22"/>
      <c r="AF6207" s="22"/>
    </row>
    <row r="6208" spans="12:32" ht="15.6" customHeight="1">
      <c r="L6208"/>
      <c r="Z6208" s="22"/>
      <c r="AB6208" s="22"/>
      <c r="AC6208" s="22"/>
      <c r="AF6208" s="22"/>
    </row>
    <row r="6209" spans="12:32" ht="15.6" customHeight="1">
      <c r="L6209"/>
      <c r="Z6209" s="22"/>
      <c r="AB6209" s="22"/>
      <c r="AC6209" s="22"/>
      <c r="AF6209" s="22"/>
    </row>
    <row r="6210" spans="12:32" ht="15.6" customHeight="1">
      <c r="L6210"/>
      <c r="Z6210" s="22"/>
      <c r="AB6210" s="22"/>
      <c r="AC6210" s="22"/>
      <c r="AF6210" s="22"/>
    </row>
    <row r="6211" spans="12:32" ht="15.6" customHeight="1">
      <c r="L6211"/>
      <c r="Z6211" s="22"/>
      <c r="AB6211" s="22"/>
      <c r="AC6211" s="22"/>
      <c r="AF6211" s="22"/>
    </row>
    <row r="6212" spans="12:32" ht="15.6" customHeight="1">
      <c r="L6212"/>
      <c r="Z6212" s="22"/>
      <c r="AB6212" s="22"/>
      <c r="AC6212" s="22"/>
      <c r="AF6212" s="22"/>
    </row>
    <row r="6213" spans="12:32" ht="15.6" customHeight="1">
      <c r="L6213"/>
      <c r="Z6213" s="22"/>
      <c r="AB6213" s="22"/>
      <c r="AC6213" s="22"/>
      <c r="AF6213" s="22"/>
    </row>
    <row r="6214" spans="12:32" ht="15.6" customHeight="1">
      <c r="L6214"/>
      <c r="Z6214" s="22"/>
      <c r="AB6214" s="22"/>
      <c r="AC6214" s="22"/>
      <c r="AF6214" s="22"/>
    </row>
    <row r="6215" spans="12:32" ht="15.6" customHeight="1">
      <c r="L6215"/>
      <c r="Z6215" s="22"/>
      <c r="AB6215" s="22"/>
      <c r="AC6215" s="22"/>
      <c r="AF6215" s="22"/>
    </row>
    <row r="6216" spans="12:32" ht="15.6" customHeight="1">
      <c r="L6216"/>
      <c r="Z6216" s="22"/>
      <c r="AB6216" s="22"/>
      <c r="AC6216" s="22"/>
      <c r="AF6216" s="22"/>
    </row>
    <row r="6217" spans="12:32" ht="15.6" customHeight="1">
      <c r="L6217"/>
      <c r="Z6217" s="22"/>
      <c r="AB6217" s="22"/>
      <c r="AC6217" s="22"/>
      <c r="AF6217" s="22"/>
    </row>
    <row r="6218" spans="12:32" ht="15.6" customHeight="1">
      <c r="L6218"/>
      <c r="Z6218" s="22"/>
      <c r="AB6218" s="22"/>
      <c r="AC6218" s="22"/>
      <c r="AF6218" s="22"/>
    </row>
    <row r="6219" spans="12:32" ht="15.6" customHeight="1">
      <c r="L6219"/>
      <c r="Z6219" s="22"/>
      <c r="AB6219" s="22"/>
      <c r="AC6219" s="22"/>
      <c r="AF6219" s="22"/>
    </row>
    <row r="6220" spans="12:32" ht="15.6" customHeight="1">
      <c r="L6220"/>
      <c r="Z6220" s="22"/>
      <c r="AB6220" s="22"/>
      <c r="AC6220" s="22"/>
      <c r="AF6220" s="22"/>
    </row>
    <row r="6221" spans="12:32" ht="15.6" customHeight="1">
      <c r="L6221"/>
      <c r="Z6221" s="22"/>
      <c r="AB6221" s="22"/>
      <c r="AC6221" s="22"/>
      <c r="AF6221" s="22"/>
    </row>
    <row r="6222" spans="12:32" ht="15.6" customHeight="1">
      <c r="L6222"/>
      <c r="Z6222" s="22"/>
      <c r="AB6222" s="22"/>
      <c r="AC6222" s="22"/>
      <c r="AF6222" s="22"/>
    </row>
    <row r="6223" spans="12:32" ht="15.6" customHeight="1">
      <c r="L6223"/>
      <c r="Z6223" s="22"/>
      <c r="AB6223" s="22"/>
      <c r="AC6223" s="22"/>
      <c r="AF6223" s="22"/>
    </row>
    <row r="6224" spans="12:32" ht="15.6" customHeight="1">
      <c r="L6224"/>
      <c r="Z6224" s="22"/>
      <c r="AB6224" s="22"/>
      <c r="AC6224" s="22"/>
      <c r="AF6224" s="22"/>
    </row>
    <row r="6225" spans="12:32" ht="15.6" customHeight="1">
      <c r="L6225"/>
      <c r="Z6225" s="22"/>
      <c r="AB6225" s="22"/>
      <c r="AC6225" s="22"/>
      <c r="AF6225" s="22"/>
    </row>
    <row r="6226" spans="12:32" ht="15.6" customHeight="1">
      <c r="L6226"/>
      <c r="Z6226" s="22"/>
      <c r="AB6226" s="22"/>
      <c r="AC6226" s="22"/>
      <c r="AF6226" s="22"/>
    </row>
    <row r="6227" spans="12:32" ht="15.6" customHeight="1">
      <c r="L6227"/>
      <c r="Z6227" s="22"/>
      <c r="AB6227" s="22"/>
      <c r="AC6227" s="22"/>
      <c r="AF6227" s="22"/>
    </row>
    <row r="6228" spans="12:32" ht="15.6" customHeight="1">
      <c r="L6228"/>
      <c r="Z6228" s="22"/>
      <c r="AB6228" s="22"/>
      <c r="AC6228" s="22"/>
      <c r="AF6228" s="22"/>
    </row>
    <row r="6229" spans="12:32" ht="15.6" customHeight="1">
      <c r="L6229"/>
      <c r="Z6229" s="22"/>
      <c r="AB6229" s="22"/>
      <c r="AC6229" s="22"/>
      <c r="AF6229" s="22"/>
    </row>
    <row r="6230" spans="12:32" ht="15.6" customHeight="1">
      <c r="L6230"/>
      <c r="Z6230" s="22"/>
      <c r="AB6230" s="22"/>
      <c r="AC6230" s="22"/>
      <c r="AF6230" s="22"/>
    </row>
    <row r="6231" spans="12:32" ht="15.6" customHeight="1">
      <c r="L6231"/>
      <c r="Z6231" s="22"/>
      <c r="AB6231" s="22"/>
      <c r="AC6231" s="22"/>
      <c r="AF6231" s="22"/>
    </row>
    <row r="6232" spans="12:32" ht="15.6" customHeight="1">
      <c r="L6232"/>
      <c r="Z6232" s="22"/>
      <c r="AB6232" s="22"/>
      <c r="AC6232" s="22"/>
      <c r="AF6232" s="22"/>
    </row>
    <row r="6233" spans="12:32" ht="15.6" customHeight="1">
      <c r="L6233"/>
      <c r="Z6233" s="22"/>
      <c r="AB6233" s="22"/>
      <c r="AC6233" s="22"/>
      <c r="AF6233" s="22"/>
    </row>
    <row r="6234" spans="12:32" ht="15.6" customHeight="1">
      <c r="L6234"/>
      <c r="Z6234" s="22"/>
      <c r="AB6234" s="22"/>
      <c r="AC6234" s="22"/>
      <c r="AF6234" s="22"/>
    </row>
    <row r="6235" spans="12:32" ht="15.6" customHeight="1">
      <c r="L6235"/>
      <c r="Z6235" s="22"/>
      <c r="AB6235" s="22"/>
      <c r="AC6235" s="22"/>
      <c r="AF6235" s="22"/>
    </row>
    <row r="6236" spans="12:32" ht="15.6" customHeight="1">
      <c r="L6236"/>
      <c r="Z6236" s="22"/>
      <c r="AB6236" s="22"/>
      <c r="AC6236" s="22"/>
      <c r="AF6236" s="22"/>
    </row>
    <row r="6237" spans="12:32" ht="15.6" customHeight="1">
      <c r="L6237"/>
      <c r="Z6237" s="22"/>
      <c r="AB6237" s="22"/>
      <c r="AC6237" s="22"/>
      <c r="AF6237" s="22"/>
    </row>
    <row r="6238" spans="12:32" ht="15.6" customHeight="1">
      <c r="L6238"/>
      <c r="Z6238" s="22"/>
      <c r="AB6238" s="22"/>
      <c r="AC6238" s="22"/>
      <c r="AF6238" s="22"/>
    </row>
    <row r="6239" spans="12:32" ht="15.6" customHeight="1">
      <c r="L6239"/>
      <c r="Z6239" s="22"/>
      <c r="AB6239" s="22"/>
      <c r="AC6239" s="22"/>
      <c r="AF6239" s="22"/>
    </row>
    <row r="6240" spans="12:32" ht="15.6" customHeight="1">
      <c r="L6240"/>
      <c r="Z6240" s="22"/>
      <c r="AB6240" s="22"/>
      <c r="AC6240" s="22"/>
      <c r="AF6240" s="22"/>
    </row>
    <row r="6241" spans="12:32" ht="15.6" customHeight="1">
      <c r="L6241"/>
      <c r="Z6241" s="22"/>
      <c r="AB6241" s="22"/>
      <c r="AC6241" s="22"/>
      <c r="AF6241" s="22"/>
    </row>
    <row r="6242" spans="12:32" ht="15.6" customHeight="1">
      <c r="L6242"/>
      <c r="Z6242" s="22"/>
      <c r="AB6242" s="22"/>
      <c r="AC6242" s="22"/>
      <c r="AF6242" s="22"/>
    </row>
    <row r="6243" spans="12:32" ht="15.6" customHeight="1">
      <c r="L6243"/>
      <c r="Z6243" s="22"/>
      <c r="AB6243" s="22"/>
      <c r="AC6243" s="22"/>
      <c r="AF6243" s="22"/>
    </row>
    <row r="6244" spans="12:32" ht="15.6" customHeight="1">
      <c r="L6244"/>
      <c r="Z6244" s="22"/>
      <c r="AB6244" s="22"/>
      <c r="AC6244" s="22"/>
      <c r="AF6244" s="22"/>
    </row>
    <row r="6245" spans="12:32" ht="15.6" customHeight="1">
      <c r="L6245"/>
      <c r="Z6245" s="22"/>
      <c r="AB6245" s="22"/>
      <c r="AC6245" s="22"/>
      <c r="AF6245" s="22"/>
    </row>
    <row r="6246" spans="12:32" ht="15.6" customHeight="1">
      <c r="L6246"/>
      <c r="Z6246" s="22"/>
      <c r="AB6246" s="22"/>
      <c r="AC6246" s="22"/>
      <c r="AF6246" s="22"/>
    </row>
    <row r="6247" spans="12:32" ht="15.6" customHeight="1">
      <c r="L6247"/>
      <c r="Z6247" s="22"/>
      <c r="AB6247" s="22"/>
      <c r="AC6247" s="22"/>
      <c r="AF6247" s="22"/>
    </row>
    <row r="6248" spans="12:32" ht="15.6" customHeight="1">
      <c r="L6248"/>
      <c r="Z6248" s="22"/>
      <c r="AB6248" s="22"/>
      <c r="AC6248" s="22"/>
      <c r="AF6248" s="22"/>
    </row>
    <row r="6249" spans="12:32" ht="15.6" customHeight="1">
      <c r="L6249"/>
      <c r="Z6249" s="22"/>
      <c r="AB6249" s="22"/>
      <c r="AC6249" s="22"/>
      <c r="AF6249" s="22"/>
    </row>
    <row r="6250" spans="12:32" ht="15.6" customHeight="1">
      <c r="L6250"/>
      <c r="Z6250" s="22"/>
      <c r="AB6250" s="22"/>
      <c r="AC6250" s="22"/>
      <c r="AF6250" s="22"/>
    </row>
    <row r="6251" spans="12:32" ht="15.6" customHeight="1">
      <c r="L6251"/>
      <c r="Z6251" s="22"/>
      <c r="AB6251" s="22"/>
      <c r="AC6251" s="22"/>
      <c r="AF6251" s="22"/>
    </row>
    <row r="6252" spans="12:32" ht="15.6" customHeight="1">
      <c r="L6252"/>
      <c r="Z6252" s="22"/>
      <c r="AB6252" s="22"/>
      <c r="AC6252" s="22"/>
      <c r="AF6252" s="22"/>
    </row>
    <row r="6253" spans="12:32" ht="15.6" customHeight="1">
      <c r="L6253"/>
      <c r="Z6253" s="22"/>
      <c r="AB6253" s="22"/>
      <c r="AC6253" s="22"/>
      <c r="AF6253" s="22"/>
    </row>
    <row r="6254" spans="12:32" ht="15.6" customHeight="1">
      <c r="L6254"/>
      <c r="Z6254" s="22"/>
      <c r="AB6254" s="22"/>
      <c r="AC6254" s="22"/>
      <c r="AF6254" s="22"/>
    </row>
    <row r="6255" spans="12:32" ht="15.6" customHeight="1">
      <c r="L6255"/>
      <c r="Z6255" s="22"/>
      <c r="AB6255" s="22"/>
      <c r="AC6255" s="22"/>
      <c r="AF6255" s="22"/>
    </row>
    <row r="6256" spans="12:32" ht="15.6" customHeight="1">
      <c r="L6256"/>
      <c r="Z6256" s="22"/>
      <c r="AB6256" s="22"/>
      <c r="AC6256" s="22"/>
      <c r="AF6256" s="22"/>
    </row>
    <row r="6257" spans="12:32" ht="15.6" customHeight="1">
      <c r="L6257"/>
      <c r="Z6257" s="22"/>
      <c r="AB6257" s="22"/>
      <c r="AC6257" s="22"/>
      <c r="AF6257" s="22"/>
    </row>
    <row r="6258" spans="12:32" ht="15.6" customHeight="1">
      <c r="L6258"/>
      <c r="Z6258" s="22"/>
      <c r="AB6258" s="22"/>
      <c r="AC6258" s="22"/>
      <c r="AF6258" s="22"/>
    </row>
    <row r="6259" spans="12:32" ht="15.6" customHeight="1">
      <c r="L6259"/>
      <c r="Z6259" s="22"/>
      <c r="AB6259" s="22"/>
      <c r="AC6259" s="22"/>
      <c r="AF6259" s="22"/>
    </row>
    <row r="6260" spans="12:32" ht="15.6" customHeight="1">
      <c r="L6260"/>
      <c r="Z6260" s="22"/>
      <c r="AB6260" s="22"/>
      <c r="AC6260" s="22"/>
      <c r="AF6260" s="22"/>
    </row>
    <row r="6261" spans="12:32" ht="15.6" customHeight="1">
      <c r="L6261"/>
      <c r="Z6261" s="22"/>
      <c r="AB6261" s="22"/>
      <c r="AC6261" s="22"/>
      <c r="AF6261" s="22"/>
    </row>
    <row r="6262" spans="12:32" ht="15.6" customHeight="1">
      <c r="L6262"/>
      <c r="Z6262" s="22"/>
      <c r="AB6262" s="22"/>
      <c r="AC6262" s="22"/>
      <c r="AF6262" s="22"/>
    </row>
    <row r="6263" spans="12:32" ht="15.6" customHeight="1">
      <c r="L6263"/>
      <c r="Z6263" s="22"/>
      <c r="AB6263" s="22"/>
      <c r="AC6263" s="22"/>
      <c r="AF6263" s="22"/>
    </row>
    <row r="6264" spans="12:32" ht="15.6" customHeight="1">
      <c r="L6264"/>
      <c r="Z6264" s="22"/>
      <c r="AB6264" s="22"/>
      <c r="AC6264" s="22"/>
      <c r="AF6264" s="22"/>
    </row>
    <row r="6265" spans="12:32" ht="15.6" customHeight="1">
      <c r="L6265"/>
      <c r="Z6265" s="22"/>
      <c r="AB6265" s="22"/>
      <c r="AC6265" s="22"/>
      <c r="AF6265" s="22"/>
    </row>
    <row r="6266" spans="12:32" ht="15.6" customHeight="1">
      <c r="L6266"/>
      <c r="Z6266" s="22"/>
      <c r="AB6266" s="22"/>
      <c r="AC6266" s="22"/>
      <c r="AF6266" s="22"/>
    </row>
    <row r="6267" spans="12:32" ht="15.6" customHeight="1">
      <c r="L6267"/>
      <c r="Z6267" s="22"/>
      <c r="AB6267" s="22"/>
      <c r="AC6267" s="22"/>
      <c r="AF6267" s="22"/>
    </row>
    <row r="6268" spans="12:32" ht="15.6" customHeight="1">
      <c r="L6268"/>
      <c r="Z6268" s="22"/>
      <c r="AB6268" s="22"/>
      <c r="AC6268" s="22"/>
      <c r="AF6268" s="22"/>
    </row>
    <row r="6269" spans="12:32" ht="15.6" customHeight="1">
      <c r="L6269"/>
      <c r="Z6269" s="22"/>
      <c r="AB6269" s="22"/>
      <c r="AC6269" s="22"/>
      <c r="AF6269" s="22"/>
    </row>
    <row r="6270" spans="12:32" ht="15.6" customHeight="1">
      <c r="L6270"/>
      <c r="Z6270" s="22"/>
      <c r="AB6270" s="22"/>
      <c r="AC6270" s="22"/>
      <c r="AF6270" s="22"/>
    </row>
    <row r="6271" spans="12:32" ht="15.6" customHeight="1">
      <c r="L6271"/>
      <c r="Z6271" s="22"/>
      <c r="AB6271" s="22"/>
      <c r="AC6271" s="22"/>
      <c r="AF6271" s="22"/>
    </row>
    <row r="6272" spans="12:32" ht="15.6" customHeight="1">
      <c r="L6272"/>
      <c r="Z6272" s="22"/>
      <c r="AB6272" s="22"/>
      <c r="AC6272" s="22"/>
      <c r="AF6272" s="22"/>
    </row>
    <row r="6273" spans="12:32" ht="15.6" customHeight="1">
      <c r="L6273"/>
      <c r="Z6273" s="22"/>
      <c r="AB6273" s="22"/>
      <c r="AC6273" s="22"/>
      <c r="AF6273" s="22"/>
    </row>
    <row r="6274" spans="12:32" ht="15.6" customHeight="1">
      <c r="L6274"/>
      <c r="Z6274" s="22"/>
      <c r="AB6274" s="22"/>
      <c r="AC6274" s="22"/>
      <c r="AF6274" s="22"/>
    </row>
    <row r="6275" spans="12:32" ht="15.6" customHeight="1">
      <c r="L6275"/>
      <c r="Z6275" s="22"/>
      <c r="AB6275" s="22"/>
      <c r="AC6275" s="22"/>
      <c r="AF6275" s="22"/>
    </row>
    <row r="6276" spans="12:32" ht="15.6" customHeight="1">
      <c r="L6276"/>
      <c r="Z6276" s="22"/>
      <c r="AB6276" s="22"/>
      <c r="AC6276" s="22"/>
      <c r="AF6276" s="22"/>
    </row>
    <row r="6277" spans="12:32" ht="15.6" customHeight="1">
      <c r="L6277"/>
      <c r="Z6277" s="22"/>
      <c r="AB6277" s="22"/>
      <c r="AC6277" s="22"/>
      <c r="AF6277" s="22"/>
    </row>
    <row r="6278" spans="12:32" ht="15.6" customHeight="1">
      <c r="L6278"/>
      <c r="Z6278" s="22"/>
      <c r="AB6278" s="22"/>
      <c r="AC6278" s="22"/>
      <c r="AF6278" s="22"/>
    </row>
    <row r="6279" spans="12:32" ht="15.6" customHeight="1">
      <c r="L6279"/>
      <c r="Z6279" s="22"/>
      <c r="AB6279" s="22"/>
      <c r="AC6279" s="22"/>
      <c r="AF6279" s="22"/>
    </row>
    <row r="6280" spans="12:32" ht="15.6" customHeight="1">
      <c r="L6280"/>
      <c r="Z6280" s="22"/>
      <c r="AB6280" s="22"/>
      <c r="AC6280" s="22"/>
      <c r="AF6280" s="22"/>
    </row>
    <row r="6281" spans="12:32" ht="15.6" customHeight="1">
      <c r="L6281"/>
      <c r="Z6281" s="22"/>
      <c r="AB6281" s="22"/>
      <c r="AC6281" s="22"/>
      <c r="AF6281" s="22"/>
    </row>
    <row r="6282" spans="12:32" ht="15.6" customHeight="1">
      <c r="L6282"/>
      <c r="Z6282" s="22"/>
      <c r="AB6282" s="22"/>
      <c r="AC6282" s="22"/>
      <c r="AF6282" s="22"/>
    </row>
    <row r="6283" spans="12:32" ht="15.6" customHeight="1">
      <c r="L6283"/>
      <c r="Z6283" s="22"/>
      <c r="AB6283" s="22"/>
      <c r="AC6283" s="22"/>
      <c r="AF6283" s="22"/>
    </row>
    <row r="6284" spans="12:32" ht="15.6" customHeight="1">
      <c r="L6284"/>
      <c r="Z6284" s="22"/>
      <c r="AB6284" s="22"/>
      <c r="AC6284" s="22"/>
      <c r="AF6284" s="22"/>
    </row>
    <row r="6285" spans="12:32" ht="15.6" customHeight="1">
      <c r="L6285"/>
      <c r="Z6285" s="22"/>
      <c r="AB6285" s="22"/>
      <c r="AC6285" s="22"/>
      <c r="AF6285" s="22"/>
    </row>
    <row r="6286" spans="12:32" ht="15.6" customHeight="1">
      <c r="L6286"/>
      <c r="Z6286" s="22"/>
      <c r="AB6286" s="22"/>
      <c r="AC6286" s="22"/>
      <c r="AF6286" s="22"/>
    </row>
    <row r="6287" spans="12:32" ht="15.6" customHeight="1">
      <c r="L6287"/>
      <c r="Z6287" s="22"/>
      <c r="AB6287" s="22"/>
      <c r="AC6287" s="22"/>
      <c r="AF6287" s="22"/>
    </row>
    <row r="6288" spans="12:32" ht="15.6" customHeight="1">
      <c r="L6288"/>
      <c r="Z6288" s="22"/>
      <c r="AB6288" s="22"/>
      <c r="AC6288" s="22"/>
      <c r="AF6288" s="22"/>
    </row>
    <row r="6289" spans="12:32" ht="15.6" customHeight="1">
      <c r="L6289"/>
      <c r="Z6289" s="22"/>
      <c r="AB6289" s="22"/>
      <c r="AC6289" s="22"/>
      <c r="AF6289" s="22"/>
    </row>
    <row r="6290" spans="12:32" ht="15.6" customHeight="1">
      <c r="L6290"/>
      <c r="Z6290" s="22"/>
      <c r="AB6290" s="22"/>
      <c r="AC6290" s="22"/>
      <c r="AF6290" s="22"/>
    </row>
    <row r="6291" spans="12:32" ht="15.6" customHeight="1">
      <c r="L6291"/>
      <c r="Z6291" s="22"/>
      <c r="AB6291" s="22"/>
      <c r="AC6291" s="22"/>
      <c r="AF6291" s="22"/>
    </row>
    <row r="6292" spans="12:32" ht="15.6" customHeight="1">
      <c r="L6292"/>
      <c r="Z6292" s="22"/>
      <c r="AB6292" s="22"/>
      <c r="AC6292" s="22"/>
      <c r="AF6292" s="22"/>
    </row>
    <row r="6293" spans="12:32" ht="15.6" customHeight="1">
      <c r="L6293"/>
      <c r="Z6293" s="22"/>
      <c r="AB6293" s="22"/>
      <c r="AC6293" s="22"/>
      <c r="AF6293" s="22"/>
    </row>
    <row r="6294" spans="12:32" ht="15.6" customHeight="1">
      <c r="L6294"/>
      <c r="Z6294" s="22"/>
      <c r="AB6294" s="22"/>
      <c r="AC6294" s="22"/>
      <c r="AF6294" s="22"/>
    </row>
    <row r="6295" spans="12:32" ht="15.6" customHeight="1">
      <c r="L6295"/>
      <c r="Z6295" s="22"/>
      <c r="AB6295" s="22"/>
      <c r="AC6295" s="22"/>
      <c r="AF6295" s="22"/>
    </row>
    <row r="6296" spans="12:32" ht="15.6" customHeight="1">
      <c r="L6296"/>
      <c r="Z6296" s="22"/>
      <c r="AB6296" s="22"/>
      <c r="AC6296" s="22"/>
      <c r="AF6296" s="22"/>
    </row>
    <row r="6297" spans="12:32" ht="15.6" customHeight="1">
      <c r="L6297"/>
      <c r="Z6297" s="22"/>
      <c r="AB6297" s="22"/>
      <c r="AC6297" s="22"/>
      <c r="AF6297" s="22"/>
    </row>
    <row r="6298" spans="12:32" ht="15.6" customHeight="1">
      <c r="L6298"/>
      <c r="Z6298" s="22"/>
      <c r="AB6298" s="22"/>
      <c r="AC6298" s="22"/>
      <c r="AF6298" s="22"/>
    </row>
    <row r="6299" spans="12:32" ht="15.6" customHeight="1">
      <c r="L6299"/>
      <c r="Z6299" s="22"/>
      <c r="AB6299" s="22"/>
      <c r="AC6299" s="22"/>
      <c r="AF6299" s="22"/>
    </row>
    <row r="6300" spans="12:32" ht="15.6" customHeight="1">
      <c r="L6300"/>
      <c r="Z6300" s="22"/>
      <c r="AB6300" s="22"/>
      <c r="AC6300" s="22"/>
      <c r="AF6300" s="22"/>
    </row>
    <row r="6301" spans="12:32" ht="15.6" customHeight="1">
      <c r="L6301"/>
      <c r="Z6301" s="22"/>
      <c r="AB6301" s="22"/>
      <c r="AC6301" s="22"/>
      <c r="AF6301" s="22"/>
    </row>
    <row r="6302" spans="12:32" ht="15.6" customHeight="1">
      <c r="L6302"/>
      <c r="Z6302" s="22"/>
      <c r="AB6302" s="22"/>
      <c r="AC6302" s="22"/>
      <c r="AF6302" s="22"/>
    </row>
    <row r="6303" spans="12:32" ht="15.6" customHeight="1">
      <c r="L6303"/>
      <c r="Z6303" s="22"/>
      <c r="AB6303" s="22"/>
      <c r="AC6303" s="22"/>
      <c r="AF6303" s="22"/>
    </row>
    <row r="6304" spans="12:32" ht="15.6" customHeight="1">
      <c r="L6304"/>
      <c r="Z6304" s="22"/>
      <c r="AB6304" s="22"/>
      <c r="AC6304" s="22"/>
      <c r="AF6304" s="22"/>
    </row>
    <row r="6305" spans="12:32" ht="15.6" customHeight="1">
      <c r="L6305"/>
      <c r="Z6305" s="22"/>
      <c r="AB6305" s="22"/>
      <c r="AC6305" s="22"/>
      <c r="AF6305" s="22"/>
    </row>
    <row r="6306" spans="12:32" ht="15.6" customHeight="1">
      <c r="L6306"/>
      <c r="Z6306" s="22"/>
      <c r="AB6306" s="22"/>
      <c r="AC6306" s="22"/>
      <c r="AF6306" s="22"/>
    </row>
    <row r="6307" spans="12:32" ht="15.6" customHeight="1">
      <c r="L6307"/>
      <c r="Z6307" s="22"/>
      <c r="AB6307" s="22"/>
      <c r="AC6307" s="22"/>
      <c r="AF6307" s="22"/>
    </row>
    <row r="6308" spans="12:32" ht="15.6" customHeight="1">
      <c r="L6308"/>
      <c r="Z6308" s="22"/>
      <c r="AB6308" s="22"/>
      <c r="AC6308" s="22"/>
      <c r="AF6308" s="22"/>
    </row>
    <row r="6309" spans="12:32" ht="15.6" customHeight="1">
      <c r="L6309"/>
      <c r="Z6309" s="22"/>
      <c r="AB6309" s="22"/>
      <c r="AC6309" s="22"/>
      <c r="AF6309" s="22"/>
    </row>
    <row r="6310" spans="12:32" ht="15.6" customHeight="1">
      <c r="L6310"/>
      <c r="Z6310" s="22"/>
      <c r="AB6310" s="22"/>
      <c r="AC6310" s="22"/>
      <c r="AF6310" s="22"/>
    </row>
    <row r="6311" spans="12:32" ht="15.6" customHeight="1">
      <c r="L6311"/>
      <c r="Z6311" s="22"/>
      <c r="AB6311" s="22"/>
      <c r="AC6311" s="22"/>
      <c r="AF6311" s="22"/>
    </row>
    <row r="6312" spans="12:32" ht="15.6" customHeight="1">
      <c r="L6312"/>
      <c r="Z6312" s="22"/>
      <c r="AB6312" s="22"/>
      <c r="AC6312" s="22"/>
      <c r="AF6312" s="22"/>
    </row>
    <row r="6313" spans="12:32" ht="15.6" customHeight="1">
      <c r="L6313"/>
      <c r="Z6313" s="22"/>
      <c r="AB6313" s="22"/>
      <c r="AC6313" s="22"/>
      <c r="AF6313" s="22"/>
    </row>
    <row r="6314" spans="12:32" ht="15.6" customHeight="1">
      <c r="L6314"/>
      <c r="Z6314" s="22"/>
      <c r="AB6314" s="22"/>
      <c r="AC6314" s="22"/>
      <c r="AF6314" s="22"/>
    </row>
    <row r="6315" spans="12:32" ht="15.6" customHeight="1">
      <c r="L6315"/>
      <c r="Z6315" s="22"/>
      <c r="AB6315" s="22"/>
      <c r="AC6315" s="22"/>
      <c r="AF6315" s="22"/>
    </row>
    <row r="6316" spans="12:32" ht="15.6" customHeight="1">
      <c r="L6316"/>
      <c r="Z6316" s="22"/>
      <c r="AB6316" s="22"/>
      <c r="AC6316" s="22"/>
      <c r="AF6316" s="22"/>
    </row>
    <row r="6317" spans="12:32" ht="15.6" customHeight="1">
      <c r="L6317"/>
      <c r="Z6317" s="22"/>
      <c r="AB6317" s="22"/>
      <c r="AC6317" s="22"/>
      <c r="AF6317" s="22"/>
    </row>
    <row r="6318" spans="12:32" ht="15.6" customHeight="1">
      <c r="L6318"/>
      <c r="Z6318" s="22"/>
      <c r="AB6318" s="22"/>
      <c r="AC6318" s="22"/>
      <c r="AF6318" s="22"/>
    </row>
    <row r="6319" spans="12:32" ht="15.6" customHeight="1">
      <c r="L6319"/>
      <c r="Z6319" s="22"/>
      <c r="AB6319" s="22"/>
      <c r="AC6319" s="22"/>
      <c r="AF6319" s="22"/>
    </row>
    <row r="6320" spans="12:32" ht="15.6" customHeight="1">
      <c r="L6320"/>
      <c r="Z6320" s="22"/>
      <c r="AB6320" s="22"/>
      <c r="AC6320" s="22"/>
      <c r="AF6320" s="22"/>
    </row>
    <row r="6321" spans="12:32" ht="15.6" customHeight="1">
      <c r="L6321"/>
      <c r="Z6321" s="22"/>
      <c r="AB6321" s="22"/>
      <c r="AC6321" s="22"/>
      <c r="AF6321" s="22"/>
    </row>
    <row r="6322" spans="12:32" ht="15.6" customHeight="1">
      <c r="L6322"/>
      <c r="Z6322" s="22"/>
      <c r="AB6322" s="22"/>
      <c r="AC6322" s="22"/>
      <c r="AF6322" s="22"/>
    </row>
    <row r="6323" spans="12:32" ht="15.6" customHeight="1">
      <c r="L6323"/>
      <c r="Z6323" s="22"/>
      <c r="AB6323" s="22"/>
      <c r="AC6323" s="22"/>
      <c r="AF6323" s="22"/>
    </row>
    <row r="6324" spans="12:32" ht="15.6" customHeight="1">
      <c r="L6324"/>
      <c r="Z6324" s="22"/>
      <c r="AB6324" s="22"/>
      <c r="AC6324" s="22"/>
      <c r="AF6324" s="22"/>
    </row>
    <row r="6325" spans="12:32" ht="15.6" customHeight="1">
      <c r="L6325"/>
      <c r="Z6325" s="22"/>
      <c r="AB6325" s="22"/>
      <c r="AC6325" s="22"/>
      <c r="AF6325" s="22"/>
    </row>
    <row r="6326" spans="12:32" ht="15.6" customHeight="1">
      <c r="L6326"/>
      <c r="Z6326" s="22"/>
      <c r="AB6326" s="22"/>
      <c r="AC6326" s="22"/>
      <c r="AF6326" s="22"/>
    </row>
    <row r="6327" spans="12:32" ht="15.6" customHeight="1">
      <c r="L6327"/>
      <c r="Z6327" s="22"/>
      <c r="AB6327" s="22"/>
      <c r="AC6327" s="22"/>
      <c r="AF6327" s="22"/>
    </row>
    <row r="6328" spans="12:32" ht="15.6" customHeight="1">
      <c r="L6328"/>
      <c r="Z6328" s="22"/>
      <c r="AB6328" s="22"/>
      <c r="AC6328" s="22"/>
      <c r="AF6328" s="22"/>
    </row>
    <row r="6329" spans="12:32" ht="15.6" customHeight="1">
      <c r="L6329"/>
      <c r="Z6329" s="22"/>
      <c r="AB6329" s="22"/>
      <c r="AC6329" s="22"/>
      <c r="AF6329" s="22"/>
    </row>
    <row r="6330" spans="12:32" ht="15.6" customHeight="1">
      <c r="L6330"/>
      <c r="Z6330" s="22"/>
      <c r="AB6330" s="22"/>
      <c r="AC6330" s="22"/>
      <c r="AF6330" s="22"/>
    </row>
    <row r="6331" spans="12:32" ht="15.6" customHeight="1">
      <c r="L6331"/>
      <c r="Z6331" s="22"/>
      <c r="AB6331" s="22"/>
      <c r="AC6331" s="22"/>
      <c r="AF6331" s="22"/>
    </row>
    <row r="6332" spans="12:32" ht="15.6" customHeight="1">
      <c r="L6332"/>
      <c r="Z6332" s="22"/>
      <c r="AB6332" s="22"/>
      <c r="AC6332" s="22"/>
      <c r="AF6332" s="22"/>
    </row>
    <row r="6333" spans="12:32" ht="15.6" customHeight="1">
      <c r="L6333"/>
      <c r="Z6333" s="22"/>
      <c r="AB6333" s="22"/>
      <c r="AC6333" s="22"/>
      <c r="AF6333" s="22"/>
    </row>
    <row r="6334" spans="12:32" ht="15.6" customHeight="1">
      <c r="L6334"/>
      <c r="Z6334" s="22"/>
      <c r="AB6334" s="22"/>
      <c r="AC6334" s="22"/>
      <c r="AF6334" s="22"/>
    </row>
    <row r="6335" spans="12:32" ht="15.6" customHeight="1">
      <c r="L6335"/>
      <c r="Z6335" s="22"/>
      <c r="AB6335" s="22"/>
      <c r="AC6335" s="22"/>
      <c r="AF6335" s="22"/>
    </row>
    <row r="6336" spans="12:32" ht="15.6" customHeight="1">
      <c r="L6336"/>
      <c r="Z6336" s="22"/>
      <c r="AB6336" s="22"/>
      <c r="AC6336" s="22"/>
      <c r="AF6336" s="22"/>
    </row>
    <row r="6337" spans="12:32" ht="15.6" customHeight="1">
      <c r="L6337"/>
      <c r="Z6337" s="22"/>
      <c r="AB6337" s="22"/>
      <c r="AC6337" s="22"/>
      <c r="AF6337" s="22"/>
    </row>
    <row r="6338" spans="12:32" ht="15.6" customHeight="1">
      <c r="L6338"/>
      <c r="Z6338" s="22"/>
      <c r="AB6338" s="22"/>
      <c r="AC6338" s="22"/>
      <c r="AF6338" s="22"/>
    </row>
    <row r="6339" spans="12:32" ht="15.6" customHeight="1">
      <c r="L6339"/>
      <c r="Z6339" s="22"/>
      <c r="AB6339" s="22"/>
      <c r="AC6339" s="22"/>
      <c r="AF6339" s="22"/>
    </row>
    <row r="6340" spans="12:32" ht="15.6" customHeight="1">
      <c r="L6340"/>
      <c r="Z6340" s="22"/>
      <c r="AB6340" s="22"/>
      <c r="AC6340" s="22"/>
      <c r="AF6340" s="22"/>
    </row>
    <row r="6341" spans="12:32" ht="15.6" customHeight="1">
      <c r="L6341"/>
      <c r="Z6341" s="22"/>
      <c r="AB6341" s="22"/>
      <c r="AC6341" s="22"/>
      <c r="AF6341" s="22"/>
    </row>
    <row r="6342" spans="12:32" ht="15.6" customHeight="1">
      <c r="L6342"/>
      <c r="Z6342" s="22"/>
      <c r="AB6342" s="22"/>
      <c r="AC6342" s="22"/>
      <c r="AF6342" s="22"/>
    </row>
    <row r="6343" spans="12:32" ht="15.6" customHeight="1">
      <c r="L6343"/>
      <c r="Z6343" s="22"/>
      <c r="AB6343" s="22"/>
      <c r="AC6343" s="22"/>
      <c r="AF6343" s="22"/>
    </row>
    <row r="6344" spans="12:32" ht="15.6" customHeight="1">
      <c r="L6344"/>
      <c r="Z6344" s="22"/>
      <c r="AB6344" s="22"/>
      <c r="AC6344" s="22"/>
      <c r="AF6344" s="22"/>
    </row>
    <row r="6345" spans="12:32" ht="15.6" customHeight="1">
      <c r="L6345"/>
      <c r="Z6345" s="22"/>
      <c r="AB6345" s="22"/>
      <c r="AC6345" s="22"/>
      <c r="AF6345" s="22"/>
    </row>
    <row r="6346" spans="12:32" ht="15.6" customHeight="1">
      <c r="L6346"/>
      <c r="Z6346" s="22"/>
      <c r="AB6346" s="22"/>
      <c r="AC6346" s="22"/>
      <c r="AF6346" s="22"/>
    </row>
    <row r="6347" spans="12:32" ht="15.6" customHeight="1">
      <c r="L6347"/>
      <c r="Z6347" s="22"/>
      <c r="AB6347" s="22"/>
      <c r="AC6347" s="22"/>
      <c r="AF6347" s="22"/>
    </row>
    <row r="6348" spans="12:32" ht="15.6" customHeight="1">
      <c r="L6348"/>
      <c r="Z6348" s="22"/>
      <c r="AB6348" s="22"/>
      <c r="AC6348" s="22"/>
      <c r="AF6348" s="22"/>
    </row>
    <row r="6349" spans="12:32" ht="15.6" customHeight="1">
      <c r="L6349"/>
      <c r="Z6349" s="22"/>
      <c r="AB6349" s="22"/>
      <c r="AC6349" s="22"/>
      <c r="AF6349" s="22"/>
    </row>
    <row r="6350" spans="12:32" ht="15.6" customHeight="1">
      <c r="L6350"/>
      <c r="Z6350" s="22"/>
      <c r="AB6350" s="22"/>
      <c r="AC6350" s="22"/>
      <c r="AF6350" s="22"/>
    </row>
    <row r="6351" spans="12:32" ht="15.6" customHeight="1">
      <c r="L6351"/>
      <c r="Z6351" s="22"/>
      <c r="AB6351" s="22"/>
      <c r="AC6351" s="22"/>
      <c r="AF6351" s="22"/>
    </row>
    <row r="6352" spans="12:32" ht="15.6" customHeight="1">
      <c r="L6352"/>
      <c r="Z6352" s="22"/>
      <c r="AB6352" s="22"/>
      <c r="AC6352" s="22"/>
      <c r="AF6352" s="22"/>
    </row>
    <row r="6353" spans="12:32" ht="15.6" customHeight="1">
      <c r="L6353"/>
      <c r="Z6353" s="22"/>
      <c r="AB6353" s="22"/>
      <c r="AC6353" s="22"/>
      <c r="AF6353" s="22"/>
    </row>
    <row r="6354" spans="12:32" ht="15.6" customHeight="1">
      <c r="L6354"/>
      <c r="Z6354" s="22"/>
      <c r="AB6354" s="22"/>
      <c r="AC6354" s="22"/>
      <c r="AF6354" s="22"/>
    </row>
    <row r="6355" spans="12:32" ht="15.6" customHeight="1">
      <c r="L6355"/>
      <c r="Z6355" s="22"/>
      <c r="AB6355" s="22"/>
      <c r="AC6355" s="22"/>
      <c r="AF6355" s="22"/>
    </row>
    <row r="6356" spans="12:32" ht="15.6" customHeight="1">
      <c r="L6356"/>
      <c r="Z6356" s="22"/>
      <c r="AB6356" s="22"/>
      <c r="AC6356" s="22"/>
      <c r="AF6356" s="22"/>
    </row>
    <row r="6357" spans="12:32" ht="15.6" customHeight="1">
      <c r="L6357"/>
      <c r="Z6357" s="22"/>
      <c r="AB6357" s="22"/>
      <c r="AC6357" s="22"/>
      <c r="AF6357" s="22"/>
    </row>
    <row r="6358" spans="12:32" ht="15.6" customHeight="1">
      <c r="L6358"/>
      <c r="Z6358" s="22"/>
      <c r="AB6358" s="22"/>
      <c r="AC6358" s="22"/>
      <c r="AF6358" s="22"/>
    </row>
    <row r="6359" spans="12:32" ht="15.6" customHeight="1">
      <c r="L6359"/>
      <c r="Z6359" s="22"/>
      <c r="AB6359" s="22"/>
      <c r="AC6359" s="22"/>
      <c r="AF6359" s="22"/>
    </row>
    <row r="6360" spans="12:32" ht="15.6" customHeight="1">
      <c r="L6360"/>
      <c r="Z6360" s="22"/>
      <c r="AB6360" s="22"/>
      <c r="AC6360" s="22"/>
      <c r="AF6360" s="22"/>
    </row>
    <row r="6361" spans="12:32" ht="15.6" customHeight="1">
      <c r="L6361"/>
      <c r="Z6361" s="22"/>
      <c r="AB6361" s="22"/>
      <c r="AC6361" s="22"/>
      <c r="AF6361" s="22"/>
    </row>
    <row r="6362" spans="12:32" ht="15.6" customHeight="1">
      <c r="L6362"/>
      <c r="Z6362" s="22"/>
      <c r="AB6362" s="22"/>
      <c r="AC6362" s="22"/>
      <c r="AF6362" s="22"/>
    </row>
    <row r="6363" spans="12:32" ht="15.6" customHeight="1">
      <c r="L6363"/>
      <c r="Z6363" s="22"/>
      <c r="AB6363" s="22"/>
      <c r="AC6363" s="22"/>
      <c r="AF6363" s="22"/>
    </row>
    <row r="6364" spans="12:32" ht="15.6" customHeight="1">
      <c r="L6364"/>
      <c r="Z6364" s="22"/>
      <c r="AB6364" s="22"/>
      <c r="AC6364" s="22"/>
      <c r="AF6364" s="22"/>
    </row>
    <row r="6365" spans="12:32" ht="15.6" customHeight="1">
      <c r="L6365"/>
      <c r="Z6365" s="22"/>
      <c r="AB6365" s="22"/>
      <c r="AC6365" s="22"/>
      <c r="AF6365" s="22"/>
    </row>
    <row r="6366" spans="12:32" ht="15.6" customHeight="1">
      <c r="L6366"/>
      <c r="Z6366" s="22"/>
      <c r="AB6366" s="22"/>
      <c r="AC6366" s="22"/>
      <c r="AF6366" s="22"/>
    </row>
    <row r="6367" spans="12:32" ht="15.6" customHeight="1">
      <c r="L6367"/>
      <c r="Z6367" s="22"/>
      <c r="AB6367" s="22"/>
      <c r="AC6367" s="22"/>
      <c r="AF6367" s="22"/>
    </row>
    <row r="6368" spans="12:32" ht="15.6" customHeight="1">
      <c r="L6368"/>
      <c r="Z6368" s="22"/>
      <c r="AB6368" s="22"/>
      <c r="AC6368" s="22"/>
      <c r="AF6368" s="22"/>
    </row>
    <row r="6369" spans="12:32" ht="15.6" customHeight="1">
      <c r="L6369"/>
      <c r="Z6369" s="22"/>
      <c r="AB6369" s="22"/>
      <c r="AC6369" s="22"/>
      <c r="AF6369" s="22"/>
    </row>
    <row r="6370" spans="12:32" ht="15.6" customHeight="1">
      <c r="L6370"/>
      <c r="Z6370" s="22"/>
      <c r="AB6370" s="22"/>
      <c r="AC6370" s="22"/>
      <c r="AF6370" s="22"/>
    </row>
    <row r="6371" spans="12:32" ht="15.6" customHeight="1">
      <c r="L6371"/>
      <c r="Z6371" s="22"/>
      <c r="AB6371" s="22"/>
      <c r="AC6371" s="22"/>
      <c r="AF6371" s="22"/>
    </row>
    <row r="6372" spans="12:32" ht="15.6" customHeight="1">
      <c r="L6372"/>
      <c r="Z6372" s="22"/>
      <c r="AB6372" s="22"/>
      <c r="AC6372" s="22"/>
      <c r="AF6372" s="22"/>
    </row>
    <row r="6373" spans="12:32" ht="15.6" customHeight="1">
      <c r="L6373"/>
      <c r="Z6373" s="22"/>
      <c r="AB6373" s="22"/>
      <c r="AC6373" s="22"/>
      <c r="AF6373" s="22"/>
    </row>
    <row r="6374" spans="12:32" ht="15.6" customHeight="1">
      <c r="L6374"/>
      <c r="Z6374" s="22"/>
      <c r="AB6374" s="22"/>
      <c r="AC6374" s="22"/>
      <c r="AF6374" s="22"/>
    </row>
    <row r="6375" spans="12:32" ht="15.6" customHeight="1">
      <c r="L6375"/>
      <c r="Z6375" s="22"/>
      <c r="AB6375" s="22"/>
      <c r="AC6375" s="22"/>
      <c r="AF6375" s="22"/>
    </row>
    <row r="6376" spans="12:32" ht="15.6" customHeight="1">
      <c r="L6376"/>
      <c r="Z6376" s="22"/>
      <c r="AB6376" s="22"/>
      <c r="AC6376" s="22"/>
      <c r="AF6376" s="22"/>
    </row>
    <row r="6377" spans="12:32" ht="15.6" customHeight="1">
      <c r="L6377"/>
      <c r="Z6377" s="22"/>
      <c r="AB6377" s="22"/>
      <c r="AC6377" s="22"/>
      <c r="AF6377" s="22"/>
    </row>
    <row r="6378" spans="12:32" ht="15.6" customHeight="1">
      <c r="L6378"/>
      <c r="Z6378" s="22"/>
      <c r="AB6378" s="22"/>
      <c r="AC6378" s="22"/>
      <c r="AF6378" s="22"/>
    </row>
    <row r="6379" spans="12:32" ht="15.6" customHeight="1">
      <c r="L6379"/>
      <c r="Z6379" s="22"/>
      <c r="AB6379" s="22"/>
      <c r="AC6379" s="22"/>
      <c r="AF6379" s="22"/>
    </row>
    <row r="6380" spans="12:32" ht="15.6" customHeight="1">
      <c r="L6380"/>
      <c r="Z6380" s="22"/>
      <c r="AB6380" s="22"/>
      <c r="AC6380" s="22"/>
      <c r="AF6380" s="22"/>
    </row>
    <row r="6381" spans="12:32" ht="15.6" customHeight="1">
      <c r="L6381"/>
      <c r="Z6381" s="22"/>
      <c r="AB6381" s="22"/>
      <c r="AC6381" s="22"/>
      <c r="AF6381" s="22"/>
    </row>
    <row r="6382" spans="12:32" ht="15.6" customHeight="1">
      <c r="L6382"/>
      <c r="Z6382" s="22"/>
      <c r="AB6382" s="22"/>
      <c r="AC6382" s="22"/>
      <c r="AF6382" s="22"/>
    </row>
    <row r="6383" spans="12:32" ht="15.6" customHeight="1">
      <c r="L6383"/>
      <c r="Z6383" s="22"/>
      <c r="AB6383" s="22"/>
      <c r="AC6383" s="22"/>
      <c r="AF6383" s="22"/>
    </row>
    <row r="6384" spans="12:32" ht="15.6" customHeight="1">
      <c r="L6384"/>
      <c r="Z6384" s="22"/>
      <c r="AB6384" s="22"/>
      <c r="AC6384" s="22"/>
      <c r="AF6384" s="22"/>
    </row>
    <row r="6385" spans="12:32" ht="15.6" customHeight="1">
      <c r="L6385"/>
      <c r="Z6385" s="22"/>
      <c r="AB6385" s="22"/>
      <c r="AC6385" s="22"/>
      <c r="AF6385" s="22"/>
    </row>
    <row r="6386" spans="12:32" ht="15.6" customHeight="1">
      <c r="L6386"/>
      <c r="Z6386" s="22"/>
      <c r="AB6386" s="22"/>
      <c r="AC6386" s="22"/>
      <c r="AF6386" s="22"/>
    </row>
    <row r="6387" spans="12:32" ht="15.6" customHeight="1">
      <c r="L6387"/>
      <c r="Z6387" s="22"/>
      <c r="AB6387" s="22"/>
      <c r="AC6387" s="22"/>
      <c r="AF6387" s="22"/>
    </row>
    <row r="6388" spans="12:32" ht="15.6" customHeight="1">
      <c r="L6388"/>
      <c r="Z6388" s="22"/>
      <c r="AB6388" s="22"/>
      <c r="AC6388" s="22"/>
      <c r="AF6388" s="22"/>
    </row>
    <row r="6389" spans="12:32" ht="15.6" customHeight="1">
      <c r="L6389"/>
      <c r="Z6389" s="22"/>
      <c r="AB6389" s="22"/>
      <c r="AC6389" s="22"/>
      <c r="AF6389" s="22"/>
    </row>
    <row r="6390" spans="12:32" ht="15.6" customHeight="1">
      <c r="L6390"/>
      <c r="Z6390" s="22"/>
      <c r="AB6390" s="22"/>
      <c r="AC6390" s="22"/>
      <c r="AF6390" s="22"/>
    </row>
    <row r="6391" spans="12:32" ht="15.6" customHeight="1">
      <c r="L6391"/>
      <c r="Z6391" s="22"/>
      <c r="AB6391" s="22"/>
      <c r="AC6391" s="22"/>
      <c r="AF6391" s="22"/>
    </row>
    <row r="6392" spans="12:32" ht="15.6" customHeight="1">
      <c r="L6392"/>
      <c r="Z6392" s="22"/>
      <c r="AB6392" s="22"/>
      <c r="AC6392" s="22"/>
      <c r="AF6392" s="22"/>
    </row>
    <row r="6393" spans="12:32" ht="15.6" customHeight="1">
      <c r="L6393"/>
      <c r="Z6393" s="22"/>
      <c r="AB6393" s="22"/>
      <c r="AC6393" s="22"/>
      <c r="AF6393" s="22"/>
    </row>
    <row r="6394" spans="12:32" ht="15.6" customHeight="1">
      <c r="L6394"/>
      <c r="Z6394" s="22"/>
      <c r="AB6394" s="22"/>
      <c r="AC6394" s="22"/>
      <c r="AF6394" s="22"/>
    </row>
    <row r="6395" spans="12:32" ht="15.6" customHeight="1">
      <c r="L6395"/>
      <c r="Z6395" s="22"/>
      <c r="AB6395" s="22"/>
      <c r="AC6395" s="22"/>
      <c r="AF6395" s="22"/>
    </row>
    <row r="6396" spans="12:32" ht="15.6" customHeight="1">
      <c r="L6396"/>
      <c r="Z6396" s="22"/>
      <c r="AB6396" s="22"/>
      <c r="AC6396" s="22"/>
      <c r="AF6396" s="22"/>
    </row>
    <row r="6397" spans="12:32" ht="15.6" customHeight="1">
      <c r="L6397"/>
      <c r="Z6397" s="22"/>
      <c r="AB6397" s="22"/>
      <c r="AC6397" s="22"/>
      <c r="AF6397" s="22"/>
    </row>
    <row r="6398" spans="12:32" ht="15.6" customHeight="1">
      <c r="L6398"/>
      <c r="Z6398" s="22"/>
      <c r="AB6398" s="22"/>
      <c r="AC6398" s="22"/>
      <c r="AF6398" s="22"/>
    </row>
    <row r="6399" spans="12:32" ht="15.6" customHeight="1">
      <c r="L6399"/>
      <c r="Z6399" s="22"/>
      <c r="AB6399" s="22"/>
      <c r="AC6399" s="22"/>
      <c r="AF6399" s="22"/>
    </row>
    <row r="6400" spans="12:32" ht="15.6" customHeight="1">
      <c r="L6400"/>
      <c r="Z6400" s="22"/>
      <c r="AB6400" s="22"/>
      <c r="AC6400" s="22"/>
      <c r="AF6400" s="22"/>
    </row>
    <row r="6401" spans="12:32" ht="15.6" customHeight="1">
      <c r="L6401"/>
      <c r="Z6401" s="22"/>
      <c r="AB6401" s="22"/>
      <c r="AC6401" s="22"/>
      <c r="AF6401" s="22"/>
    </row>
    <row r="6402" spans="12:32" ht="15.6" customHeight="1">
      <c r="L6402"/>
      <c r="Z6402" s="22"/>
      <c r="AB6402" s="22"/>
      <c r="AC6402" s="22"/>
      <c r="AF6402" s="22"/>
    </row>
    <row r="6403" spans="12:32" ht="15.6" customHeight="1">
      <c r="L6403"/>
      <c r="Z6403" s="22"/>
      <c r="AB6403" s="22"/>
      <c r="AC6403" s="22"/>
      <c r="AF6403" s="22"/>
    </row>
    <row r="6404" spans="12:32" ht="15.6" customHeight="1">
      <c r="L6404"/>
      <c r="Z6404" s="22"/>
      <c r="AB6404" s="22"/>
      <c r="AC6404" s="22"/>
      <c r="AF6404" s="22"/>
    </row>
    <row r="6405" spans="12:32" ht="15.6" customHeight="1">
      <c r="L6405"/>
      <c r="Z6405" s="22"/>
      <c r="AB6405" s="22"/>
      <c r="AC6405" s="22"/>
      <c r="AF6405" s="22"/>
    </row>
    <row r="6406" spans="12:32" ht="15.6" customHeight="1">
      <c r="L6406"/>
      <c r="Z6406" s="22"/>
      <c r="AB6406" s="22"/>
      <c r="AC6406" s="22"/>
      <c r="AF6406" s="22"/>
    </row>
    <row r="6407" spans="12:32" ht="15.6" customHeight="1">
      <c r="L6407"/>
      <c r="Z6407" s="22"/>
      <c r="AB6407" s="22"/>
      <c r="AC6407" s="22"/>
      <c r="AF6407" s="22"/>
    </row>
    <row r="6408" spans="12:32" ht="15.6" customHeight="1">
      <c r="L6408"/>
      <c r="Z6408" s="22"/>
      <c r="AB6408" s="22"/>
      <c r="AC6408" s="22"/>
      <c r="AF6408" s="22"/>
    </row>
    <row r="6409" spans="12:32" ht="15.6" customHeight="1">
      <c r="L6409"/>
      <c r="Z6409" s="22"/>
      <c r="AB6409" s="22"/>
      <c r="AC6409" s="22"/>
      <c r="AF6409" s="22"/>
    </row>
    <row r="6410" spans="12:32" ht="15.6" customHeight="1">
      <c r="L6410"/>
      <c r="Z6410" s="22"/>
      <c r="AB6410" s="22"/>
      <c r="AC6410" s="22"/>
      <c r="AF6410" s="22"/>
    </row>
    <row r="6411" spans="12:32" ht="15.6" customHeight="1">
      <c r="L6411"/>
      <c r="Z6411" s="22"/>
      <c r="AB6411" s="22"/>
      <c r="AC6411" s="22"/>
      <c r="AF6411" s="22"/>
    </row>
    <row r="6412" spans="12:32" ht="15.6" customHeight="1">
      <c r="L6412"/>
      <c r="Z6412" s="22"/>
      <c r="AB6412" s="22"/>
      <c r="AC6412" s="22"/>
      <c r="AF6412" s="22"/>
    </row>
    <row r="6413" spans="12:32" ht="15.6" customHeight="1">
      <c r="L6413"/>
      <c r="Z6413" s="22"/>
      <c r="AB6413" s="22"/>
      <c r="AC6413" s="22"/>
      <c r="AF6413" s="22"/>
    </row>
    <row r="6414" spans="12:32" ht="15.6" customHeight="1">
      <c r="L6414"/>
      <c r="Z6414" s="22"/>
      <c r="AB6414" s="22"/>
      <c r="AC6414" s="22"/>
      <c r="AF6414" s="22"/>
    </row>
    <row r="6415" spans="12:32" ht="15.6" customHeight="1">
      <c r="L6415"/>
      <c r="Z6415" s="22"/>
      <c r="AB6415" s="22"/>
      <c r="AC6415" s="22"/>
      <c r="AF6415" s="22"/>
    </row>
    <row r="6416" spans="12:32" ht="15.6" customHeight="1">
      <c r="L6416"/>
      <c r="Z6416" s="22"/>
      <c r="AB6416" s="22"/>
      <c r="AC6416" s="22"/>
      <c r="AF6416" s="22"/>
    </row>
    <row r="6417" spans="12:32" ht="15.6" customHeight="1">
      <c r="L6417"/>
      <c r="Z6417" s="22"/>
      <c r="AB6417" s="22"/>
      <c r="AC6417" s="22"/>
      <c r="AF6417" s="22"/>
    </row>
    <row r="6418" spans="12:32" ht="15.6" customHeight="1">
      <c r="L6418"/>
      <c r="Z6418" s="22"/>
      <c r="AB6418" s="22"/>
      <c r="AC6418" s="22"/>
      <c r="AF6418" s="22"/>
    </row>
    <row r="6419" spans="12:32" ht="15.6" customHeight="1">
      <c r="L6419"/>
      <c r="Z6419" s="22"/>
      <c r="AB6419" s="22"/>
      <c r="AC6419" s="22"/>
      <c r="AF6419" s="22"/>
    </row>
    <row r="6420" spans="12:32" ht="15.6" customHeight="1">
      <c r="L6420"/>
      <c r="Z6420" s="22"/>
      <c r="AB6420" s="22"/>
      <c r="AC6420" s="22"/>
      <c r="AF6420" s="22"/>
    </row>
    <row r="6421" spans="12:32" ht="15.6" customHeight="1">
      <c r="L6421"/>
      <c r="Z6421" s="22"/>
      <c r="AB6421" s="22"/>
      <c r="AC6421" s="22"/>
      <c r="AF6421" s="22"/>
    </row>
    <row r="6422" spans="12:32" ht="15.6" customHeight="1">
      <c r="L6422"/>
      <c r="Z6422" s="22"/>
      <c r="AB6422" s="22"/>
      <c r="AC6422" s="22"/>
      <c r="AF6422" s="22"/>
    </row>
    <row r="6423" spans="12:32" ht="15.6" customHeight="1">
      <c r="L6423"/>
      <c r="Z6423" s="22"/>
      <c r="AB6423" s="22"/>
      <c r="AC6423" s="22"/>
      <c r="AF6423" s="22"/>
    </row>
    <row r="6424" spans="12:32" ht="15.6" customHeight="1">
      <c r="L6424"/>
      <c r="Z6424" s="22"/>
      <c r="AB6424" s="22"/>
      <c r="AC6424" s="22"/>
      <c r="AF6424" s="22"/>
    </row>
    <row r="6425" spans="12:32" ht="15.6" customHeight="1">
      <c r="L6425"/>
      <c r="Z6425" s="22"/>
      <c r="AB6425" s="22"/>
      <c r="AC6425" s="22"/>
      <c r="AF6425" s="22"/>
    </row>
    <row r="6426" spans="12:32" ht="15.6" customHeight="1">
      <c r="L6426"/>
      <c r="Z6426" s="22"/>
      <c r="AB6426" s="22"/>
      <c r="AC6426" s="22"/>
      <c r="AF6426" s="22"/>
    </row>
    <row r="6427" spans="12:32" ht="15.6" customHeight="1">
      <c r="L6427"/>
      <c r="Z6427" s="22"/>
      <c r="AB6427" s="22"/>
      <c r="AC6427" s="22"/>
      <c r="AF6427" s="22"/>
    </row>
    <row r="6428" spans="12:32" ht="15.6" customHeight="1">
      <c r="L6428"/>
      <c r="Z6428" s="22"/>
      <c r="AB6428" s="22"/>
      <c r="AC6428" s="22"/>
      <c r="AF6428" s="22"/>
    </row>
    <row r="6429" spans="12:32" ht="15.6" customHeight="1">
      <c r="L6429"/>
      <c r="Z6429" s="22"/>
      <c r="AB6429" s="22"/>
      <c r="AC6429" s="22"/>
      <c r="AF6429" s="22"/>
    </row>
    <row r="6430" spans="12:32" ht="15.6" customHeight="1">
      <c r="L6430"/>
      <c r="Z6430" s="22"/>
      <c r="AB6430" s="22"/>
      <c r="AC6430" s="22"/>
      <c r="AF6430" s="22"/>
    </row>
    <row r="6431" spans="12:32" ht="15.6" customHeight="1">
      <c r="L6431"/>
      <c r="Z6431" s="22"/>
      <c r="AB6431" s="22"/>
      <c r="AC6431" s="22"/>
      <c r="AF6431" s="22"/>
    </row>
    <row r="6432" spans="12:32" ht="15.6" customHeight="1">
      <c r="L6432"/>
      <c r="Z6432" s="22"/>
      <c r="AB6432" s="22"/>
      <c r="AC6432" s="22"/>
      <c r="AF6432" s="22"/>
    </row>
    <row r="6433" spans="12:32" ht="15.6" customHeight="1">
      <c r="L6433"/>
      <c r="Z6433" s="22"/>
      <c r="AB6433" s="22"/>
      <c r="AC6433" s="22"/>
      <c r="AF6433" s="22"/>
    </row>
    <row r="6434" spans="12:32" ht="15.6" customHeight="1">
      <c r="L6434"/>
      <c r="Z6434" s="22"/>
      <c r="AB6434" s="22"/>
      <c r="AC6434" s="22"/>
      <c r="AF6434" s="22"/>
    </row>
    <row r="6435" spans="12:32" ht="15.6" customHeight="1">
      <c r="L6435"/>
      <c r="Z6435" s="22"/>
      <c r="AB6435" s="22"/>
      <c r="AC6435" s="22"/>
      <c r="AF6435" s="22"/>
    </row>
    <row r="6436" spans="12:32" ht="15.6" customHeight="1">
      <c r="L6436"/>
      <c r="Z6436" s="22"/>
      <c r="AB6436" s="22"/>
      <c r="AC6436" s="22"/>
      <c r="AF6436" s="22"/>
    </row>
    <row r="6437" spans="12:32" ht="15.6" customHeight="1">
      <c r="L6437"/>
      <c r="Z6437" s="22"/>
      <c r="AB6437" s="22"/>
      <c r="AC6437" s="22"/>
      <c r="AF6437" s="22"/>
    </row>
    <row r="6438" spans="12:32" ht="15.6" customHeight="1">
      <c r="L6438"/>
      <c r="Z6438" s="22"/>
      <c r="AB6438" s="22"/>
      <c r="AC6438" s="22"/>
      <c r="AF6438" s="22"/>
    </row>
    <row r="6439" spans="12:32" ht="15.6" customHeight="1">
      <c r="L6439"/>
      <c r="Z6439" s="22"/>
      <c r="AB6439" s="22"/>
      <c r="AC6439" s="22"/>
      <c r="AF6439" s="22"/>
    </row>
    <row r="6440" spans="12:32" ht="15.6" customHeight="1">
      <c r="L6440"/>
      <c r="Z6440" s="22"/>
      <c r="AB6440" s="22"/>
      <c r="AC6440" s="22"/>
      <c r="AF6440" s="22"/>
    </row>
    <row r="6441" spans="12:32" ht="15.6" customHeight="1">
      <c r="L6441"/>
      <c r="Z6441" s="22"/>
      <c r="AB6441" s="22"/>
      <c r="AC6441" s="22"/>
      <c r="AF6441" s="22"/>
    </row>
    <row r="6442" spans="12:32" ht="15.6" customHeight="1">
      <c r="L6442"/>
      <c r="Z6442" s="22"/>
      <c r="AB6442" s="22"/>
      <c r="AC6442" s="22"/>
      <c r="AF6442" s="22"/>
    </row>
    <row r="6443" spans="12:32" ht="15.6" customHeight="1">
      <c r="L6443"/>
      <c r="Z6443" s="22"/>
      <c r="AB6443" s="22"/>
      <c r="AC6443" s="22"/>
      <c r="AF6443" s="22"/>
    </row>
    <row r="6444" spans="12:32" ht="15.6" customHeight="1">
      <c r="L6444"/>
      <c r="Z6444" s="22"/>
      <c r="AB6444" s="22"/>
      <c r="AC6444" s="22"/>
      <c r="AF6444" s="22"/>
    </row>
    <row r="6445" spans="12:32" ht="15.6" customHeight="1">
      <c r="L6445"/>
      <c r="Z6445" s="22"/>
      <c r="AB6445" s="22"/>
      <c r="AC6445" s="22"/>
      <c r="AF6445" s="22"/>
    </row>
    <row r="6446" spans="12:32" ht="15.6" customHeight="1">
      <c r="L6446"/>
      <c r="Z6446" s="22"/>
      <c r="AB6446" s="22"/>
      <c r="AC6446" s="22"/>
      <c r="AF6446" s="22"/>
    </row>
    <row r="6447" spans="12:32" ht="15.6" customHeight="1">
      <c r="L6447"/>
      <c r="Z6447" s="22"/>
      <c r="AB6447" s="22"/>
      <c r="AC6447" s="22"/>
      <c r="AF6447" s="22"/>
    </row>
    <row r="6448" spans="12:32" ht="15.6" customHeight="1">
      <c r="L6448"/>
      <c r="Z6448" s="22"/>
      <c r="AB6448" s="22"/>
      <c r="AC6448" s="22"/>
      <c r="AF6448" s="22"/>
    </row>
    <row r="6449" spans="12:32" ht="15.6" customHeight="1">
      <c r="L6449"/>
      <c r="Z6449" s="22"/>
      <c r="AB6449" s="22"/>
      <c r="AC6449" s="22"/>
      <c r="AF6449" s="22"/>
    </row>
    <row r="6450" spans="12:32" ht="15.6" customHeight="1">
      <c r="L6450"/>
      <c r="Z6450" s="22"/>
      <c r="AB6450" s="22"/>
      <c r="AC6450" s="22"/>
      <c r="AF6450" s="22"/>
    </row>
    <row r="6451" spans="12:32" ht="15.6" customHeight="1">
      <c r="L6451"/>
      <c r="Z6451" s="22"/>
      <c r="AB6451" s="22"/>
      <c r="AC6451" s="22"/>
      <c r="AF6451" s="22"/>
    </row>
    <row r="6452" spans="12:32" ht="15.6" customHeight="1">
      <c r="L6452"/>
      <c r="Z6452" s="22"/>
      <c r="AB6452" s="22"/>
      <c r="AC6452" s="22"/>
      <c r="AF6452" s="22"/>
    </row>
    <row r="6453" spans="12:32" ht="15.6" customHeight="1">
      <c r="L6453"/>
      <c r="Z6453" s="22"/>
      <c r="AB6453" s="22"/>
      <c r="AC6453" s="22"/>
      <c r="AF6453" s="22"/>
    </row>
    <row r="6454" spans="12:32" ht="15.6" customHeight="1">
      <c r="L6454"/>
      <c r="Z6454" s="22"/>
      <c r="AB6454" s="22"/>
      <c r="AC6454" s="22"/>
      <c r="AF6454" s="22"/>
    </row>
    <row r="6455" spans="12:32" ht="15.6" customHeight="1">
      <c r="L6455"/>
      <c r="Z6455" s="22"/>
      <c r="AB6455" s="22"/>
      <c r="AC6455" s="22"/>
      <c r="AF6455" s="22"/>
    </row>
    <row r="6456" spans="12:32" ht="15.6" customHeight="1">
      <c r="L6456"/>
      <c r="Z6456" s="22"/>
      <c r="AB6456" s="22"/>
      <c r="AC6456" s="22"/>
      <c r="AF6456" s="22"/>
    </row>
    <row r="6457" spans="12:32" ht="15.6" customHeight="1">
      <c r="L6457"/>
      <c r="Z6457" s="22"/>
      <c r="AB6457" s="22"/>
      <c r="AC6457" s="22"/>
      <c r="AF6457" s="22"/>
    </row>
    <row r="6458" spans="12:32" ht="15.6" customHeight="1">
      <c r="L6458"/>
      <c r="Z6458" s="22"/>
      <c r="AB6458" s="22"/>
      <c r="AC6458" s="22"/>
      <c r="AF6458" s="22"/>
    </row>
    <row r="6459" spans="12:32" ht="15.6" customHeight="1">
      <c r="L6459"/>
      <c r="Z6459" s="22"/>
      <c r="AB6459" s="22"/>
      <c r="AC6459" s="22"/>
      <c r="AF6459" s="22"/>
    </row>
    <row r="6460" spans="12:32" ht="15.6" customHeight="1">
      <c r="L6460"/>
      <c r="Z6460" s="22"/>
      <c r="AB6460" s="22"/>
      <c r="AC6460" s="22"/>
      <c r="AF6460" s="22"/>
    </row>
    <row r="6461" spans="12:32" ht="15.6" customHeight="1">
      <c r="L6461"/>
      <c r="Z6461" s="22"/>
      <c r="AB6461" s="22"/>
      <c r="AC6461" s="22"/>
      <c r="AF6461" s="22"/>
    </row>
    <row r="6462" spans="12:32" ht="15.6" customHeight="1">
      <c r="L6462"/>
      <c r="Z6462" s="22"/>
      <c r="AB6462" s="22"/>
      <c r="AC6462" s="22"/>
      <c r="AF6462" s="22"/>
    </row>
    <row r="6463" spans="12:32" ht="15.6" customHeight="1">
      <c r="L6463"/>
      <c r="Z6463" s="22"/>
      <c r="AB6463" s="22"/>
      <c r="AC6463" s="22"/>
      <c r="AF6463" s="22"/>
    </row>
    <row r="6464" spans="12:32" ht="15.6" customHeight="1">
      <c r="L6464"/>
      <c r="Z6464" s="22"/>
      <c r="AB6464" s="22"/>
      <c r="AC6464" s="22"/>
      <c r="AF6464" s="22"/>
    </row>
    <row r="6465" spans="12:32" ht="15.6" customHeight="1">
      <c r="L6465"/>
      <c r="Z6465" s="22"/>
      <c r="AB6465" s="22"/>
      <c r="AC6465" s="22"/>
      <c r="AF6465" s="22"/>
    </row>
    <row r="6466" spans="12:32" ht="15.6" customHeight="1">
      <c r="L6466"/>
      <c r="Z6466" s="22"/>
      <c r="AB6466" s="22"/>
      <c r="AC6466" s="22"/>
      <c r="AF6466" s="22"/>
    </row>
    <row r="6467" spans="12:32" ht="15.6" customHeight="1">
      <c r="L6467"/>
      <c r="Z6467" s="22"/>
      <c r="AB6467" s="22"/>
      <c r="AC6467" s="22"/>
      <c r="AF6467" s="22"/>
    </row>
    <row r="6468" spans="12:32" ht="15.6" customHeight="1">
      <c r="L6468"/>
      <c r="Z6468" s="22"/>
      <c r="AB6468" s="22"/>
      <c r="AC6468" s="22"/>
      <c r="AF6468" s="22"/>
    </row>
    <row r="6469" spans="12:32" ht="15.6" customHeight="1">
      <c r="L6469"/>
      <c r="Z6469" s="22"/>
      <c r="AB6469" s="22"/>
      <c r="AC6469" s="22"/>
      <c r="AF6469" s="22"/>
    </row>
    <row r="6470" spans="12:32" ht="15.6" customHeight="1">
      <c r="L6470"/>
      <c r="Z6470" s="22"/>
      <c r="AB6470" s="22"/>
      <c r="AC6470" s="22"/>
      <c r="AF6470" s="22"/>
    </row>
    <row r="6471" spans="12:32" ht="15.6" customHeight="1">
      <c r="L6471"/>
      <c r="Z6471" s="22"/>
      <c r="AB6471" s="22"/>
      <c r="AC6471" s="22"/>
      <c r="AF6471" s="22"/>
    </row>
    <row r="6472" spans="12:32" ht="15.6" customHeight="1">
      <c r="L6472"/>
      <c r="Z6472" s="22"/>
      <c r="AB6472" s="22"/>
      <c r="AC6472" s="22"/>
      <c r="AF6472" s="22"/>
    </row>
    <row r="6473" spans="12:32" ht="15.6" customHeight="1">
      <c r="L6473"/>
      <c r="Z6473" s="22"/>
      <c r="AB6473" s="22"/>
      <c r="AC6473" s="22"/>
      <c r="AF6473" s="22"/>
    </row>
    <row r="6474" spans="12:32" ht="15.6" customHeight="1">
      <c r="L6474"/>
      <c r="Z6474" s="22"/>
      <c r="AB6474" s="22"/>
      <c r="AC6474" s="22"/>
      <c r="AF6474" s="22"/>
    </row>
    <row r="6475" spans="12:32" ht="15.6" customHeight="1">
      <c r="L6475"/>
      <c r="Z6475" s="22"/>
      <c r="AB6475" s="22"/>
      <c r="AC6475" s="22"/>
      <c r="AF6475" s="22"/>
    </row>
    <row r="6476" spans="12:32" ht="15.6" customHeight="1">
      <c r="L6476"/>
      <c r="Z6476" s="22"/>
      <c r="AB6476" s="22"/>
      <c r="AC6476" s="22"/>
      <c r="AF6476" s="22"/>
    </row>
    <row r="6477" spans="12:32" ht="15.6" customHeight="1">
      <c r="L6477"/>
      <c r="Z6477" s="22"/>
      <c r="AB6477" s="22"/>
      <c r="AC6477" s="22"/>
      <c r="AF6477" s="22"/>
    </row>
    <row r="6478" spans="12:32" ht="15.6" customHeight="1">
      <c r="L6478"/>
      <c r="Z6478" s="22"/>
      <c r="AB6478" s="22"/>
      <c r="AC6478" s="22"/>
      <c r="AF6478" s="22"/>
    </row>
    <row r="6479" spans="12:32" ht="15.6" customHeight="1">
      <c r="L6479"/>
      <c r="Z6479" s="22"/>
      <c r="AB6479" s="22"/>
      <c r="AC6479" s="22"/>
      <c r="AF6479" s="22"/>
    </row>
    <row r="6480" spans="12:32" ht="15.6" customHeight="1">
      <c r="L6480"/>
      <c r="Z6480" s="22"/>
      <c r="AB6480" s="22"/>
      <c r="AC6480" s="22"/>
      <c r="AF6480" s="22"/>
    </row>
    <row r="6481" spans="12:32" ht="15.6" customHeight="1">
      <c r="L6481"/>
      <c r="Z6481" s="22"/>
      <c r="AB6481" s="22"/>
      <c r="AC6481" s="22"/>
      <c r="AF6481" s="22"/>
    </row>
    <row r="6482" spans="12:32" ht="15.6" customHeight="1">
      <c r="L6482"/>
      <c r="Z6482" s="22"/>
      <c r="AB6482" s="22"/>
      <c r="AC6482" s="22"/>
      <c r="AF6482" s="22"/>
    </row>
    <row r="6483" spans="12:32" ht="15.6" customHeight="1">
      <c r="L6483"/>
      <c r="Z6483" s="22"/>
      <c r="AB6483" s="22"/>
      <c r="AC6483" s="22"/>
      <c r="AF6483" s="22"/>
    </row>
    <row r="6484" spans="12:32" ht="15.6" customHeight="1">
      <c r="L6484"/>
      <c r="Z6484" s="22"/>
      <c r="AB6484" s="22"/>
      <c r="AC6484" s="22"/>
      <c r="AF6484" s="22"/>
    </row>
    <row r="6485" spans="12:32" ht="15.6" customHeight="1">
      <c r="L6485"/>
      <c r="Z6485" s="22"/>
      <c r="AB6485" s="22"/>
      <c r="AC6485" s="22"/>
      <c r="AF6485" s="22"/>
    </row>
    <row r="6486" spans="12:32" ht="15.6" customHeight="1">
      <c r="L6486"/>
      <c r="Z6486" s="22"/>
      <c r="AB6486" s="22"/>
      <c r="AC6486" s="22"/>
      <c r="AF6486" s="22"/>
    </row>
    <row r="6487" spans="12:32" ht="15.6" customHeight="1">
      <c r="L6487"/>
      <c r="Z6487" s="22"/>
      <c r="AB6487" s="22"/>
      <c r="AC6487" s="22"/>
      <c r="AF6487" s="22"/>
    </row>
    <row r="6488" spans="12:32" ht="15.6" customHeight="1">
      <c r="L6488"/>
      <c r="Z6488" s="22"/>
      <c r="AB6488" s="22"/>
      <c r="AC6488" s="22"/>
      <c r="AF6488" s="22"/>
    </row>
    <row r="6489" spans="12:32" ht="15.6" customHeight="1">
      <c r="L6489"/>
      <c r="Z6489" s="22"/>
      <c r="AB6489" s="22"/>
      <c r="AC6489" s="22"/>
      <c r="AF6489" s="22"/>
    </row>
    <row r="6490" spans="12:32" ht="15.6" customHeight="1">
      <c r="L6490"/>
      <c r="Z6490" s="22"/>
      <c r="AB6490" s="22"/>
      <c r="AC6490" s="22"/>
      <c r="AF6490" s="22"/>
    </row>
    <row r="6491" spans="12:32" ht="15.6" customHeight="1">
      <c r="L6491"/>
      <c r="Z6491" s="22"/>
      <c r="AB6491" s="22"/>
      <c r="AC6491" s="22"/>
      <c r="AF6491" s="22"/>
    </row>
    <row r="6492" spans="12:32" ht="15.6" customHeight="1">
      <c r="L6492"/>
      <c r="Z6492" s="22"/>
      <c r="AB6492" s="22"/>
      <c r="AC6492" s="22"/>
      <c r="AF6492" s="22"/>
    </row>
    <row r="6493" spans="12:32" ht="15.6" customHeight="1">
      <c r="L6493"/>
      <c r="Z6493" s="22"/>
      <c r="AB6493" s="22"/>
      <c r="AC6493" s="22"/>
      <c r="AF6493" s="22"/>
    </row>
    <row r="6494" spans="12:32" ht="15.6" customHeight="1">
      <c r="L6494"/>
      <c r="Z6494" s="22"/>
      <c r="AB6494" s="22"/>
      <c r="AC6494" s="22"/>
      <c r="AF6494" s="22"/>
    </row>
    <row r="6495" spans="12:32" ht="15.6" customHeight="1">
      <c r="L6495"/>
      <c r="Z6495" s="22"/>
      <c r="AB6495" s="22"/>
      <c r="AC6495" s="22"/>
      <c r="AF6495" s="22"/>
    </row>
    <row r="6496" spans="12:32" ht="15.6" customHeight="1">
      <c r="L6496"/>
      <c r="Z6496" s="22"/>
      <c r="AB6496" s="22"/>
      <c r="AC6496" s="22"/>
      <c r="AF6496" s="22"/>
    </row>
    <row r="6497" spans="12:32" ht="15.6" customHeight="1">
      <c r="L6497"/>
      <c r="Z6497" s="22"/>
      <c r="AB6497" s="22"/>
      <c r="AC6497" s="22"/>
      <c r="AF6497" s="22"/>
    </row>
    <row r="6498" spans="12:32" ht="15.6" customHeight="1">
      <c r="L6498"/>
      <c r="Z6498" s="22"/>
      <c r="AB6498" s="22"/>
      <c r="AC6498" s="22"/>
      <c r="AF6498" s="22"/>
    </row>
    <row r="6499" spans="12:32" ht="15.6" customHeight="1">
      <c r="L6499"/>
      <c r="Z6499" s="22"/>
      <c r="AB6499" s="22"/>
      <c r="AC6499" s="22"/>
      <c r="AF6499" s="22"/>
    </row>
    <row r="6500" spans="12:32" ht="15.6" customHeight="1">
      <c r="L6500"/>
      <c r="Z6500" s="22"/>
      <c r="AB6500" s="22"/>
      <c r="AC6500" s="22"/>
      <c r="AF6500" s="22"/>
    </row>
    <row r="6501" spans="12:32" ht="15.6" customHeight="1">
      <c r="L6501"/>
      <c r="Z6501" s="22"/>
      <c r="AB6501" s="22"/>
      <c r="AC6501" s="22"/>
      <c r="AF6501" s="22"/>
    </row>
    <row r="6502" spans="12:32" ht="15.6" customHeight="1">
      <c r="L6502"/>
      <c r="Z6502" s="22"/>
      <c r="AB6502" s="22"/>
      <c r="AC6502" s="22"/>
      <c r="AF6502" s="22"/>
    </row>
    <row r="6503" spans="12:32" ht="15.6" customHeight="1">
      <c r="L6503"/>
      <c r="Z6503" s="22"/>
      <c r="AB6503" s="22"/>
      <c r="AC6503" s="22"/>
      <c r="AF6503" s="22"/>
    </row>
    <row r="6504" spans="12:32" ht="15.6" customHeight="1">
      <c r="L6504"/>
      <c r="Z6504" s="22"/>
      <c r="AB6504" s="22"/>
      <c r="AC6504" s="22"/>
      <c r="AF6504" s="22"/>
    </row>
    <row r="6505" spans="12:32" ht="15.6" customHeight="1">
      <c r="L6505"/>
      <c r="Z6505" s="22"/>
      <c r="AB6505" s="22"/>
      <c r="AC6505" s="22"/>
      <c r="AF6505" s="22"/>
    </row>
    <row r="6506" spans="12:32" ht="15.6" customHeight="1">
      <c r="L6506"/>
      <c r="Z6506" s="22"/>
      <c r="AB6506" s="22"/>
      <c r="AC6506" s="22"/>
      <c r="AF6506" s="22"/>
    </row>
    <row r="6507" spans="12:32" ht="15.6" customHeight="1">
      <c r="L6507"/>
      <c r="Z6507" s="22"/>
      <c r="AB6507" s="22"/>
      <c r="AC6507" s="22"/>
      <c r="AF6507" s="22"/>
    </row>
    <row r="6508" spans="12:32" ht="15.6" customHeight="1">
      <c r="L6508"/>
      <c r="Z6508" s="22"/>
      <c r="AB6508" s="22"/>
      <c r="AC6508" s="22"/>
      <c r="AF6508" s="22"/>
    </row>
    <row r="6509" spans="12:32" ht="15.6" customHeight="1">
      <c r="L6509"/>
      <c r="Z6509" s="22"/>
      <c r="AB6509" s="22"/>
      <c r="AC6509" s="22"/>
      <c r="AF6509" s="22"/>
    </row>
    <row r="6510" spans="12:32" ht="15.6" customHeight="1">
      <c r="L6510"/>
      <c r="Z6510" s="22"/>
      <c r="AB6510" s="22"/>
      <c r="AC6510" s="22"/>
      <c r="AF6510" s="22"/>
    </row>
    <row r="6511" spans="12:32" ht="15.6" customHeight="1">
      <c r="L6511"/>
      <c r="Z6511" s="22"/>
      <c r="AB6511" s="22"/>
      <c r="AC6511" s="22"/>
      <c r="AF6511" s="22"/>
    </row>
    <row r="6512" spans="12:32" ht="15.6" customHeight="1">
      <c r="L6512"/>
      <c r="Z6512" s="22"/>
      <c r="AB6512" s="22"/>
      <c r="AC6512" s="22"/>
      <c r="AF6512" s="22"/>
    </row>
    <row r="6513" spans="12:32" ht="15.6" customHeight="1">
      <c r="L6513"/>
      <c r="Z6513" s="22"/>
      <c r="AB6513" s="22"/>
      <c r="AC6513" s="22"/>
      <c r="AF6513" s="22"/>
    </row>
    <row r="6514" spans="12:32" ht="15.6" customHeight="1">
      <c r="L6514"/>
      <c r="Z6514" s="22"/>
      <c r="AB6514" s="22"/>
      <c r="AC6514" s="22"/>
      <c r="AF6514" s="22"/>
    </row>
    <row r="6515" spans="12:32" ht="15.6" customHeight="1">
      <c r="L6515"/>
      <c r="Z6515" s="22"/>
      <c r="AB6515" s="22"/>
      <c r="AC6515" s="22"/>
      <c r="AF6515" s="22"/>
    </row>
    <row r="6516" spans="12:32" ht="15.6" customHeight="1">
      <c r="L6516"/>
      <c r="Z6516" s="22"/>
      <c r="AB6516" s="22"/>
      <c r="AC6516" s="22"/>
      <c r="AF6516" s="22"/>
    </row>
    <row r="6517" spans="12:32" ht="15.6" customHeight="1">
      <c r="L6517"/>
      <c r="Z6517" s="22"/>
      <c r="AB6517" s="22"/>
      <c r="AC6517" s="22"/>
      <c r="AF6517" s="22"/>
    </row>
    <row r="6518" spans="12:32" ht="15.6" customHeight="1">
      <c r="L6518"/>
      <c r="Z6518" s="22"/>
      <c r="AB6518" s="22"/>
      <c r="AC6518" s="22"/>
      <c r="AF6518" s="22"/>
    </row>
    <row r="6519" spans="12:32" ht="15.6" customHeight="1">
      <c r="L6519"/>
      <c r="Z6519" s="22"/>
      <c r="AB6519" s="22"/>
      <c r="AC6519" s="22"/>
      <c r="AF6519" s="22"/>
    </row>
    <row r="6520" spans="12:32" ht="15.6" customHeight="1">
      <c r="L6520"/>
      <c r="Z6520" s="22"/>
      <c r="AB6520" s="22"/>
      <c r="AC6520" s="22"/>
      <c r="AF6520" s="22"/>
    </row>
    <row r="6521" spans="12:32" ht="15.6" customHeight="1">
      <c r="L6521"/>
      <c r="Z6521" s="22"/>
      <c r="AB6521" s="22"/>
      <c r="AC6521" s="22"/>
      <c r="AF6521" s="22"/>
    </row>
    <row r="6522" spans="12:32" ht="15.6" customHeight="1">
      <c r="L6522"/>
      <c r="Z6522" s="22"/>
      <c r="AB6522" s="22"/>
      <c r="AC6522" s="22"/>
      <c r="AF6522" s="22"/>
    </row>
    <row r="6523" spans="12:32" ht="15.6" customHeight="1">
      <c r="L6523"/>
      <c r="Z6523" s="22"/>
      <c r="AB6523" s="22"/>
      <c r="AC6523" s="22"/>
      <c r="AF6523" s="22"/>
    </row>
    <row r="6524" spans="12:32" ht="15.6" customHeight="1">
      <c r="L6524"/>
      <c r="Z6524" s="22"/>
      <c r="AB6524" s="22"/>
      <c r="AC6524" s="22"/>
      <c r="AF6524" s="22"/>
    </row>
    <row r="6525" spans="12:32" ht="15.6" customHeight="1">
      <c r="L6525"/>
      <c r="Z6525" s="22"/>
      <c r="AB6525" s="22"/>
      <c r="AC6525" s="22"/>
      <c r="AF6525" s="22"/>
    </row>
    <row r="6526" spans="12:32" ht="15.6" customHeight="1">
      <c r="L6526"/>
      <c r="Z6526" s="22"/>
      <c r="AB6526" s="22"/>
      <c r="AC6526" s="22"/>
      <c r="AF6526" s="22"/>
    </row>
    <row r="6527" spans="12:32" ht="15.6" customHeight="1">
      <c r="L6527"/>
      <c r="Z6527" s="22"/>
      <c r="AB6527" s="22"/>
      <c r="AC6527" s="22"/>
      <c r="AF6527" s="22"/>
    </row>
    <row r="6528" spans="12:32" ht="15.6" customHeight="1">
      <c r="L6528"/>
      <c r="Z6528" s="22"/>
      <c r="AB6528" s="22"/>
      <c r="AC6528" s="22"/>
      <c r="AF6528" s="22"/>
    </row>
    <row r="6529" spans="12:32" ht="15.6" customHeight="1">
      <c r="L6529"/>
      <c r="Z6529" s="22"/>
      <c r="AB6529" s="22"/>
      <c r="AC6529" s="22"/>
      <c r="AF6529" s="22"/>
    </row>
    <row r="6530" spans="12:32" ht="15.6" customHeight="1">
      <c r="L6530"/>
      <c r="Z6530" s="22"/>
      <c r="AB6530" s="22"/>
      <c r="AC6530" s="22"/>
      <c r="AF6530" s="22"/>
    </row>
    <row r="6531" spans="12:32" ht="15.6" customHeight="1">
      <c r="L6531"/>
      <c r="Z6531" s="22"/>
      <c r="AB6531" s="22"/>
      <c r="AC6531" s="22"/>
      <c r="AF6531" s="22"/>
    </row>
    <row r="6532" spans="12:32" ht="15.6" customHeight="1">
      <c r="L6532"/>
      <c r="Z6532" s="22"/>
      <c r="AB6532" s="22"/>
      <c r="AC6532" s="22"/>
      <c r="AF6532" s="22"/>
    </row>
    <row r="6533" spans="12:32" ht="15.6" customHeight="1">
      <c r="L6533"/>
      <c r="Z6533" s="22"/>
      <c r="AB6533" s="22"/>
      <c r="AC6533" s="22"/>
      <c r="AF6533" s="22"/>
    </row>
    <row r="6534" spans="12:32" ht="15.6" customHeight="1">
      <c r="L6534"/>
      <c r="Z6534" s="22"/>
      <c r="AB6534" s="22"/>
      <c r="AC6534" s="22"/>
      <c r="AF6534" s="22"/>
    </row>
    <row r="6535" spans="12:32" ht="15.6" customHeight="1">
      <c r="L6535"/>
      <c r="Z6535" s="22"/>
      <c r="AB6535" s="22"/>
      <c r="AC6535" s="22"/>
      <c r="AF6535" s="22"/>
    </row>
    <row r="6536" spans="12:32" ht="15.6" customHeight="1">
      <c r="L6536"/>
      <c r="Z6536" s="22"/>
      <c r="AB6536" s="22"/>
      <c r="AC6536" s="22"/>
      <c r="AF6536" s="22"/>
    </row>
    <row r="6537" spans="12:32" ht="15.6" customHeight="1">
      <c r="L6537"/>
      <c r="Z6537" s="22"/>
      <c r="AB6537" s="22"/>
      <c r="AC6537" s="22"/>
      <c r="AF6537" s="22"/>
    </row>
    <row r="6538" spans="12:32" ht="15.6" customHeight="1">
      <c r="L6538"/>
      <c r="Z6538" s="22"/>
      <c r="AB6538" s="22"/>
      <c r="AC6538" s="22"/>
      <c r="AF6538" s="22"/>
    </row>
    <row r="6539" spans="12:32" ht="15.6" customHeight="1">
      <c r="L6539"/>
      <c r="Z6539" s="22"/>
      <c r="AB6539" s="22"/>
      <c r="AC6539" s="22"/>
      <c r="AF6539" s="22"/>
    </row>
    <row r="6540" spans="12:32" ht="15.6" customHeight="1">
      <c r="L6540"/>
      <c r="Z6540" s="22"/>
      <c r="AB6540" s="22"/>
      <c r="AC6540" s="22"/>
      <c r="AF6540" s="22"/>
    </row>
    <row r="6541" spans="12:32" ht="15.6" customHeight="1">
      <c r="L6541"/>
      <c r="Z6541" s="22"/>
      <c r="AB6541" s="22"/>
      <c r="AC6541" s="22"/>
      <c r="AF6541" s="22"/>
    </row>
    <row r="6542" spans="12:32" ht="15.6" customHeight="1">
      <c r="L6542"/>
      <c r="Z6542" s="22"/>
      <c r="AB6542" s="22"/>
      <c r="AC6542" s="22"/>
      <c r="AF6542" s="22"/>
    </row>
    <row r="6543" spans="12:32" ht="15.6" customHeight="1">
      <c r="L6543"/>
      <c r="Z6543" s="22"/>
      <c r="AB6543" s="22"/>
      <c r="AC6543" s="22"/>
      <c r="AF6543" s="22"/>
    </row>
    <row r="6544" spans="12:32" ht="15.6" customHeight="1">
      <c r="L6544"/>
      <c r="Z6544" s="22"/>
      <c r="AB6544" s="22"/>
      <c r="AC6544" s="22"/>
      <c r="AF6544" s="22"/>
    </row>
    <row r="6545" spans="12:32" ht="15.6" customHeight="1">
      <c r="L6545"/>
      <c r="Z6545" s="22"/>
      <c r="AB6545" s="22"/>
      <c r="AC6545" s="22"/>
      <c r="AF6545" s="22"/>
    </row>
    <row r="6546" spans="12:32" ht="15.6" customHeight="1">
      <c r="L6546"/>
      <c r="Z6546" s="22"/>
      <c r="AB6546" s="22"/>
      <c r="AC6546" s="22"/>
      <c r="AF6546" s="22"/>
    </row>
    <row r="6547" spans="12:32" ht="15.6" customHeight="1">
      <c r="L6547"/>
      <c r="Z6547" s="22"/>
      <c r="AB6547" s="22"/>
      <c r="AC6547" s="22"/>
      <c r="AF6547" s="22"/>
    </row>
    <row r="6548" spans="12:32" ht="15.6" customHeight="1">
      <c r="L6548"/>
      <c r="Z6548" s="22"/>
      <c r="AB6548" s="22"/>
      <c r="AC6548" s="22"/>
      <c r="AF6548" s="22"/>
    </row>
    <row r="6549" spans="12:32" ht="15.6" customHeight="1">
      <c r="L6549"/>
      <c r="Z6549" s="22"/>
      <c r="AB6549" s="22"/>
      <c r="AC6549" s="22"/>
      <c r="AF6549" s="22"/>
    </row>
    <row r="6550" spans="12:32" ht="15.6" customHeight="1">
      <c r="L6550"/>
      <c r="Z6550" s="22"/>
      <c r="AB6550" s="22"/>
      <c r="AC6550" s="22"/>
      <c r="AF6550" s="22"/>
    </row>
    <row r="6551" spans="12:32" ht="15.6" customHeight="1">
      <c r="L6551"/>
      <c r="Z6551" s="22"/>
      <c r="AB6551" s="22"/>
      <c r="AC6551" s="22"/>
      <c r="AF6551" s="22"/>
    </row>
    <row r="6552" spans="12:32" ht="15.6" customHeight="1">
      <c r="L6552"/>
      <c r="Z6552" s="22"/>
      <c r="AB6552" s="22"/>
      <c r="AC6552" s="22"/>
      <c r="AF6552" s="22"/>
    </row>
    <row r="6553" spans="12:32" ht="15.6" customHeight="1">
      <c r="L6553"/>
      <c r="Z6553" s="22"/>
      <c r="AB6553" s="22"/>
      <c r="AC6553" s="22"/>
      <c r="AF6553" s="22"/>
    </row>
    <row r="6554" spans="12:32" ht="15.6" customHeight="1">
      <c r="L6554"/>
      <c r="Z6554" s="22"/>
      <c r="AB6554" s="22"/>
      <c r="AC6554" s="22"/>
      <c r="AF6554" s="22"/>
    </row>
    <row r="6555" spans="12:32" ht="15.6" customHeight="1">
      <c r="L6555"/>
      <c r="Z6555" s="22"/>
      <c r="AB6555" s="22"/>
      <c r="AC6555" s="22"/>
      <c r="AF6555" s="22"/>
    </row>
    <row r="6556" spans="12:32" ht="15.6" customHeight="1">
      <c r="L6556"/>
      <c r="Z6556" s="22"/>
      <c r="AB6556" s="22"/>
      <c r="AC6556" s="22"/>
      <c r="AF6556" s="22"/>
    </row>
    <row r="6557" spans="12:32" ht="15.6" customHeight="1">
      <c r="L6557"/>
      <c r="Z6557" s="22"/>
      <c r="AB6557" s="22"/>
      <c r="AC6557" s="22"/>
      <c r="AF6557" s="22"/>
    </row>
    <row r="6558" spans="12:32" ht="15.6" customHeight="1">
      <c r="L6558"/>
      <c r="Z6558" s="22"/>
      <c r="AB6558" s="22"/>
      <c r="AC6558" s="22"/>
      <c r="AF6558" s="22"/>
    </row>
    <row r="6559" spans="12:32" ht="15.6" customHeight="1">
      <c r="L6559"/>
      <c r="Z6559" s="22"/>
      <c r="AB6559" s="22"/>
      <c r="AC6559" s="22"/>
      <c r="AF6559" s="22"/>
    </row>
    <row r="6560" spans="12:32" ht="15.6" customHeight="1">
      <c r="L6560"/>
      <c r="Z6560" s="22"/>
      <c r="AB6560" s="22"/>
      <c r="AC6560" s="22"/>
      <c r="AF6560" s="22"/>
    </row>
    <row r="6561" spans="12:32" ht="15.6" customHeight="1">
      <c r="L6561"/>
      <c r="Z6561" s="22"/>
      <c r="AB6561" s="22"/>
      <c r="AC6561" s="22"/>
      <c r="AF6561" s="22"/>
    </row>
    <row r="6562" spans="12:32" ht="15.6" customHeight="1">
      <c r="L6562"/>
      <c r="Z6562" s="22"/>
      <c r="AB6562" s="22"/>
      <c r="AC6562" s="22"/>
      <c r="AF6562" s="22"/>
    </row>
    <row r="6563" spans="12:32" ht="15.6" customHeight="1">
      <c r="L6563"/>
      <c r="Z6563" s="22"/>
      <c r="AB6563" s="22"/>
      <c r="AC6563" s="22"/>
      <c r="AF6563" s="22"/>
    </row>
    <row r="6564" spans="12:32" ht="15.6" customHeight="1">
      <c r="L6564"/>
      <c r="Z6564" s="22"/>
      <c r="AB6564" s="22"/>
      <c r="AC6564" s="22"/>
      <c r="AF6564" s="22"/>
    </row>
    <row r="6565" spans="12:32" ht="15.6" customHeight="1">
      <c r="L6565"/>
      <c r="Z6565" s="22"/>
      <c r="AB6565" s="22"/>
      <c r="AC6565" s="22"/>
      <c r="AF6565" s="22"/>
    </row>
    <row r="6566" spans="12:32" ht="15.6" customHeight="1">
      <c r="L6566"/>
      <c r="Z6566" s="22"/>
      <c r="AB6566" s="22"/>
      <c r="AC6566" s="22"/>
      <c r="AF6566" s="22"/>
    </row>
    <row r="6567" spans="12:32" ht="15.6" customHeight="1">
      <c r="L6567"/>
      <c r="Z6567" s="22"/>
      <c r="AB6567" s="22"/>
      <c r="AC6567" s="22"/>
      <c r="AF6567" s="22"/>
    </row>
    <row r="6568" spans="12:32" ht="15.6" customHeight="1">
      <c r="L6568"/>
      <c r="Z6568" s="22"/>
      <c r="AB6568" s="22"/>
      <c r="AC6568" s="22"/>
      <c r="AF6568" s="22"/>
    </row>
    <row r="6569" spans="12:32" ht="15.6" customHeight="1">
      <c r="L6569"/>
      <c r="Z6569" s="22"/>
      <c r="AB6569" s="22"/>
      <c r="AC6569" s="22"/>
      <c r="AF6569" s="22"/>
    </row>
    <row r="6570" spans="12:32" ht="15.6" customHeight="1">
      <c r="L6570"/>
      <c r="Z6570" s="22"/>
      <c r="AB6570" s="22"/>
      <c r="AC6570" s="22"/>
      <c r="AF6570" s="22"/>
    </row>
    <row r="6571" spans="12:32" ht="15.6" customHeight="1">
      <c r="L6571"/>
      <c r="Z6571" s="22"/>
      <c r="AB6571" s="22"/>
      <c r="AC6571" s="22"/>
      <c r="AF6571" s="22"/>
    </row>
    <row r="6572" spans="12:32" ht="15.6" customHeight="1">
      <c r="L6572"/>
      <c r="Z6572" s="22"/>
      <c r="AB6572" s="22"/>
      <c r="AC6572" s="22"/>
      <c r="AF6572" s="22"/>
    </row>
    <row r="6573" spans="12:32" ht="15.6" customHeight="1">
      <c r="L6573"/>
      <c r="Z6573" s="22"/>
      <c r="AB6573" s="22"/>
      <c r="AC6573" s="22"/>
      <c r="AF6573" s="22"/>
    </row>
    <row r="6574" spans="12:32" ht="15.6" customHeight="1">
      <c r="L6574"/>
      <c r="Z6574" s="22"/>
      <c r="AB6574" s="22"/>
      <c r="AC6574" s="22"/>
      <c r="AF6574" s="22"/>
    </row>
    <row r="6575" spans="12:32" ht="15.6" customHeight="1">
      <c r="L6575"/>
      <c r="Z6575" s="22"/>
      <c r="AB6575" s="22"/>
      <c r="AC6575" s="22"/>
      <c r="AF6575" s="22"/>
    </row>
    <row r="6576" spans="12:32" ht="15.6" customHeight="1">
      <c r="L6576"/>
      <c r="Z6576" s="22"/>
      <c r="AB6576" s="22"/>
      <c r="AC6576" s="22"/>
      <c r="AF6576" s="22"/>
    </row>
    <row r="6577" spans="12:32" ht="15.6" customHeight="1">
      <c r="L6577"/>
      <c r="Z6577" s="22"/>
      <c r="AB6577" s="22"/>
      <c r="AC6577" s="22"/>
      <c r="AF6577" s="22"/>
    </row>
    <row r="6578" spans="12:32" ht="15.6" customHeight="1">
      <c r="L6578"/>
      <c r="Z6578" s="22"/>
      <c r="AB6578" s="22"/>
      <c r="AC6578" s="22"/>
      <c r="AF6578" s="22"/>
    </row>
    <row r="6579" spans="12:32" ht="15.6" customHeight="1">
      <c r="L6579"/>
      <c r="Z6579" s="22"/>
      <c r="AB6579" s="22"/>
      <c r="AC6579" s="22"/>
      <c r="AF6579" s="22"/>
    </row>
    <row r="6580" spans="12:32" ht="15.6" customHeight="1">
      <c r="L6580"/>
      <c r="Z6580" s="22"/>
      <c r="AB6580" s="22"/>
      <c r="AC6580" s="22"/>
      <c r="AF6580" s="22"/>
    </row>
    <row r="6581" spans="12:32" ht="15.6" customHeight="1">
      <c r="L6581"/>
      <c r="Z6581" s="22"/>
      <c r="AB6581" s="22"/>
      <c r="AC6581" s="22"/>
      <c r="AF6581" s="22"/>
    </row>
    <row r="6582" spans="12:32" ht="15.6" customHeight="1">
      <c r="L6582"/>
      <c r="Z6582" s="22"/>
      <c r="AB6582" s="22"/>
      <c r="AC6582" s="22"/>
      <c r="AF6582" s="22"/>
    </row>
    <row r="6583" spans="12:32" ht="15.6" customHeight="1">
      <c r="L6583"/>
      <c r="Z6583" s="22"/>
      <c r="AB6583" s="22"/>
      <c r="AC6583" s="22"/>
      <c r="AF6583" s="22"/>
    </row>
    <row r="6584" spans="12:32" ht="15.6" customHeight="1">
      <c r="L6584"/>
      <c r="Z6584" s="22"/>
      <c r="AB6584" s="22"/>
      <c r="AC6584" s="22"/>
      <c r="AF6584" s="22"/>
    </row>
    <row r="6585" spans="12:32" ht="15.6" customHeight="1">
      <c r="L6585"/>
      <c r="Z6585" s="22"/>
      <c r="AB6585" s="22"/>
      <c r="AC6585" s="22"/>
      <c r="AF6585" s="22"/>
    </row>
    <row r="6586" spans="12:32" ht="15.6" customHeight="1">
      <c r="L6586"/>
      <c r="Z6586" s="22"/>
      <c r="AB6586" s="22"/>
      <c r="AC6586" s="22"/>
      <c r="AF6586" s="22"/>
    </row>
    <row r="6587" spans="12:32" ht="15.6" customHeight="1">
      <c r="L6587"/>
      <c r="Z6587" s="22"/>
      <c r="AB6587" s="22"/>
      <c r="AC6587" s="22"/>
      <c r="AF6587" s="22"/>
    </row>
    <row r="6588" spans="12:32" ht="15.6" customHeight="1">
      <c r="L6588"/>
      <c r="Z6588" s="22"/>
      <c r="AB6588" s="22"/>
      <c r="AC6588" s="22"/>
      <c r="AF6588" s="22"/>
    </row>
    <row r="6589" spans="12:32" ht="15.6" customHeight="1">
      <c r="L6589"/>
      <c r="Z6589" s="22"/>
      <c r="AB6589" s="22"/>
      <c r="AC6589" s="22"/>
      <c r="AF6589" s="22"/>
    </row>
    <row r="6590" spans="12:32" ht="15.6" customHeight="1">
      <c r="L6590"/>
      <c r="Z6590" s="22"/>
      <c r="AB6590" s="22"/>
      <c r="AC6590" s="22"/>
      <c r="AF6590" s="22"/>
    </row>
    <row r="6591" spans="12:32" ht="15.6" customHeight="1">
      <c r="L6591"/>
      <c r="Z6591" s="22"/>
      <c r="AB6591" s="22"/>
      <c r="AC6591" s="22"/>
      <c r="AF6591" s="22"/>
    </row>
    <row r="6592" spans="12:32" ht="15.6" customHeight="1">
      <c r="L6592"/>
      <c r="Z6592" s="22"/>
      <c r="AB6592" s="22"/>
      <c r="AC6592" s="22"/>
      <c r="AF6592" s="22"/>
    </row>
    <row r="6593" spans="12:32" ht="15.6" customHeight="1">
      <c r="L6593"/>
      <c r="Z6593" s="22"/>
      <c r="AB6593" s="22"/>
      <c r="AC6593" s="22"/>
      <c r="AF6593" s="22"/>
    </row>
    <row r="6594" spans="12:32" ht="15.6" customHeight="1">
      <c r="L6594"/>
      <c r="Z6594" s="22"/>
      <c r="AB6594" s="22"/>
      <c r="AC6594" s="22"/>
      <c r="AF6594" s="22"/>
    </row>
    <row r="6595" spans="12:32" ht="15.6" customHeight="1">
      <c r="L6595"/>
      <c r="Z6595" s="22"/>
      <c r="AB6595" s="22"/>
      <c r="AC6595" s="22"/>
      <c r="AF6595" s="22"/>
    </row>
    <row r="6596" spans="12:32" ht="15.6" customHeight="1">
      <c r="L6596"/>
      <c r="Z6596" s="22"/>
      <c r="AB6596" s="22"/>
      <c r="AC6596" s="22"/>
      <c r="AF6596" s="22"/>
    </row>
    <row r="6597" spans="12:32" ht="15.6" customHeight="1">
      <c r="L6597"/>
      <c r="Z6597" s="22"/>
      <c r="AB6597" s="22"/>
      <c r="AC6597" s="22"/>
      <c r="AF6597" s="22"/>
    </row>
    <row r="6598" spans="12:32" ht="15.6" customHeight="1">
      <c r="L6598"/>
      <c r="Z6598" s="22"/>
      <c r="AB6598" s="22"/>
      <c r="AC6598" s="22"/>
      <c r="AF6598" s="22"/>
    </row>
    <row r="6599" spans="12:32" ht="15.6" customHeight="1">
      <c r="L6599"/>
      <c r="Z6599" s="22"/>
      <c r="AB6599" s="22"/>
      <c r="AC6599" s="22"/>
      <c r="AF6599" s="22"/>
    </row>
    <row r="6600" spans="12:32" ht="15.6" customHeight="1">
      <c r="L6600"/>
      <c r="Z6600" s="22"/>
      <c r="AB6600" s="22"/>
      <c r="AC6600" s="22"/>
      <c r="AF6600" s="22"/>
    </row>
    <row r="6601" spans="12:32" ht="15.6" customHeight="1">
      <c r="L6601"/>
      <c r="Z6601" s="22"/>
      <c r="AB6601" s="22"/>
      <c r="AC6601" s="22"/>
      <c r="AF6601" s="22"/>
    </row>
    <row r="6602" spans="12:32" ht="15.6" customHeight="1">
      <c r="L6602"/>
      <c r="Z6602" s="22"/>
      <c r="AB6602" s="22"/>
      <c r="AC6602" s="22"/>
      <c r="AF6602" s="22"/>
    </row>
    <row r="6603" spans="12:32" ht="15.6" customHeight="1">
      <c r="L6603"/>
      <c r="Z6603" s="22"/>
      <c r="AB6603" s="22"/>
      <c r="AC6603" s="22"/>
      <c r="AF6603" s="22"/>
    </row>
    <row r="6604" spans="12:32" ht="15.6" customHeight="1">
      <c r="L6604"/>
      <c r="Z6604" s="22"/>
      <c r="AB6604" s="22"/>
      <c r="AC6604" s="22"/>
      <c r="AF6604" s="22"/>
    </row>
    <row r="6605" spans="12:32" ht="15.6" customHeight="1">
      <c r="L6605"/>
      <c r="Z6605" s="22"/>
      <c r="AB6605" s="22"/>
      <c r="AC6605" s="22"/>
      <c r="AF6605" s="22"/>
    </row>
    <row r="6606" spans="12:32" ht="15.6" customHeight="1">
      <c r="L6606"/>
      <c r="Z6606" s="22"/>
      <c r="AB6606" s="22"/>
      <c r="AC6606" s="22"/>
      <c r="AF6606" s="22"/>
    </row>
    <row r="6607" spans="12:32" ht="15.6" customHeight="1">
      <c r="L6607"/>
      <c r="Z6607" s="22"/>
      <c r="AB6607" s="22"/>
      <c r="AC6607" s="22"/>
      <c r="AF6607" s="22"/>
    </row>
    <row r="6608" spans="12:32" ht="15.6" customHeight="1">
      <c r="L6608"/>
      <c r="Z6608" s="22"/>
      <c r="AB6608" s="22"/>
      <c r="AC6608" s="22"/>
      <c r="AF6608" s="22"/>
    </row>
    <row r="6609" spans="12:32" ht="15.6" customHeight="1">
      <c r="L6609"/>
      <c r="Z6609" s="22"/>
      <c r="AB6609" s="22"/>
      <c r="AC6609" s="22"/>
      <c r="AF6609" s="22"/>
    </row>
    <row r="6610" spans="12:32" ht="15.6" customHeight="1">
      <c r="L6610"/>
      <c r="Z6610" s="22"/>
      <c r="AB6610" s="22"/>
      <c r="AC6610" s="22"/>
      <c r="AF6610" s="22"/>
    </row>
    <row r="6611" spans="12:32" ht="15.6" customHeight="1">
      <c r="L6611"/>
      <c r="Z6611" s="22"/>
      <c r="AB6611" s="22"/>
      <c r="AC6611" s="22"/>
      <c r="AF6611" s="22"/>
    </row>
    <row r="6612" spans="12:32" ht="15.6" customHeight="1">
      <c r="L6612"/>
      <c r="Z6612" s="22"/>
      <c r="AB6612" s="22"/>
      <c r="AC6612" s="22"/>
      <c r="AF6612" s="22"/>
    </row>
    <row r="6613" spans="12:32" ht="15.6" customHeight="1">
      <c r="L6613"/>
      <c r="Z6613" s="22"/>
      <c r="AB6613" s="22"/>
      <c r="AC6613" s="22"/>
      <c r="AF6613" s="22"/>
    </row>
    <row r="6614" spans="12:32" ht="15.6" customHeight="1">
      <c r="L6614"/>
      <c r="Z6614" s="22"/>
      <c r="AB6614" s="22"/>
      <c r="AC6614" s="22"/>
      <c r="AF6614" s="22"/>
    </row>
    <row r="6615" spans="12:32" ht="15.6" customHeight="1">
      <c r="L6615"/>
      <c r="Z6615" s="22"/>
      <c r="AB6615" s="22"/>
      <c r="AC6615" s="22"/>
      <c r="AF6615" s="22"/>
    </row>
    <row r="6616" spans="12:32" ht="15.6" customHeight="1">
      <c r="L6616"/>
      <c r="Z6616" s="22"/>
      <c r="AB6616" s="22"/>
      <c r="AC6616" s="22"/>
      <c r="AF6616" s="22"/>
    </row>
    <row r="6617" spans="12:32" ht="15.6" customHeight="1">
      <c r="L6617"/>
      <c r="Z6617" s="22"/>
      <c r="AB6617" s="22"/>
      <c r="AC6617" s="22"/>
      <c r="AF6617" s="22"/>
    </row>
    <row r="6618" spans="12:32" ht="15.6" customHeight="1">
      <c r="L6618"/>
      <c r="Z6618" s="22"/>
      <c r="AB6618" s="22"/>
      <c r="AC6618" s="22"/>
      <c r="AF6618" s="22"/>
    </row>
    <row r="6619" spans="12:32" ht="15.6" customHeight="1">
      <c r="L6619"/>
      <c r="Z6619" s="22"/>
      <c r="AB6619" s="22"/>
      <c r="AC6619" s="22"/>
      <c r="AF6619" s="22"/>
    </row>
    <row r="6620" spans="12:32" ht="15.6" customHeight="1">
      <c r="L6620"/>
      <c r="Z6620" s="22"/>
      <c r="AB6620" s="22"/>
      <c r="AC6620" s="22"/>
      <c r="AF6620" s="22"/>
    </row>
    <row r="6621" spans="12:32" ht="15.6" customHeight="1">
      <c r="L6621"/>
      <c r="Z6621" s="22"/>
      <c r="AB6621" s="22"/>
      <c r="AC6621" s="22"/>
      <c r="AF6621" s="22"/>
    </row>
    <row r="6622" spans="12:32" ht="15.6" customHeight="1">
      <c r="L6622"/>
      <c r="Z6622" s="22"/>
      <c r="AB6622" s="22"/>
      <c r="AC6622" s="22"/>
      <c r="AF6622" s="22"/>
    </row>
    <row r="6623" spans="12:32" ht="15.6" customHeight="1">
      <c r="L6623"/>
      <c r="Z6623" s="22"/>
      <c r="AB6623" s="22"/>
      <c r="AC6623" s="22"/>
      <c r="AF6623" s="22"/>
    </row>
    <row r="6624" spans="12:32" ht="15.6" customHeight="1">
      <c r="L6624"/>
      <c r="Z6624" s="22"/>
      <c r="AB6624" s="22"/>
      <c r="AC6624" s="22"/>
      <c r="AF6624" s="22"/>
    </row>
    <row r="6625" spans="12:32" ht="15.6" customHeight="1">
      <c r="L6625"/>
      <c r="Z6625" s="22"/>
      <c r="AB6625" s="22"/>
      <c r="AC6625" s="22"/>
      <c r="AF6625" s="22"/>
    </row>
    <row r="6626" spans="12:32" ht="15.6" customHeight="1">
      <c r="L6626"/>
      <c r="Z6626" s="22"/>
      <c r="AB6626" s="22"/>
      <c r="AC6626" s="22"/>
      <c r="AF6626" s="22"/>
    </row>
    <row r="6627" spans="12:32" ht="15.6" customHeight="1">
      <c r="L6627"/>
      <c r="Z6627" s="22"/>
      <c r="AB6627" s="22"/>
      <c r="AC6627" s="22"/>
      <c r="AF6627" s="22"/>
    </row>
    <row r="6628" spans="12:32" ht="15.6" customHeight="1">
      <c r="L6628"/>
      <c r="Z6628" s="22"/>
      <c r="AB6628" s="22"/>
      <c r="AC6628" s="22"/>
      <c r="AF6628" s="22"/>
    </row>
    <row r="6629" spans="12:32" ht="15.6" customHeight="1">
      <c r="L6629"/>
      <c r="Z6629" s="22"/>
      <c r="AB6629" s="22"/>
      <c r="AC6629" s="22"/>
      <c r="AF6629" s="22"/>
    </row>
    <row r="6630" spans="12:32" ht="15.6" customHeight="1">
      <c r="L6630"/>
      <c r="Z6630" s="22"/>
      <c r="AB6630" s="22"/>
      <c r="AC6630" s="22"/>
      <c r="AF6630" s="22"/>
    </row>
    <row r="6631" spans="12:32" ht="15.6" customHeight="1">
      <c r="L6631"/>
      <c r="Z6631" s="22"/>
      <c r="AB6631" s="22"/>
      <c r="AC6631" s="22"/>
      <c r="AF6631" s="22"/>
    </row>
    <row r="6632" spans="12:32" ht="15.6" customHeight="1">
      <c r="L6632"/>
      <c r="Z6632" s="22"/>
      <c r="AB6632" s="22"/>
      <c r="AC6632" s="22"/>
      <c r="AF6632" s="22"/>
    </row>
    <row r="6633" spans="12:32" ht="15.6" customHeight="1">
      <c r="L6633"/>
      <c r="Z6633" s="22"/>
      <c r="AB6633" s="22"/>
      <c r="AC6633" s="22"/>
      <c r="AF6633" s="22"/>
    </row>
    <row r="6634" spans="12:32" ht="15.6" customHeight="1">
      <c r="L6634"/>
      <c r="Z6634" s="22"/>
      <c r="AB6634" s="22"/>
      <c r="AC6634" s="22"/>
      <c r="AF6634" s="22"/>
    </row>
    <row r="6635" spans="12:32" ht="15.6" customHeight="1">
      <c r="L6635"/>
      <c r="Z6635" s="22"/>
      <c r="AB6635" s="22"/>
      <c r="AC6635" s="22"/>
      <c r="AF6635" s="22"/>
    </row>
    <row r="6636" spans="12:32" ht="15.6" customHeight="1">
      <c r="L6636"/>
      <c r="Z6636" s="22"/>
      <c r="AB6636" s="22"/>
      <c r="AC6636" s="22"/>
      <c r="AF6636" s="22"/>
    </row>
    <row r="6637" spans="12:32" ht="15.6" customHeight="1">
      <c r="L6637"/>
      <c r="Z6637" s="22"/>
      <c r="AB6637" s="22"/>
      <c r="AC6637" s="22"/>
      <c r="AF6637" s="22"/>
    </row>
    <row r="6638" spans="12:32" ht="15.6" customHeight="1">
      <c r="L6638"/>
      <c r="Z6638" s="22"/>
      <c r="AB6638" s="22"/>
      <c r="AC6638" s="22"/>
      <c r="AF6638" s="22"/>
    </row>
    <row r="6639" spans="12:32" ht="15.6" customHeight="1">
      <c r="L6639"/>
      <c r="Z6639" s="22"/>
      <c r="AB6639" s="22"/>
      <c r="AC6639" s="22"/>
      <c r="AF6639" s="22"/>
    </row>
    <row r="6640" spans="12:32" ht="15.6" customHeight="1">
      <c r="L6640"/>
      <c r="Z6640" s="22"/>
      <c r="AB6640" s="22"/>
      <c r="AC6640" s="22"/>
      <c r="AF6640" s="22"/>
    </row>
    <row r="6641" spans="12:32" ht="15.6" customHeight="1">
      <c r="L6641"/>
      <c r="Z6641" s="22"/>
      <c r="AB6641" s="22"/>
      <c r="AC6641" s="22"/>
      <c r="AF6641" s="22"/>
    </row>
    <row r="6642" spans="12:32" ht="15.6" customHeight="1">
      <c r="L6642"/>
      <c r="Z6642" s="22"/>
      <c r="AB6642" s="22"/>
      <c r="AC6642" s="22"/>
      <c r="AF6642" s="22"/>
    </row>
    <row r="6643" spans="12:32" ht="15.6" customHeight="1">
      <c r="L6643"/>
      <c r="Z6643" s="22"/>
      <c r="AB6643" s="22"/>
      <c r="AC6643" s="22"/>
      <c r="AF6643" s="22"/>
    </row>
    <row r="6644" spans="12:32" ht="15.6" customHeight="1">
      <c r="L6644"/>
      <c r="Z6644" s="22"/>
      <c r="AB6644" s="22"/>
      <c r="AC6644" s="22"/>
      <c r="AF6644" s="22"/>
    </row>
    <row r="6645" spans="12:32" ht="15.6" customHeight="1">
      <c r="L6645"/>
      <c r="Z6645" s="22"/>
      <c r="AB6645" s="22"/>
      <c r="AC6645" s="22"/>
      <c r="AF6645" s="22"/>
    </row>
    <row r="6646" spans="12:32" ht="15.6" customHeight="1">
      <c r="L6646"/>
      <c r="Z6646" s="22"/>
      <c r="AB6646" s="22"/>
      <c r="AC6646" s="22"/>
      <c r="AF6646" s="22"/>
    </row>
    <row r="6647" spans="12:32" ht="15.6" customHeight="1">
      <c r="L6647"/>
      <c r="Z6647" s="22"/>
      <c r="AB6647" s="22"/>
      <c r="AC6647" s="22"/>
      <c r="AF6647" s="22"/>
    </row>
    <row r="6648" spans="12:32" ht="15.6" customHeight="1">
      <c r="L6648"/>
      <c r="Z6648" s="22"/>
      <c r="AB6648" s="22"/>
      <c r="AC6648" s="22"/>
      <c r="AF6648" s="22"/>
    </row>
    <row r="6649" spans="12:32" ht="15.6" customHeight="1">
      <c r="L6649"/>
      <c r="Z6649" s="22"/>
      <c r="AB6649" s="22"/>
      <c r="AC6649" s="22"/>
      <c r="AF6649" s="22"/>
    </row>
    <row r="6650" spans="12:32" ht="15.6" customHeight="1">
      <c r="L6650"/>
      <c r="Z6650" s="22"/>
      <c r="AB6650" s="22"/>
      <c r="AC6650" s="22"/>
      <c r="AF6650" s="22"/>
    </row>
    <row r="6651" spans="12:32" ht="15.6" customHeight="1">
      <c r="L6651"/>
      <c r="Z6651" s="22"/>
      <c r="AB6651" s="22"/>
      <c r="AC6651" s="22"/>
      <c r="AF6651" s="22"/>
    </row>
    <row r="6652" spans="12:32" ht="15.6" customHeight="1">
      <c r="L6652"/>
      <c r="Z6652" s="22"/>
      <c r="AB6652" s="22"/>
      <c r="AC6652" s="22"/>
      <c r="AF6652" s="22"/>
    </row>
    <row r="6653" spans="12:32" ht="15.6" customHeight="1">
      <c r="L6653"/>
      <c r="Z6653" s="22"/>
      <c r="AB6653" s="22"/>
      <c r="AC6653" s="22"/>
      <c r="AF6653" s="22"/>
    </row>
    <row r="6654" spans="12:32" ht="15.6" customHeight="1">
      <c r="L6654"/>
      <c r="Z6654" s="22"/>
      <c r="AB6654" s="22"/>
      <c r="AC6654" s="22"/>
      <c r="AF6654" s="22"/>
    </row>
    <row r="6655" spans="12:32" ht="15.6" customHeight="1">
      <c r="L6655"/>
      <c r="Z6655" s="22"/>
      <c r="AB6655" s="22"/>
      <c r="AC6655" s="22"/>
      <c r="AF6655" s="22"/>
    </row>
    <row r="6656" spans="12:32" ht="15.6" customHeight="1">
      <c r="L6656"/>
      <c r="Z6656" s="22"/>
      <c r="AB6656" s="22"/>
      <c r="AC6656" s="22"/>
      <c r="AF6656" s="22"/>
    </row>
    <row r="6657" spans="12:32" ht="15.6" customHeight="1">
      <c r="L6657"/>
      <c r="Z6657" s="22"/>
      <c r="AB6657" s="22"/>
      <c r="AC6657" s="22"/>
      <c r="AF6657" s="22"/>
    </row>
    <row r="6658" spans="12:32" ht="15.6" customHeight="1">
      <c r="L6658"/>
      <c r="Z6658" s="22"/>
      <c r="AB6658" s="22"/>
      <c r="AC6658" s="22"/>
      <c r="AF6658" s="22"/>
    </row>
    <row r="6659" spans="12:32" ht="15.6" customHeight="1">
      <c r="L6659"/>
      <c r="Z6659" s="22"/>
      <c r="AB6659" s="22"/>
      <c r="AC6659" s="22"/>
      <c r="AF6659" s="22"/>
    </row>
    <row r="6660" spans="12:32" ht="15.6" customHeight="1">
      <c r="L6660"/>
      <c r="Z6660" s="22"/>
      <c r="AB6660" s="22"/>
      <c r="AC6660" s="22"/>
      <c r="AF6660" s="22"/>
    </row>
    <row r="6661" spans="12:32" ht="15.6" customHeight="1">
      <c r="L6661"/>
      <c r="Z6661" s="22"/>
      <c r="AB6661" s="22"/>
      <c r="AC6661" s="22"/>
      <c r="AF6661" s="22"/>
    </row>
    <row r="6662" spans="12:32" ht="15.6" customHeight="1">
      <c r="L6662"/>
      <c r="Z6662" s="22"/>
      <c r="AB6662" s="22"/>
      <c r="AC6662" s="22"/>
      <c r="AF6662" s="22"/>
    </row>
    <row r="6663" spans="12:32" ht="15.6" customHeight="1">
      <c r="L6663"/>
      <c r="Z6663" s="22"/>
      <c r="AB6663" s="22"/>
      <c r="AC6663" s="22"/>
      <c r="AF6663" s="22"/>
    </row>
    <row r="6664" spans="12:32" ht="15.6" customHeight="1">
      <c r="L6664"/>
      <c r="Z6664" s="22"/>
      <c r="AB6664" s="22"/>
      <c r="AC6664" s="22"/>
      <c r="AF6664" s="22"/>
    </row>
    <row r="6665" spans="12:32" ht="15.6" customHeight="1">
      <c r="L6665"/>
      <c r="Z6665" s="22"/>
      <c r="AB6665" s="22"/>
      <c r="AC6665" s="22"/>
      <c r="AF6665" s="22"/>
    </row>
    <row r="6666" spans="12:32" ht="15.6" customHeight="1">
      <c r="L6666"/>
      <c r="Z6666" s="22"/>
      <c r="AB6666" s="22"/>
      <c r="AC6666" s="22"/>
      <c r="AF6666" s="22"/>
    </row>
    <row r="6667" spans="12:32" ht="15.6" customHeight="1">
      <c r="L6667"/>
      <c r="Z6667" s="22"/>
      <c r="AB6667" s="22"/>
      <c r="AC6667" s="22"/>
      <c r="AF6667" s="22"/>
    </row>
    <row r="6668" spans="12:32" ht="15.6" customHeight="1">
      <c r="L6668"/>
      <c r="Z6668" s="22"/>
      <c r="AB6668" s="22"/>
      <c r="AC6668" s="22"/>
      <c r="AF6668" s="22"/>
    </row>
    <row r="6669" spans="12:32" ht="15.6" customHeight="1">
      <c r="L6669"/>
      <c r="Z6669" s="22"/>
      <c r="AB6669" s="22"/>
      <c r="AC6669" s="22"/>
      <c r="AF6669" s="22"/>
    </row>
    <row r="6670" spans="12:32" ht="15.6" customHeight="1">
      <c r="L6670"/>
      <c r="Z6670" s="22"/>
      <c r="AB6670" s="22"/>
      <c r="AC6670" s="22"/>
      <c r="AF6670" s="22"/>
    </row>
    <row r="6671" spans="12:32" ht="15.6" customHeight="1">
      <c r="L6671"/>
      <c r="Z6671" s="22"/>
      <c r="AB6671" s="22"/>
      <c r="AC6671" s="22"/>
      <c r="AF6671" s="22"/>
    </row>
    <row r="6672" spans="12:32" ht="15.6" customHeight="1">
      <c r="L6672"/>
      <c r="Z6672" s="22"/>
      <c r="AB6672" s="22"/>
      <c r="AC6672" s="22"/>
      <c r="AF6672" s="22"/>
    </row>
    <row r="6673" spans="12:30" ht="15.6" customHeight="1">
      <c r="L6673"/>
      <c r="Z6673" s="22"/>
      <c r="AB6673" s="22"/>
      <c r="AC6673" s="22"/>
      <c r="AD6673" s="22"/>
    </row>
    <row r="6674" spans="12:30" ht="15.6" customHeight="1">
      <c r="L6674"/>
      <c r="Z6674" s="22"/>
      <c r="AB6674" s="22"/>
      <c r="AC6674" s="22"/>
      <c r="AD6674" s="22"/>
    </row>
    <row r="6675" spans="12:30" ht="15.6" customHeight="1">
      <c r="L6675"/>
      <c r="Z6675" s="22"/>
      <c r="AB6675" s="22"/>
      <c r="AC6675" s="22"/>
      <c r="AD6675" s="22"/>
    </row>
    <row r="6676" spans="12:30" ht="15.6" customHeight="1">
      <c r="L6676"/>
      <c r="Z6676" s="22"/>
      <c r="AB6676" s="22"/>
      <c r="AC6676" s="22"/>
      <c r="AD6676" s="22"/>
    </row>
    <row r="6677" spans="12:30" ht="15.6" customHeight="1">
      <c r="L6677"/>
      <c r="Z6677" s="22"/>
      <c r="AB6677" s="22"/>
      <c r="AC6677" s="22"/>
      <c r="AD6677" s="22"/>
    </row>
    <row r="6678" spans="12:30" ht="15.6" customHeight="1">
      <c r="L6678"/>
      <c r="Z6678" s="22"/>
      <c r="AB6678" s="22"/>
      <c r="AC6678" s="22"/>
      <c r="AD6678" s="22"/>
    </row>
    <row r="6679" spans="12:30" ht="15.6" customHeight="1">
      <c r="L6679"/>
      <c r="Z6679" s="22"/>
      <c r="AB6679" s="22"/>
      <c r="AC6679" s="22"/>
      <c r="AD6679" s="22"/>
    </row>
    <row r="6680" spans="12:30" ht="15.6" customHeight="1">
      <c r="L6680"/>
      <c r="Z6680" s="22"/>
      <c r="AB6680" s="22"/>
      <c r="AC6680" s="22"/>
      <c r="AD6680" s="22"/>
    </row>
    <row r="6681" spans="12:30" ht="15.6" customHeight="1">
      <c r="L6681"/>
      <c r="Z6681" s="22"/>
      <c r="AB6681" s="22"/>
      <c r="AC6681" s="22"/>
      <c r="AD6681" s="22"/>
    </row>
    <row r="6682" spans="12:30" ht="15.6" customHeight="1">
      <c r="L6682"/>
      <c r="Z6682" s="22"/>
      <c r="AB6682" s="22"/>
      <c r="AC6682" s="22"/>
      <c r="AD6682" s="22"/>
    </row>
    <row r="6683" spans="12:30" ht="15.6" customHeight="1">
      <c r="L6683"/>
      <c r="Z6683" s="22"/>
      <c r="AB6683" s="22"/>
      <c r="AC6683" s="22"/>
      <c r="AD6683" s="22"/>
    </row>
    <row r="6684" spans="12:30" ht="15.6" customHeight="1">
      <c r="L6684"/>
      <c r="Z6684" s="22"/>
      <c r="AB6684" s="22"/>
      <c r="AC6684" s="22"/>
      <c r="AD6684" s="22"/>
    </row>
    <row r="6685" spans="12:30" ht="15.6" customHeight="1">
      <c r="L6685"/>
      <c r="Z6685" s="22"/>
      <c r="AB6685" s="22"/>
      <c r="AC6685" s="22"/>
      <c r="AD6685" s="22"/>
    </row>
    <row r="6686" spans="12:30" ht="15.6" customHeight="1">
      <c r="L6686"/>
      <c r="Z6686" s="22"/>
      <c r="AB6686" s="22"/>
      <c r="AC6686" s="22"/>
      <c r="AD6686" s="22"/>
    </row>
    <row r="6687" spans="12:30" ht="15.6" customHeight="1">
      <c r="L6687"/>
      <c r="Z6687" s="22"/>
      <c r="AB6687" s="22"/>
      <c r="AC6687" s="22"/>
      <c r="AD6687" s="22"/>
    </row>
    <row r="6688" spans="12:30" ht="15.6" customHeight="1">
      <c r="L6688"/>
      <c r="Z6688" s="22"/>
      <c r="AB6688" s="22"/>
      <c r="AC6688" s="22"/>
      <c r="AD6688" s="22"/>
    </row>
    <row r="6689" spans="12:30" ht="15.6" customHeight="1">
      <c r="L6689"/>
      <c r="Z6689" s="22"/>
      <c r="AB6689" s="22"/>
      <c r="AC6689" s="22"/>
      <c r="AD6689" s="22"/>
    </row>
    <row r="6690" spans="12:30" ht="15.6" customHeight="1">
      <c r="L6690"/>
      <c r="Z6690" s="22"/>
      <c r="AB6690" s="22"/>
      <c r="AC6690" s="22"/>
      <c r="AD6690" s="22"/>
    </row>
    <row r="6691" spans="12:30" ht="15.6" customHeight="1">
      <c r="L6691"/>
      <c r="Z6691" s="22"/>
      <c r="AB6691" s="22"/>
      <c r="AC6691" s="22"/>
      <c r="AD6691" s="22"/>
    </row>
    <row r="6692" spans="12:30" ht="15.6" customHeight="1">
      <c r="L6692"/>
      <c r="Z6692" s="22"/>
      <c r="AB6692" s="22"/>
      <c r="AC6692" s="22"/>
      <c r="AD6692" s="22"/>
    </row>
    <row r="6693" spans="12:30" ht="15.6" customHeight="1">
      <c r="L6693"/>
      <c r="Z6693" s="22"/>
      <c r="AB6693" s="22"/>
      <c r="AC6693" s="22"/>
      <c r="AD6693" s="22"/>
    </row>
    <row r="6694" spans="12:30" ht="15.6" customHeight="1">
      <c r="L6694"/>
      <c r="Z6694" s="22"/>
      <c r="AB6694" s="22"/>
      <c r="AC6694" s="22"/>
      <c r="AD6694" s="22"/>
    </row>
    <row r="6695" spans="12:30" ht="15.6" customHeight="1">
      <c r="L6695"/>
      <c r="Z6695" s="22"/>
      <c r="AB6695" s="22"/>
      <c r="AC6695" s="22"/>
      <c r="AD6695" s="22"/>
    </row>
    <row r="6696" spans="12:30" ht="15.6" customHeight="1">
      <c r="L6696"/>
      <c r="Z6696" s="22"/>
      <c r="AB6696" s="22"/>
      <c r="AC6696" s="22"/>
      <c r="AD6696" s="22"/>
    </row>
    <row r="6697" spans="12:30" ht="15.6" customHeight="1">
      <c r="L6697"/>
      <c r="Z6697" s="22"/>
      <c r="AB6697" s="22"/>
      <c r="AC6697" s="22"/>
      <c r="AD6697" s="22"/>
    </row>
    <row r="6698" spans="12:30" ht="15.6" customHeight="1">
      <c r="L6698"/>
      <c r="Z6698" s="22"/>
      <c r="AB6698" s="22"/>
      <c r="AC6698" s="22"/>
      <c r="AD6698" s="22"/>
    </row>
    <row r="6699" spans="12:30" ht="15.6" customHeight="1">
      <c r="L6699"/>
      <c r="Z6699" s="22"/>
      <c r="AB6699" s="22"/>
      <c r="AC6699" s="22"/>
      <c r="AD6699" s="22"/>
    </row>
    <row r="6700" spans="12:30" ht="15.6" customHeight="1">
      <c r="L6700"/>
      <c r="Z6700" s="22"/>
      <c r="AB6700" s="22"/>
      <c r="AC6700" s="22"/>
      <c r="AD6700" s="22"/>
    </row>
    <row r="6701" spans="12:30" ht="15.6" customHeight="1">
      <c r="L6701"/>
      <c r="Z6701" s="22"/>
      <c r="AB6701" s="22"/>
      <c r="AC6701" s="22"/>
      <c r="AD6701" s="22"/>
    </row>
    <row r="6702" spans="12:30" ht="15.6" customHeight="1">
      <c r="L6702"/>
      <c r="Z6702" s="22"/>
      <c r="AB6702" s="22"/>
      <c r="AC6702" s="22"/>
      <c r="AD6702" s="22"/>
    </row>
    <row r="6703" spans="12:30" ht="15.6" customHeight="1">
      <c r="L6703"/>
      <c r="Z6703" s="22"/>
      <c r="AB6703" s="22"/>
      <c r="AC6703" s="22"/>
      <c r="AD6703" s="22"/>
    </row>
    <row r="6704" spans="12:30" ht="15.6" customHeight="1">
      <c r="L6704"/>
      <c r="Z6704" s="22"/>
      <c r="AB6704" s="22"/>
      <c r="AC6704" s="22"/>
      <c r="AD6704" s="22"/>
    </row>
    <row r="6705" spans="12:30" ht="15.6" customHeight="1">
      <c r="L6705"/>
      <c r="Z6705" s="22"/>
      <c r="AB6705" s="22"/>
      <c r="AC6705" s="22"/>
      <c r="AD6705" s="22"/>
    </row>
    <row r="6706" spans="12:30" ht="15.6" customHeight="1">
      <c r="L6706"/>
      <c r="Z6706" s="22"/>
      <c r="AB6706" s="22"/>
      <c r="AC6706" s="22"/>
      <c r="AD6706" s="22"/>
    </row>
    <row r="6707" spans="12:30" ht="15.6" customHeight="1">
      <c r="L6707"/>
      <c r="Z6707" s="22"/>
      <c r="AB6707" s="22"/>
      <c r="AC6707" s="22"/>
      <c r="AD6707" s="22"/>
    </row>
    <row r="6708" spans="12:30" ht="15.6" customHeight="1">
      <c r="L6708"/>
      <c r="Z6708" s="22"/>
      <c r="AB6708" s="22"/>
      <c r="AC6708" s="22"/>
      <c r="AD6708" s="22"/>
    </row>
    <row r="6709" spans="12:30" ht="15.6" customHeight="1">
      <c r="L6709"/>
      <c r="Z6709" s="22"/>
      <c r="AB6709" s="22"/>
      <c r="AC6709" s="22"/>
      <c r="AD6709" s="22"/>
    </row>
    <row r="6710" spans="12:30" ht="15.6" customHeight="1">
      <c r="L6710"/>
      <c r="Z6710" s="22"/>
      <c r="AB6710" s="22"/>
      <c r="AC6710" s="22"/>
      <c r="AD6710" s="22"/>
    </row>
    <row r="6711" spans="12:30" ht="15.6" customHeight="1">
      <c r="L6711"/>
      <c r="Z6711" s="22"/>
      <c r="AB6711" s="22"/>
      <c r="AC6711" s="22"/>
      <c r="AD6711" s="22"/>
    </row>
    <row r="6712" spans="12:30" ht="15.6" customHeight="1">
      <c r="L6712"/>
      <c r="Z6712" s="22"/>
      <c r="AB6712" s="22"/>
      <c r="AC6712" s="22"/>
      <c r="AD6712" s="22"/>
    </row>
    <row r="6713" spans="12:30" ht="15.6" customHeight="1">
      <c r="L6713"/>
      <c r="Z6713" s="22"/>
      <c r="AB6713" s="22"/>
      <c r="AC6713" s="22"/>
      <c r="AD6713" s="22"/>
    </row>
    <row r="6714" spans="12:30" ht="15.6" customHeight="1">
      <c r="L6714"/>
      <c r="Z6714" s="22"/>
      <c r="AB6714" s="22"/>
      <c r="AC6714" s="22"/>
      <c r="AD6714" s="22"/>
    </row>
    <row r="6715" spans="12:30" ht="15.6" customHeight="1">
      <c r="L6715"/>
      <c r="Z6715" s="22"/>
      <c r="AB6715" s="22"/>
      <c r="AC6715" s="22"/>
      <c r="AD6715" s="22"/>
    </row>
    <row r="6716" spans="12:30" ht="15.6" customHeight="1">
      <c r="L6716"/>
      <c r="Z6716" s="22"/>
      <c r="AB6716" s="22"/>
      <c r="AC6716" s="22"/>
      <c r="AD6716" s="22"/>
    </row>
    <row r="6717" spans="12:30" ht="15.6" customHeight="1">
      <c r="L6717"/>
      <c r="Z6717" s="22"/>
      <c r="AB6717" s="22"/>
      <c r="AC6717" s="22"/>
      <c r="AD6717" s="22"/>
    </row>
    <row r="6718" spans="12:30" ht="15.6" customHeight="1">
      <c r="L6718"/>
      <c r="Z6718" s="22"/>
      <c r="AB6718" s="22"/>
      <c r="AC6718" s="22"/>
      <c r="AD6718" s="22"/>
    </row>
    <row r="6719" spans="12:30" ht="15.6" customHeight="1">
      <c r="L6719"/>
      <c r="Z6719" s="22"/>
      <c r="AB6719" s="22"/>
      <c r="AC6719" s="22"/>
      <c r="AD6719" s="22"/>
    </row>
    <row r="6720" spans="12:30" ht="15.6" customHeight="1">
      <c r="L6720"/>
      <c r="Z6720" s="22"/>
      <c r="AB6720" s="22"/>
      <c r="AC6720" s="22"/>
      <c r="AD6720" s="22"/>
    </row>
    <row r="6721" spans="12:30" ht="15.6" customHeight="1">
      <c r="L6721"/>
      <c r="Z6721" s="22"/>
      <c r="AB6721" s="22"/>
      <c r="AC6721" s="22"/>
      <c r="AD6721" s="22"/>
    </row>
    <row r="6722" spans="12:30" ht="15.6" customHeight="1">
      <c r="L6722"/>
      <c r="Z6722" s="22"/>
      <c r="AB6722" s="22"/>
      <c r="AC6722" s="22"/>
      <c r="AD6722" s="22"/>
    </row>
    <row r="6723" spans="12:30" ht="15.6" customHeight="1">
      <c r="L6723"/>
      <c r="Z6723" s="22"/>
      <c r="AB6723" s="22"/>
      <c r="AC6723" s="22"/>
      <c r="AD6723" s="22"/>
    </row>
    <row r="6724" spans="12:30" ht="15.6" customHeight="1">
      <c r="L6724"/>
      <c r="Z6724" s="22"/>
      <c r="AB6724" s="22"/>
      <c r="AC6724" s="22"/>
      <c r="AD6724" s="22"/>
    </row>
    <row r="6725" spans="12:30" ht="15.6" customHeight="1">
      <c r="L6725"/>
      <c r="Z6725" s="22"/>
      <c r="AB6725" s="22"/>
      <c r="AC6725" s="22"/>
      <c r="AD6725" s="22"/>
    </row>
    <row r="6726" spans="12:30" ht="15.6" customHeight="1">
      <c r="L6726"/>
      <c r="Z6726" s="22"/>
      <c r="AB6726" s="22"/>
      <c r="AC6726" s="22"/>
      <c r="AD6726" s="22"/>
    </row>
    <row r="6727" spans="12:30" ht="15.6" customHeight="1">
      <c r="L6727"/>
      <c r="Z6727" s="22"/>
      <c r="AB6727" s="22"/>
      <c r="AC6727" s="22"/>
      <c r="AD6727" s="22"/>
    </row>
    <row r="6728" spans="12:30" ht="15.6" customHeight="1">
      <c r="L6728"/>
      <c r="Z6728" s="22"/>
      <c r="AB6728" s="22"/>
      <c r="AC6728" s="22"/>
      <c r="AD6728" s="22"/>
    </row>
    <row r="6729" spans="12:30" ht="15.6" customHeight="1">
      <c r="L6729"/>
      <c r="Z6729" s="22"/>
      <c r="AB6729" s="22"/>
      <c r="AC6729" s="22"/>
      <c r="AD6729" s="22"/>
    </row>
    <row r="6730" spans="12:30" ht="15.6" customHeight="1">
      <c r="L6730"/>
      <c r="Z6730" s="22"/>
      <c r="AB6730" s="22"/>
      <c r="AC6730" s="22"/>
      <c r="AD6730" s="22"/>
    </row>
    <row r="6731" spans="12:30" ht="15.6" customHeight="1">
      <c r="L6731"/>
      <c r="Z6731" s="22"/>
      <c r="AB6731" s="22"/>
      <c r="AC6731" s="22"/>
      <c r="AD6731" s="22"/>
    </row>
    <row r="6732" spans="12:30" ht="15.6" customHeight="1">
      <c r="L6732"/>
      <c r="Z6732" s="22"/>
      <c r="AB6732" s="22"/>
      <c r="AC6732" s="22"/>
      <c r="AD6732" s="22"/>
    </row>
    <row r="6733" spans="12:30" ht="15.6" customHeight="1">
      <c r="L6733"/>
      <c r="Z6733" s="22"/>
      <c r="AB6733" s="22"/>
      <c r="AC6733" s="22"/>
      <c r="AD6733" s="22"/>
    </row>
    <row r="6734" spans="12:30" ht="15.6" customHeight="1">
      <c r="L6734"/>
      <c r="Z6734" s="22"/>
      <c r="AB6734" s="22"/>
      <c r="AC6734" s="22"/>
      <c r="AD6734" s="22"/>
    </row>
    <row r="6735" spans="12:30" ht="15.6" customHeight="1">
      <c r="L6735"/>
      <c r="Z6735" s="22"/>
      <c r="AB6735" s="22"/>
      <c r="AC6735" s="22"/>
      <c r="AD6735" s="22"/>
    </row>
    <row r="6736" spans="12:30" ht="15.6" customHeight="1">
      <c r="L6736"/>
      <c r="Z6736" s="22"/>
      <c r="AB6736" s="22"/>
      <c r="AC6736" s="22"/>
      <c r="AD6736" s="22"/>
    </row>
    <row r="6737" spans="12:30" ht="15.6" customHeight="1">
      <c r="L6737"/>
      <c r="Z6737" s="22"/>
      <c r="AB6737" s="22"/>
      <c r="AC6737" s="22"/>
      <c r="AD6737" s="22"/>
    </row>
    <row r="6738" spans="12:30" ht="15.6" customHeight="1">
      <c r="L6738"/>
      <c r="Z6738" s="22"/>
      <c r="AB6738" s="22"/>
      <c r="AC6738" s="22"/>
      <c r="AD6738" s="22"/>
    </row>
    <row r="6739" spans="12:30" ht="15.6" customHeight="1">
      <c r="L6739"/>
      <c r="Z6739" s="22"/>
      <c r="AB6739" s="22"/>
      <c r="AC6739" s="22"/>
      <c r="AD6739" s="22"/>
    </row>
    <row r="6740" spans="12:30" ht="15.6" customHeight="1">
      <c r="L6740"/>
      <c r="Z6740" s="22"/>
      <c r="AB6740" s="22"/>
      <c r="AC6740" s="22"/>
      <c r="AD6740" s="22"/>
    </row>
    <row r="6741" spans="12:30" ht="15.6" customHeight="1">
      <c r="L6741"/>
      <c r="Z6741" s="22"/>
      <c r="AB6741" s="22"/>
      <c r="AC6741" s="22"/>
      <c r="AD6741" s="22"/>
    </row>
    <row r="6742" spans="12:30" ht="15.6" customHeight="1">
      <c r="L6742"/>
      <c r="Z6742" s="22"/>
      <c r="AB6742" s="22"/>
      <c r="AC6742" s="22"/>
      <c r="AD6742" s="22"/>
    </row>
    <row r="6743" spans="12:30" ht="15.6" customHeight="1">
      <c r="L6743"/>
      <c r="Z6743" s="22"/>
      <c r="AB6743" s="22"/>
      <c r="AC6743" s="22"/>
      <c r="AD6743" s="22"/>
    </row>
    <row r="6744" spans="12:30" ht="15.6" customHeight="1">
      <c r="L6744"/>
      <c r="Z6744" s="22"/>
      <c r="AB6744" s="22"/>
      <c r="AC6744" s="22"/>
      <c r="AD6744" s="22"/>
    </row>
    <row r="6745" spans="12:30" ht="15.6" customHeight="1">
      <c r="L6745"/>
      <c r="Z6745" s="22"/>
      <c r="AB6745" s="22"/>
      <c r="AC6745" s="22"/>
      <c r="AD6745" s="22"/>
    </row>
    <row r="6746" spans="12:30" ht="15.6" customHeight="1">
      <c r="L6746"/>
      <c r="Z6746" s="22"/>
      <c r="AB6746" s="22"/>
      <c r="AC6746" s="22"/>
      <c r="AD6746" s="22"/>
    </row>
    <row r="6747" spans="12:30" ht="15.6" customHeight="1">
      <c r="L6747"/>
      <c r="Z6747" s="22"/>
      <c r="AB6747" s="22"/>
      <c r="AC6747" s="22"/>
      <c r="AD6747" s="22"/>
    </row>
    <row r="6748" spans="12:30" ht="15.6" customHeight="1">
      <c r="L6748"/>
      <c r="Z6748" s="22"/>
      <c r="AB6748" s="22"/>
      <c r="AC6748" s="22"/>
      <c r="AD6748" s="22"/>
    </row>
    <row r="6749" spans="12:30" ht="15.6" customHeight="1">
      <c r="L6749"/>
      <c r="Z6749" s="22"/>
      <c r="AB6749" s="22"/>
      <c r="AC6749" s="22"/>
      <c r="AD6749" s="22"/>
    </row>
    <row r="6750" spans="12:30" ht="15.6" customHeight="1">
      <c r="L6750"/>
      <c r="Z6750" s="22"/>
      <c r="AB6750" s="22"/>
      <c r="AC6750" s="22"/>
      <c r="AD6750" s="22"/>
    </row>
    <row r="6751" spans="12:30" ht="15.6" customHeight="1">
      <c r="L6751"/>
      <c r="Z6751" s="22"/>
      <c r="AB6751" s="22"/>
      <c r="AC6751" s="22"/>
      <c r="AD6751" s="22"/>
    </row>
    <row r="6752" spans="12:30" ht="15.6" customHeight="1">
      <c r="L6752"/>
      <c r="Z6752" s="22"/>
      <c r="AB6752" s="22"/>
      <c r="AC6752" s="22"/>
      <c r="AD6752" s="22"/>
    </row>
    <row r="6753" spans="12:30" ht="15.6" customHeight="1">
      <c r="L6753"/>
      <c r="Z6753" s="22"/>
      <c r="AB6753" s="22"/>
      <c r="AC6753" s="22"/>
      <c r="AD6753" s="22"/>
    </row>
    <row r="6754" spans="12:30" ht="15.6" customHeight="1">
      <c r="L6754"/>
      <c r="Z6754" s="22"/>
      <c r="AB6754" s="22"/>
      <c r="AC6754" s="22"/>
      <c r="AD6754" s="22"/>
    </row>
    <row r="6755" spans="12:30" ht="15.6" customHeight="1">
      <c r="L6755"/>
      <c r="Z6755" s="22"/>
      <c r="AB6755" s="22"/>
      <c r="AC6755" s="22"/>
      <c r="AD6755" s="22"/>
    </row>
    <row r="6756" spans="12:30" ht="15.6" customHeight="1">
      <c r="L6756"/>
      <c r="Z6756" s="22"/>
      <c r="AB6756" s="22"/>
      <c r="AC6756" s="22"/>
      <c r="AD6756" s="22"/>
    </row>
    <row r="6757" spans="12:30" ht="15.6" customHeight="1">
      <c r="L6757"/>
      <c r="Z6757" s="22"/>
      <c r="AB6757" s="22"/>
      <c r="AC6757" s="22"/>
      <c r="AD6757" s="22"/>
    </row>
    <row r="6758" spans="12:30" ht="15.6" customHeight="1">
      <c r="L6758"/>
      <c r="Z6758" s="22"/>
      <c r="AB6758" s="22"/>
      <c r="AC6758" s="22"/>
      <c r="AD6758" s="22"/>
    </row>
    <row r="6759" spans="12:30" ht="15.6" customHeight="1">
      <c r="L6759"/>
      <c r="Z6759" s="22"/>
      <c r="AB6759" s="22"/>
      <c r="AC6759" s="22"/>
      <c r="AD6759" s="22"/>
    </row>
    <row r="6760" spans="12:30" ht="15.6" customHeight="1">
      <c r="L6760"/>
      <c r="Z6760" s="22"/>
      <c r="AB6760" s="22"/>
      <c r="AC6760" s="22"/>
      <c r="AD6760" s="22"/>
    </row>
    <row r="6761" spans="12:30" ht="15.6" customHeight="1">
      <c r="L6761"/>
      <c r="Z6761" s="22"/>
      <c r="AB6761" s="22"/>
      <c r="AC6761" s="22"/>
      <c r="AD6761" s="22"/>
    </row>
    <row r="6762" spans="12:30" ht="15.6" customHeight="1">
      <c r="L6762"/>
      <c r="Z6762" s="22"/>
      <c r="AB6762" s="22"/>
      <c r="AC6762" s="22"/>
      <c r="AD6762" s="22"/>
    </row>
    <row r="6763" spans="12:30" ht="15.6" customHeight="1">
      <c r="L6763"/>
      <c r="Z6763" s="22"/>
      <c r="AB6763" s="22"/>
      <c r="AC6763" s="22"/>
      <c r="AD6763" s="22"/>
    </row>
    <row r="6764" spans="12:30" ht="15.6" customHeight="1">
      <c r="L6764"/>
      <c r="Z6764" s="22"/>
      <c r="AB6764" s="22"/>
      <c r="AC6764" s="22"/>
      <c r="AD6764" s="22"/>
    </row>
    <row r="6765" spans="12:30" ht="15.6" customHeight="1">
      <c r="L6765"/>
      <c r="Z6765" s="22"/>
      <c r="AB6765" s="22"/>
      <c r="AC6765" s="22"/>
      <c r="AD6765" s="22"/>
    </row>
    <row r="6766" spans="12:30" ht="15.6" customHeight="1">
      <c r="L6766"/>
      <c r="Z6766" s="22"/>
      <c r="AB6766" s="22"/>
      <c r="AC6766" s="22"/>
      <c r="AD6766" s="22"/>
    </row>
    <row r="6767" spans="12:30" ht="15.6" customHeight="1">
      <c r="L6767"/>
      <c r="Z6767" s="22"/>
      <c r="AB6767" s="22"/>
      <c r="AC6767" s="22"/>
      <c r="AD6767" s="22"/>
    </row>
    <row r="6768" spans="12:30" ht="15.6" customHeight="1">
      <c r="L6768"/>
      <c r="Z6768" s="22"/>
      <c r="AB6768" s="22"/>
      <c r="AC6768" s="22"/>
      <c r="AD6768" s="22"/>
    </row>
    <row r="6769" spans="12:30" ht="15.6" customHeight="1">
      <c r="L6769"/>
      <c r="Z6769" s="22"/>
      <c r="AB6769" s="22"/>
      <c r="AC6769" s="22"/>
      <c r="AD6769" s="22"/>
    </row>
    <row r="6770" spans="12:30" ht="15.6" customHeight="1">
      <c r="L6770"/>
      <c r="Z6770" s="22"/>
      <c r="AB6770" s="22"/>
      <c r="AC6770" s="22"/>
      <c r="AD6770" s="22"/>
    </row>
    <row r="6771" spans="12:30" ht="15.6" customHeight="1">
      <c r="L6771"/>
      <c r="Z6771" s="22"/>
      <c r="AB6771" s="22"/>
      <c r="AC6771" s="22"/>
      <c r="AD6771" s="22"/>
    </row>
    <row r="6772" spans="12:30" ht="15.6" customHeight="1">
      <c r="L6772"/>
      <c r="Z6772" s="22"/>
      <c r="AB6772" s="22"/>
      <c r="AC6772" s="22"/>
      <c r="AD6772" s="22"/>
    </row>
    <row r="6773" spans="12:30" ht="15.6" customHeight="1">
      <c r="L6773"/>
      <c r="Z6773" s="22"/>
      <c r="AB6773" s="22"/>
      <c r="AC6773" s="22"/>
      <c r="AD6773" s="22"/>
    </row>
    <row r="6774" spans="12:30" ht="15.6" customHeight="1">
      <c r="L6774"/>
      <c r="Z6774" s="22"/>
      <c r="AB6774" s="22"/>
      <c r="AC6774" s="22"/>
      <c r="AD6774" s="22"/>
    </row>
    <row r="6775" spans="12:30" ht="15.6" customHeight="1">
      <c r="L6775"/>
      <c r="Z6775" s="22"/>
      <c r="AB6775" s="22"/>
      <c r="AC6775" s="22"/>
      <c r="AD6775" s="22"/>
    </row>
    <row r="6776" spans="12:30" ht="15.6" customHeight="1">
      <c r="L6776"/>
      <c r="Z6776" s="22"/>
      <c r="AB6776" s="22"/>
      <c r="AC6776" s="22"/>
      <c r="AD6776" s="22"/>
    </row>
    <row r="6777" spans="12:30" ht="15.6" customHeight="1">
      <c r="L6777"/>
      <c r="Z6777" s="22"/>
      <c r="AB6777" s="22"/>
      <c r="AC6777" s="22"/>
      <c r="AD6777" s="22"/>
    </row>
    <row r="6778" spans="12:30" ht="15.6" customHeight="1">
      <c r="L6778"/>
      <c r="Z6778" s="22"/>
      <c r="AB6778" s="22"/>
      <c r="AC6778" s="22"/>
      <c r="AD6778" s="22"/>
    </row>
    <row r="6779" spans="12:30" ht="15.6" customHeight="1">
      <c r="L6779"/>
      <c r="Z6779" s="22"/>
      <c r="AB6779" s="22"/>
      <c r="AC6779" s="22"/>
      <c r="AD6779" s="22"/>
    </row>
    <row r="6780" spans="12:30" ht="15.6" customHeight="1">
      <c r="L6780"/>
      <c r="Z6780" s="22"/>
      <c r="AB6780" s="22"/>
      <c r="AC6780" s="22"/>
      <c r="AD6780" s="22"/>
    </row>
    <row r="6781" spans="12:30" ht="15.6" customHeight="1">
      <c r="L6781"/>
      <c r="Z6781" s="22"/>
      <c r="AB6781" s="22"/>
      <c r="AC6781" s="22"/>
      <c r="AD6781" s="22"/>
    </row>
    <row r="6782" spans="12:30" ht="15.6" customHeight="1">
      <c r="L6782"/>
      <c r="Z6782" s="22"/>
      <c r="AB6782" s="22"/>
      <c r="AC6782" s="22"/>
      <c r="AD6782" s="22"/>
    </row>
    <row r="6783" spans="12:30" ht="15.6" customHeight="1">
      <c r="L6783"/>
      <c r="Z6783" s="22"/>
      <c r="AB6783" s="22"/>
      <c r="AC6783" s="22"/>
      <c r="AD6783" s="22"/>
    </row>
    <row r="6784" spans="12:30" ht="15.6" customHeight="1">
      <c r="L6784"/>
      <c r="Z6784" s="22"/>
      <c r="AB6784" s="22"/>
      <c r="AC6784" s="22"/>
      <c r="AD6784" s="22"/>
    </row>
    <row r="6785" spans="12:30" ht="15.6" customHeight="1">
      <c r="L6785"/>
      <c r="Z6785" s="22"/>
      <c r="AB6785" s="22"/>
      <c r="AC6785" s="22"/>
      <c r="AD6785" s="22"/>
    </row>
    <row r="6786" spans="12:30" ht="15.6" customHeight="1">
      <c r="L6786"/>
      <c r="Z6786" s="22"/>
      <c r="AB6786" s="22"/>
      <c r="AC6786" s="22"/>
      <c r="AD6786" s="22"/>
    </row>
    <row r="6787" spans="12:30" ht="15.6" customHeight="1">
      <c r="L6787"/>
      <c r="Z6787" s="22"/>
      <c r="AB6787" s="22"/>
      <c r="AC6787" s="22"/>
      <c r="AD6787" s="22"/>
    </row>
    <row r="6788" spans="12:30" ht="15.6" customHeight="1">
      <c r="L6788"/>
      <c r="Y6788" s="22"/>
      <c r="AA6788" s="22"/>
      <c r="AB6788" s="22"/>
      <c r="AC6788" s="22"/>
    </row>
    <row r="6789" spans="12:30" ht="15.6" customHeight="1">
      <c r="L6789"/>
      <c r="Y6789" s="22"/>
      <c r="AA6789" s="22"/>
      <c r="AB6789" s="22"/>
      <c r="AC6789" s="22"/>
    </row>
    <row r="6790" spans="12:30" ht="15.6" customHeight="1">
      <c r="L6790"/>
      <c r="Y6790" s="22"/>
      <c r="AA6790" s="22"/>
      <c r="AB6790" s="22"/>
      <c r="AC6790" s="22"/>
    </row>
    <row r="6791" spans="12:30" ht="15.6" customHeight="1">
      <c r="L6791"/>
      <c r="Y6791" s="22"/>
      <c r="AA6791" s="22"/>
      <c r="AB6791" s="22"/>
      <c r="AC6791" s="22"/>
    </row>
    <row r="6792" spans="12:30" ht="15.6" customHeight="1">
      <c r="L6792"/>
      <c r="Y6792" s="22"/>
      <c r="AA6792" s="22"/>
      <c r="AB6792" s="22"/>
      <c r="AC6792" s="22"/>
    </row>
    <row r="6793" spans="12:30" ht="15.6" customHeight="1">
      <c r="L6793"/>
      <c r="Y6793" s="22"/>
      <c r="AA6793" s="22"/>
      <c r="AB6793" s="22"/>
      <c r="AC6793" s="22"/>
    </row>
    <row r="6794" spans="12:30" ht="15.6" customHeight="1">
      <c r="L6794"/>
      <c r="Y6794" s="22"/>
      <c r="AA6794" s="22"/>
      <c r="AB6794" s="22"/>
      <c r="AC6794" s="22"/>
    </row>
    <row r="6795" spans="12:30" ht="15.6" customHeight="1">
      <c r="L6795"/>
      <c r="Y6795" s="22"/>
      <c r="AA6795" s="22"/>
      <c r="AB6795" s="22"/>
      <c r="AC6795" s="22"/>
    </row>
    <row r="6796" spans="12:30" ht="15.6" customHeight="1">
      <c r="L6796"/>
      <c r="Y6796" s="22"/>
      <c r="AA6796" s="22"/>
      <c r="AB6796" s="22"/>
      <c r="AC6796" s="22"/>
    </row>
    <row r="6797" spans="12:30" ht="15.6" customHeight="1">
      <c r="L6797"/>
      <c r="Y6797" s="22"/>
      <c r="AA6797" s="22"/>
      <c r="AB6797" s="22"/>
      <c r="AC6797" s="22"/>
    </row>
    <row r="6798" spans="12:30" ht="15.6" customHeight="1">
      <c r="L6798"/>
      <c r="Y6798" s="22"/>
      <c r="AA6798" s="22"/>
      <c r="AB6798" s="22"/>
      <c r="AC6798" s="22"/>
    </row>
    <row r="6799" spans="12:30" ht="15.6" customHeight="1">
      <c r="L6799"/>
      <c r="Y6799" s="22"/>
      <c r="AA6799" s="22"/>
      <c r="AB6799" s="22"/>
      <c r="AC6799" s="22"/>
    </row>
    <row r="6800" spans="12:30" ht="15.6" customHeight="1">
      <c r="L6800"/>
      <c r="Y6800" s="22"/>
      <c r="AA6800" s="22"/>
      <c r="AB6800" s="22"/>
      <c r="AC6800" s="22"/>
    </row>
    <row r="6801" spans="12:29" ht="15.6" customHeight="1">
      <c r="L6801"/>
      <c r="Y6801" s="22"/>
      <c r="AA6801" s="22"/>
      <c r="AB6801" s="22"/>
      <c r="AC6801" s="22"/>
    </row>
    <row r="6802" spans="12:29" ht="15.6" customHeight="1">
      <c r="L6802"/>
      <c r="Y6802" s="22"/>
      <c r="AA6802" s="22"/>
      <c r="AB6802" s="22"/>
      <c r="AC6802" s="22"/>
    </row>
    <row r="6803" spans="12:29" ht="15.6" customHeight="1">
      <c r="L6803"/>
      <c r="Y6803" s="22"/>
      <c r="AA6803" s="22"/>
      <c r="AB6803" s="22"/>
      <c r="AC6803" s="22"/>
    </row>
    <row r="6804" spans="12:29" ht="15.6" customHeight="1">
      <c r="L6804"/>
      <c r="Y6804" s="22"/>
      <c r="AA6804" s="22"/>
      <c r="AB6804" s="22"/>
      <c r="AC6804" s="22"/>
    </row>
    <row r="6805" spans="12:29" ht="15.6" customHeight="1">
      <c r="L6805"/>
      <c r="Y6805" s="22"/>
      <c r="AA6805" s="22"/>
      <c r="AB6805" s="22"/>
      <c r="AC6805" s="22"/>
    </row>
    <row r="6806" spans="12:29" ht="15.6" customHeight="1">
      <c r="L6806"/>
      <c r="Y6806" s="22"/>
      <c r="AA6806" s="22"/>
      <c r="AB6806" s="22"/>
      <c r="AC6806" s="22"/>
    </row>
    <row r="6807" spans="12:29" ht="15.6" customHeight="1">
      <c r="L6807"/>
      <c r="Y6807" s="22"/>
      <c r="AA6807" s="22"/>
      <c r="AB6807" s="22"/>
      <c r="AC6807" s="22"/>
    </row>
    <row r="6808" spans="12:29" ht="15.6" customHeight="1">
      <c r="L6808"/>
      <c r="Y6808" s="22"/>
      <c r="AA6808" s="22"/>
      <c r="AB6808" s="22"/>
      <c r="AC6808" s="22"/>
    </row>
    <row r="6809" spans="12:29" ht="15.6" customHeight="1">
      <c r="L6809"/>
      <c r="Y6809" s="22"/>
      <c r="AA6809" s="22"/>
      <c r="AB6809" s="22"/>
      <c r="AC6809" s="22"/>
    </row>
    <row r="6810" spans="12:29" ht="15.6" customHeight="1">
      <c r="L6810"/>
      <c r="Y6810" s="22"/>
      <c r="AA6810" s="22"/>
      <c r="AB6810" s="22"/>
      <c r="AC6810" s="22"/>
    </row>
    <row r="6811" spans="12:29" ht="15.6" customHeight="1">
      <c r="L6811"/>
      <c r="Y6811" s="22"/>
      <c r="AA6811" s="22"/>
      <c r="AB6811" s="22"/>
      <c r="AC6811" s="22"/>
    </row>
    <row r="6812" spans="12:29" ht="15.6" customHeight="1">
      <c r="L6812"/>
      <c r="Y6812" s="22"/>
      <c r="AA6812" s="22"/>
      <c r="AB6812" s="22"/>
      <c r="AC6812" s="22"/>
    </row>
    <row r="6813" spans="12:29" ht="15.6" customHeight="1">
      <c r="L6813"/>
      <c r="Y6813" s="22"/>
      <c r="AA6813" s="22"/>
      <c r="AB6813" s="22"/>
      <c r="AC6813" s="22"/>
    </row>
    <row r="6814" spans="12:29" ht="15.6" customHeight="1">
      <c r="L6814"/>
      <c r="Y6814" s="22"/>
      <c r="AA6814" s="22"/>
      <c r="AB6814" s="22"/>
      <c r="AC6814" s="22"/>
    </row>
    <row r="6815" spans="12:29" ht="15.6" customHeight="1">
      <c r="L6815"/>
      <c r="Y6815" s="22"/>
      <c r="AA6815" s="22"/>
      <c r="AB6815" s="22"/>
      <c r="AC6815" s="22"/>
    </row>
    <row r="6816" spans="12:29" ht="15.6" customHeight="1">
      <c r="L6816"/>
      <c r="Y6816" s="22"/>
      <c r="AA6816" s="22"/>
      <c r="AB6816" s="22"/>
      <c r="AC6816" s="22"/>
    </row>
    <row r="6817" spans="12:29" ht="15.6" customHeight="1">
      <c r="L6817"/>
      <c r="Y6817" s="22"/>
      <c r="AA6817" s="22"/>
      <c r="AB6817" s="22"/>
      <c r="AC6817" s="22"/>
    </row>
    <row r="6818" spans="12:29" ht="15.6" customHeight="1">
      <c r="L6818"/>
      <c r="Y6818" s="22"/>
      <c r="AA6818" s="22"/>
      <c r="AB6818" s="22"/>
      <c r="AC6818" s="22"/>
    </row>
    <row r="6819" spans="12:29" ht="15.6" customHeight="1">
      <c r="L6819"/>
      <c r="Y6819" s="22"/>
      <c r="AA6819" s="22"/>
      <c r="AB6819" s="22"/>
      <c r="AC6819" s="22"/>
    </row>
    <row r="6820" spans="12:29" ht="15.6" customHeight="1">
      <c r="L6820"/>
      <c r="Y6820" s="22"/>
      <c r="AA6820" s="22"/>
      <c r="AB6820" s="22"/>
      <c r="AC6820" s="22"/>
    </row>
    <row r="6821" spans="12:29" ht="15.6" customHeight="1">
      <c r="L6821"/>
      <c r="Y6821" s="22"/>
      <c r="AA6821" s="22"/>
      <c r="AB6821" s="22"/>
      <c r="AC6821" s="22"/>
    </row>
    <row r="6822" spans="12:29" ht="15.6" customHeight="1">
      <c r="L6822"/>
      <c r="Y6822" s="22"/>
      <c r="AA6822" s="22"/>
      <c r="AB6822" s="22"/>
      <c r="AC6822" s="22"/>
    </row>
    <row r="6823" spans="12:29" ht="15.6" customHeight="1">
      <c r="L6823"/>
      <c r="Y6823" s="22"/>
      <c r="AA6823" s="22"/>
      <c r="AB6823" s="22"/>
      <c r="AC6823" s="22"/>
    </row>
    <row r="6824" spans="12:29" ht="15.6" customHeight="1">
      <c r="L6824"/>
      <c r="Y6824" s="22"/>
      <c r="AA6824" s="22"/>
      <c r="AB6824" s="22"/>
      <c r="AC6824" s="22"/>
    </row>
    <row r="6825" spans="12:29" ht="15.6" customHeight="1">
      <c r="L6825"/>
      <c r="Y6825" s="22"/>
      <c r="AA6825" s="22"/>
      <c r="AB6825" s="22"/>
      <c r="AC6825" s="22"/>
    </row>
    <row r="6826" spans="12:29" ht="15.6" customHeight="1">
      <c r="L6826"/>
      <c r="Y6826" s="22"/>
      <c r="AA6826" s="22"/>
      <c r="AB6826" s="22"/>
      <c r="AC6826" s="22"/>
    </row>
    <row r="6827" spans="12:29" ht="15.6" customHeight="1">
      <c r="L6827"/>
      <c r="Y6827" s="22"/>
      <c r="AA6827" s="22"/>
      <c r="AB6827" s="22"/>
      <c r="AC6827" s="22"/>
    </row>
    <row r="6828" spans="12:29" ht="15.6" customHeight="1">
      <c r="L6828"/>
      <c r="Y6828" s="22"/>
      <c r="AA6828" s="22"/>
      <c r="AB6828" s="22"/>
      <c r="AC6828" s="22"/>
    </row>
    <row r="6829" spans="12:29" ht="15.6" customHeight="1">
      <c r="L6829"/>
      <c r="Y6829" s="22"/>
      <c r="AA6829" s="22"/>
      <c r="AB6829" s="22"/>
      <c r="AC6829" s="22"/>
    </row>
    <row r="6830" spans="12:29" ht="15.6" customHeight="1">
      <c r="L6830"/>
      <c r="Y6830" s="22"/>
      <c r="AA6830" s="22"/>
      <c r="AB6830" s="22"/>
      <c r="AC6830" s="22"/>
    </row>
    <row r="6831" spans="12:29" ht="15.6" customHeight="1">
      <c r="L6831"/>
      <c r="Y6831" s="22"/>
      <c r="AA6831" s="22"/>
      <c r="AB6831" s="22"/>
      <c r="AC6831" s="22"/>
    </row>
    <row r="6832" spans="12:29" ht="15.6" customHeight="1">
      <c r="L6832"/>
      <c r="Y6832" s="22"/>
      <c r="AA6832" s="22"/>
      <c r="AB6832" s="22"/>
      <c r="AC6832" s="22"/>
    </row>
    <row r="6833" spans="12:29" ht="15.6" customHeight="1">
      <c r="L6833"/>
      <c r="Y6833" s="22"/>
      <c r="AA6833" s="22"/>
      <c r="AB6833" s="22"/>
      <c r="AC6833" s="22"/>
    </row>
    <row r="6834" spans="12:29" ht="15.6" customHeight="1">
      <c r="L6834"/>
      <c r="Y6834" s="22"/>
      <c r="AA6834" s="22"/>
      <c r="AB6834" s="22"/>
      <c r="AC6834" s="22"/>
    </row>
    <row r="6835" spans="12:29" ht="15.6" customHeight="1">
      <c r="L6835"/>
      <c r="Y6835" s="22"/>
      <c r="AA6835" s="22"/>
      <c r="AB6835" s="22"/>
      <c r="AC6835" s="22"/>
    </row>
    <row r="6836" spans="12:29" ht="15.6" customHeight="1">
      <c r="L6836"/>
      <c r="Y6836" s="22"/>
      <c r="AA6836" s="22"/>
      <c r="AB6836" s="22"/>
      <c r="AC6836" s="22"/>
    </row>
    <row r="6837" spans="12:29" ht="15.6" customHeight="1">
      <c r="L6837"/>
      <c r="Y6837" s="22"/>
      <c r="AA6837" s="22"/>
      <c r="AB6837" s="22"/>
      <c r="AC6837" s="22"/>
    </row>
    <row r="6838" spans="12:29" ht="15.6" customHeight="1">
      <c r="L6838"/>
      <c r="Y6838" s="22"/>
      <c r="AA6838" s="22"/>
      <c r="AB6838" s="22"/>
      <c r="AC6838" s="22"/>
    </row>
    <row r="6839" spans="12:29" ht="15.6" customHeight="1">
      <c r="L6839"/>
      <c r="Y6839" s="22"/>
      <c r="AA6839" s="22"/>
      <c r="AB6839" s="22"/>
      <c r="AC6839" s="22"/>
    </row>
    <row r="6840" spans="12:29" ht="15.6" customHeight="1">
      <c r="L6840"/>
      <c r="Y6840" s="22"/>
      <c r="AA6840" s="22"/>
      <c r="AB6840" s="22"/>
      <c r="AC6840" s="22"/>
    </row>
    <row r="6841" spans="12:29" ht="15.6" customHeight="1">
      <c r="L6841"/>
      <c r="Y6841" s="22"/>
      <c r="AA6841" s="22"/>
      <c r="AB6841" s="22"/>
      <c r="AC6841" s="22"/>
    </row>
    <row r="6842" spans="12:29" ht="15.6" customHeight="1">
      <c r="L6842"/>
      <c r="Y6842" s="22"/>
      <c r="AA6842" s="22"/>
      <c r="AB6842" s="22"/>
      <c r="AC6842" s="22"/>
    </row>
    <row r="6843" spans="12:29" ht="15.6" customHeight="1">
      <c r="L6843"/>
      <c r="Y6843" s="22"/>
      <c r="AA6843" s="22"/>
      <c r="AB6843" s="22"/>
      <c r="AC6843" s="22"/>
    </row>
    <row r="6844" spans="12:29" ht="15.6" customHeight="1">
      <c r="L6844"/>
      <c r="Y6844" s="22"/>
      <c r="AA6844" s="22"/>
      <c r="AB6844" s="22"/>
      <c r="AC6844" s="22"/>
    </row>
    <row r="6845" spans="12:29" ht="15.6" customHeight="1">
      <c r="L6845"/>
      <c r="Y6845" s="22"/>
      <c r="AA6845" s="22"/>
      <c r="AB6845" s="22"/>
      <c r="AC6845" s="22"/>
    </row>
    <row r="6846" spans="12:29" ht="15.6" customHeight="1">
      <c r="L6846"/>
      <c r="Y6846" s="22"/>
      <c r="AA6846" s="22"/>
      <c r="AB6846" s="22"/>
      <c r="AC6846" s="22"/>
    </row>
    <row r="6847" spans="12:29" ht="15.6" customHeight="1">
      <c r="L6847"/>
      <c r="Y6847" s="22"/>
      <c r="AA6847" s="22"/>
      <c r="AB6847" s="22"/>
      <c r="AC6847" s="22"/>
    </row>
    <row r="6848" spans="12:29" ht="15.6" customHeight="1">
      <c r="L6848"/>
      <c r="Y6848" s="22"/>
      <c r="AA6848" s="22"/>
      <c r="AB6848" s="22"/>
      <c r="AC6848" s="22"/>
    </row>
    <row r="6849" spans="12:29" ht="15.6" customHeight="1">
      <c r="L6849"/>
      <c r="Y6849" s="22"/>
      <c r="AA6849" s="22"/>
      <c r="AB6849" s="22"/>
      <c r="AC6849" s="22"/>
    </row>
    <row r="6850" spans="12:29" ht="15.6" customHeight="1">
      <c r="L6850"/>
      <c r="Y6850" s="22"/>
      <c r="AA6850" s="22"/>
      <c r="AB6850" s="22"/>
      <c r="AC6850" s="22"/>
    </row>
    <row r="6851" spans="12:29" ht="15.6" customHeight="1">
      <c r="L6851"/>
      <c r="Y6851" s="22"/>
      <c r="AA6851" s="22"/>
      <c r="AB6851" s="22"/>
      <c r="AC6851" s="22"/>
    </row>
    <row r="6852" spans="12:29" ht="15.6" customHeight="1">
      <c r="L6852"/>
      <c r="Y6852" s="22"/>
      <c r="AA6852" s="22"/>
      <c r="AB6852" s="22"/>
      <c r="AC6852" s="22"/>
    </row>
    <row r="6853" spans="12:29" ht="15.6" customHeight="1">
      <c r="L6853"/>
      <c r="Y6853" s="22"/>
      <c r="AA6853" s="22"/>
      <c r="AB6853" s="22"/>
      <c r="AC6853" s="22"/>
    </row>
    <row r="6854" spans="12:29" ht="15.6" customHeight="1">
      <c r="L6854"/>
      <c r="Y6854" s="22"/>
      <c r="AA6854" s="22"/>
      <c r="AB6854" s="22"/>
      <c r="AC6854" s="22"/>
    </row>
    <row r="6855" spans="12:29" ht="15.6" customHeight="1">
      <c r="L6855"/>
      <c r="Y6855" s="22"/>
      <c r="AA6855" s="22"/>
      <c r="AB6855" s="22"/>
      <c r="AC6855" s="22"/>
    </row>
    <row r="6856" spans="12:29" ht="15.6" customHeight="1">
      <c r="L6856"/>
      <c r="Y6856" s="22"/>
      <c r="AA6856" s="22"/>
      <c r="AB6856" s="22"/>
      <c r="AC6856" s="22"/>
    </row>
    <row r="6857" spans="12:29" ht="15.6" customHeight="1">
      <c r="L6857"/>
      <c r="Y6857" s="22"/>
      <c r="AA6857" s="22"/>
      <c r="AB6857" s="22"/>
      <c r="AC6857" s="22"/>
    </row>
    <row r="6858" spans="12:29" ht="15.6" customHeight="1">
      <c r="L6858"/>
      <c r="Y6858" s="22"/>
      <c r="AA6858" s="22"/>
      <c r="AB6858" s="22"/>
      <c r="AC6858" s="22"/>
    </row>
    <row r="6859" spans="12:29" ht="15.6" customHeight="1">
      <c r="L6859"/>
      <c r="Y6859" s="22"/>
      <c r="AA6859" s="22"/>
      <c r="AB6859" s="22"/>
      <c r="AC6859" s="22"/>
    </row>
    <row r="6860" spans="12:29" ht="15.6" customHeight="1">
      <c r="L6860"/>
      <c r="Y6860" s="22"/>
      <c r="AA6860" s="22"/>
      <c r="AB6860" s="22"/>
      <c r="AC6860" s="22"/>
    </row>
    <row r="6861" spans="12:29" ht="15.6" customHeight="1">
      <c r="L6861"/>
      <c r="Y6861" s="22"/>
      <c r="AA6861" s="22"/>
      <c r="AB6861" s="22"/>
      <c r="AC6861" s="22"/>
    </row>
    <row r="6862" spans="12:29" ht="15.6" customHeight="1">
      <c r="L6862"/>
      <c r="Y6862" s="22"/>
      <c r="AA6862" s="22"/>
      <c r="AB6862" s="22"/>
      <c r="AC6862" s="22"/>
    </row>
    <row r="6863" spans="12:29" ht="15.6" customHeight="1">
      <c r="L6863"/>
      <c r="Y6863" s="22"/>
      <c r="AA6863" s="22"/>
      <c r="AB6863" s="22"/>
      <c r="AC6863" s="22"/>
    </row>
    <row r="6864" spans="12:29" ht="15.6" customHeight="1">
      <c r="L6864"/>
      <c r="Y6864" s="22"/>
      <c r="AA6864" s="22"/>
      <c r="AB6864" s="22"/>
      <c r="AC6864" s="22"/>
    </row>
    <row r="6865" spans="12:29" ht="15.6" customHeight="1">
      <c r="L6865"/>
      <c r="Y6865" s="22"/>
      <c r="AA6865" s="22"/>
      <c r="AB6865" s="22"/>
      <c r="AC6865" s="22"/>
    </row>
    <row r="6866" spans="12:29" ht="15.6" customHeight="1">
      <c r="L6866"/>
      <c r="Y6866" s="22"/>
      <c r="AA6866" s="22"/>
      <c r="AB6866" s="22"/>
      <c r="AC6866" s="22"/>
    </row>
    <row r="6867" spans="12:29" ht="15.6" customHeight="1">
      <c r="L6867"/>
      <c r="Y6867" s="22"/>
      <c r="AA6867" s="22"/>
      <c r="AB6867" s="22"/>
      <c r="AC6867" s="22"/>
    </row>
    <row r="6868" spans="12:29" ht="15.6" customHeight="1">
      <c r="L6868"/>
      <c r="Y6868" s="22"/>
      <c r="AA6868" s="22"/>
      <c r="AB6868" s="22"/>
      <c r="AC6868" s="22"/>
    </row>
    <row r="6869" spans="12:29" ht="15.6" customHeight="1">
      <c r="L6869"/>
      <c r="Y6869" s="22"/>
      <c r="AA6869" s="22"/>
      <c r="AB6869" s="22"/>
      <c r="AC6869" s="22"/>
    </row>
    <row r="6870" spans="12:29" ht="15.6" customHeight="1">
      <c r="L6870"/>
      <c r="Y6870" s="22"/>
      <c r="AA6870" s="22"/>
      <c r="AB6870" s="22"/>
      <c r="AC6870" s="22"/>
    </row>
    <row r="6871" spans="12:29" ht="15.6" customHeight="1">
      <c r="L6871"/>
      <c r="Y6871" s="22"/>
      <c r="AA6871" s="22"/>
      <c r="AB6871" s="22"/>
      <c r="AC6871" s="22"/>
    </row>
    <row r="6872" spans="12:29" ht="15.6" customHeight="1">
      <c r="L6872"/>
      <c r="Y6872" s="22"/>
      <c r="AA6872" s="22"/>
      <c r="AB6872" s="22"/>
      <c r="AC6872" s="22"/>
    </row>
    <row r="6873" spans="12:29" ht="15.6" customHeight="1">
      <c r="L6873"/>
      <c r="Y6873" s="22"/>
      <c r="AA6873" s="22"/>
      <c r="AB6873" s="22"/>
      <c r="AC6873" s="22"/>
    </row>
    <row r="6874" spans="12:29" ht="15.6" customHeight="1">
      <c r="L6874"/>
      <c r="Y6874" s="22"/>
      <c r="AA6874" s="22"/>
      <c r="AB6874" s="22"/>
      <c r="AC6874" s="22"/>
    </row>
    <row r="6875" spans="12:29" ht="15.6" customHeight="1">
      <c r="L6875"/>
      <c r="Y6875" s="22"/>
      <c r="AA6875" s="22"/>
      <c r="AB6875" s="22"/>
      <c r="AC6875" s="22"/>
    </row>
    <row r="6876" spans="12:29" ht="15.6" customHeight="1">
      <c r="L6876"/>
      <c r="Y6876" s="22"/>
      <c r="AA6876" s="22"/>
      <c r="AB6876" s="22"/>
      <c r="AC6876" s="22"/>
    </row>
    <row r="6877" spans="12:29" ht="15.6" customHeight="1">
      <c r="L6877"/>
      <c r="Y6877" s="22"/>
      <c r="AA6877" s="22"/>
      <c r="AB6877" s="22"/>
      <c r="AC6877" s="22"/>
    </row>
    <row r="6878" spans="12:29" ht="15.6" customHeight="1">
      <c r="L6878"/>
      <c r="Y6878" s="22"/>
      <c r="AA6878" s="22"/>
      <c r="AB6878" s="22"/>
      <c r="AC6878" s="22"/>
    </row>
    <row r="6879" spans="12:29" ht="15.6" customHeight="1">
      <c r="L6879"/>
      <c r="Y6879" s="22"/>
      <c r="AA6879" s="22"/>
      <c r="AB6879" s="22"/>
      <c r="AC6879" s="22"/>
    </row>
    <row r="6880" spans="12:29" ht="15.6" customHeight="1">
      <c r="L6880"/>
      <c r="Y6880" s="22"/>
      <c r="AA6880" s="22"/>
      <c r="AB6880" s="22"/>
      <c r="AC6880" s="22"/>
    </row>
    <row r="6881" spans="12:29" ht="15.6" customHeight="1">
      <c r="L6881"/>
      <c r="Y6881" s="22"/>
      <c r="AA6881" s="22"/>
      <c r="AB6881" s="22"/>
      <c r="AC6881" s="22"/>
    </row>
    <row r="6882" spans="12:29" ht="15.6" customHeight="1">
      <c r="L6882"/>
      <c r="Y6882" s="22"/>
      <c r="AA6882" s="22"/>
      <c r="AB6882" s="22"/>
      <c r="AC6882" s="22"/>
    </row>
    <row r="6883" spans="12:29" ht="15.6" customHeight="1">
      <c r="L6883"/>
      <c r="Y6883" s="22"/>
      <c r="AA6883" s="22"/>
      <c r="AB6883" s="22"/>
      <c r="AC6883" s="22"/>
    </row>
    <row r="6884" spans="12:29" ht="15.6" customHeight="1">
      <c r="L6884"/>
      <c r="Y6884" s="22"/>
      <c r="AA6884" s="22"/>
      <c r="AB6884" s="22"/>
      <c r="AC6884" s="22"/>
    </row>
    <row r="6885" spans="12:29" ht="15.6" customHeight="1">
      <c r="L6885"/>
      <c r="Y6885" s="22"/>
      <c r="AA6885" s="22"/>
      <c r="AB6885" s="22"/>
      <c r="AC6885" s="22"/>
    </row>
    <row r="6886" spans="12:29" ht="15.6" customHeight="1">
      <c r="L6886"/>
      <c r="Y6886" s="22"/>
      <c r="AA6886" s="22"/>
      <c r="AB6886" s="22"/>
      <c r="AC6886" s="22"/>
    </row>
    <row r="6887" spans="12:29" ht="15.6" customHeight="1">
      <c r="L6887"/>
      <c r="Y6887" s="22"/>
      <c r="AA6887" s="22"/>
      <c r="AB6887" s="22"/>
      <c r="AC6887" s="22"/>
    </row>
    <row r="6888" spans="12:29" ht="15.6" customHeight="1">
      <c r="L6888"/>
      <c r="Y6888" s="22"/>
      <c r="AA6888" s="22"/>
      <c r="AB6888" s="22"/>
      <c r="AC6888" s="22"/>
    </row>
    <row r="6889" spans="12:29" ht="15.6" customHeight="1">
      <c r="L6889"/>
      <c r="Y6889" s="22"/>
      <c r="AA6889" s="22"/>
      <c r="AB6889" s="22"/>
      <c r="AC6889" s="22"/>
    </row>
    <row r="6890" spans="12:29" ht="15.6" customHeight="1">
      <c r="L6890"/>
      <c r="Y6890" s="22"/>
      <c r="AA6890" s="22"/>
      <c r="AB6890" s="22"/>
      <c r="AC6890" s="22"/>
    </row>
    <row r="6891" spans="12:29" ht="15.6" customHeight="1">
      <c r="L6891"/>
      <c r="Y6891" s="22"/>
      <c r="AA6891" s="22"/>
      <c r="AB6891" s="22"/>
      <c r="AC6891" s="22"/>
    </row>
    <row r="6892" spans="12:29" ht="15.6" customHeight="1">
      <c r="L6892"/>
      <c r="Y6892" s="22"/>
      <c r="AA6892" s="22"/>
      <c r="AB6892" s="22"/>
      <c r="AC6892" s="22"/>
    </row>
    <row r="6893" spans="12:29" ht="15.6" customHeight="1">
      <c r="L6893"/>
      <c r="Y6893" s="22"/>
      <c r="AA6893" s="22"/>
      <c r="AB6893" s="22"/>
      <c r="AC6893" s="22"/>
    </row>
    <row r="6894" spans="12:29" ht="15.6" customHeight="1">
      <c r="L6894"/>
      <c r="Y6894" s="22"/>
      <c r="AA6894" s="22"/>
      <c r="AB6894" s="22"/>
      <c r="AC6894" s="22"/>
    </row>
    <row r="6895" spans="12:29" ht="15.6" customHeight="1">
      <c r="L6895"/>
      <c r="Y6895" s="22"/>
      <c r="AA6895" s="22"/>
      <c r="AB6895" s="22"/>
      <c r="AC6895" s="22"/>
    </row>
    <row r="6896" spans="12:29" ht="15.6" customHeight="1">
      <c r="L6896"/>
      <c r="Y6896" s="22"/>
      <c r="AA6896" s="22"/>
      <c r="AB6896" s="22"/>
      <c r="AC6896" s="22"/>
    </row>
    <row r="6897" spans="12:29" ht="15.6" customHeight="1">
      <c r="L6897"/>
      <c r="Y6897" s="22"/>
      <c r="AA6897" s="22"/>
      <c r="AB6897" s="22"/>
      <c r="AC6897" s="22"/>
    </row>
    <row r="6898" spans="12:29" ht="15.6" customHeight="1">
      <c r="L6898"/>
      <c r="Y6898" s="22"/>
      <c r="AA6898" s="22"/>
      <c r="AB6898" s="22"/>
      <c r="AC6898" s="22"/>
    </row>
    <row r="6899" spans="12:29" ht="15.6" customHeight="1">
      <c r="L6899"/>
      <c r="Y6899" s="22"/>
      <c r="AA6899" s="22"/>
      <c r="AB6899" s="22"/>
      <c r="AC6899" s="22"/>
    </row>
    <row r="6900" spans="12:29" ht="15.6" customHeight="1">
      <c r="L6900"/>
      <c r="Y6900" s="22"/>
      <c r="AA6900" s="22"/>
      <c r="AB6900" s="22"/>
      <c r="AC6900" s="22"/>
    </row>
    <row r="6901" spans="12:29" ht="15.6" customHeight="1">
      <c r="L6901"/>
      <c r="Y6901" s="22"/>
      <c r="AA6901" s="22"/>
      <c r="AB6901" s="22"/>
      <c r="AC6901" s="22"/>
    </row>
    <row r="6902" spans="12:29" ht="15.6" customHeight="1">
      <c r="L6902"/>
      <c r="Y6902" s="22"/>
      <c r="AA6902" s="22"/>
      <c r="AB6902" s="22"/>
      <c r="AC6902" s="22"/>
    </row>
    <row r="6903" spans="12:29" ht="15.6" customHeight="1">
      <c r="L6903"/>
      <c r="Y6903" s="22"/>
      <c r="AA6903" s="22"/>
      <c r="AB6903" s="22"/>
      <c r="AC6903" s="22"/>
    </row>
    <row r="6904" spans="12:29" ht="15.6" customHeight="1">
      <c r="L6904"/>
      <c r="Y6904" s="22"/>
      <c r="AA6904" s="22"/>
      <c r="AB6904" s="22"/>
      <c r="AC6904" s="22"/>
    </row>
    <row r="6905" spans="12:29" ht="15.6" customHeight="1">
      <c r="L6905"/>
      <c r="Y6905" s="22"/>
      <c r="AA6905" s="22"/>
      <c r="AB6905" s="22"/>
      <c r="AC6905" s="22"/>
    </row>
    <row r="6906" spans="12:29" ht="15.6" customHeight="1">
      <c r="L6906"/>
      <c r="Y6906" s="22"/>
      <c r="AA6906" s="22"/>
      <c r="AB6906" s="22"/>
      <c r="AC6906" s="22"/>
    </row>
    <row r="6907" spans="12:29" ht="15.6" customHeight="1">
      <c r="L6907"/>
      <c r="Y6907" s="22"/>
      <c r="AA6907" s="22"/>
      <c r="AB6907" s="22"/>
      <c r="AC6907" s="22"/>
    </row>
    <row r="6908" spans="12:29" ht="15.6" customHeight="1">
      <c r="L6908"/>
      <c r="Y6908" s="22"/>
      <c r="AA6908" s="22"/>
      <c r="AB6908" s="22"/>
      <c r="AC6908" s="22"/>
    </row>
    <row r="6909" spans="12:29" ht="15.6" customHeight="1">
      <c r="L6909"/>
      <c r="Y6909" s="22"/>
      <c r="AA6909" s="22"/>
      <c r="AB6909" s="22"/>
      <c r="AC6909" s="22"/>
    </row>
    <row r="6910" spans="12:29" ht="15.6" customHeight="1">
      <c r="L6910"/>
      <c r="Y6910" s="22"/>
      <c r="AA6910" s="22"/>
      <c r="AB6910" s="22"/>
      <c r="AC6910" s="22"/>
    </row>
    <row r="6911" spans="12:29" ht="15.6" customHeight="1">
      <c r="L6911"/>
      <c r="Y6911" s="22"/>
      <c r="AA6911" s="22"/>
      <c r="AB6911" s="22"/>
      <c r="AC6911" s="22"/>
    </row>
    <row r="6912" spans="12:29" ht="15.6" customHeight="1">
      <c r="L6912"/>
      <c r="Y6912" s="22"/>
      <c r="AA6912" s="22"/>
      <c r="AB6912" s="22"/>
      <c r="AC6912" s="22"/>
    </row>
    <row r="6913" spans="12:29" ht="15.6" customHeight="1">
      <c r="L6913"/>
      <c r="Y6913" s="22"/>
      <c r="AA6913" s="22"/>
      <c r="AB6913" s="22"/>
      <c r="AC6913" s="22"/>
    </row>
    <row r="6914" spans="12:29" ht="15.6" customHeight="1">
      <c r="L6914"/>
      <c r="Y6914" s="22"/>
      <c r="AA6914" s="22"/>
      <c r="AB6914" s="22"/>
      <c r="AC6914" s="22"/>
    </row>
    <row r="6915" spans="12:29" ht="15.6" customHeight="1">
      <c r="L6915"/>
      <c r="Y6915" s="22"/>
      <c r="AA6915" s="22"/>
      <c r="AB6915" s="22"/>
      <c r="AC6915" s="22"/>
    </row>
    <row r="6916" spans="12:29" ht="15.6" customHeight="1">
      <c r="L6916"/>
      <c r="Y6916" s="22"/>
      <c r="AA6916" s="22"/>
      <c r="AB6916" s="22"/>
      <c r="AC6916" s="22"/>
    </row>
    <row r="6917" spans="12:29" ht="15.6" customHeight="1">
      <c r="L6917"/>
      <c r="Y6917" s="22"/>
      <c r="AA6917" s="22"/>
      <c r="AB6917" s="22"/>
      <c r="AC6917" s="22"/>
    </row>
    <row r="6918" spans="12:29" ht="15.6" customHeight="1">
      <c r="L6918"/>
      <c r="Y6918" s="22"/>
      <c r="AA6918" s="22"/>
      <c r="AB6918" s="22"/>
      <c r="AC6918" s="22"/>
    </row>
    <row r="6919" spans="12:29" ht="15.6" customHeight="1">
      <c r="L6919"/>
      <c r="Y6919" s="22"/>
      <c r="AA6919" s="22"/>
      <c r="AB6919" s="22"/>
      <c r="AC6919" s="22"/>
    </row>
    <row r="6920" spans="12:29" ht="15.6" customHeight="1">
      <c r="L6920"/>
      <c r="Y6920" s="22"/>
      <c r="AA6920" s="22"/>
      <c r="AB6920" s="22"/>
      <c r="AC6920" s="22"/>
    </row>
    <row r="6921" spans="12:29" ht="15.6" customHeight="1">
      <c r="L6921"/>
      <c r="Y6921" s="22"/>
      <c r="AA6921" s="22"/>
      <c r="AB6921" s="22"/>
      <c r="AC6921" s="22"/>
    </row>
    <row r="6922" spans="12:29" ht="15.6" customHeight="1">
      <c r="L6922"/>
      <c r="Y6922" s="22"/>
      <c r="AA6922" s="22"/>
      <c r="AB6922" s="22"/>
      <c r="AC6922" s="22"/>
    </row>
    <row r="6923" spans="12:29" ht="15.6" customHeight="1">
      <c r="L6923"/>
      <c r="Y6923" s="22"/>
      <c r="AA6923" s="22"/>
      <c r="AB6923" s="22"/>
      <c r="AC6923" s="22"/>
    </row>
    <row r="6924" spans="12:29" ht="15.6" customHeight="1">
      <c r="L6924"/>
      <c r="Y6924" s="22"/>
      <c r="AA6924" s="22"/>
      <c r="AB6924" s="22"/>
      <c r="AC6924" s="22"/>
    </row>
    <row r="6925" spans="12:29" ht="15.6" customHeight="1">
      <c r="L6925"/>
      <c r="Y6925" s="22"/>
      <c r="AA6925" s="22"/>
      <c r="AB6925" s="22"/>
      <c r="AC6925" s="22"/>
    </row>
    <row r="6926" spans="12:29" ht="15.6" customHeight="1">
      <c r="L6926"/>
      <c r="Y6926" s="22"/>
      <c r="AA6926" s="22"/>
      <c r="AB6926" s="22"/>
      <c r="AC6926" s="22"/>
    </row>
    <row r="6927" spans="12:29" ht="15.6" customHeight="1">
      <c r="L6927"/>
      <c r="Y6927" s="22"/>
      <c r="AA6927" s="22"/>
      <c r="AB6927" s="22"/>
      <c r="AC6927" s="22"/>
    </row>
    <row r="6928" spans="12:29" ht="15.6" customHeight="1">
      <c r="L6928"/>
      <c r="Y6928" s="22"/>
      <c r="AA6928" s="22"/>
      <c r="AB6928" s="22"/>
      <c r="AC6928" s="22"/>
    </row>
    <row r="6929" spans="12:29" ht="15.6" customHeight="1">
      <c r="L6929"/>
      <c r="Y6929" s="22"/>
      <c r="AA6929" s="22"/>
      <c r="AB6929" s="22"/>
      <c r="AC6929" s="22"/>
    </row>
    <row r="6930" spans="12:29" ht="15.6" customHeight="1">
      <c r="L6930"/>
      <c r="Y6930" s="22"/>
      <c r="AA6930" s="22"/>
      <c r="AB6930" s="22"/>
      <c r="AC6930" s="22"/>
    </row>
    <row r="6931" spans="12:29" ht="15.6" customHeight="1">
      <c r="L6931"/>
      <c r="Y6931" s="22"/>
      <c r="AA6931" s="22"/>
      <c r="AB6931" s="22"/>
      <c r="AC6931" s="22"/>
    </row>
    <row r="6932" spans="12:29" ht="15.6" customHeight="1">
      <c r="L6932"/>
      <c r="Y6932" s="22"/>
      <c r="AA6932" s="22"/>
      <c r="AB6932" s="22"/>
      <c r="AC6932" s="22"/>
    </row>
    <row r="6933" spans="12:29" ht="15.6" customHeight="1">
      <c r="L6933"/>
      <c r="Y6933" s="22"/>
      <c r="AA6933" s="22"/>
      <c r="AB6933" s="22"/>
      <c r="AC6933" s="22"/>
    </row>
    <row r="6934" spans="12:29" ht="15.6" customHeight="1">
      <c r="L6934"/>
      <c r="Y6934" s="22"/>
      <c r="AA6934" s="22"/>
      <c r="AB6934" s="22"/>
      <c r="AC6934" s="22"/>
    </row>
    <row r="6935" spans="12:29" ht="15.6" customHeight="1">
      <c r="L6935"/>
      <c r="Y6935" s="22"/>
      <c r="AA6935" s="22"/>
      <c r="AB6935" s="22"/>
      <c r="AC6935" s="22"/>
    </row>
    <row r="6936" spans="12:29" ht="15.6" customHeight="1">
      <c r="L6936"/>
      <c r="Y6936" s="22"/>
      <c r="AA6936" s="22"/>
      <c r="AB6936" s="22"/>
      <c r="AC6936" s="22"/>
    </row>
    <row r="6937" spans="12:29" ht="15.6" customHeight="1">
      <c r="L6937"/>
      <c r="Y6937" s="22"/>
      <c r="AA6937" s="22"/>
      <c r="AB6937" s="22"/>
      <c r="AC6937" s="22"/>
    </row>
    <row r="6938" spans="12:29" ht="15.6" customHeight="1">
      <c r="L6938"/>
      <c r="Y6938" s="22"/>
      <c r="AA6938" s="22"/>
      <c r="AB6938" s="22"/>
      <c r="AC6938" s="22"/>
    </row>
    <row r="6939" spans="12:29" ht="15.6" customHeight="1">
      <c r="L6939"/>
      <c r="Y6939" s="22"/>
      <c r="AA6939" s="22"/>
      <c r="AB6939" s="22"/>
      <c r="AC6939" s="22"/>
    </row>
    <row r="6940" spans="12:29" ht="15.6" customHeight="1">
      <c r="L6940"/>
      <c r="Y6940" s="22"/>
      <c r="AA6940" s="22"/>
      <c r="AB6940" s="22"/>
      <c r="AC6940" s="22"/>
    </row>
    <row r="6941" spans="12:29" ht="15.6" customHeight="1">
      <c r="L6941"/>
      <c r="Y6941" s="22"/>
      <c r="AA6941" s="22"/>
      <c r="AB6941" s="22"/>
      <c r="AC6941" s="22"/>
    </row>
    <row r="6942" spans="12:29" ht="15.6" customHeight="1">
      <c r="L6942"/>
      <c r="Y6942" s="22"/>
      <c r="AA6942" s="22"/>
      <c r="AB6942" s="22"/>
      <c r="AC6942" s="22"/>
    </row>
    <row r="6943" spans="12:29" ht="15.6" customHeight="1">
      <c r="L6943"/>
      <c r="Y6943" s="22"/>
      <c r="AA6943" s="22"/>
      <c r="AB6943" s="22"/>
      <c r="AC6943" s="22"/>
    </row>
    <row r="6944" spans="12:29" ht="15.6" customHeight="1">
      <c r="L6944"/>
      <c r="Y6944" s="22"/>
      <c r="AA6944" s="22"/>
      <c r="AB6944" s="22"/>
      <c r="AC6944" s="22"/>
    </row>
    <row r="6945" spans="12:29" ht="15.6" customHeight="1">
      <c r="L6945"/>
      <c r="Y6945" s="22"/>
      <c r="AA6945" s="22"/>
      <c r="AB6945" s="22"/>
      <c r="AC6945" s="22"/>
    </row>
    <row r="6946" spans="12:29" ht="15.6" customHeight="1">
      <c r="L6946"/>
      <c r="Y6946" s="22"/>
      <c r="AA6946" s="22"/>
      <c r="AB6946" s="22"/>
      <c r="AC6946" s="22"/>
    </row>
    <row r="6947" spans="12:29" ht="15.6" customHeight="1">
      <c r="L6947"/>
      <c r="Y6947" s="22"/>
      <c r="AA6947" s="22"/>
      <c r="AB6947" s="22"/>
      <c r="AC6947" s="22"/>
    </row>
    <row r="6948" spans="12:29" ht="15.6" customHeight="1">
      <c r="L6948"/>
      <c r="Y6948" s="22"/>
      <c r="AA6948" s="22"/>
      <c r="AB6948" s="22"/>
      <c r="AC6948" s="22"/>
    </row>
    <row r="6949" spans="12:29" ht="15.6" customHeight="1">
      <c r="L6949"/>
      <c r="Y6949" s="22"/>
      <c r="AA6949" s="22"/>
      <c r="AB6949" s="22"/>
      <c r="AC6949" s="22"/>
    </row>
    <row r="6950" spans="12:29" ht="15.6" customHeight="1">
      <c r="L6950"/>
      <c r="Y6950" s="22"/>
      <c r="AA6950" s="22"/>
      <c r="AB6950" s="22"/>
      <c r="AC6950" s="22"/>
    </row>
    <row r="6951" spans="12:29" ht="15.6" customHeight="1">
      <c r="L6951"/>
      <c r="Y6951" s="22"/>
      <c r="AA6951" s="22"/>
      <c r="AB6951" s="22"/>
      <c r="AC6951" s="22"/>
    </row>
    <row r="6952" spans="12:29" ht="15.6" customHeight="1">
      <c r="L6952"/>
      <c r="Y6952" s="22"/>
      <c r="AA6952" s="22"/>
      <c r="AB6952" s="22"/>
      <c r="AC6952" s="22"/>
    </row>
    <row r="6953" spans="12:29" ht="15.6" customHeight="1">
      <c r="L6953"/>
      <c r="Y6953" s="22"/>
      <c r="AA6953" s="22"/>
      <c r="AB6953" s="22"/>
      <c r="AC6953" s="22"/>
    </row>
    <row r="6954" spans="12:29" ht="15.6" customHeight="1">
      <c r="L6954"/>
      <c r="Y6954" s="22"/>
      <c r="AA6954" s="22"/>
      <c r="AB6954" s="22"/>
      <c r="AC6954" s="22"/>
    </row>
    <row r="6955" spans="12:29" ht="15.6" customHeight="1">
      <c r="L6955"/>
      <c r="Y6955" s="22"/>
      <c r="AA6955" s="22"/>
      <c r="AB6955" s="22"/>
      <c r="AC6955" s="22"/>
    </row>
    <row r="6956" spans="12:29" ht="15.6" customHeight="1">
      <c r="L6956"/>
      <c r="Y6956" s="22"/>
      <c r="AA6956" s="22"/>
      <c r="AB6956" s="22"/>
      <c r="AC6956" s="22"/>
    </row>
    <row r="6957" spans="12:29" ht="15.6" customHeight="1">
      <c r="L6957"/>
      <c r="Y6957" s="22"/>
      <c r="AA6957" s="22"/>
      <c r="AB6957" s="22"/>
      <c r="AC6957" s="22"/>
    </row>
    <row r="6958" spans="12:29" ht="15.6" customHeight="1">
      <c r="L6958"/>
      <c r="Y6958" s="22"/>
      <c r="AA6958" s="22"/>
      <c r="AB6958" s="22"/>
      <c r="AC6958" s="22"/>
    </row>
    <row r="6959" spans="12:29" ht="15.6" customHeight="1">
      <c r="L6959"/>
      <c r="Y6959" s="22"/>
      <c r="AA6959" s="22"/>
      <c r="AB6959" s="22"/>
      <c r="AC6959" s="22"/>
    </row>
    <row r="6960" spans="12:29" ht="15.6" customHeight="1">
      <c r="L6960"/>
      <c r="Y6960" s="22"/>
      <c r="AA6960" s="22"/>
      <c r="AB6960" s="22"/>
      <c r="AC6960" s="22"/>
    </row>
    <row r="6961" spans="12:29" ht="15.6" customHeight="1">
      <c r="L6961"/>
      <c r="Y6961" s="22"/>
      <c r="AA6961" s="22"/>
      <c r="AB6961" s="22"/>
      <c r="AC6961" s="22"/>
    </row>
    <row r="6962" spans="12:29" ht="15.6" customHeight="1">
      <c r="L6962"/>
      <c r="Y6962" s="22"/>
      <c r="AA6962" s="22"/>
      <c r="AB6962" s="22"/>
      <c r="AC6962" s="22"/>
    </row>
    <row r="6963" spans="12:29" ht="15.6" customHeight="1">
      <c r="L6963"/>
      <c r="Y6963" s="22"/>
      <c r="AA6963" s="22"/>
      <c r="AB6963" s="22"/>
      <c r="AC6963" s="22"/>
    </row>
    <row r="6964" spans="12:29" ht="15.6" customHeight="1">
      <c r="L6964"/>
      <c r="Y6964" s="22"/>
      <c r="AA6964" s="22"/>
      <c r="AB6964" s="22"/>
      <c r="AC6964" s="22"/>
    </row>
    <row r="6965" spans="12:29" ht="15.6" customHeight="1">
      <c r="L6965"/>
      <c r="Y6965" s="22"/>
      <c r="AA6965" s="22"/>
      <c r="AB6965" s="22"/>
      <c r="AC6965" s="22"/>
    </row>
    <row r="6966" spans="12:29" ht="15.6" customHeight="1">
      <c r="L6966"/>
      <c r="Y6966" s="22"/>
      <c r="AA6966" s="22"/>
      <c r="AB6966" s="22"/>
      <c r="AC6966" s="22"/>
    </row>
    <row r="6967" spans="12:29" ht="15.6" customHeight="1">
      <c r="L6967"/>
      <c r="Y6967" s="22"/>
      <c r="AA6967" s="22"/>
      <c r="AB6967" s="22"/>
      <c r="AC6967" s="22"/>
    </row>
    <row r="6968" spans="12:29" ht="15.6" customHeight="1">
      <c r="L6968"/>
      <c r="Y6968" s="22"/>
      <c r="AA6968" s="22"/>
      <c r="AB6968" s="22"/>
      <c r="AC6968" s="22"/>
    </row>
    <row r="6969" spans="12:29" ht="15.6" customHeight="1">
      <c r="L6969"/>
      <c r="Y6969" s="22"/>
      <c r="AA6969" s="22"/>
      <c r="AB6969" s="22"/>
      <c r="AC6969" s="22"/>
    </row>
    <row r="6970" spans="12:29" ht="15.6" customHeight="1">
      <c r="L6970"/>
      <c r="Y6970" s="22"/>
      <c r="AA6970" s="22"/>
      <c r="AB6970" s="22"/>
      <c r="AC6970" s="22"/>
    </row>
    <row r="6971" spans="12:29" ht="15.6" customHeight="1">
      <c r="L6971"/>
      <c r="Y6971" s="22"/>
      <c r="AA6971" s="22"/>
      <c r="AB6971" s="22"/>
      <c r="AC6971" s="22"/>
    </row>
    <row r="6972" spans="12:29" ht="15.6" customHeight="1">
      <c r="L6972"/>
      <c r="Y6972" s="22"/>
      <c r="AA6972" s="22"/>
      <c r="AB6972" s="22"/>
      <c r="AC6972" s="22"/>
    </row>
    <row r="6973" spans="12:29" ht="15.6" customHeight="1">
      <c r="L6973"/>
      <c r="Y6973" s="22"/>
      <c r="AA6973" s="22"/>
      <c r="AB6973" s="22"/>
      <c r="AC6973" s="22"/>
    </row>
    <row r="6974" spans="12:29" ht="15.6" customHeight="1">
      <c r="L6974"/>
      <c r="Y6974" s="22"/>
      <c r="AA6974" s="22"/>
      <c r="AB6974" s="22"/>
      <c r="AC6974" s="22"/>
    </row>
    <row r="6975" spans="12:29" ht="15.6" customHeight="1">
      <c r="L6975"/>
      <c r="Y6975" s="22"/>
      <c r="AA6975" s="22"/>
      <c r="AB6975" s="22"/>
      <c r="AC6975" s="22"/>
    </row>
    <row r="6976" spans="12:29" ht="15.6" customHeight="1">
      <c r="L6976"/>
      <c r="Y6976" s="22"/>
      <c r="AA6976" s="22"/>
      <c r="AB6976" s="22"/>
      <c r="AC6976" s="22"/>
    </row>
    <row r="6977" spans="12:29" ht="15.6" customHeight="1">
      <c r="L6977"/>
      <c r="Y6977" s="22"/>
      <c r="AA6977" s="22"/>
      <c r="AB6977" s="22"/>
      <c r="AC6977" s="22"/>
    </row>
    <row r="6978" spans="12:29" ht="15.6" customHeight="1">
      <c r="L6978"/>
      <c r="Y6978" s="22"/>
      <c r="AA6978" s="22"/>
      <c r="AB6978" s="22"/>
      <c r="AC6978" s="22"/>
    </row>
    <row r="6979" spans="12:29" ht="15.6" customHeight="1">
      <c r="L6979"/>
      <c r="Y6979" s="22"/>
      <c r="AA6979" s="22"/>
      <c r="AB6979" s="22"/>
      <c r="AC6979" s="22"/>
    </row>
    <row r="6980" spans="12:29" ht="15.6" customHeight="1">
      <c r="L6980"/>
      <c r="Y6980" s="22"/>
      <c r="AA6980" s="22"/>
      <c r="AB6980" s="22"/>
      <c r="AC6980" s="22"/>
    </row>
    <row r="6981" spans="12:29" ht="15.6" customHeight="1">
      <c r="L6981"/>
      <c r="Y6981" s="22"/>
      <c r="AA6981" s="22"/>
      <c r="AB6981" s="22"/>
      <c r="AC6981" s="22"/>
    </row>
    <row r="6982" spans="12:29" ht="15.6" customHeight="1">
      <c r="L6982"/>
      <c r="Y6982" s="22"/>
      <c r="AA6982" s="22"/>
      <c r="AB6982" s="22"/>
      <c r="AC6982" s="22"/>
    </row>
    <row r="6983" spans="12:29" ht="15.6" customHeight="1">
      <c r="L6983"/>
      <c r="Y6983" s="22"/>
      <c r="AA6983" s="22"/>
      <c r="AB6983" s="22"/>
      <c r="AC6983" s="22"/>
    </row>
    <row r="6984" spans="12:29" ht="15.6" customHeight="1">
      <c r="L6984"/>
      <c r="Y6984" s="22"/>
      <c r="AA6984" s="22"/>
      <c r="AB6984" s="22"/>
      <c r="AC6984" s="22"/>
    </row>
    <row r="6985" spans="12:29" ht="15.6" customHeight="1">
      <c r="L6985"/>
      <c r="Y6985" s="22"/>
      <c r="AA6985" s="22"/>
      <c r="AB6985" s="22"/>
      <c r="AC6985" s="22"/>
    </row>
    <row r="6986" spans="12:29" ht="15.6" customHeight="1">
      <c r="L6986"/>
      <c r="Y6986" s="22"/>
      <c r="AA6986" s="22"/>
      <c r="AB6986" s="22"/>
      <c r="AC6986" s="22"/>
    </row>
    <row r="6987" spans="12:29" ht="15.6" customHeight="1">
      <c r="L6987"/>
      <c r="Y6987" s="22"/>
      <c r="AA6987" s="22"/>
      <c r="AB6987" s="22"/>
      <c r="AC6987" s="22"/>
    </row>
    <row r="6988" spans="12:29" ht="15.6" customHeight="1">
      <c r="L6988"/>
      <c r="Y6988" s="22"/>
      <c r="AA6988" s="22"/>
      <c r="AB6988" s="22"/>
      <c r="AC6988" s="22"/>
    </row>
    <row r="6989" spans="12:29" ht="15.6" customHeight="1">
      <c r="L6989"/>
      <c r="Y6989" s="22"/>
      <c r="AA6989" s="22"/>
      <c r="AB6989" s="22"/>
      <c r="AC6989" s="22"/>
    </row>
    <row r="6990" spans="12:29" ht="15.6" customHeight="1">
      <c r="L6990"/>
      <c r="Y6990" s="22"/>
      <c r="AA6990" s="22"/>
      <c r="AB6990" s="22"/>
      <c r="AC6990" s="22"/>
    </row>
    <row r="6991" spans="12:29" ht="15.6" customHeight="1">
      <c r="L6991"/>
      <c r="Y6991" s="22"/>
      <c r="AA6991" s="22"/>
      <c r="AB6991" s="22"/>
      <c r="AC6991" s="22"/>
    </row>
    <row r="6992" spans="12:29" ht="15.6" customHeight="1">
      <c r="L6992"/>
      <c r="Y6992" s="22"/>
      <c r="AA6992" s="22"/>
      <c r="AB6992" s="22"/>
      <c r="AC6992" s="22"/>
    </row>
    <row r="6993" spans="12:29" ht="15.6" customHeight="1">
      <c r="L6993"/>
      <c r="Y6993" s="22"/>
      <c r="AA6993" s="22"/>
      <c r="AB6993" s="22"/>
      <c r="AC6993" s="22"/>
    </row>
    <row r="6994" spans="12:29" ht="15.6" customHeight="1">
      <c r="L6994"/>
      <c r="Y6994" s="22"/>
      <c r="AA6994" s="22"/>
      <c r="AB6994" s="22"/>
      <c r="AC6994" s="22"/>
    </row>
    <row r="6995" spans="12:29" ht="15.6" customHeight="1">
      <c r="L6995"/>
      <c r="Y6995" s="22"/>
      <c r="AA6995" s="22"/>
      <c r="AB6995" s="22"/>
      <c r="AC6995" s="22"/>
    </row>
    <row r="6996" spans="12:29" ht="15.6" customHeight="1">
      <c r="L6996"/>
      <c r="Y6996" s="22"/>
      <c r="AA6996" s="22"/>
      <c r="AB6996" s="22"/>
      <c r="AC6996" s="22"/>
    </row>
    <row r="6997" spans="12:29" ht="15.6" customHeight="1">
      <c r="L6997"/>
      <c r="Y6997" s="22"/>
      <c r="AA6997" s="22"/>
      <c r="AB6997" s="22"/>
      <c r="AC6997" s="22"/>
    </row>
    <row r="6998" spans="12:29" ht="15.6" customHeight="1">
      <c r="L6998"/>
      <c r="Y6998" s="22"/>
      <c r="AA6998" s="22"/>
      <c r="AB6998" s="22"/>
      <c r="AC6998" s="22"/>
    </row>
    <row r="6999" spans="12:29" ht="15.6" customHeight="1">
      <c r="L6999"/>
      <c r="Y6999" s="22"/>
      <c r="AA6999" s="22"/>
      <c r="AB6999" s="22"/>
      <c r="AC6999" s="22"/>
    </row>
    <row r="7000" spans="12:29" ht="15.6" customHeight="1">
      <c r="L7000"/>
      <c r="Y7000" s="22"/>
      <c r="AA7000" s="22"/>
      <c r="AB7000" s="22"/>
      <c r="AC7000" s="22"/>
    </row>
    <row r="7001" spans="12:29" ht="15.6" customHeight="1">
      <c r="L7001"/>
      <c r="Y7001" s="22"/>
      <c r="AA7001" s="22"/>
      <c r="AB7001" s="22"/>
      <c r="AC7001" s="22"/>
    </row>
    <row r="7002" spans="12:29" ht="15.6" customHeight="1">
      <c r="L7002"/>
      <c r="Y7002" s="22"/>
      <c r="AA7002" s="22"/>
      <c r="AB7002" s="22"/>
      <c r="AC7002" s="22"/>
    </row>
    <row r="7003" spans="12:29" ht="15.6" customHeight="1">
      <c r="L7003"/>
      <c r="Y7003" s="22"/>
      <c r="AA7003" s="22"/>
      <c r="AB7003" s="22"/>
      <c r="AC7003" s="22"/>
    </row>
    <row r="7004" spans="12:29" ht="15.6" customHeight="1">
      <c r="L7004"/>
      <c r="Y7004" s="22"/>
      <c r="AA7004" s="22"/>
      <c r="AB7004" s="22"/>
      <c r="AC7004" s="22"/>
    </row>
    <row r="7005" spans="12:29" ht="15.6" customHeight="1">
      <c r="L7005"/>
      <c r="Y7005" s="22"/>
      <c r="AA7005" s="22"/>
      <c r="AB7005" s="22"/>
      <c r="AC7005" s="22"/>
    </row>
    <row r="7006" spans="12:29" ht="15.6" customHeight="1">
      <c r="L7006"/>
      <c r="Y7006" s="22"/>
      <c r="AA7006" s="22"/>
      <c r="AB7006" s="22"/>
      <c r="AC7006" s="22"/>
    </row>
    <row r="7007" spans="12:29" ht="15.6" customHeight="1">
      <c r="L7007"/>
      <c r="Y7007" s="22"/>
      <c r="AA7007" s="22"/>
      <c r="AB7007" s="22"/>
      <c r="AC7007" s="22"/>
    </row>
    <row r="7008" spans="12:29" ht="15.6" customHeight="1">
      <c r="L7008"/>
      <c r="Y7008" s="22"/>
      <c r="AA7008" s="22"/>
      <c r="AB7008" s="22"/>
      <c r="AC7008" s="22"/>
    </row>
    <row r="7009" spans="12:29" ht="15.6" customHeight="1">
      <c r="L7009"/>
      <c r="Y7009" s="22"/>
      <c r="AA7009" s="22"/>
      <c r="AB7009" s="22"/>
      <c r="AC7009" s="22"/>
    </row>
    <row r="7010" spans="12:29" ht="15.6" customHeight="1">
      <c r="L7010"/>
      <c r="Y7010" s="22"/>
      <c r="AA7010" s="22"/>
      <c r="AB7010" s="22"/>
      <c r="AC7010" s="22"/>
    </row>
    <row r="7011" spans="12:29" ht="15.6" customHeight="1">
      <c r="L7011"/>
      <c r="Y7011" s="22"/>
      <c r="AA7011" s="22"/>
      <c r="AB7011" s="22"/>
      <c r="AC7011" s="22"/>
    </row>
    <row r="7012" spans="12:29" ht="15.6" customHeight="1">
      <c r="L7012"/>
      <c r="Y7012" s="22"/>
      <c r="AA7012" s="22"/>
      <c r="AB7012" s="22"/>
      <c r="AC7012" s="22"/>
    </row>
    <row r="7013" spans="12:29" ht="15.6" customHeight="1">
      <c r="L7013"/>
      <c r="Y7013" s="22"/>
      <c r="AA7013" s="22"/>
      <c r="AB7013" s="22"/>
      <c r="AC7013" s="22"/>
    </row>
    <row r="7014" spans="12:29" ht="15.6" customHeight="1">
      <c r="L7014"/>
      <c r="Y7014" s="22"/>
      <c r="AA7014" s="22"/>
      <c r="AB7014" s="22"/>
      <c r="AC7014" s="22"/>
    </row>
    <row r="7015" spans="12:29" ht="15.6" customHeight="1">
      <c r="L7015"/>
      <c r="Y7015" s="22"/>
      <c r="AA7015" s="22"/>
      <c r="AB7015" s="22"/>
      <c r="AC7015" s="22"/>
    </row>
    <row r="7016" spans="12:29" ht="15.6" customHeight="1">
      <c r="L7016"/>
      <c r="Y7016" s="22"/>
      <c r="AA7016" s="22"/>
      <c r="AB7016" s="22"/>
      <c r="AC7016" s="22"/>
    </row>
    <row r="7017" spans="12:29" ht="15.6" customHeight="1">
      <c r="L7017"/>
      <c r="Y7017" s="22"/>
      <c r="AA7017" s="22"/>
      <c r="AB7017" s="22"/>
      <c r="AC7017" s="22"/>
    </row>
    <row r="7018" spans="12:29" ht="15.6" customHeight="1">
      <c r="L7018"/>
      <c r="Y7018" s="22"/>
      <c r="AA7018" s="22"/>
      <c r="AB7018" s="22"/>
      <c r="AC7018" s="22"/>
    </row>
    <row r="7019" spans="12:29" ht="15.6" customHeight="1">
      <c r="L7019"/>
      <c r="Y7019" s="22"/>
      <c r="AA7019" s="22"/>
      <c r="AB7019" s="22"/>
      <c r="AC7019" s="22"/>
    </row>
    <row r="7020" spans="12:29" ht="15.6" customHeight="1">
      <c r="L7020"/>
      <c r="Y7020" s="22"/>
      <c r="AA7020" s="22"/>
      <c r="AB7020" s="22"/>
      <c r="AC7020" s="22"/>
    </row>
    <row r="7021" spans="12:29" ht="15.6" customHeight="1">
      <c r="L7021"/>
      <c r="Y7021" s="22"/>
      <c r="AA7021" s="22"/>
      <c r="AB7021" s="22"/>
      <c r="AC7021" s="22"/>
    </row>
    <row r="7022" spans="12:29" ht="15.6" customHeight="1">
      <c r="L7022"/>
      <c r="Y7022" s="22"/>
      <c r="AA7022" s="22"/>
      <c r="AB7022" s="22"/>
      <c r="AC7022" s="22"/>
    </row>
    <row r="7023" spans="12:29" ht="15.6" customHeight="1">
      <c r="L7023"/>
      <c r="Y7023" s="22"/>
      <c r="AA7023" s="22"/>
      <c r="AB7023" s="22"/>
      <c r="AC7023" s="22"/>
    </row>
    <row r="7024" spans="12:29" ht="15.6" customHeight="1">
      <c r="L7024"/>
      <c r="Y7024" s="22"/>
      <c r="AA7024" s="22"/>
      <c r="AB7024" s="22"/>
      <c r="AC7024" s="22"/>
    </row>
    <row r="7025" spans="12:29" ht="15.6" customHeight="1">
      <c r="L7025"/>
      <c r="Y7025" s="22"/>
      <c r="AA7025" s="22"/>
      <c r="AB7025" s="22"/>
      <c r="AC7025" s="22"/>
    </row>
    <row r="7026" spans="12:29" ht="15.6" customHeight="1">
      <c r="L7026"/>
      <c r="Y7026" s="22"/>
      <c r="AA7026" s="22"/>
      <c r="AB7026" s="22"/>
      <c r="AC7026" s="22"/>
    </row>
    <row r="7027" spans="12:29" ht="15.6" customHeight="1">
      <c r="L7027"/>
      <c r="Y7027" s="22"/>
      <c r="AA7027" s="22"/>
      <c r="AB7027" s="22"/>
      <c r="AC7027" s="22"/>
    </row>
    <row r="7028" spans="12:29" ht="15.6" customHeight="1">
      <c r="L7028"/>
      <c r="Y7028" s="22"/>
      <c r="AA7028" s="22"/>
      <c r="AB7028" s="22"/>
      <c r="AC7028" s="22"/>
    </row>
    <row r="7029" spans="12:29" ht="15.6" customHeight="1">
      <c r="L7029"/>
      <c r="Y7029" s="22"/>
      <c r="AA7029" s="22"/>
      <c r="AB7029" s="22"/>
      <c r="AC7029" s="22"/>
    </row>
    <row r="7030" spans="12:29" ht="15.6" customHeight="1">
      <c r="L7030"/>
      <c r="Y7030" s="22"/>
      <c r="AA7030" s="22"/>
      <c r="AB7030" s="22"/>
      <c r="AC7030" s="22"/>
    </row>
    <row r="7031" spans="12:29" ht="15.6" customHeight="1">
      <c r="L7031"/>
      <c r="Y7031" s="22"/>
      <c r="AA7031" s="22"/>
      <c r="AB7031" s="22"/>
      <c r="AC7031" s="22"/>
    </row>
    <row r="7032" spans="12:29" ht="15.6" customHeight="1">
      <c r="L7032"/>
      <c r="Y7032" s="22"/>
      <c r="AA7032" s="22"/>
      <c r="AB7032" s="22"/>
      <c r="AC7032" s="22"/>
    </row>
    <row r="7033" spans="12:29" ht="15.6" customHeight="1">
      <c r="L7033"/>
      <c r="Y7033" s="22"/>
      <c r="AA7033" s="22"/>
      <c r="AB7033" s="22"/>
      <c r="AC7033" s="22"/>
    </row>
    <row r="7034" spans="12:29" ht="15.6" customHeight="1">
      <c r="L7034"/>
      <c r="Y7034" s="22"/>
      <c r="AA7034" s="22"/>
      <c r="AB7034" s="22"/>
      <c r="AC7034" s="22"/>
    </row>
    <row r="7035" spans="12:29" ht="15.6" customHeight="1">
      <c r="L7035"/>
      <c r="Y7035" s="22"/>
      <c r="AA7035" s="22"/>
      <c r="AB7035" s="22"/>
      <c r="AC7035" s="22"/>
    </row>
    <row r="7036" spans="12:29" ht="15.6" customHeight="1">
      <c r="L7036"/>
      <c r="Y7036" s="22"/>
      <c r="AA7036" s="22"/>
      <c r="AB7036" s="22"/>
      <c r="AC7036" s="22"/>
    </row>
    <row r="7037" spans="12:29" ht="15.6" customHeight="1">
      <c r="L7037"/>
      <c r="Y7037" s="22"/>
      <c r="AA7037" s="22"/>
      <c r="AB7037" s="22"/>
      <c r="AC7037" s="22"/>
    </row>
    <row r="7038" spans="12:29" ht="15.6" customHeight="1">
      <c r="L7038"/>
      <c r="Y7038" s="22"/>
      <c r="AA7038" s="22"/>
      <c r="AB7038" s="22"/>
      <c r="AC7038" s="22"/>
    </row>
    <row r="7039" spans="12:29" ht="15.6" customHeight="1">
      <c r="L7039"/>
      <c r="Y7039" s="22"/>
      <c r="AA7039" s="22"/>
      <c r="AB7039" s="22"/>
      <c r="AC7039" s="22"/>
    </row>
    <row r="7040" spans="12:29" ht="15.6" customHeight="1">
      <c r="L7040"/>
      <c r="Y7040" s="22"/>
      <c r="AA7040" s="22"/>
      <c r="AB7040" s="22"/>
      <c r="AC7040" s="22"/>
    </row>
    <row r="7041" spans="12:29" ht="15.6" customHeight="1">
      <c r="L7041"/>
      <c r="Y7041" s="22"/>
      <c r="AA7041" s="22"/>
      <c r="AB7041" s="22"/>
      <c r="AC7041" s="22"/>
    </row>
    <row r="7042" spans="12:29" ht="15.6" customHeight="1">
      <c r="L7042"/>
      <c r="Y7042" s="22"/>
      <c r="AA7042" s="22"/>
      <c r="AB7042" s="22"/>
      <c r="AC7042" s="22"/>
    </row>
    <row r="7043" spans="12:29" ht="15.6" customHeight="1">
      <c r="L7043"/>
      <c r="Y7043" s="22"/>
      <c r="AA7043" s="22"/>
      <c r="AB7043" s="22"/>
      <c r="AC7043" s="22"/>
    </row>
    <row r="7044" spans="12:29" ht="15.6" customHeight="1">
      <c r="L7044"/>
      <c r="Y7044" s="22"/>
      <c r="AA7044" s="22"/>
      <c r="AB7044" s="22"/>
      <c r="AC7044" s="22"/>
    </row>
    <row r="7045" spans="12:29" ht="15.6" customHeight="1">
      <c r="L7045"/>
      <c r="Y7045" s="22"/>
      <c r="AA7045" s="22"/>
      <c r="AB7045" s="22"/>
      <c r="AC7045" s="22"/>
    </row>
    <row r="7046" spans="12:29" ht="15.6" customHeight="1">
      <c r="L7046"/>
      <c r="Y7046" s="22"/>
      <c r="AA7046" s="22"/>
      <c r="AB7046" s="22"/>
      <c r="AC7046" s="22"/>
    </row>
    <row r="7047" spans="12:29" ht="15.6" customHeight="1">
      <c r="L7047"/>
      <c r="Y7047" s="22"/>
      <c r="AA7047" s="22"/>
      <c r="AB7047" s="22"/>
      <c r="AC7047" s="22"/>
    </row>
    <row r="7048" spans="12:29" ht="15.6" customHeight="1">
      <c r="L7048"/>
      <c r="Y7048" s="22"/>
      <c r="AA7048" s="22"/>
      <c r="AB7048" s="22"/>
      <c r="AC7048" s="22"/>
    </row>
    <row r="7049" spans="12:29" ht="15.6" customHeight="1">
      <c r="L7049"/>
      <c r="Y7049" s="22"/>
      <c r="AA7049" s="22"/>
      <c r="AB7049" s="22"/>
      <c r="AC7049" s="22"/>
    </row>
    <row r="7050" spans="12:29" ht="15.6" customHeight="1">
      <c r="L7050"/>
      <c r="Y7050" s="22"/>
      <c r="AA7050" s="22"/>
      <c r="AB7050" s="22"/>
      <c r="AC7050" s="22"/>
    </row>
    <row r="7051" spans="12:29" ht="15.6" customHeight="1">
      <c r="L7051"/>
      <c r="Y7051" s="22"/>
      <c r="AA7051" s="22"/>
      <c r="AB7051" s="22"/>
      <c r="AC7051" s="22"/>
    </row>
    <row r="7052" spans="12:29" ht="15.6" customHeight="1">
      <c r="L7052"/>
      <c r="Y7052" s="22"/>
      <c r="AA7052" s="22"/>
      <c r="AB7052" s="22"/>
      <c r="AC7052" s="22"/>
    </row>
    <row r="7053" spans="12:29" ht="15.6" customHeight="1">
      <c r="L7053"/>
      <c r="Y7053" s="22"/>
      <c r="AA7053" s="22"/>
      <c r="AB7053" s="22"/>
      <c r="AC7053" s="22"/>
    </row>
    <row r="7054" spans="12:29" ht="15.6" customHeight="1">
      <c r="L7054"/>
      <c r="Y7054" s="22"/>
      <c r="AA7054" s="22"/>
      <c r="AB7054" s="22"/>
      <c r="AC7054" s="22"/>
    </row>
    <row r="7055" spans="12:29" ht="15.6" customHeight="1">
      <c r="L7055"/>
      <c r="Y7055" s="22"/>
      <c r="AA7055" s="22"/>
      <c r="AB7055" s="22"/>
      <c r="AC7055" s="22"/>
    </row>
    <row r="7056" spans="12:29" ht="15.6" customHeight="1">
      <c r="L7056"/>
      <c r="Y7056" s="22"/>
      <c r="AA7056" s="22"/>
      <c r="AB7056" s="22"/>
      <c r="AC7056" s="22"/>
    </row>
    <row r="7057" spans="12:29" ht="15.6" customHeight="1">
      <c r="L7057"/>
      <c r="Y7057" s="22"/>
      <c r="AA7057" s="22"/>
      <c r="AB7057" s="22"/>
      <c r="AC7057" s="22"/>
    </row>
    <row r="7058" spans="12:29" ht="15.6" customHeight="1">
      <c r="L7058"/>
      <c r="Y7058" s="22"/>
      <c r="AA7058" s="22"/>
      <c r="AB7058" s="22"/>
      <c r="AC7058" s="22"/>
    </row>
    <row r="7059" spans="12:29" ht="15.6" customHeight="1">
      <c r="L7059"/>
      <c r="Y7059" s="22"/>
      <c r="AA7059" s="22"/>
      <c r="AB7059" s="22"/>
      <c r="AC7059" s="22"/>
    </row>
    <row r="7060" spans="12:29" ht="15.6" customHeight="1">
      <c r="L7060"/>
      <c r="Y7060" s="22"/>
      <c r="AA7060" s="22"/>
      <c r="AB7060" s="22"/>
      <c r="AC7060" s="22"/>
    </row>
    <row r="7061" spans="12:29" ht="15.6" customHeight="1">
      <c r="L7061"/>
      <c r="Y7061" s="22"/>
      <c r="AA7061" s="22"/>
      <c r="AB7061" s="22"/>
      <c r="AC7061" s="22"/>
    </row>
    <row r="7062" spans="12:29" ht="15.6" customHeight="1">
      <c r="L7062"/>
      <c r="Y7062" s="22"/>
      <c r="AA7062" s="22"/>
      <c r="AB7062" s="22"/>
      <c r="AC7062" s="22"/>
    </row>
    <row r="7063" spans="12:29" ht="15.6" customHeight="1">
      <c r="L7063"/>
      <c r="Y7063" s="22"/>
      <c r="AA7063" s="22"/>
      <c r="AB7063" s="22"/>
      <c r="AC7063" s="22"/>
    </row>
    <row r="7064" spans="12:29" ht="15.6" customHeight="1">
      <c r="L7064"/>
      <c r="Y7064" s="22"/>
      <c r="AA7064" s="22"/>
      <c r="AB7064" s="22"/>
      <c r="AC7064" s="22"/>
    </row>
    <row r="7065" spans="12:29" ht="15.6" customHeight="1">
      <c r="L7065"/>
      <c r="Y7065" s="22"/>
      <c r="AA7065" s="22"/>
      <c r="AB7065" s="22"/>
      <c r="AC7065" s="22"/>
    </row>
    <row r="7066" spans="12:29" ht="15.6" customHeight="1">
      <c r="L7066"/>
      <c r="Y7066" s="22"/>
      <c r="AA7066" s="22"/>
      <c r="AB7066" s="22"/>
      <c r="AC7066" s="22"/>
    </row>
    <row r="7067" spans="12:29" ht="15.6" customHeight="1">
      <c r="L7067"/>
      <c r="Y7067" s="22"/>
      <c r="AA7067" s="22"/>
      <c r="AB7067" s="22"/>
      <c r="AC7067" s="22"/>
    </row>
    <row r="7068" spans="12:29" ht="15.6" customHeight="1">
      <c r="L7068"/>
      <c r="Y7068" s="22"/>
      <c r="AA7068" s="22"/>
      <c r="AB7068" s="22"/>
      <c r="AC7068" s="22"/>
    </row>
    <row r="7069" spans="12:29" ht="15.6" customHeight="1">
      <c r="L7069"/>
      <c r="Y7069" s="22"/>
      <c r="AA7069" s="22"/>
      <c r="AB7069" s="22"/>
      <c r="AC7069" s="22"/>
    </row>
    <row r="7070" spans="12:29" ht="15.6" customHeight="1">
      <c r="L7070"/>
      <c r="Y7070" s="22"/>
      <c r="AA7070" s="22"/>
      <c r="AB7070" s="22"/>
      <c r="AC7070" s="22"/>
    </row>
    <row r="7071" spans="12:29" ht="15.6" customHeight="1">
      <c r="L7071"/>
      <c r="Y7071" s="22"/>
      <c r="AA7071" s="22"/>
      <c r="AB7071" s="22"/>
      <c r="AC7071" s="22"/>
    </row>
    <row r="7072" spans="12:29" ht="15.6" customHeight="1">
      <c r="L7072"/>
      <c r="Y7072" s="22"/>
      <c r="AA7072" s="22"/>
      <c r="AB7072" s="22"/>
      <c r="AC7072" s="22"/>
    </row>
    <row r="7073" spans="12:29" ht="15.6" customHeight="1">
      <c r="L7073"/>
      <c r="Y7073" s="22"/>
      <c r="AA7073" s="22"/>
      <c r="AB7073" s="22"/>
      <c r="AC7073" s="22"/>
    </row>
    <row r="7074" spans="12:29" ht="15.6" customHeight="1">
      <c r="L7074"/>
      <c r="Y7074" s="22"/>
      <c r="AA7074" s="22"/>
      <c r="AB7074" s="22"/>
      <c r="AC7074" s="22"/>
    </row>
    <row r="7075" spans="12:29" ht="15.6" customHeight="1">
      <c r="L7075"/>
      <c r="Y7075" s="22"/>
      <c r="AA7075" s="22"/>
      <c r="AB7075" s="22"/>
      <c r="AC7075" s="22"/>
    </row>
    <row r="7076" spans="12:29" ht="15.6" customHeight="1">
      <c r="L7076"/>
      <c r="Y7076" s="22"/>
      <c r="AA7076" s="22"/>
      <c r="AB7076" s="22"/>
      <c r="AC7076" s="22"/>
    </row>
    <row r="7077" spans="12:29" ht="15.6" customHeight="1">
      <c r="L7077"/>
      <c r="Y7077" s="22"/>
      <c r="AA7077" s="22"/>
      <c r="AB7077" s="22"/>
      <c r="AC7077" s="22"/>
    </row>
    <row r="7078" spans="12:29" ht="15.6" customHeight="1">
      <c r="L7078"/>
      <c r="Y7078" s="22"/>
      <c r="AA7078" s="22"/>
      <c r="AB7078" s="22"/>
      <c r="AC7078" s="22"/>
    </row>
    <row r="7079" spans="12:29" ht="15.6" customHeight="1">
      <c r="L7079"/>
      <c r="Y7079" s="22"/>
      <c r="AA7079" s="22"/>
      <c r="AB7079" s="22"/>
      <c r="AC7079" s="22"/>
    </row>
    <row r="7080" spans="12:29" ht="15.6" customHeight="1">
      <c r="L7080"/>
      <c r="Y7080" s="22"/>
      <c r="AA7080" s="22"/>
      <c r="AB7080" s="22"/>
      <c r="AC7080" s="22"/>
    </row>
    <row r="7081" spans="12:29" ht="15.6" customHeight="1">
      <c r="L7081"/>
      <c r="Y7081" s="22"/>
      <c r="AA7081" s="22"/>
      <c r="AB7081" s="22"/>
      <c r="AC7081" s="22"/>
    </row>
    <row r="7082" spans="12:29" ht="15.6" customHeight="1">
      <c r="L7082"/>
      <c r="Y7082" s="22"/>
      <c r="AA7082" s="22"/>
      <c r="AB7082" s="22"/>
      <c r="AC7082" s="22"/>
    </row>
    <row r="7083" spans="12:29" ht="15.6" customHeight="1">
      <c r="L7083"/>
      <c r="Y7083" s="22"/>
      <c r="AA7083" s="22"/>
      <c r="AB7083" s="22"/>
      <c r="AC7083" s="22"/>
    </row>
    <row r="7084" spans="12:29" ht="15.6" customHeight="1">
      <c r="L7084"/>
      <c r="Y7084" s="22"/>
      <c r="AA7084" s="22"/>
      <c r="AB7084" s="22"/>
      <c r="AC7084" s="22"/>
    </row>
    <row r="7085" spans="12:29" ht="15.6" customHeight="1">
      <c r="L7085"/>
      <c r="Y7085" s="22"/>
      <c r="AA7085" s="22"/>
      <c r="AB7085" s="22"/>
      <c r="AC7085" s="22"/>
    </row>
    <row r="7086" spans="12:29" ht="15.6" customHeight="1">
      <c r="L7086"/>
      <c r="Y7086" s="22"/>
      <c r="AA7086" s="22"/>
      <c r="AB7086" s="22"/>
      <c r="AC7086" s="22"/>
    </row>
    <row r="7087" spans="12:29" ht="15.6" customHeight="1">
      <c r="L7087"/>
      <c r="Y7087" s="22"/>
      <c r="AA7087" s="22"/>
      <c r="AB7087" s="22"/>
      <c r="AC7087" s="22"/>
    </row>
    <row r="7088" spans="12:29" ht="15.6" customHeight="1">
      <c r="L7088"/>
      <c r="Y7088" s="22"/>
      <c r="AA7088" s="22"/>
      <c r="AB7088" s="22"/>
      <c r="AC7088" s="22"/>
    </row>
    <row r="7089" spans="12:29" ht="15.6" customHeight="1">
      <c r="L7089"/>
      <c r="Y7089" s="22"/>
      <c r="AA7089" s="22"/>
      <c r="AB7089" s="22"/>
      <c r="AC7089" s="22"/>
    </row>
    <row r="7090" spans="12:29" ht="15.6" customHeight="1">
      <c r="L7090"/>
      <c r="Y7090" s="22"/>
      <c r="AA7090" s="22"/>
      <c r="AB7090" s="22"/>
      <c r="AC7090" s="22"/>
    </row>
    <row r="7091" spans="12:29" ht="15.6" customHeight="1">
      <c r="L7091"/>
      <c r="Y7091" s="22"/>
      <c r="AA7091" s="22"/>
      <c r="AB7091" s="22"/>
      <c r="AC7091" s="22"/>
    </row>
    <row r="7092" spans="12:29" ht="15.6" customHeight="1">
      <c r="L7092"/>
      <c r="Y7092" s="22"/>
      <c r="AA7092" s="22"/>
      <c r="AB7092" s="22"/>
      <c r="AC7092" s="22"/>
    </row>
    <row r="7093" spans="12:29" ht="15.6" customHeight="1">
      <c r="L7093"/>
      <c r="Y7093" s="22"/>
      <c r="AA7093" s="22"/>
      <c r="AB7093" s="22"/>
      <c r="AC7093" s="22"/>
    </row>
    <row r="7094" spans="12:29" ht="15.6" customHeight="1">
      <c r="L7094"/>
      <c r="Y7094" s="22"/>
      <c r="AA7094" s="22"/>
      <c r="AB7094" s="22"/>
      <c r="AC7094" s="22"/>
    </row>
    <row r="7095" spans="12:29" ht="15.6" customHeight="1">
      <c r="L7095"/>
      <c r="Y7095" s="22"/>
      <c r="AA7095" s="22"/>
      <c r="AB7095" s="22"/>
      <c r="AC7095" s="22"/>
    </row>
    <row r="7096" spans="12:29" ht="15.6" customHeight="1">
      <c r="L7096"/>
      <c r="Y7096" s="22"/>
      <c r="AA7096" s="22"/>
      <c r="AB7096" s="22"/>
      <c r="AC7096" s="22"/>
    </row>
    <row r="7097" spans="12:29" ht="15.6" customHeight="1">
      <c r="L7097"/>
      <c r="Y7097" s="22"/>
      <c r="AA7097" s="22"/>
      <c r="AB7097" s="22"/>
      <c r="AC7097" s="22"/>
    </row>
    <row r="7098" spans="12:29" ht="15.6" customHeight="1">
      <c r="L7098"/>
      <c r="Y7098" s="22"/>
      <c r="AA7098" s="22"/>
      <c r="AB7098" s="22"/>
      <c r="AC7098" s="22"/>
    </row>
    <row r="7099" spans="12:29" ht="15.6" customHeight="1">
      <c r="L7099"/>
      <c r="Y7099" s="22"/>
      <c r="AA7099" s="22"/>
      <c r="AB7099" s="22"/>
      <c r="AC7099" s="22"/>
    </row>
    <row r="7100" spans="12:29" ht="15.6" customHeight="1">
      <c r="L7100"/>
      <c r="Y7100" s="22"/>
      <c r="AA7100" s="22"/>
      <c r="AB7100" s="22"/>
      <c r="AC7100" s="22"/>
    </row>
    <row r="7101" spans="12:29" ht="15.6" customHeight="1">
      <c r="L7101"/>
      <c r="Y7101" s="22"/>
      <c r="AA7101" s="22"/>
      <c r="AB7101" s="22"/>
      <c r="AC7101" s="22"/>
    </row>
    <row r="7102" spans="12:29" ht="15.6" customHeight="1">
      <c r="L7102"/>
      <c r="Y7102" s="22"/>
      <c r="AA7102" s="22"/>
      <c r="AB7102" s="22"/>
      <c r="AC7102" s="22"/>
    </row>
    <row r="7103" spans="12:29" ht="15.6" customHeight="1">
      <c r="L7103"/>
      <c r="Y7103" s="22"/>
      <c r="AA7103" s="22"/>
      <c r="AB7103" s="22"/>
      <c r="AC7103" s="22"/>
    </row>
    <row r="7104" spans="12:29" ht="15.6" customHeight="1">
      <c r="L7104"/>
      <c r="Y7104" s="22"/>
      <c r="AA7104" s="22"/>
      <c r="AB7104" s="22"/>
      <c r="AC7104" s="22"/>
    </row>
    <row r="7105" spans="12:29" ht="15.6" customHeight="1">
      <c r="L7105"/>
      <c r="Y7105" s="22"/>
      <c r="AA7105" s="22"/>
      <c r="AB7105" s="22"/>
      <c r="AC7105" s="22"/>
    </row>
    <row r="7106" spans="12:29" ht="15.6" customHeight="1">
      <c r="L7106"/>
      <c r="Y7106" s="22"/>
      <c r="AA7106" s="22"/>
      <c r="AB7106" s="22"/>
      <c r="AC7106" s="22"/>
    </row>
    <row r="7107" spans="12:29" ht="15.6" customHeight="1">
      <c r="L7107"/>
      <c r="Y7107" s="22"/>
      <c r="AA7107" s="22"/>
      <c r="AB7107" s="22"/>
      <c r="AC7107" s="22"/>
    </row>
    <row r="7108" spans="12:29" ht="15.6" customHeight="1">
      <c r="L7108"/>
      <c r="Y7108" s="22"/>
      <c r="AA7108" s="22"/>
      <c r="AB7108" s="22"/>
      <c r="AC7108" s="22"/>
    </row>
    <row r="7109" spans="12:29" ht="15.6" customHeight="1">
      <c r="L7109"/>
      <c r="Y7109" s="22"/>
      <c r="AA7109" s="22"/>
      <c r="AB7109" s="22"/>
      <c r="AC7109" s="22"/>
    </row>
    <row r="7110" spans="12:29" ht="15.6" customHeight="1">
      <c r="L7110"/>
      <c r="Y7110" s="22"/>
      <c r="AA7110" s="22"/>
      <c r="AB7110" s="22"/>
      <c r="AC7110" s="22"/>
    </row>
    <row r="7111" spans="12:29" ht="15.6" customHeight="1">
      <c r="L7111"/>
      <c r="Y7111" s="22"/>
      <c r="AA7111" s="22"/>
      <c r="AB7111" s="22"/>
      <c r="AC7111" s="22"/>
    </row>
    <row r="7112" spans="12:29" ht="15.6" customHeight="1">
      <c r="L7112"/>
      <c r="Y7112" s="22"/>
      <c r="AA7112" s="22"/>
      <c r="AB7112" s="22"/>
      <c r="AC7112" s="22"/>
    </row>
    <row r="7113" spans="12:29" ht="15.6" customHeight="1">
      <c r="L7113"/>
      <c r="Y7113" s="22"/>
      <c r="AA7113" s="22"/>
      <c r="AB7113" s="22"/>
      <c r="AC7113" s="22"/>
    </row>
    <row r="7114" spans="12:29" ht="15.6" customHeight="1">
      <c r="L7114"/>
      <c r="Y7114" s="22"/>
      <c r="AA7114" s="22"/>
      <c r="AB7114" s="22"/>
      <c r="AC7114" s="22"/>
    </row>
    <row r="7115" spans="12:29" ht="15.6" customHeight="1">
      <c r="L7115"/>
      <c r="Y7115" s="22"/>
      <c r="AA7115" s="22"/>
      <c r="AB7115" s="22"/>
      <c r="AC7115" s="22"/>
    </row>
    <row r="7116" spans="12:29" ht="15.6" customHeight="1">
      <c r="L7116"/>
      <c r="Y7116" s="22"/>
      <c r="AA7116" s="22"/>
      <c r="AB7116" s="22"/>
      <c r="AC7116" s="22"/>
    </row>
    <row r="7117" spans="12:29" ht="15.6" customHeight="1">
      <c r="L7117"/>
      <c r="Y7117" s="22"/>
      <c r="AA7117" s="22"/>
      <c r="AB7117" s="22"/>
      <c r="AC7117" s="22"/>
    </row>
    <row r="7118" spans="12:29" ht="15.6" customHeight="1">
      <c r="L7118"/>
      <c r="Y7118" s="22"/>
      <c r="AA7118" s="22"/>
      <c r="AB7118" s="22"/>
      <c r="AC7118" s="22"/>
    </row>
    <row r="7119" spans="12:29" ht="15.6" customHeight="1">
      <c r="L7119"/>
      <c r="Y7119" s="22"/>
      <c r="AA7119" s="22"/>
      <c r="AB7119" s="22"/>
      <c r="AC7119" s="22"/>
    </row>
    <row r="7120" spans="12:29" ht="15.6" customHeight="1">
      <c r="L7120"/>
      <c r="Y7120" s="22"/>
      <c r="AA7120" s="22"/>
      <c r="AB7120" s="22"/>
      <c r="AC7120" s="22"/>
    </row>
    <row r="7121" spans="12:29" ht="15.6" customHeight="1">
      <c r="L7121"/>
      <c r="Y7121" s="22"/>
      <c r="AA7121" s="22"/>
      <c r="AB7121" s="22"/>
      <c r="AC7121" s="22"/>
    </row>
    <row r="7122" spans="12:29" ht="15.6" customHeight="1">
      <c r="L7122"/>
      <c r="Y7122" s="22"/>
      <c r="AA7122" s="22"/>
      <c r="AB7122" s="22"/>
      <c r="AC7122" s="22"/>
    </row>
    <row r="7123" spans="12:29" ht="15.6" customHeight="1">
      <c r="L7123"/>
      <c r="Y7123" s="22"/>
      <c r="AA7123" s="22"/>
      <c r="AB7123" s="22"/>
      <c r="AC7123" s="22"/>
    </row>
    <row r="7124" spans="12:29" ht="15.6" customHeight="1">
      <c r="L7124"/>
      <c r="Y7124" s="22"/>
      <c r="AA7124" s="22"/>
      <c r="AB7124" s="22"/>
      <c r="AC7124" s="22"/>
    </row>
    <row r="7125" spans="12:29" ht="15.6" customHeight="1">
      <c r="L7125"/>
      <c r="Y7125" s="22"/>
      <c r="AA7125" s="22"/>
      <c r="AB7125" s="22"/>
      <c r="AC7125" s="22"/>
    </row>
    <row r="7126" spans="12:29" ht="15.6" customHeight="1">
      <c r="L7126"/>
      <c r="Y7126" s="22"/>
      <c r="AA7126" s="22"/>
      <c r="AB7126" s="22"/>
      <c r="AC7126" s="22"/>
    </row>
    <row r="7127" spans="12:29" ht="15.6" customHeight="1">
      <c r="L7127"/>
      <c r="Y7127" s="22"/>
      <c r="AA7127" s="22"/>
      <c r="AB7127" s="22"/>
      <c r="AC7127" s="22"/>
    </row>
    <row r="7128" spans="12:29" ht="15.6" customHeight="1">
      <c r="L7128"/>
      <c r="Y7128" s="22"/>
      <c r="AA7128" s="22"/>
      <c r="AB7128" s="22"/>
      <c r="AC7128" s="22"/>
    </row>
    <row r="7129" spans="12:29" ht="15.6" customHeight="1">
      <c r="L7129"/>
      <c r="Y7129" s="22"/>
      <c r="AA7129" s="22"/>
      <c r="AB7129" s="22"/>
      <c r="AC7129" s="22"/>
    </row>
    <row r="7130" spans="12:29" ht="15.6" customHeight="1">
      <c r="L7130"/>
      <c r="Y7130" s="22"/>
      <c r="AA7130" s="22"/>
      <c r="AB7130" s="22"/>
      <c r="AC7130" s="22"/>
    </row>
    <row r="7131" spans="12:29" ht="15.6" customHeight="1">
      <c r="L7131"/>
      <c r="Y7131" s="22"/>
      <c r="AA7131" s="22"/>
      <c r="AB7131" s="22"/>
      <c r="AC7131" s="22"/>
    </row>
    <row r="7132" spans="12:29" ht="15.6" customHeight="1">
      <c r="L7132"/>
      <c r="Y7132" s="22"/>
      <c r="AA7132" s="22"/>
      <c r="AB7132" s="22"/>
      <c r="AC7132" s="22"/>
    </row>
    <row r="7133" spans="12:29" ht="15.6" customHeight="1">
      <c r="L7133"/>
      <c r="Y7133" s="22"/>
      <c r="AA7133" s="22"/>
      <c r="AB7133" s="22"/>
      <c r="AC7133" s="22"/>
    </row>
    <row r="7134" spans="12:29" ht="15.6" customHeight="1">
      <c r="L7134"/>
      <c r="Y7134" s="22"/>
      <c r="AA7134" s="22"/>
      <c r="AB7134" s="22"/>
      <c r="AC7134" s="22"/>
    </row>
    <row r="7135" spans="12:29" ht="15.6" customHeight="1">
      <c r="L7135"/>
      <c r="Y7135" s="22"/>
      <c r="AA7135" s="22"/>
      <c r="AB7135" s="22"/>
      <c r="AC7135" s="22"/>
    </row>
    <row r="7136" spans="12:29" ht="15.6" customHeight="1">
      <c r="L7136"/>
      <c r="Y7136" s="22"/>
      <c r="AA7136" s="22"/>
      <c r="AB7136" s="22"/>
      <c r="AC7136" s="22"/>
    </row>
    <row r="7137" spans="12:29" ht="15.6" customHeight="1">
      <c r="L7137"/>
      <c r="Y7137" s="22"/>
      <c r="AA7137" s="22"/>
      <c r="AB7137" s="22"/>
      <c r="AC7137" s="22"/>
    </row>
    <row r="7138" spans="12:29" ht="15.6" customHeight="1">
      <c r="L7138"/>
      <c r="Y7138" s="22"/>
      <c r="AA7138" s="22"/>
      <c r="AB7138" s="22"/>
      <c r="AC7138" s="22"/>
    </row>
    <row r="7139" spans="12:29" ht="15.6" customHeight="1">
      <c r="L7139"/>
      <c r="Y7139" s="22"/>
      <c r="AA7139" s="22"/>
      <c r="AB7139" s="22"/>
      <c r="AC7139" s="22"/>
    </row>
    <row r="7140" spans="12:29" ht="15.6" customHeight="1">
      <c r="L7140"/>
      <c r="Y7140" s="22"/>
      <c r="AA7140" s="22"/>
      <c r="AB7140" s="22"/>
      <c r="AC7140" s="22"/>
    </row>
    <row r="7141" spans="12:29" ht="15.6" customHeight="1">
      <c r="L7141"/>
      <c r="Y7141" s="22"/>
      <c r="AA7141" s="22"/>
      <c r="AB7141" s="22"/>
      <c r="AC7141" s="22"/>
    </row>
    <row r="7142" spans="12:29" ht="15.6" customHeight="1">
      <c r="L7142"/>
      <c r="Y7142" s="22"/>
      <c r="AA7142" s="22"/>
      <c r="AB7142" s="22"/>
      <c r="AC7142" s="22"/>
    </row>
    <row r="7143" spans="12:29" ht="15.6" customHeight="1">
      <c r="L7143"/>
      <c r="Y7143" s="22"/>
      <c r="AA7143" s="22"/>
      <c r="AB7143" s="22"/>
      <c r="AC7143" s="22"/>
    </row>
    <row r="7144" spans="12:29" ht="15.6" customHeight="1">
      <c r="L7144"/>
      <c r="Y7144" s="22"/>
      <c r="AA7144" s="22"/>
      <c r="AB7144" s="22"/>
      <c r="AC7144" s="22"/>
    </row>
    <row r="7145" spans="12:29" ht="15.6" customHeight="1">
      <c r="L7145"/>
      <c r="Y7145" s="22"/>
      <c r="AA7145" s="22"/>
      <c r="AB7145" s="22"/>
      <c r="AC7145" s="22"/>
    </row>
    <row r="7146" spans="12:29" ht="15.6" customHeight="1">
      <c r="L7146"/>
      <c r="Y7146" s="22"/>
      <c r="AA7146" s="22"/>
      <c r="AB7146" s="22"/>
      <c r="AC7146" s="22"/>
    </row>
    <row r="7147" spans="12:29" ht="15.6" customHeight="1">
      <c r="L7147"/>
      <c r="Y7147" s="22"/>
      <c r="AA7147" s="22"/>
      <c r="AB7147" s="22"/>
      <c r="AC7147" s="22"/>
    </row>
    <row r="7148" spans="12:29" ht="15.6" customHeight="1">
      <c r="L7148"/>
      <c r="Y7148" s="22"/>
      <c r="AA7148" s="22"/>
      <c r="AB7148" s="22"/>
      <c r="AC7148" s="22"/>
    </row>
    <row r="7149" spans="12:29" ht="15.6" customHeight="1">
      <c r="L7149"/>
      <c r="Y7149" s="22"/>
      <c r="AA7149" s="22"/>
      <c r="AB7149" s="22"/>
      <c r="AC7149" s="22"/>
    </row>
    <row r="7150" spans="12:29" ht="15.6" customHeight="1">
      <c r="L7150"/>
      <c r="Y7150" s="22"/>
      <c r="AA7150" s="22"/>
      <c r="AB7150" s="22"/>
      <c r="AC7150" s="22"/>
    </row>
    <row r="7151" spans="12:29" ht="15.6" customHeight="1">
      <c r="L7151"/>
      <c r="Y7151" s="22"/>
      <c r="AA7151" s="22"/>
      <c r="AB7151" s="22"/>
      <c r="AC7151" s="22"/>
    </row>
    <row r="7152" spans="12:29" ht="15.6" customHeight="1">
      <c r="L7152"/>
      <c r="Y7152" s="22"/>
      <c r="AA7152" s="22"/>
      <c r="AB7152" s="22"/>
      <c r="AC7152" s="22"/>
    </row>
    <row r="7153" spans="12:29" ht="15.6" customHeight="1">
      <c r="L7153"/>
      <c r="Y7153" s="22"/>
      <c r="AA7153" s="22"/>
      <c r="AB7153" s="22"/>
      <c r="AC7153" s="22"/>
    </row>
    <row r="7154" spans="12:29" ht="15.6" customHeight="1">
      <c r="L7154"/>
      <c r="Y7154" s="22"/>
      <c r="AA7154" s="22"/>
      <c r="AB7154" s="22"/>
      <c r="AC7154" s="22"/>
    </row>
    <row r="7155" spans="12:29" ht="15.6" customHeight="1">
      <c r="L7155"/>
      <c r="Y7155" s="22"/>
      <c r="AA7155" s="22"/>
      <c r="AB7155" s="22"/>
      <c r="AC7155" s="22"/>
    </row>
    <row r="7156" spans="12:29" ht="15.6" customHeight="1">
      <c r="L7156"/>
      <c r="Y7156" s="22"/>
      <c r="AA7156" s="22"/>
      <c r="AB7156" s="22"/>
      <c r="AC7156" s="22"/>
    </row>
    <row r="7157" spans="12:29" ht="15.6" customHeight="1">
      <c r="L7157"/>
      <c r="Y7157" s="22"/>
      <c r="AA7157" s="22"/>
      <c r="AB7157" s="22"/>
      <c r="AC7157" s="22"/>
    </row>
    <row r="7158" spans="12:29" ht="15.6" customHeight="1">
      <c r="L7158"/>
      <c r="Y7158" s="22"/>
      <c r="AA7158" s="22"/>
      <c r="AB7158" s="22"/>
      <c r="AC7158" s="22"/>
    </row>
    <row r="7159" spans="12:29" ht="15.6" customHeight="1">
      <c r="L7159"/>
      <c r="Y7159" s="22"/>
      <c r="AA7159" s="22"/>
      <c r="AB7159" s="22"/>
      <c r="AC7159" s="22"/>
    </row>
    <row r="7160" spans="12:29" ht="15.6" customHeight="1">
      <c r="L7160"/>
      <c r="Y7160" s="22"/>
      <c r="AA7160" s="22"/>
      <c r="AB7160" s="22"/>
      <c r="AC7160" s="22"/>
    </row>
    <row r="7161" spans="12:29" ht="15.6" customHeight="1">
      <c r="L7161"/>
      <c r="Y7161" s="22"/>
      <c r="AA7161" s="22"/>
      <c r="AB7161" s="22"/>
      <c r="AC7161" s="22"/>
    </row>
    <row r="7162" spans="12:29" ht="15.6" customHeight="1">
      <c r="L7162"/>
      <c r="Y7162" s="22"/>
      <c r="AA7162" s="22"/>
      <c r="AB7162" s="22"/>
      <c r="AC7162" s="22"/>
    </row>
    <row r="7163" spans="12:29" ht="15.6" customHeight="1">
      <c r="L7163"/>
      <c r="Y7163" s="22"/>
      <c r="AA7163" s="22"/>
      <c r="AB7163" s="22"/>
      <c r="AC7163" s="22"/>
    </row>
    <row r="7164" spans="12:29" ht="15.6" customHeight="1">
      <c r="L7164"/>
      <c r="Y7164" s="22"/>
      <c r="AA7164" s="22"/>
      <c r="AB7164" s="22"/>
      <c r="AC7164" s="22"/>
    </row>
    <row r="7165" spans="12:29" ht="15.6" customHeight="1">
      <c r="L7165"/>
      <c r="Y7165" s="22"/>
      <c r="AA7165" s="22"/>
      <c r="AB7165" s="22"/>
      <c r="AC7165" s="22"/>
    </row>
    <row r="7166" spans="12:29" ht="15.6" customHeight="1">
      <c r="L7166"/>
      <c r="Y7166" s="22"/>
      <c r="AA7166" s="22"/>
      <c r="AB7166" s="22"/>
      <c r="AC7166" s="22"/>
    </row>
    <row r="7167" spans="12:29" ht="15.6" customHeight="1">
      <c r="L7167"/>
      <c r="Y7167" s="22"/>
      <c r="AA7167" s="22"/>
      <c r="AB7167" s="22"/>
      <c r="AC7167" s="22"/>
    </row>
    <row r="7168" spans="12:29" ht="15.6" customHeight="1">
      <c r="L7168"/>
      <c r="Y7168" s="22"/>
      <c r="AA7168" s="22"/>
      <c r="AB7168" s="22"/>
      <c r="AC7168" s="22"/>
    </row>
    <row r="7169" spans="12:29" ht="15.6" customHeight="1">
      <c r="L7169"/>
      <c r="Y7169" s="22"/>
      <c r="AA7169" s="22"/>
      <c r="AB7169" s="22"/>
      <c r="AC7169" s="22"/>
    </row>
    <row r="7170" spans="12:29" ht="15.6" customHeight="1">
      <c r="L7170"/>
      <c r="Y7170" s="22"/>
      <c r="AA7170" s="22"/>
      <c r="AB7170" s="22"/>
      <c r="AC7170" s="22"/>
    </row>
    <row r="7171" spans="12:29" ht="15.6" customHeight="1">
      <c r="L7171"/>
      <c r="Y7171" s="22"/>
      <c r="AA7171" s="22"/>
      <c r="AB7171" s="22"/>
      <c r="AC7171" s="22"/>
    </row>
    <row r="7172" spans="12:29" ht="15.6" customHeight="1">
      <c r="L7172"/>
      <c r="Y7172" s="22"/>
      <c r="AA7172" s="22"/>
      <c r="AB7172" s="22"/>
      <c r="AC7172" s="22"/>
    </row>
    <row r="7173" spans="12:29" ht="15.6" customHeight="1">
      <c r="L7173"/>
      <c r="Y7173" s="22"/>
      <c r="AA7173" s="22"/>
      <c r="AB7173" s="22"/>
      <c r="AC7173" s="22"/>
    </row>
    <row r="7174" spans="12:29" ht="15.6" customHeight="1">
      <c r="L7174"/>
      <c r="Y7174" s="22"/>
      <c r="AA7174" s="22"/>
      <c r="AB7174" s="22"/>
      <c r="AC7174" s="22"/>
    </row>
    <row r="7175" spans="12:29" ht="15.6" customHeight="1">
      <c r="L7175"/>
      <c r="Y7175" s="22"/>
      <c r="AA7175" s="22"/>
      <c r="AB7175" s="22"/>
      <c r="AC7175" s="22"/>
    </row>
    <row r="7176" spans="12:29" ht="15.6" customHeight="1">
      <c r="L7176"/>
      <c r="Y7176" s="22"/>
      <c r="AA7176" s="22"/>
      <c r="AB7176" s="22"/>
      <c r="AC7176" s="22"/>
    </row>
    <row r="7177" spans="12:29" ht="15.6" customHeight="1">
      <c r="L7177"/>
      <c r="Y7177" s="22"/>
      <c r="AA7177" s="22"/>
      <c r="AB7177" s="22"/>
      <c r="AC7177" s="22"/>
    </row>
    <row r="7178" spans="12:29" ht="15.6" customHeight="1">
      <c r="L7178"/>
      <c r="Y7178" s="22"/>
      <c r="AA7178" s="22"/>
      <c r="AB7178" s="22"/>
      <c r="AC7178" s="22"/>
    </row>
    <row r="7179" spans="12:29" ht="15.6" customHeight="1">
      <c r="L7179"/>
      <c r="Y7179" s="22"/>
      <c r="AA7179" s="22"/>
      <c r="AB7179" s="22"/>
      <c r="AC7179" s="22"/>
    </row>
    <row r="7180" spans="12:29" ht="15.6" customHeight="1">
      <c r="L7180"/>
      <c r="Y7180" s="22"/>
      <c r="AA7180" s="22"/>
      <c r="AB7180" s="22"/>
      <c r="AC7180" s="22"/>
    </row>
    <row r="7181" spans="12:29" ht="15.6" customHeight="1">
      <c r="L7181"/>
      <c r="Y7181" s="22"/>
      <c r="AA7181" s="22"/>
      <c r="AB7181" s="22"/>
      <c r="AC7181" s="22"/>
    </row>
    <row r="7182" spans="12:29" ht="15.6" customHeight="1">
      <c r="L7182"/>
      <c r="Y7182" s="22"/>
      <c r="AA7182" s="22"/>
      <c r="AB7182" s="22"/>
      <c r="AC7182" s="22"/>
    </row>
    <row r="7183" spans="12:29" ht="15.6" customHeight="1">
      <c r="L7183"/>
      <c r="Y7183" s="22"/>
      <c r="AA7183" s="22"/>
      <c r="AB7183" s="22"/>
      <c r="AC7183" s="22"/>
    </row>
    <row r="7184" spans="12:29" ht="15.6" customHeight="1">
      <c r="L7184"/>
      <c r="Y7184" s="22"/>
      <c r="AA7184" s="22"/>
      <c r="AB7184" s="22"/>
      <c r="AC7184" s="22"/>
    </row>
    <row r="7185" spans="12:29" ht="15.6" customHeight="1">
      <c r="L7185"/>
      <c r="Y7185" s="22"/>
      <c r="AA7185" s="22"/>
      <c r="AB7185" s="22"/>
      <c r="AC7185" s="22"/>
    </row>
    <row r="7186" spans="12:29" ht="15.6" customHeight="1">
      <c r="L7186"/>
      <c r="Y7186" s="22"/>
      <c r="AA7186" s="22"/>
      <c r="AB7186" s="22"/>
      <c r="AC7186" s="22"/>
    </row>
    <row r="7187" spans="12:29" ht="15.6" customHeight="1">
      <c r="L7187"/>
      <c r="Y7187" s="22"/>
      <c r="AA7187" s="22"/>
      <c r="AB7187" s="22"/>
      <c r="AC7187" s="22"/>
    </row>
    <row r="7188" spans="12:29" ht="15.6" customHeight="1">
      <c r="L7188"/>
      <c r="Y7188" s="22"/>
      <c r="AA7188" s="22"/>
      <c r="AB7188" s="22"/>
      <c r="AC7188" s="22"/>
    </row>
    <row r="7189" spans="12:29" ht="15.6" customHeight="1">
      <c r="L7189"/>
      <c r="Y7189" s="22"/>
      <c r="AA7189" s="22"/>
      <c r="AB7189" s="22"/>
      <c r="AC7189" s="22"/>
    </row>
    <row r="7190" spans="12:29" ht="15.6" customHeight="1">
      <c r="L7190"/>
      <c r="Y7190" s="22"/>
      <c r="AA7190" s="22"/>
      <c r="AB7190" s="22"/>
      <c r="AC7190" s="22"/>
    </row>
    <row r="7191" spans="12:29" ht="15.6" customHeight="1">
      <c r="L7191"/>
      <c r="Y7191" s="22"/>
      <c r="AA7191" s="22"/>
      <c r="AB7191" s="22"/>
      <c r="AC7191" s="22"/>
    </row>
    <row r="7192" spans="12:29" ht="15.6" customHeight="1">
      <c r="L7192"/>
      <c r="Y7192" s="22"/>
      <c r="AA7192" s="22"/>
      <c r="AB7192" s="22"/>
      <c r="AC7192" s="22"/>
    </row>
    <row r="7193" spans="12:29" ht="15.6" customHeight="1">
      <c r="L7193"/>
      <c r="Y7193" s="22"/>
      <c r="AA7193" s="22"/>
      <c r="AB7193" s="22"/>
      <c r="AC7193" s="22"/>
    </row>
    <row r="7194" spans="12:29" ht="15.6" customHeight="1">
      <c r="L7194"/>
      <c r="Y7194" s="22"/>
      <c r="AA7194" s="22"/>
      <c r="AB7194" s="22"/>
      <c r="AC7194" s="22"/>
    </row>
    <row r="7195" spans="12:29" ht="15.6" customHeight="1">
      <c r="L7195"/>
      <c r="Y7195" s="22"/>
      <c r="AA7195" s="22"/>
      <c r="AB7195" s="22"/>
      <c r="AC7195" s="22"/>
    </row>
    <row r="7196" spans="12:29" ht="15.6" customHeight="1">
      <c r="L7196"/>
      <c r="Y7196" s="22"/>
      <c r="AA7196" s="22"/>
      <c r="AB7196" s="22"/>
      <c r="AC7196" s="22"/>
    </row>
    <row r="7197" spans="12:29" ht="15.6" customHeight="1">
      <c r="L7197"/>
      <c r="Y7197" s="22"/>
      <c r="AA7197" s="22"/>
      <c r="AB7197" s="22"/>
      <c r="AC7197" s="22"/>
    </row>
    <row r="7198" spans="12:29" ht="15.6" customHeight="1">
      <c r="L7198"/>
      <c r="Y7198" s="22"/>
      <c r="AA7198" s="22"/>
      <c r="AB7198" s="22"/>
      <c r="AC7198" s="22"/>
    </row>
    <row r="7199" spans="12:29" ht="15.6" customHeight="1">
      <c r="L7199"/>
      <c r="Y7199" s="22"/>
      <c r="AA7199" s="22"/>
      <c r="AB7199" s="22"/>
      <c r="AC7199" s="22"/>
    </row>
    <row r="7200" spans="12:29" ht="15.6" customHeight="1">
      <c r="L7200"/>
      <c r="Y7200" s="22"/>
      <c r="AA7200" s="22"/>
      <c r="AB7200" s="22"/>
      <c r="AC7200" s="22"/>
    </row>
    <row r="7201" spans="12:29" ht="15.6" customHeight="1">
      <c r="L7201"/>
      <c r="Y7201" s="22"/>
      <c r="AA7201" s="22"/>
      <c r="AB7201" s="22"/>
      <c r="AC7201" s="22"/>
    </row>
    <row r="7202" spans="12:29" ht="15.6" customHeight="1">
      <c r="L7202"/>
      <c r="Y7202" s="22"/>
      <c r="AA7202" s="22"/>
      <c r="AB7202" s="22"/>
      <c r="AC7202" s="22"/>
    </row>
    <row r="7203" spans="12:29" ht="15.6" customHeight="1">
      <c r="L7203"/>
      <c r="Y7203" s="22"/>
      <c r="AA7203" s="22"/>
      <c r="AB7203" s="22"/>
      <c r="AC7203" s="22"/>
    </row>
    <row r="7204" spans="12:29" ht="15.6" customHeight="1">
      <c r="L7204"/>
      <c r="Y7204" s="22"/>
      <c r="AA7204" s="22"/>
      <c r="AB7204" s="22"/>
      <c r="AC7204" s="22"/>
    </row>
    <row r="7205" spans="12:29" ht="15.6" customHeight="1">
      <c r="L7205"/>
      <c r="Y7205" s="22"/>
      <c r="AA7205" s="22"/>
      <c r="AB7205" s="22"/>
      <c r="AC7205" s="22"/>
    </row>
    <row r="7206" spans="12:29" ht="15.6" customHeight="1">
      <c r="L7206"/>
      <c r="Y7206" s="22"/>
      <c r="AA7206" s="22"/>
      <c r="AB7206" s="22"/>
      <c r="AC7206" s="22"/>
    </row>
    <row r="7207" spans="12:29" ht="15.6" customHeight="1">
      <c r="L7207"/>
      <c r="Y7207" s="22"/>
      <c r="AA7207" s="22"/>
      <c r="AB7207" s="22"/>
      <c r="AC7207" s="22"/>
    </row>
    <row r="7208" spans="12:29" ht="15.6" customHeight="1">
      <c r="L7208"/>
      <c r="Y7208" s="22"/>
      <c r="AA7208" s="22"/>
      <c r="AB7208" s="22"/>
      <c r="AC7208" s="22"/>
    </row>
    <row r="7209" spans="12:29" ht="15.6" customHeight="1">
      <c r="L7209"/>
      <c r="Y7209" s="22"/>
      <c r="AA7209" s="22"/>
      <c r="AB7209" s="22"/>
      <c r="AC7209" s="22"/>
    </row>
    <row r="7210" spans="12:29" ht="15.6" customHeight="1">
      <c r="L7210"/>
      <c r="Y7210" s="22"/>
      <c r="AA7210" s="22"/>
      <c r="AB7210" s="22"/>
      <c r="AC7210" s="22"/>
    </row>
    <row r="7211" spans="12:29" ht="15.6" customHeight="1">
      <c r="L7211"/>
      <c r="Y7211" s="22"/>
      <c r="AA7211" s="22"/>
      <c r="AB7211" s="22"/>
      <c r="AC7211" s="22"/>
    </row>
    <row r="7212" spans="12:29" ht="15.6" customHeight="1">
      <c r="L7212"/>
      <c r="Y7212" s="22"/>
      <c r="AA7212" s="22"/>
      <c r="AB7212" s="22"/>
      <c r="AC7212" s="22"/>
    </row>
    <row r="7213" spans="12:29" ht="15.6" customHeight="1">
      <c r="L7213"/>
      <c r="Y7213" s="22"/>
      <c r="AA7213" s="22"/>
      <c r="AB7213" s="22"/>
      <c r="AC7213" s="22"/>
    </row>
    <row r="7214" spans="12:29" ht="15.6" customHeight="1">
      <c r="L7214"/>
      <c r="Y7214" s="22"/>
      <c r="AA7214" s="22"/>
      <c r="AB7214" s="22"/>
      <c r="AC7214" s="22"/>
    </row>
    <row r="7215" spans="12:29" ht="15.6" customHeight="1">
      <c r="L7215"/>
      <c r="Y7215" s="22"/>
      <c r="AA7215" s="22"/>
      <c r="AB7215" s="22"/>
      <c r="AC7215" s="22"/>
    </row>
    <row r="7216" spans="12:29" ht="15.6" customHeight="1">
      <c r="L7216"/>
      <c r="Y7216" s="22"/>
      <c r="AA7216" s="22"/>
      <c r="AB7216" s="22"/>
      <c r="AC7216" s="22"/>
    </row>
    <row r="7217" spans="12:29" ht="15.6" customHeight="1">
      <c r="L7217"/>
      <c r="Y7217" s="22"/>
      <c r="AA7217" s="22"/>
      <c r="AB7217" s="22"/>
      <c r="AC7217" s="22"/>
    </row>
    <row r="7218" spans="12:29" ht="15.6" customHeight="1">
      <c r="L7218"/>
      <c r="Y7218" s="22"/>
      <c r="AA7218" s="22"/>
      <c r="AB7218" s="22"/>
      <c r="AC7218" s="22"/>
    </row>
    <row r="7219" spans="12:29" ht="15.6" customHeight="1">
      <c r="L7219"/>
      <c r="Y7219" s="22"/>
      <c r="AA7219" s="22"/>
      <c r="AB7219" s="22"/>
      <c r="AC7219" s="22"/>
    </row>
    <row r="7220" spans="12:29" ht="15.6" customHeight="1">
      <c r="L7220"/>
      <c r="Y7220" s="22"/>
      <c r="AA7220" s="22"/>
      <c r="AB7220" s="22"/>
      <c r="AC7220" s="22"/>
    </row>
    <row r="7221" spans="12:29" ht="15.6" customHeight="1">
      <c r="L7221"/>
      <c r="Y7221" s="22"/>
      <c r="AA7221" s="22"/>
      <c r="AB7221" s="22"/>
      <c r="AC7221" s="22"/>
    </row>
    <row r="7222" spans="12:29" ht="15.6" customHeight="1">
      <c r="L7222"/>
      <c r="Y7222" s="22"/>
      <c r="AA7222" s="22"/>
      <c r="AB7222" s="22"/>
      <c r="AC7222" s="22"/>
    </row>
    <row r="7223" spans="12:29" ht="15.6" customHeight="1">
      <c r="L7223"/>
      <c r="Y7223" s="22"/>
      <c r="AA7223" s="22"/>
      <c r="AB7223" s="22"/>
      <c r="AC7223" s="22"/>
    </row>
    <row r="7224" spans="12:29" ht="15.6" customHeight="1">
      <c r="L7224"/>
      <c r="Y7224" s="22"/>
      <c r="AA7224" s="22"/>
      <c r="AB7224" s="22"/>
      <c r="AC7224" s="22"/>
    </row>
    <row r="7225" spans="12:29" ht="15.6" customHeight="1">
      <c r="L7225"/>
      <c r="Y7225" s="22"/>
      <c r="AA7225" s="22"/>
      <c r="AB7225" s="22"/>
      <c r="AC7225" s="22"/>
    </row>
    <row r="7226" spans="12:29" ht="15.6" customHeight="1">
      <c r="L7226"/>
      <c r="Y7226" s="22"/>
      <c r="AA7226" s="22"/>
      <c r="AB7226" s="22"/>
      <c r="AC7226" s="22"/>
    </row>
    <row r="7227" spans="12:29" ht="15.6" customHeight="1">
      <c r="L7227"/>
      <c r="Y7227" s="22"/>
      <c r="AA7227" s="22"/>
      <c r="AB7227" s="22"/>
      <c r="AC7227" s="22"/>
    </row>
    <row r="7228" spans="12:29" ht="15.6" customHeight="1">
      <c r="L7228"/>
      <c r="Y7228" s="22"/>
      <c r="AA7228" s="22"/>
      <c r="AB7228" s="22"/>
      <c r="AC7228" s="22"/>
    </row>
    <row r="7229" spans="12:29" ht="15.6" customHeight="1">
      <c r="L7229"/>
      <c r="Y7229" s="22"/>
      <c r="AA7229" s="22"/>
      <c r="AB7229" s="22"/>
      <c r="AC7229" s="22"/>
    </row>
    <row r="7230" spans="12:29" ht="15.6" customHeight="1">
      <c r="L7230"/>
      <c r="Y7230" s="22"/>
      <c r="AA7230" s="22"/>
      <c r="AB7230" s="22"/>
      <c r="AC7230" s="22"/>
    </row>
    <row r="7231" spans="12:29" ht="15.6" customHeight="1">
      <c r="L7231"/>
      <c r="Y7231" s="22"/>
      <c r="AA7231" s="22"/>
      <c r="AB7231" s="22"/>
      <c r="AC7231" s="22"/>
    </row>
    <row r="7232" spans="12:29" ht="15.6" customHeight="1">
      <c r="L7232"/>
      <c r="Y7232" s="22"/>
      <c r="AA7232" s="22"/>
      <c r="AB7232" s="22"/>
      <c r="AC7232" s="22"/>
    </row>
    <row r="7233" spans="12:29" ht="15.6" customHeight="1">
      <c r="L7233"/>
      <c r="Y7233" s="22"/>
      <c r="AA7233" s="22"/>
      <c r="AB7233" s="22"/>
      <c r="AC7233" s="22"/>
    </row>
    <row r="7234" spans="12:29" ht="15.6" customHeight="1">
      <c r="L7234"/>
      <c r="Y7234" s="22"/>
      <c r="AA7234" s="22"/>
      <c r="AB7234" s="22"/>
      <c r="AC7234" s="22"/>
    </row>
    <row r="7235" spans="12:29" ht="15.6" customHeight="1">
      <c r="L7235"/>
      <c r="Y7235" s="22"/>
      <c r="AA7235" s="22"/>
      <c r="AB7235" s="22"/>
      <c r="AC7235" s="22"/>
    </row>
    <row r="7236" spans="12:29" ht="15.6" customHeight="1">
      <c r="L7236"/>
      <c r="Y7236" s="22"/>
      <c r="AA7236" s="22"/>
      <c r="AB7236" s="22"/>
      <c r="AC7236" s="22"/>
    </row>
    <row r="7237" spans="12:29" ht="15.6" customHeight="1">
      <c r="L7237"/>
      <c r="Y7237" s="22"/>
      <c r="AA7237" s="22"/>
      <c r="AB7237" s="22"/>
      <c r="AC7237" s="22"/>
    </row>
    <row r="7238" spans="12:29" ht="15.6" customHeight="1">
      <c r="L7238"/>
      <c r="Y7238" s="22"/>
      <c r="AA7238" s="22"/>
      <c r="AB7238" s="22"/>
      <c r="AC7238" s="22"/>
    </row>
    <row r="7239" spans="12:29" ht="15.6" customHeight="1">
      <c r="L7239"/>
      <c r="Y7239" s="22"/>
      <c r="AA7239" s="22"/>
      <c r="AB7239" s="22"/>
      <c r="AC7239" s="22"/>
    </row>
    <row r="7240" spans="12:29" ht="15.6" customHeight="1">
      <c r="L7240"/>
      <c r="Y7240" s="22"/>
      <c r="AA7240" s="22"/>
      <c r="AB7240" s="22"/>
      <c r="AC7240" s="22"/>
    </row>
    <row r="7241" spans="12:29" ht="15.6" customHeight="1">
      <c r="L7241"/>
      <c r="Y7241" s="22"/>
      <c r="AA7241" s="22"/>
      <c r="AB7241" s="22"/>
      <c r="AC7241" s="22"/>
    </row>
    <row r="7242" spans="12:29" ht="15.6" customHeight="1">
      <c r="L7242"/>
      <c r="Y7242" s="22"/>
      <c r="AA7242" s="22"/>
      <c r="AB7242" s="22"/>
      <c r="AC7242" s="22"/>
    </row>
    <row r="7243" spans="12:29" ht="15.6" customHeight="1">
      <c r="L7243"/>
      <c r="Y7243" s="22"/>
      <c r="AA7243" s="22"/>
      <c r="AB7243" s="22"/>
      <c r="AC7243" s="22"/>
    </row>
    <row r="7244" spans="12:29" ht="15.6" customHeight="1">
      <c r="L7244"/>
      <c r="Y7244" s="22"/>
      <c r="AA7244" s="22"/>
      <c r="AB7244" s="22"/>
      <c r="AC7244" s="22"/>
    </row>
    <row r="7245" spans="12:29" ht="15.6" customHeight="1">
      <c r="L7245"/>
      <c r="Y7245" s="22"/>
      <c r="AA7245" s="22"/>
      <c r="AB7245" s="22"/>
      <c r="AC7245" s="22"/>
    </row>
    <row r="7246" spans="12:29" ht="15.6" customHeight="1">
      <c r="L7246"/>
      <c r="Y7246" s="22"/>
      <c r="AA7246" s="22"/>
      <c r="AB7246" s="22"/>
      <c r="AC7246" s="22"/>
    </row>
    <row r="7247" spans="12:29" ht="15.6" customHeight="1">
      <c r="L7247"/>
      <c r="Y7247" s="22"/>
      <c r="AA7247" s="22"/>
      <c r="AB7247" s="22"/>
      <c r="AC7247" s="22"/>
    </row>
    <row r="7248" spans="12:29" ht="15.6" customHeight="1">
      <c r="L7248"/>
      <c r="Y7248" s="22"/>
      <c r="AA7248" s="22"/>
      <c r="AB7248" s="22"/>
      <c r="AC7248" s="22"/>
    </row>
    <row r="7249" spans="12:29" ht="15.6" customHeight="1">
      <c r="L7249"/>
      <c r="Y7249" s="22"/>
      <c r="AA7249" s="22"/>
      <c r="AB7249" s="22"/>
      <c r="AC7249" s="22"/>
    </row>
    <row r="7250" spans="12:29" ht="15.6" customHeight="1">
      <c r="L7250"/>
      <c r="Y7250" s="22"/>
      <c r="AA7250" s="22"/>
      <c r="AB7250" s="22"/>
      <c r="AC7250" s="22"/>
    </row>
    <row r="7251" spans="12:29" ht="15.6" customHeight="1">
      <c r="L7251"/>
      <c r="Y7251" s="22"/>
      <c r="AA7251" s="22"/>
      <c r="AB7251" s="22"/>
      <c r="AC7251" s="22"/>
    </row>
    <row r="7252" spans="12:29" ht="15.6" customHeight="1">
      <c r="L7252"/>
      <c r="Y7252" s="22"/>
      <c r="AA7252" s="22"/>
      <c r="AB7252" s="22"/>
      <c r="AC7252" s="22"/>
    </row>
    <row r="7253" spans="12:29" ht="15.6" customHeight="1">
      <c r="L7253"/>
      <c r="Y7253" s="22"/>
      <c r="AA7253" s="22"/>
      <c r="AB7253" s="22"/>
      <c r="AC7253" s="22"/>
    </row>
    <row r="7254" spans="12:29" ht="15.6" customHeight="1">
      <c r="L7254"/>
      <c r="Y7254" s="22"/>
      <c r="AA7254" s="22"/>
      <c r="AB7254" s="22"/>
      <c r="AC7254" s="22"/>
    </row>
    <row r="7255" spans="12:29" ht="15.6" customHeight="1">
      <c r="L7255"/>
      <c r="Y7255" s="22"/>
      <c r="AA7255" s="22"/>
      <c r="AB7255" s="22"/>
      <c r="AC7255" s="22"/>
    </row>
    <row r="7256" spans="12:29" ht="15.6" customHeight="1">
      <c r="L7256"/>
      <c r="Y7256" s="22"/>
      <c r="AA7256" s="22"/>
      <c r="AB7256" s="22"/>
      <c r="AC7256" s="22"/>
    </row>
    <row r="7257" spans="12:29" ht="15.6" customHeight="1">
      <c r="L7257"/>
      <c r="Y7257" s="22"/>
      <c r="AA7257" s="22"/>
      <c r="AB7257" s="22"/>
      <c r="AC7257" s="22"/>
    </row>
    <row r="7258" spans="12:29" ht="15.6" customHeight="1">
      <c r="L7258"/>
      <c r="Y7258" s="22"/>
      <c r="AA7258" s="22"/>
      <c r="AB7258" s="22"/>
      <c r="AC7258" s="22"/>
    </row>
    <row r="7259" spans="12:29" ht="15.6" customHeight="1">
      <c r="L7259"/>
      <c r="Y7259" s="22"/>
      <c r="AA7259" s="22"/>
      <c r="AB7259" s="22"/>
      <c r="AC7259" s="22"/>
    </row>
    <row r="7260" spans="12:29" ht="15.6" customHeight="1">
      <c r="L7260"/>
      <c r="Y7260" s="22"/>
      <c r="AA7260" s="22"/>
      <c r="AB7260" s="22"/>
      <c r="AC7260" s="22"/>
    </row>
    <row r="7261" spans="12:29" ht="15.6" customHeight="1">
      <c r="L7261"/>
      <c r="Y7261" s="22"/>
      <c r="AA7261" s="22"/>
      <c r="AB7261" s="22"/>
      <c r="AC7261" s="22"/>
    </row>
    <row r="7262" spans="12:29" ht="15.6" customHeight="1">
      <c r="L7262"/>
      <c r="Y7262" s="22"/>
      <c r="AA7262" s="22"/>
      <c r="AB7262" s="22"/>
      <c r="AC7262" s="22"/>
    </row>
    <row r="7263" spans="12:29" ht="15.6" customHeight="1">
      <c r="L7263"/>
      <c r="Y7263" s="22"/>
      <c r="AA7263" s="22"/>
      <c r="AB7263" s="22"/>
      <c r="AC7263" s="22"/>
    </row>
    <row r="7264" spans="12:29" ht="15.6" customHeight="1">
      <c r="L7264"/>
      <c r="Y7264" s="22"/>
      <c r="AA7264" s="22"/>
      <c r="AB7264" s="22"/>
      <c r="AC7264" s="22"/>
    </row>
    <row r="7265" spans="12:29" ht="15.6" customHeight="1">
      <c r="L7265"/>
      <c r="Y7265" s="22"/>
      <c r="AA7265" s="22"/>
      <c r="AB7265" s="22"/>
      <c r="AC7265" s="22"/>
    </row>
    <row r="7266" spans="12:29" ht="15.6" customHeight="1">
      <c r="L7266"/>
      <c r="Y7266" s="22"/>
      <c r="AA7266" s="22"/>
      <c r="AB7266" s="22"/>
      <c r="AC7266" s="22"/>
    </row>
    <row r="7267" spans="12:29" ht="15.6" customHeight="1">
      <c r="L7267"/>
      <c r="Y7267" s="22"/>
      <c r="AA7267" s="22"/>
      <c r="AB7267" s="22"/>
      <c r="AC7267" s="22"/>
    </row>
    <row r="7268" spans="12:29" ht="15.6" customHeight="1">
      <c r="L7268"/>
      <c r="Y7268" s="22"/>
      <c r="AA7268" s="22"/>
      <c r="AB7268" s="22"/>
      <c r="AC7268" s="22"/>
    </row>
    <row r="7269" spans="12:29" ht="15.6" customHeight="1">
      <c r="L7269"/>
      <c r="Y7269" s="22"/>
      <c r="AA7269" s="22"/>
      <c r="AB7269" s="22"/>
      <c r="AC7269" s="22"/>
    </row>
    <row r="7270" spans="12:29" ht="15.6" customHeight="1">
      <c r="L7270"/>
      <c r="Y7270" s="22"/>
      <c r="AA7270" s="22"/>
      <c r="AB7270" s="22"/>
      <c r="AC7270" s="22"/>
    </row>
    <row r="7271" spans="12:29" ht="15.6" customHeight="1">
      <c r="L7271"/>
      <c r="Y7271" s="22"/>
      <c r="AA7271" s="22"/>
      <c r="AB7271" s="22"/>
      <c r="AC7271" s="22"/>
    </row>
    <row r="7272" spans="12:29" ht="15.6" customHeight="1">
      <c r="L7272"/>
      <c r="Y7272" s="22"/>
      <c r="AA7272" s="22"/>
      <c r="AB7272" s="22"/>
      <c r="AC7272" s="22"/>
    </row>
    <row r="7273" spans="12:29" ht="15.6" customHeight="1">
      <c r="L7273"/>
      <c r="Y7273" s="22"/>
      <c r="AA7273" s="22"/>
      <c r="AB7273" s="22"/>
      <c r="AC7273" s="22"/>
    </row>
    <row r="7274" spans="12:29" ht="15.6" customHeight="1">
      <c r="L7274"/>
      <c r="Y7274" s="22"/>
      <c r="AA7274" s="22"/>
      <c r="AB7274" s="22"/>
      <c r="AC7274" s="22"/>
    </row>
    <row r="7275" spans="12:29" ht="15.6" customHeight="1">
      <c r="L7275"/>
      <c r="Y7275" s="22"/>
      <c r="AA7275" s="22"/>
      <c r="AB7275" s="22"/>
      <c r="AC7275" s="22"/>
    </row>
    <row r="7276" spans="12:29" ht="15.6" customHeight="1">
      <c r="L7276"/>
      <c r="Y7276" s="22"/>
      <c r="AA7276" s="22"/>
      <c r="AB7276" s="22"/>
      <c r="AC7276" s="22"/>
    </row>
    <row r="7277" spans="12:29" ht="15.6" customHeight="1">
      <c r="L7277"/>
      <c r="Y7277" s="22"/>
      <c r="AA7277" s="22"/>
      <c r="AB7277" s="22"/>
      <c r="AC7277" s="22"/>
    </row>
    <row r="7278" spans="12:29" ht="15.6" customHeight="1">
      <c r="L7278"/>
      <c r="Y7278" s="22"/>
      <c r="AA7278" s="22"/>
      <c r="AB7278" s="22"/>
      <c r="AC7278" s="22"/>
    </row>
    <row r="7279" spans="12:29" ht="15.6" customHeight="1">
      <c r="L7279"/>
      <c r="Y7279" s="22"/>
      <c r="AA7279" s="22"/>
      <c r="AB7279" s="22"/>
      <c r="AC7279" s="22"/>
    </row>
    <row r="7280" spans="12:29" ht="15.6" customHeight="1">
      <c r="L7280"/>
      <c r="Y7280" s="22"/>
      <c r="AA7280" s="22"/>
      <c r="AB7280" s="22"/>
      <c r="AC7280" s="22"/>
    </row>
    <row r="7281" spans="12:29" ht="15.6" customHeight="1">
      <c r="L7281"/>
      <c r="Y7281" s="22"/>
      <c r="AA7281" s="22"/>
      <c r="AB7281" s="22"/>
      <c r="AC7281" s="22"/>
    </row>
    <row r="7282" spans="12:29" ht="15.6" customHeight="1">
      <c r="L7282"/>
      <c r="Y7282" s="22"/>
      <c r="AA7282" s="22"/>
      <c r="AB7282" s="22"/>
      <c r="AC7282" s="22"/>
    </row>
    <row r="7283" spans="12:29" ht="15.6" customHeight="1">
      <c r="L7283"/>
      <c r="Y7283" s="22"/>
      <c r="AA7283" s="22"/>
      <c r="AB7283" s="22"/>
      <c r="AC7283" s="22"/>
    </row>
    <row r="7284" spans="12:29" ht="15.6" customHeight="1">
      <c r="L7284"/>
      <c r="Y7284" s="22"/>
      <c r="AA7284" s="22"/>
      <c r="AB7284" s="22"/>
      <c r="AC7284" s="22"/>
    </row>
    <row r="7285" spans="12:29" ht="15.6" customHeight="1">
      <c r="L7285"/>
      <c r="Y7285" s="22"/>
      <c r="AA7285" s="22"/>
      <c r="AB7285" s="22"/>
      <c r="AC7285" s="22"/>
    </row>
    <row r="7286" spans="12:29" ht="15.6" customHeight="1">
      <c r="L7286"/>
      <c r="Y7286" s="22"/>
      <c r="AA7286" s="22"/>
      <c r="AB7286" s="22"/>
      <c r="AC7286" s="22"/>
    </row>
    <row r="7287" spans="12:29" ht="15.6" customHeight="1">
      <c r="L7287"/>
      <c r="Y7287" s="22"/>
      <c r="AA7287" s="22"/>
      <c r="AB7287" s="22"/>
      <c r="AC7287" s="22"/>
    </row>
    <row r="7288" spans="12:29" ht="15.6" customHeight="1">
      <c r="L7288"/>
      <c r="Y7288" s="22"/>
      <c r="AA7288" s="22"/>
      <c r="AB7288" s="22"/>
      <c r="AC7288" s="22"/>
    </row>
    <row r="7289" spans="12:29" ht="15.6" customHeight="1">
      <c r="L7289"/>
      <c r="Y7289" s="22"/>
      <c r="AA7289" s="22"/>
      <c r="AB7289" s="22"/>
      <c r="AC7289" s="22"/>
    </row>
    <row r="7290" spans="12:29" ht="15.6" customHeight="1">
      <c r="L7290"/>
      <c r="Y7290" s="22"/>
      <c r="AA7290" s="22"/>
      <c r="AB7290" s="22"/>
      <c r="AC7290" s="22"/>
    </row>
    <row r="7291" spans="12:29" ht="15.6" customHeight="1">
      <c r="L7291"/>
      <c r="Y7291" s="22"/>
      <c r="AA7291" s="22"/>
      <c r="AB7291" s="22"/>
      <c r="AC7291" s="22"/>
    </row>
    <row r="7292" spans="12:29" ht="15.6" customHeight="1">
      <c r="L7292"/>
      <c r="Y7292" s="22"/>
      <c r="AA7292" s="22"/>
      <c r="AB7292" s="22"/>
      <c r="AC7292" s="22"/>
    </row>
    <row r="7293" spans="12:29" ht="15.6" customHeight="1">
      <c r="L7293"/>
      <c r="Y7293" s="22"/>
      <c r="AA7293" s="22"/>
      <c r="AB7293" s="22"/>
      <c r="AC7293" s="22"/>
    </row>
    <row r="7294" spans="12:29" ht="15.6" customHeight="1">
      <c r="L7294"/>
      <c r="Y7294" s="22"/>
      <c r="AA7294" s="22"/>
      <c r="AB7294" s="22"/>
      <c r="AC7294" s="22"/>
    </row>
    <row r="7295" spans="12:29" ht="15.6" customHeight="1">
      <c r="L7295"/>
      <c r="Y7295" s="22"/>
      <c r="AA7295" s="22"/>
      <c r="AB7295" s="22"/>
      <c r="AC7295" s="22"/>
    </row>
    <row r="7296" spans="12:29" ht="15.6" customHeight="1">
      <c r="L7296"/>
      <c r="Y7296" s="22"/>
      <c r="AA7296" s="22"/>
      <c r="AB7296" s="22"/>
      <c r="AC7296" s="22"/>
    </row>
    <row r="7297" spans="12:29" ht="15.6" customHeight="1">
      <c r="L7297"/>
      <c r="Y7297" s="22"/>
      <c r="AA7297" s="22"/>
      <c r="AB7297" s="22"/>
      <c r="AC7297" s="22"/>
    </row>
    <row r="7298" spans="12:29" ht="15.6" customHeight="1">
      <c r="L7298"/>
      <c r="Y7298" s="22"/>
      <c r="AA7298" s="22"/>
      <c r="AB7298" s="22"/>
      <c r="AC7298" s="22"/>
    </row>
    <row r="7299" spans="12:29" ht="15.6" customHeight="1">
      <c r="L7299"/>
      <c r="Y7299" s="22"/>
      <c r="AA7299" s="22"/>
      <c r="AB7299" s="22"/>
      <c r="AC7299" s="22"/>
    </row>
    <row r="7300" spans="12:29" ht="15.6" customHeight="1">
      <c r="L7300"/>
      <c r="Y7300" s="22"/>
      <c r="AA7300" s="22"/>
      <c r="AB7300" s="22"/>
      <c r="AC7300" s="22"/>
    </row>
    <row r="7301" spans="12:29" ht="15.6" customHeight="1">
      <c r="L7301"/>
      <c r="Y7301" s="22"/>
      <c r="AA7301" s="22"/>
      <c r="AB7301" s="22"/>
      <c r="AC7301" s="22"/>
    </row>
    <row r="7302" spans="12:29" ht="15.6" customHeight="1">
      <c r="L7302"/>
      <c r="Y7302" s="22"/>
      <c r="AA7302" s="22"/>
      <c r="AB7302" s="22"/>
      <c r="AC7302" s="22"/>
    </row>
    <row r="7303" spans="12:29" ht="15.6" customHeight="1">
      <c r="L7303"/>
      <c r="Y7303" s="22"/>
      <c r="AA7303" s="22"/>
      <c r="AB7303" s="22"/>
      <c r="AC7303" s="22"/>
    </row>
    <row r="7304" spans="12:29" ht="15.6" customHeight="1">
      <c r="L7304"/>
      <c r="Y7304" s="22"/>
      <c r="AA7304" s="22"/>
      <c r="AB7304" s="22"/>
      <c r="AC7304" s="22"/>
    </row>
    <row r="7305" spans="12:29" ht="15.6" customHeight="1">
      <c r="L7305"/>
      <c r="Y7305" s="22"/>
      <c r="AA7305" s="22"/>
      <c r="AB7305" s="22"/>
      <c r="AC7305" s="22"/>
    </row>
    <row r="7306" spans="12:29" ht="15.6" customHeight="1">
      <c r="L7306"/>
      <c r="Y7306" s="22"/>
      <c r="AA7306" s="22"/>
      <c r="AB7306" s="22"/>
      <c r="AC7306" s="22"/>
    </row>
    <row r="7307" spans="12:29" ht="15.6" customHeight="1">
      <c r="L7307"/>
      <c r="Y7307" s="22"/>
      <c r="AA7307" s="22"/>
      <c r="AB7307" s="22"/>
      <c r="AC7307" s="22"/>
    </row>
    <row r="7308" spans="12:29" ht="15.6" customHeight="1">
      <c r="L7308"/>
      <c r="Y7308" s="22"/>
      <c r="AA7308" s="22"/>
      <c r="AB7308" s="22"/>
      <c r="AC7308" s="22"/>
    </row>
    <row r="7309" spans="12:29" ht="15.6" customHeight="1">
      <c r="L7309"/>
      <c r="Y7309" s="22"/>
      <c r="AA7309" s="22"/>
      <c r="AB7309" s="22"/>
      <c r="AC7309" s="22"/>
    </row>
    <row r="7310" spans="12:29" ht="15.6" customHeight="1">
      <c r="L7310"/>
      <c r="Y7310" s="22"/>
      <c r="AA7310" s="22"/>
      <c r="AB7310" s="22"/>
      <c r="AC7310" s="22"/>
    </row>
    <row r="7311" spans="12:29" ht="15.6" customHeight="1">
      <c r="L7311"/>
      <c r="Y7311" s="22"/>
      <c r="AA7311" s="22"/>
      <c r="AB7311" s="22"/>
      <c r="AC7311" s="22"/>
    </row>
    <row r="7312" spans="12:29" ht="15.6" customHeight="1">
      <c r="L7312"/>
      <c r="Y7312" s="22"/>
      <c r="AA7312" s="22"/>
      <c r="AB7312" s="22"/>
      <c r="AC7312" s="22"/>
    </row>
    <row r="7313" spans="12:29" ht="15.6" customHeight="1">
      <c r="L7313"/>
      <c r="Y7313" s="22"/>
      <c r="AA7313" s="22"/>
      <c r="AB7313" s="22"/>
      <c r="AC7313" s="22"/>
    </row>
    <row r="7314" spans="12:29" ht="15.6" customHeight="1">
      <c r="L7314"/>
      <c r="Y7314" s="22"/>
      <c r="AA7314" s="22"/>
      <c r="AB7314" s="22"/>
      <c r="AC7314" s="22"/>
    </row>
    <row r="7315" spans="12:29" ht="15.6" customHeight="1">
      <c r="L7315"/>
      <c r="Y7315" s="22"/>
      <c r="AA7315" s="22"/>
      <c r="AB7315" s="22"/>
      <c r="AC7315" s="22"/>
    </row>
    <row r="7316" spans="12:29" ht="15.6" customHeight="1">
      <c r="L7316"/>
      <c r="Y7316" s="22"/>
      <c r="AA7316" s="22"/>
      <c r="AB7316" s="22"/>
      <c r="AC7316" s="22"/>
    </row>
    <row r="7317" spans="12:29" ht="15.6" customHeight="1">
      <c r="L7317"/>
      <c r="Y7317" s="22"/>
      <c r="AA7317" s="22"/>
      <c r="AB7317" s="22"/>
      <c r="AC7317" s="22"/>
    </row>
    <row r="7318" spans="12:29" ht="15.6" customHeight="1">
      <c r="L7318"/>
      <c r="Y7318" s="22"/>
      <c r="AA7318" s="22"/>
      <c r="AB7318" s="22"/>
      <c r="AC7318" s="22"/>
    </row>
    <row r="7319" spans="12:29" ht="15.6" customHeight="1">
      <c r="L7319"/>
      <c r="Y7319" s="22"/>
      <c r="AA7319" s="22"/>
      <c r="AB7319" s="22"/>
      <c r="AC7319" s="22"/>
    </row>
    <row r="7320" spans="12:29" ht="15.6" customHeight="1">
      <c r="L7320"/>
      <c r="Y7320" s="22"/>
      <c r="AA7320" s="22"/>
      <c r="AB7320" s="22"/>
      <c r="AC7320" s="22"/>
    </row>
    <row r="7321" spans="12:29" ht="15.6" customHeight="1">
      <c r="L7321"/>
      <c r="Y7321" s="22"/>
      <c r="AA7321" s="22"/>
      <c r="AB7321" s="22"/>
      <c r="AC7321" s="22"/>
    </row>
    <row r="7322" spans="12:29" ht="15.6" customHeight="1">
      <c r="L7322"/>
      <c r="Y7322" s="22"/>
      <c r="AA7322" s="22"/>
      <c r="AB7322" s="22"/>
      <c r="AC7322" s="22"/>
    </row>
    <row r="7323" spans="12:29" ht="15.6" customHeight="1">
      <c r="L7323"/>
      <c r="Y7323" s="22"/>
      <c r="AA7323" s="22"/>
      <c r="AB7323" s="22"/>
      <c r="AC7323" s="22"/>
    </row>
    <row r="7324" spans="12:29" ht="15.6" customHeight="1">
      <c r="L7324"/>
      <c r="Y7324" s="22"/>
      <c r="AA7324" s="22"/>
      <c r="AB7324" s="22"/>
      <c r="AC7324" s="22"/>
    </row>
    <row r="7325" spans="12:29" ht="15.6" customHeight="1">
      <c r="L7325"/>
      <c r="Y7325" s="22"/>
      <c r="AA7325" s="22"/>
      <c r="AB7325" s="22"/>
      <c r="AC7325" s="22"/>
    </row>
    <row r="7326" spans="12:29" ht="15.6" customHeight="1">
      <c r="L7326"/>
      <c r="Y7326" s="22"/>
      <c r="AA7326" s="22"/>
      <c r="AB7326" s="22"/>
      <c r="AC7326" s="22"/>
    </row>
    <row r="7327" spans="12:29" ht="15.6" customHeight="1">
      <c r="L7327"/>
      <c r="Y7327" s="22"/>
      <c r="AA7327" s="22"/>
      <c r="AB7327" s="22"/>
      <c r="AC7327" s="22"/>
    </row>
    <row r="7328" spans="12:29" ht="15.6" customHeight="1">
      <c r="L7328"/>
      <c r="Y7328" s="22"/>
      <c r="AA7328" s="22"/>
      <c r="AB7328" s="22"/>
      <c r="AC7328" s="22"/>
    </row>
    <row r="7329" spans="12:29" ht="15.6" customHeight="1">
      <c r="L7329"/>
      <c r="Y7329" s="22"/>
      <c r="AA7329" s="22"/>
      <c r="AB7329" s="22"/>
      <c r="AC7329" s="22"/>
    </row>
    <row r="7330" spans="12:29" ht="15.6" customHeight="1">
      <c r="L7330"/>
      <c r="Y7330" s="22"/>
      <c r="AA7330" s="22"/>
      <c r="AB7330" s="22"/>
      <c r="AC7330" s="22"/>
    </row>
    <row r="7331" spans="12:29" ht="15.6" customHeight="1">
      <c r="L7331"/>
      <c r="Y7331" s="22"/>
      <c r="AA7331" s="22"/>
      <c r="AB7331" s="22"/>
      <c r="AC7331" s="22"/>
    </row>
    <row r="7332" spans="12:29" ht="15.6" customHeight="1">
      <c r="L7332"/>
      <c r="Y7332" s="22"/>
      <c r="AA7332" s="22"/>
      <c r="AB7332" s="22"/>
      <c r="AC7332" s="22"/>
    </row>
    <row r="7333" spans="12:29" ht="15.6" customHeight="1">
      <c r="L7333"/>
      <c r="Y7333" s="22"/>
      <c r="AA7333" s="22"/>
      <c r="AB7333" s="22"/>
      <c r="AC7333" s="22"/>
    </row>
    <row r="7334" spans="12:29" ht="15.6" customHeight="1">
      <c r="L7334"/>
      <c r="Y7334" s="22"/>
      <c r="AA7334" s="22"/>
      <c r="AB7334" s="22"/>
      <c r="AC7334" s="22"/>
    </row>
    <row r="7335" spans="12:29" ht="15.6" customHeight="1">
      <c r="L7335"/>
      <c r="Y7335" s="22"/>
      <c r="AA7335" s="22"/>
      <c r="AB7335" s="22"/>
      <c r="AC7335" s="22"/>
    </row>
    <row r="7336" spans="12:29" ht="15.6" customHeight="1">
      <c r="L7336"/>
      <c r="Y7336" s="22"/>
      <c r="AA7336" s="22"/>
      <c r="AB7336" s="22"/>
      <c r="AC7336" s="22"/>
    </row>
    <row r="7337" spans="12:29" ht="15.6" customHeight="1">
      <c r="L7337"/>
      <c r="Y7337" s="22"/>
      <c r="AA7337" s="22"/>
      <c r="AB7337" s="22"/>
      <c r="AC7337" s="22"/>
    </row>
    <row r="7338" spans="12:29" ht="15.6" customHeight="1">
      <c r="L7338"/>
      <c r="Y7338" s="22"/>
      <c r="AA7338" s="22"/>
      <c r="AB7338" s="22"/>
      <c r="AC7338" s="22"/>
    </row>
    <row r="7339" spans="12:29" ht="15.6" customHeight="1">
      <c r="L7339"/>
      <c r="Y7339" s="22"/>
      <c r="AA7339" s="22"/>
      <c r="AB7339" s="22"/>
      <c r="AC7339" s="22"/>
    </row>
    <row r="7340" spans="12:29" ht="15.6" customHeight="1">
      <c r="L7340"/>
      <c r="Y7340" s="22"/>
      <c r="AA7340" s="22"/>
      <c r="AB7340" s="22"/>
      <c r="AC7340" s="22"/>
    </row>
    <row r="7341" spans="12:29" ht="15.6" customHeight="1">
      <c r="L7341"/>
      <c r="Y7341" s="22"/>
      <c r="AA7341" s="22"/>
      <c r="AB7341" s="22"/>
      <c r="AC7341" s="22"/>
    </row>
    <row r="7342" spans="12:29" ht="15.6" customHeight="1">
      <c r="L7342"/>
      <c r="Y7342" s="22"/>
      <c r="AA7342" s="22"/>
      <c r="AB7342" s="22"/>
      <c r="AC7342" s="22"/>
    </row>
    <row r="7343" spans="12:29" ht="15.6" customHeight="1">
      <c r="L7343"/>
      <c r="Y7343" s="22"/>
      <c r="AA7343" s="22"/>
      <c r="AB7343" s="22"/>
      <c r="AC7343" s="22"/>
    </row>
    <row r="7344" spans="12:29" ht="15.6" customHeight="1">
      <c r="L7344"/>
      <c r="Y7344" s="22"/>
      <c r="AA7344" s="22"/>
      <c r="AB7344" s="22"/>
      <c r="AC7344" s="22"/>
    </row>
    <row r="7345" spans="12:29" ht="15.6" customHeight="1">
      <c r="L7345"/>
      <c r="Y7345" s="22"/>
      <c r="AA7345" s="22"/>
      <c r="AB7345" s="22"/>
      <c r="AC7345" s="22"/>
    </row>
    <row r="7346" spans="12:29" ht="15.6" customHeight="1">
      <c r="L7346"/>
      <c r="Y7346" s="22"/>
      <c r="AA7346" s="22"/>
      <c r="AB7346" s="22"/>
      <c r="AC7346" s="22"/>
    </row>
    <row r="7347" spans="12:29" ht="15.6" customHeight="1">
      <c r="L7347"/>
      <c r="Y7347" s="22"/>
      <c r="AA7347" s="22"/>
      <c r="AB7347" s="22"/>
      <c r="AC7347" s="22"/>
    </row>
    <row r="7348" spans="12:29" ht="15.6" customHeight="1">
      <c r="L7348"/>
      <c r="Y7348" s="22"/>
      <c r="AA7348" s="22"/>
      <c r="AB7348" s="22"/>
      <c r="AC7348" s="22"/>
    </row>
    <row r="7349" spans="12:29" ht="15.6" customHeight="1">
      <c r="L7349"/>
      <c r="Y7349" s="22"/>
      <c r="AA7349" s="22"/>
      <c r="AB7349" s="22"/>
      <c r="AC7349" s="22"/>
    </row>
    <row r="7350" spans="12:29" ht="15.6" customHeight="1">
      <c r="L7350"/>
      <c r="Y7350" s="22"/>
      <c r="AA7350" s="22"/>
      <c r="AB7350" s="22"/>
      <c r="AC7350" s="22"/>
    </row>
    <row r="7351" spans="12:29" ht="15.6" customHeight="1">
      <c r="L7351"/>
      <c r="Y7351" s="22"/>
      <c r="AA7351" s="22"/>
      <c r="AB7351" s="22"/>
      <c r="AC7351" s="22"/>
    </row>
    <row r="7352" spans="12:29" ht="15.6" customHeight="1">
      <c r="L7352"/>
      <c r="Y7352" s="22"/>
      <c r="AA7352" s="22"/>
      <c r="AB7352" s="22"/>
      <c r="AC7352" s="22"/>
    </row>
    <row r="7353" spans="12:29" ht="15.6" customHeight="1">
      <c r="L7353"/>
      <c r="Y7353" s="22"/>
      <c r="AA7353" s="22"/>
      <c r="AB7353" s="22"/>
      <c r="AC7353" s="22"/>
    </row>
    <row r="7354" spans="12:29" ht="15.6" customHeight="1">
      <c r="L7354"/>
      <c r="Y7354" s="22"/>
      <c r="AA7354" s="22"/>
      <c r="AB7354" s="22"/>
      <c r="AC7354" s="22"/>
    </row>
    <row r="7355" spans="12:29" ht="15.6" customHeight="1">
      <c r="L7355"/>
      <c r="Y7355" s="22"/>
      <c r="AA7355" s="22"/>
      <c r="AB7355" s="22"/>
      <c r="AC7355" s="22"/>
    </row>
    <row r="7356" spans="12:29" ht="15.6" customHeight="1">
      <c r="L7356"/>
      <c r="Y7356" s="22"/>
      <c r="AA7356" s="22"/>
      <c r="AB7356" s="22"/>
      <c r="AC7356" s="22"/>
    </row>
    <row r="7357" spans="12:29" ht="15.6" customHeight="1">
      <c r="L7357"/>
      <c r="Y7357" s="22"/>
      <c r="AA7357" s="22"/>
      <c r="AB7357" s="22"/>
      <c r="AC7357" s="22"/>
    </row>
    <row r="7358" spans="12:29" ht="15.6" customHeight="1">
      <c r="L7358"/>
      <c r="Y7358" s="22"/>
      <c r="AA7358" s="22"/>
      <c r="AB7358" s="22"/>
      <c r="AC7358" s="22"/>
    </row>
    <row r="7359" spans="12:29" ht="15.6" customHeight="1">
      <c r="L7359"/>
      <c r="Y7359" s="22"/>
      <c r="AA7359" s="22"/>
      <c r="AB7359" s="22"/>
      <c r="AC7359" s="22"/>
    </row>
    <row r="7360" spans="12:29" ht="15.6" customHeight="1">
      <c r="L7360"/>
      <c r="Y7360" s="22"/>
      <c r="AA7360" s="22"/>
      <c r="AB7360" s="22"/>
      <c r="AC7360" s="22"/>
    </row>
    <row r="7361" spans="12:29" ht="15.6" customHeight="1">
      <c r="L7361"/>
      <c r="Y7361" s="22"/>
      <c r="AA7361" s="22"/>
      <c r="AB7361" s="22"/>
      <c r="AC7361" s="22"/>
    </row>
    <row r="7362" spans="12:29" ht="15.6" customHeight="1">
      <c r="L7362"/>
      <c r="Y7362" s="22"/>
      <c r="AA7362" s="22"/>
      <c r="AB7362" s="22"/>
      <c r="AC7362" s="22"/>
    </row>
    <row r="7363" spans="12:29" ht="15.6" customHeight="1">
      <c r="L7363"/>
      <c r="Y7363" s="22"/>
      <c r="AA7363" s="22"/>
      <c r="AB7363" s="22"/>
      <c r="AC7363" s="22"/>
    </row>
    <row r="7364" spans="12:29" ht="15.6" customHeight="1">
      <c r="L7364"/>
      <c r="Y7364" s="22"/>
      <c r="AA7364" s="22"/>
      <c r="AB7364" s="22"/>
      <c r="AC7364" s="22"/>
    </row>
    <row r="7365" spans="12:29" ht="15.6" customHeight="1">
      <c r="L7365"/>
      <c r="Y7365" s="22"/>
      <c r="AA7365" s="22"/>
      <c r="AB7365" s="22"/>
      <c r="AC7365" s="22"/>
    </row>
    <row r="7366" spans="12:29" ht="15.6" customHeight="1">
      <c r="L7366"/>
      <c r="Y7366" s="22"/>
      <c r="AA7366" s="22"/>
      <c r="AB7366" s="22"/>
      <c r="AC7366" s="22"/>
    </row>
    <row r="7367" spans="12:29" ht="15.6" customHeight="1">
      <c r="L7367"/>
      <c r="Y7367" s="22"/>
      <c r="AA7367" s="22"/>
      <c r="AB7367" s="22"/>
      <c r="AC7367" s="22"/>
    </row>
    <row r="7368" spans="12:29" ht="15.6" customHeight="1">
      <c r="L7368"/>
      <c r="Y7368" s="22"/>
      <c r="AA7368" s="22"/>
      <c r="AB7368" s="22"/>
      <c r="AC7368" s="22"/>
    </row>
    <row r="7369" spans="12:29" ht="15.6" customHeight="1">
      <c r="L7369"/>
      <c r="Y7369" s="22"/>
      <c r="AA7369" s="22"/>
      <c r="AB7369" s="22"/>
      <c r="AC7369" s="22"/>
    </row>
    <row r="7370" spans="12:29" ht="15.6" customHeight="1">
      <c r="L7370"/>
      <c r="Y7370" s="22"/>
      <c r="AA7370" s="22"/>
      <c r="AB7370" s="22"/>
      <c r="AC7370" s="22"/>
    </row>
    <row r="7371" spans="12:29" ht="15.6" customHeight="1">
      <c r="L7371"/>
      <c r="Y7371" s="22"/>
      <c r="AA7371" s="22"/>
      <c r="AB7371" s="22"/>
      <c r="AC7371" s="22"/>
    </row>
    <row r="7372" spans="12:29" ht="15.6" customHeight="1">
      <c r="L7372"/>
      <c r="Y7372" s="22"/>
      <c r="AA7372" s="22"/>
      <c r="AB7372" s="22"/>
      <c r="AC7372" s="22"/>
    </row>
    <row r="7373" spans="12:29" ht="15.6" customHeight="1">
      <c r="L7373"/>
      <c r="Y7373" s="22"/>
      <c r="AA7373" s="22"/>
      <c r="AB7373" s="22"/>
      <c r="AC7373" s="22"/>
    </row>
    <row r="7374" spans="12:29" ht="15.6" customHeight="1">
      <c r="L7374"/>
      <c r="Y7374" s="22"/>
      <c r="AA7374" s="22"/>
      <c r="AB7374" s="22"/>
      <c r="AC7374" s="22"/>
    </row>
    <row r="7375" spans="12:29" ht="15.6" customHeight="1">
      <c r="L7375"/>
      <c r="Y7375" s="22"/>
      <c r="AA7375" s="22"/>
      <c r="AB7375" s="22"/>
      <c r="AC7375" s="22"/>
    </row>
    <row r="7376" spans="12:29" ht="15.6" customHeight="1">
      <c r="L7376"/>
      <c r="Y7376" s="22"/>
      <c r="AA7376" s="22"/>
      <c r="AB7376" s="22"/>
      <c r="AC7376" s="22"/>
    </row>
    <row r="7377" spans="12:29" ht="15.6" customHeight="1">
      <c r="L7377"/>
      <c r="Y7377" s="22"/>
      <c r="AA7377" s="22"/>
      <c r="AB7377" s="22"/>
      <c r="AC7377" s="22"/>
    </row>
    <row r="7378" spans="12:29" ht="15.6" customHeight="1">
      <c r="L7378"/>
      <c r="Y7378" s="22"/>
      <c r="AA7378" s="22"/>
      <c r="AB7378" s="22"/>
      <c r="AC7378" s="22"/>
    </row>
    <row r="7379" spans="12:29" ht="15.6" customHeight="1">
      <c r="L7379"/>
      <c r="Y7379" s="22"/>
      <c r="AA7379" s="22"/>
      <c r="AB7379" s="22"/>
      <c r="AC7379" s="22"/>
    </row>
    <row r="7380" spans="12:29" ht="15.6" customHeight="1">
      <c r="L7380"/>
      <c r="Y7380" s="22"/>
      <c r="AA7380" s="22"/>
      <c r="AB7380" s="22"/>
      <c r="AC7380" s="22"/>
    </row>
    <row r="7381" spans="12:29" ht="15.6" customHeight="1">
      <c r="L7381"/>
      <c r="Y7381" s="22"/>
      <c r="AA7381" s="22"/>
      <c r="AB7381" s="22"/>
      <c r="AC7381" s="22"/>
    </row>
    <row r="7382" spans="12:29" ht="15.6" customHeight="1">
      <c r="L7382"/>
      <c r="Y7382" s="22"/>
      <c r="AA7382" s="22"/>
      <c r="AB7382" s="22"/>
      <c r="AC7382" s="22"/>
    </row>
    <row r="7383" spans="12:29" ht="15.6" customHeight="1">
      <c r="L7383"/>
      <c r="Y7383" s="22"/>
      <c r="AA7383" s="22"/>
      <c r="AB7383" s="22"/>
      <c r="AC7383" s="22"/>
    </row>
    <row r="7384" spans="12:29" ht="15.6" customHeight="1">
      <c r="L7384"/>
      <c r="Y7384" s="22"/>
      <c r="AA7384" s="22"/>
      <c r="AB7384" s="22"/>
      <c r="AC7384" s="22"/>
    </row>
    <row r="7385" spans="12:29" ht="15.6" customHeight="1">
      <c r="L7385"/>
      <c r="Y7385" s="22"/>
      <c r="AA7385" s="22"/>
      <c r="AB7385" s="22"/>
      <c r="AC7385" s="22"/>
    </row>
    <row r="7386" spans="12:29" ht="15.6" customHeight="1">
      <c r="L7386"/>
      <c r="Y7386" s="22"/>
      <c r="AA7386" s="22"/>
      <c r="AB7386" s="22"/>
      <c r="AC7386" s="22"/>
    </row>
    <row r="7387" spans="12:29" ht="15.6" customHeight="1">
      <c r="L7387"/>
      <c r="Y7387" s="22"/>
      <c r="AA7387" s="22"/>
      <c r="AB7387" s="22"/>
      <c r="AC7387" s="22"/>
    </row>
    <row r="7388" spans="12:29" ht="15.6" customHeight="1">
      <c r="L7388"/>
      <c r="Y7388" s="22"/>
      <c r="AA7388" s="22"/>
      <c r="AB7388" s="22"/>
      <c r="AC7388" s="22"/>
    </row>
    <row r="7389" spans="12:29" ht="15.6" customHeight="1">
      <c r="L7389"/>
      <c r="Y7389" s="22"/>
      <c r="AA7389" s="22"/>
      <c r="AB7389" s="22"/>
      <c r="AC7389" s="22"/>
    </row>
    <row r="7390" spans="12:29" ht="15.6" customHeight="1">
      <c r="L7390"/>
      <c r="Y7390" s="22"/>
      <c r="AA7390" s="22"/>
      <c r="AB7390" s="22"/>
      <c r="AC7390" s="22"/>
    </row>
    <row r="7391" spans="12:29" ht="15.6" customHeight="1">
      <c r="L7391"/>
      <c r="Y7391" s="22"/>
      <c r="AA7391" s="22"/>
      <c r="AB7391" s="22"/>
      <c r="AC7391" s="22"/>
    </row>
    <row r="7392" spans="12:29" ht="15.6" customHeight="1">
      <c r="L7392"/>
      <c r="Y7392" s="22"/>
      <c r="AA7392" s="22"/>
      <c r="AB7392" s="22"/>
      <c r="AC7392" s="22"/>
    </row>
    <row r="7393" spans="12:29" ht="15.6" customHeight="1">
      <c r="L7393"/>
      <c r="Y7393" s="22"/>
      <c r="AA7393" s="22"/>
      <c r="AB7393" s="22"/>
      <c r="AC7393" s="22"/>
    </row>
    <row r="7394" spans="12:29" ht="15.6" customHeight="1">
      <c r="L7394"/>
      <c r="Y7394" s="22"/>
      <c r="AA7394" s="22"/>
      <c r="AB7394" s="22"/>
      <c r="AC7394" s="22"/>
    </row>
    <row r="7395" spans="12:29" ht="15.6" customHeight="1">
      <c r="L7395"/>
      <c r="Y7395" s="22"/>
      <c r="AA7395" s="22"/>
      <c r="AB7395" s="22"/>
      <c r="AC7395" s="22"/>
    </row>
    <row r="7396" spans="12:29" ht="15.6" customHeight="1">
      <c r="L7396"/>
      <c r="Y7396" s="22"/>
      <c r="AA7396" s="22"/>
      <c r="AB7396" s="22"/>
      <c r="AC7396" s="22"/>
    </row>
    <row r="7397" spans="12:29" ht="15.6" customHeight="1">
      <c r="L7397"/>
      <c r="Y7397" s="22"/>
      <c r="AA7397" s="22"/>
      <c r="AB7397" s="22"/>
      <c r="AC7397" s="22"/>
    </row>
    <row r="7398" spans="12:29" ht="15.6" customHeight="1">
      <c r="L7398"/>
      <c r="Y7398" s="22"/>
      <c r="AA7398" s="22"/>
      <c r="AB7398" s="22"/>
      <c r="AC7398" s="22"/>
    </row>
    <row r="7399" spans="12:29" ht="15.6" customHeight="1">
      <c r="L7399"/>
      <c r="Y7399" s="22"/>
      <c r="AA7399" s="22"/>
      <c r="AB7399" s="22"/>
      <c r="AC7399" s="22"/>
    </row>
    <row r="7400" spans="12:29" ht="15.6" customHeight="1">
      <c r="L7400"/>
      <c r="Y7400" s="22"/>
      <c r="AA7400" s="22"/>
      <c r="AB7400" s="22"/>
      <c r="AC7400" s="22"/>
    </row>
    <row r="7401" spans="12:29" ht="15.6" customHeight="1">
      <c r="L7401"/>
      <c r="Y7401" s="22"/>
      <c r="AA7401" s="22"/>
      <c r="AB7401" s="22"/>
      <c r="AC7401" s="22"/>
    </row>
    <row r="7402" spans="12:29" ht="15.6" customHeight="1">
      <c r="L7402"/>
      <c r="Y7402" s="22"/>
      <c r="AA7402" s="22"/>
      <c r="AB7402" s="22"/>
      <c r="AC7402" s="22"/>
    </row>
    <row r="7403" spans="12:29" ht="15.6" customHeight="1">
      <c r="L7403"/>
      <c r="Y7403" s="22"/>
      <c r="AA7403" s="22"/>
      <c r="AB7403" s="22"/>
      <c r="AC7403" s="22"/>
    </row>
    <row r="7404" spans="12:29" ht="15.6" customHeight="1">
      <c r="L7404"/>
      <c r="Y7404" s="22"/>
      <c r="AA7404" s="22"/>
      <c r="AB7404" s="22"/>
      <c r="AC7404" s="22"/>
    </row>
    <row r="7405" spans="12:29" ht="15.6" customHeight="1">
      <c r="L7405"/>
      <c r="Y7405" s="22"/>
      <c r="AA7405" s="22"/>
      <c r="AB7405" s="22"/>
      <c r="AC7405" s="22"/>
    </row>
    <row r="7406" spans="12:29" ht="15.6" customHeight="1">
      <c r="L7406"/>
      <c r="Y7406" s="22"/>
      <c r="AA7406" s="22"/>
      <c r="AB7406" s="22"/>
      <c r="AC7406" s="22"/>
    </row>
    <row r="7407" spans="12:29" ht="15.6" customHeight="1">
      <c r="L7407"/>
      <c r="Y7407" s="22"/>
      <c r="AA7407" s="22"/>
      <c r="AB7407" s="22"/>
      <c r="AC7407" s="22"/>
    </row>
    <row r="7408" spans="12:29" ht="15.6" customHeight="1">
      <c r="L7408"/>
      <c r="Y7408" s="22"/>
      <c r="AA7408" s="22"/>
      <c r="AB7408" s="22"/>
      <c r="AC7408" s="22"/>
    </row>
    <row r="7409" spans="12:29" ht="15.6" customHeight="1">
      <c r="L7409"/>
      <c r="Y7409" s="22"/>
      <c r="AA7409" s="22"/>
      <c r="AB7409" s="22"/>
      <c r="AC7409" s="22"/>
    </row>
    <row r="7410" spans="12:29" ht="15.6" customHeight="1">
      <c r="L7410"/>
      <c r="Y7410" s="22"/>
      <c r="AA7410" s="22"/>
      <c r="AB7410" s="22"/>
      <c r="AC7410" s="22"/>
    </row>
    <row r="7411" spans="12:29" ht="15.6" customHeight="1">
      <c r="L7411"/>
      <c r="Y7411" s="22"/>
      <c r="AA7411" s="22"/>
      <c r="AB7411" s="22"/>
      <c r="AC7411" s="22"/>
    </row>
    <row r="7412" spans="12:29" ht="15.6" customHeight="1">
      <c r="L7412"/>
      <c r="Y7412" s="22"/>
      <c r="AA7412" s="22"/>
      <c r="AB7412" s="22"/>
      <c r="AC7412" s="22"/>
    </row>
    <row r="7413" spans="12:29" ht="15.6" customHeight="1">
      <c r="L7413"/>
      <c r="Y7413" s="22"/>
      <c r="AA7413" s="22"/>
      <c r="AB7413" s="22"/>
      <c r="AC7413" s="22"/>
    </row>
    <row r="7414" spans="12:29" ht="15.6" customHeight="1">
      <c r="L7414"/>
      <c r="Y7414" s="22"/>
      <c r="AA7414" s="22"/>
      <c r="AB7414" s="22"/>
      <c r="AC7414" s="22"/>
    </row>
    <row r="7415" spans="12:29" ht="15.6" customHeight="1">
      <c r="L7415"/>
      <c r="Y7415" s="22"/>
      <c r="AA7415" s="22"/>
      <c r="AB7415" s="22"/>
      <c r="AC7415" s="22"/>
    </row>
    <row r="7416" spans="12:29" ht="15.6" customHeight="1">
      <c r="L7416"/>
      <c r="Y7416" s="22"/>
      <c r="AA7416" s="22"/>
      <c r="AB7416" s="22"/>
      <c r="AC7416" s="22"/>
    </row>
    <row r="7417" spans="12:29" ht="15.6" customHeight="1">
      <c r="L7417"/>
      <c r="Y7417" s="22"/>
      <c r="AA7417" s="22"/>
      <c r="AB7417" s="22"/>
      <c r="AC7417" s="22"/>
    </row>
    <row r="7418" spans="12:29" ht="15.6" customHeight="1">
      <c r="L7418"/>
      <c r="Y7418" s="22"/>
      <c r="AA7418" s="22"/>
      <c r="AB7418" s="22"/>
      <c r="AC7418" s="22"/>
    </row>
    <row r="7419" spans="12:29" ht="15.6" customHeight="1">
      <c r="L7419"/>
      <c r="Y7419" s="22"/>
      <c r="AA7419" s="22"/>
      <c r="AB7419" s="22"/>
      <c r="AC7419" s="22"/>
    </row>
    <row r="7420" spans="12:29" ht="15.6" customHeight="1">
      <c r="L7420"/>
      <c r="Y7420" s="22"/>
      <c r="AA7420" s="22"/>
      <c r="AB7420" s="22"/>
      <c r="AC7420" s="22"/>
    </row>
    <row r="7421" spans="12:29" ht="15.6" customHeight="1">
      <c r="L7421"/>
      <c r="Y7421" s="22"/>
      <c r="AA7421" s="22"/>
      <c r="AB7421" s="22"/>
      <c r="AC7421" s="22"/>
    </row>
    <row r="7422" spans="12:29" ht="15.6" customHeight="1">
      <c r="L7422"/>
      <c r="Y7422" s="22"/>
      <c r="AA7422" s="22"/>
      <c r="AB7422" s="22"/>
      <c r="AC7422" s="22"/>
    </row>
    <row r="7423" spans="12:29" ht="15.6" customHeight="1">
      <c r="L7423"/>
      <c r="Y7423" s="22"/>
      <c r="AA7423" s="22"/>
      <c r="AB7423" s="22"/>
      <c r="AC7423" s="22"/>
    </row>
    <row r="7424" spans="12:29" ht="15.6" customHeight="1">
      <c r="L7424"/>
      <c r="Y7424" s="22"/>
      <c r="AA7424" s="22"/>
      <c r="AB7424" s="22"/>
      <c r="AC7424" s="22"/>
    </row>
    <row r="7425" spans="12:29" ht="15.6" customHeight="1">
      <c r="L7425"/>
      <c r="Y7425" s="22"/>
      <c r="AA7425" s="22"/>
      <c r="AB7425" s="22"/>
      <c r="AC7425" s="22"/>
    </row>
    <row r="7426" spans="12:29" ht="15.6" customHeight="1">
      <c r="L7426"/>
      <c r="Y7426" s="22"/>
      <c r="AA7426" s="22"/>
      <c r="AB7426" s="22"/>
      <c r="AC7426" s="22"/>
    </row>
    <row r="7427" spans="12:29" ht="15.6" customHeight="1">
      <c r="L7427"/>
      <c r="Y7427" s="22"/>
      <c r="AA7427" s="22"/>
      <c r="AB7427" s="22"/>
      <c r="AC7427" s="22"/>
    </row>
    <row r="7428" spans="12:29" ht="15.6" customHeight="1">
      <c r="L7428"/>
      <c r="Y7428" s="22"/>
      <c r="AA7428" s="22"/>
      <c r="AB7428" s="22"/>
      <c r="AC7428" s="22"/>
    </row>
    <row r="7429" spans="12:29" ht="15.6" customHeight="1">
      <c r="L7429"/>
      <c r="Y7429" s="22"/>
      <c r="AA7429" s="22"/>
      <c r="AB7429" s="22"/>
      <c r="AC7429" s="22"/>
    </row>
    <row r="7430" spans="12:29" ht="15.6" customHeight="1">
      <c r="L7430"/>
      <c r="Y7430" s="22"/>
      <c r="AA7430" s="22"/>
      <c r="AB7430" s="22"/>
      <c r="AC7430" s="22"/>
    </row>
    <row r="7431" spans="12:29" ht="15.6" customHeight="1">
      <c r="L7431"/>
      <c r="Y7431" s="22"/>
      <c r="AA7431" s="22"/>
      <c r="AB7431" s="22"/>
      <c r="AC7431" s="22"/>
    </row>
    <row r="7432" spans="12:29" ht="15.6" customHeight="1">
      <c r="L7432"/>
      <c r="Y7432" s="22"/>
      <c r="AA7432" s="22"/>
      <c r="AB7432" s="22"/>
      <c r="AC7432" s="22"/>
    </row>
    <row r="7433" spans="12:29" ht="15.6" customHeight="1">
      <c r="L7433"/>
      <c r="Y7433" s="22"/>
      <c r="AA7433" s="22"/>
      <c r="AB7433" s="22"/>
      <c r="AC7433" s="22"/>
    </row>
    <row r="7434" spans="12:29" ht="15.6" customHeight="1">
      <c r="L7434"/>
      <c r="Y7434" s="22"/>
      <c r="AA7434" s="22"/>
      <c r="AB7434" s="22"/>
      <c r="AC7434" s="22"/>
    </row>
    <row r="7435" spans="12:29" ht="15.6" customHeight="1">
      <c r="L7435"/>
      <c r="Y7435" s="22"/>
      <c r="AA7435" s="22"/>
      <c r="AB7435" s="22"/>
      <c r="AC7435" s="22"/>
    </row>
    <row r="7436" spans="12:29" ht="15.6" customHeight="1">
      <c r="L7436"/>
      <c r="Y7436" s="22"/>
      <c r="AA7436" s="22"/>
      <c r="AB7436" s="22"/>
      <c r="AC7436" s="22"/>
    </row>
    <row r="7437" spans="12:29" ht="15.6" customHeight="1">
      <c r="L7437"/>
      <c r="Y7437" s="22"/>
      <c r="AA7437" s="22"/>
      <c r="AB7437" s="22"/>
      <c r="AC7437" s="22"/>
    </row>
    <row r="7438" spans="12:29" ht="15.6" customHeight="1">
      <c r="L7438"/>
      <c r="Y7438" s="22"/>
      <c r="AA7438" s="22"/>
      <c r="AB7438" s="22"/>
      <c r="AC7438" s="22"/>
    </row>
    <row r="7439" spans="12:29" ht="15.6" customHeight="1">
      <c r="L7439"/>
      <c r="Y7439" s="22"/>
      <c r="AA7439" s="22"/>
      <c r="AB7439" s="22"/>
      <c r="AC7439" s="22"/>
    </row>
    <row r="7440" spans="12:29" ht="15.6" customHeight="1">
      <c r="L7440"/>
      <c r="Y7440" s="22"/>
      <c r="AA7440" s="22"/>
      <c r="AB7440" s="22"/>
      <c r="AC7440" s="22"/>
    </row>
    <row r="7441" spans="12:29" ht="15.6" customHeight="1">
      <c r="L7441"/>
      <c r="Y7441" s="22"/>
      <c r="AA7441" s="22"/>
      <c r="AB7441" s="22"/>
      <c r="AC7441" s="22"/>
    </row>
    <row r="7442" spans="12:29" ht="15.6" customHeight="1">
      <c r="L7442"/>
      <c r="Y7442" s="22"/>
      <c r="AA7442" s="22"/>
      <c r="AB7442" s="22"/>
      <c r="AC7442" s="22"/>
    </row>
    <row r="7443" spans="12:29" ht="15.6" customHeight="1">
      <c r="L7443"/>
      <c r="Y7443" s="22"/>
      <c r="AA7443" s="22"/>
      <c r="AB7443" s="22"/>
      <c r="AC7443" s="22"/>
    </row>
    <row r="7444" spans="12:29" ht="15.6" customHeight="1">
      <c r="L7444"/>
      <c r="Y7444" s="22"/>
      <c r="AA7444" s="22"/>
      <c r="AB7444" s="22"/>
      <c r="AC7444" s="22"/>
    </row>
    <row r="7445" spans="12:29" ht="15.6" customHeight="1">
      <c r="L7445"/>
      <c r="Y7445" s="22"/>
      <c r="AA7445" s="22"/>
      <c r="AB7445" s="22"/>
      <c r="AC7445" s="22"/>
    </row>
    <row r="7446" spans="12:29" ht="15.6" customHeight="1">
      <c r="L7446"/>
      <c r="Y7446" s="22"/>
      <c r="AA7446" s="22"/>
      <c r="AB7446" s="22"/>
      <c r="AC7446" s="22"/>
    </row>
    <row r="7447" spans="12:29" ht="15.6" customHeight="1">
      <c r="L7447"/>
      <c r="Y7447" s="22"/>
      <c r="AA7447" s="22"/>
      <c r="AB7447" s="22"/>
      <c r="AC7447" s="22"/>
    </row>
    <row r="7448" spans="12:29" ht="15.6" customHeight="1">
      <c r="L7448"/>
      <c r="Y7448" s="22"/>
      <c r="AA7448" s="22"/>
      <c r="AB7448" s="22"/>
      <c r="AC7448" s="22"/>
    </row>
    <row r="7449" spans="12:29" ht="15.6" customHeight="1">
      <c r="L7449"/>
      <c r="Y7449" s="22"/>
      <c r="AA7449" s="22"/>
      <c r="AB7449" s="22"/>
      <c r="AC7449" s="22"/>
    </row>
    <row r="7450" spans="12:29" ht="15.6" customHeight="1">
      <c r="L7450"/>
      <c r="Y7450" s="22"/>
      <c r="AA7450" s="22"/>
      <c r="AB7450" s="22"/>
      <c r="AC7450" s="22"/>
    </row>
    <row r="7451" spans="12:29" ht="15.6" customHeight="1">
      <c r="L7451"/>
      <c r="Y7451" s="22"/>
      <c r="AA7451" s="22"/>
      <c r="AB7451" s="22"/>
      <c r="AC7451" s="22"/>
    </row>
    <row r="7452" spans="12:29" ht="15.6" customHeight="1">
      <c r="L7452"/>
      <c r="Y7452" s="22"/>
      <c r="AA7452" s="22"/>
      <c r="AB7452" s="22"/>
      <c r="AC7452" s="22"/>
    </row>
    <row r="7453" spans="12:29" ht="15.6" customHeight="1">
      <c r="L7453"/>
      <c r="Y7453" s="22"/>
      <c r="AA7453" s="22"/>
      <c r="AB7453" s="22"/>
      <c r="AC7453" s="22"/>
    </row>
    <row r="7454" spans="12:29" ht="15.6" customHeight="1">
      <c r="L7454"/>
      <c r="Y7454" s="22"/>
      <c r="AA7454" s="22"/>
      <c r="AB7454" s="22"/>
      <c r="AC7454" s="22"/>
    </row>
    <row r="7455" spans="12:29" ht="15.6" customHeight="1">
      <c r="L7455"/>
      <c r="Y7455" s="22"/>
      <c r="AA7455" s="22"/>
      <c r="AB7455" s="22"/>
      <c r="AC7455" s="22"/>
    </row>
    <row r="7456" spans="12:29" ht="15.6" customHeight="1">
      <c r="L7456"/>
      <c r="Y7456" s="22"/>
      <c r="AA7456" s="22"/>
      <c r="AB7456" s="22"/>
      <c r="AC7456" s="22"/>
    </row>
    <row r="7457" spans="12:29" ht="15.6" customHeight="1">
      <c r="L7457"/>
      <c r="Y7457" s="22"/>
      <c r="AA7457" s="22"/>
      <c r="AB7457" s="22"/>
      <c r="AC7457" s="22"/>
    </row>
    <row r="7458" spans="12:29" ht="15.6" customHeight="1">
      <c r="L7458"/>
      <c r="Y7458" s="22"/>
      <c r="AA7458" s="22"/>
      <c r="AB7458" s="22"/>
      <c r="AC7458" s="22"/>
    </row>
    <row r="7459" spans="12:29" ht="15.6" customHeight="1">
      <c r="L7459"/>
      <c r="Y7459" s="22"/>
      <c r="AA7459" s="22"/>
      <c r="AB7459" s="22"/>
      <c r="AC7459" s="22"/>
    </row>
    <row r="7460" spans="12:29" ht="15.6" customHeight="1">
      <c r="L7460"/>
      <c r="Y7460" s="22"/>
      <c r="AA7460" s="22"/>
      <c r="AB7460" s="22"/>
      <c r="AC7460" s="22"/>
    </row>
    <row r="7461" spans="12:29" ht="15.6" customHeight="1">
      <c r="L7461"/>
      <c r="Y7461" s="22"/>
      <c r="AA7461" s="22"/>
      <c r="AB7461" s="22"/>
      <c r="AC7461" s="22"/>
    </row>
    <row r="7462" spans="12:29" ht="15.6" customHeight="1">
      <c r="L7462"/>
      <c r="Y7462" s="22"/>
      <c r="AA7462" s="22"/>
      <c r="AB7462" s="22"/>
      <c r="AC7462" s="22"/>
    </row>
    <row r="7463" spans="12:29" ht="15.6" customHeight="1">
      <c r="L7463"/>
      <c r="Y7463" s="22"/>
      <c r="AA7463" s="22"/>
      <c r="AB7463" s="22"/>
      <c r="AC7463" s="22"/>
    </row>
    <row r="7464" spans="12:29" ht="15.6" customHeight="1">
      <c r="L7464"/>
      <c r="Y7464" s="22"/>
      <c r="AA7464" s="22"/>
      <c r="AB7464" s="22"/>
      <c r="AC7464" s="22"/>
    </row>
    <row r="7465" spans="12:29" ht="15.6" customHeight="1">
      <c r="L7465"/>
      <c r="Y7465" s="22"/>
      <c r="AA7465" s="22"/>
      <c r="AB7465" s="22"/>
      <c r="AC7465" s="22"/>
    </row>
    <row r="7466" spans="12:29" ht="15.6" customHeight="1">
      <c r="L7466"/>
      <c r="Y7466" s="22"/>
      <c r="AA7466" s="22"/>
      <c r="AB7466" s="22"/>
      <c r="AC7466" s="22"/>
    </row>
    <row r="7467" spans="12:29" ht="15.6" customHeight="1">
      <c r="L7467"/>
      <c r="Y7467" s="22"/>
      <c r="AA7467" s="22"/>
      <c r="AB7467" s="22"/>
      <c r="AC7467" s="22"/>
    </row>
    <row r="7468" spans="12:29" ht="15.6" customHeight="1">
      <c r="L7468"/>
      <c r="Y7468" s="22"/>
      <c r="AA7468" s="22"/>
      <c r="AB7468" s="22"/>
      <c r="AC7468" s="22"/>
    </row>
    <row r="7469" spans="12:29" ht="15.6" customHeight="1">
      <c r="L7469"/>
      <c r="Y7469" s="22"/>
      <c r="AA7469" s="22"/>
      <c r="AB7469" s="22"/>
      <c r="AC7469" s="22"/>
    </row>
    <row r="7470" spans="12:29" ht="15.6" customHeight="1">
      <c r="L7470"/>
      <c r="Y7470" s="22"/>
      <c r="AA7470" s="22"/>
      <c r="AB7470" s="22"/>
      <c r="AC7470" s="22"/>
    </row>
    <row r="7471" spans="12:29" ht="15.6" customHeight="1">
      <c r="L7471"/>
      <c r="Y7471" s="22"/>
      <c r="AA7471" s="22"/>
      <c r="AB7471" s="22"/>
      <c r="AC7471" s="22"/>
    </row>
    <row r="7472" spans="12:29" ht="15.6" customHeight="1">
      <c r="L7472"/>
      <c r="Y7472" s="22"/>
      <c r="AA7472" s="22"/>
      <c r="AB7472" s="22"/>
      <c r="AC7472" s="22"/>
    </row>
    <row r="7473" spans="12:29" ht="15.6" customHeight="1">
      <c r="L7473"/>
      <c r="Y7473" s="22"/>
      <c r="AA7473" s="22"/>
      <c r="AB7473" s="22"/>
      <c r="AC7473" s="22"/>
    </row>
    <row r="7474" spans="12:29" ht="15.6" customHeight="1">
      <c r="L7474"/>
      <c r="Y7474" s="22"/>
      <c r="AA7474" s="22"/>
      <c r="AB7474" s="22"/>
      <c r="AC7474" s="22"/>
    </row>
    <row r="7475" spans="12:29" ht="15.6" customHeight="1">
      <c r="L7475"/>
      <c r="Y7475" s="22"/>
      <c r="AA7475" s="22"/>
      <c r="AB7475" s="22"/>
      <c r="AC7475" s="22"/>
    </row>
    <row r="7476" spans="12:29" ht="15.6" customHeight="1">
      <c r="L7476"/>
      <c r="Y7476" s="22"/>
      <c r="AA7476" s="22"/>
      <c r="AB7476" s="22"/>
      <c r="AC7476" s="22"/>
    </row>
    <row r="7477" spans="12:29" ht="15.6" customHeight="1">
      <c r="L7477"/>
      <c r="Y7477" s="22"/>
      <c r="AA7477" s="22"/>
      <c r="AB7477" s="22"/>
      <c r="AC7477" s="22"/>
    </row>
    <row r="7478" spans="12:29" ht="15.6" customHeight="1">
      <c r="L7478"/>
      <c r="Y7478" s="22"/>
      <c r="AA7478" s="22"/>
      <c r="AB7478" s="22"/>
      <c r="AC7478" s="22"/>
    </row>
    <row r="7479" spans="12:29" ht="15.6" customHeight="1">
      <c r="L7479"/>
      <c r="Y7479" s="22"/>
      <c r="AA7479" s="22"/>
      <c r="AB7479" s="22"/>
      <c r="AC7479" s="22"/>
    </row>
    <row r="7480" spans="12:29" ht="15.6" customHeight="1">
      <c r="L7480"/>
      <c r="Y7480" s="22"/>
      <c r="AA7480" s="22"/>
      <c r="AB7480" s="22"/>
      <c r="AC7480" s="22"/>
    </row>
    <row r="7481" spans="12:29" ht="15.6" customHeight="1">
      <c r="L7481"/>
      <c r="Y7481" s="22"/>
      <c r="AA7481" s="22"/>
      <c r="AB7481" s="22"/>
      <c r="AC7481" s="22"/>
    </row>
    <row r="7482" spans="12:29" ht="15.6" customHeight="1">
      <c r="L7482"/>
      <c r="Y7482" s="22"/>
      <c r="AA7482" s="22"/>
      <c r="AB7482" s="22"/>
      <c r="AC7482" s="22"/>
    </row>
    <row r="7483" spans="12:29" ht="15.6" customHeight="1">
      <c r="L7483"/>
      <c r="Y7483" s="22"/>
      <c r="AA7483" s="22"/>
      <c r="AB7483" s="22"/>
      <c r="AC7483" s="22"/>
    </row>
    <row r="7484" spans="12:29" ht="15.6" customHeight="1">
      <c r="L7484"/>
      <c r="Y7484" s="22"/>
      <c r="AA7484" s="22"/>
      <c r="AB7484" s="22"/>
      <c r="AC7484" s="22"/>
    </row>
    <row r="7485" spans="12:29" ht="15.6" customHeight="1">
      <c r="L7485"/>
      <c r="Y7485" s="22"/>
      <c r="AA7485" s="22"/>
      <c r="AB7485" s="22"/>
      <c r="AC7485" s="22"/>
    </row>
    <row r="7486" spans="12:29" ht="15.6" customHeight="1">
      <c r="L7486"/>
      <c r="Y7486" s="22"/>
      <c r="AA7486" s="22"/>
      <c r="AB7486" s="22"/>
      <c r="AC7486" s="22"/>
    </row>
    <row r="7487" spans="12:29" ht="15.6" customHeight="1">
      <c r="L7487"/>
      <c r="Y7487" s="22"/>
      <c r="AA7487" s="22"/>
      <c r="AB7487" s="22"/>
      <c r="AC7487" s="22"/>
    </row>
    <row r="7488" spans="12:29" ht="15.6" customHeight="1">
      <c r="L7488"/>
      <c r="Y7488" s="22"/>
      <c r="AA7488" s="22"/>
      <c r="AB7488" s="22"/>
      <c r="AC7488" s="22"/>
    </row>
    <row r="7489" spans="12:29" ht="15.6" customHeight="1">
      <c r="L7489"/>
      <c r="Y7489" s="22"/>
      <c r="AA7489" s="22"/>
      <c r="AB7489" s="22"/>
      <c r="AC7489" s="22"/>
    </row>
    <row r="7490" spans="12:29" ht="15.6" customHeight="1">
      <c r="L7490"/>
      <c r="Y7490" s="22"/>
      <c r="AA7490" s="22"/>
      <c r="AB7490" s="22"/>
      <c r="AC7490" s="22"/>
    </row>
    <row r="7491" spans="12:29" ht="15.6" customHeight="1">
      <c r="L7491"/>
      <c r="Y7491" s="22"/>
      <c r="AA7491" s="22"/>
      <c r="AB7491" s="22"/>
      <c r="AC7491" s="22"/>
    </row>
    <row r="7492" spans="12:29" ht="15.6" customHeight="1">
      <c r="L7492"/>
      <c r="Y7492" s="22"/>
      <c r="AA7492" s="22"/>
      <c r="AB7492" s="22"/>
      <c r="AC7492" s="22"/>
    </row>
    <row r="7493" spans="12:29" ht="15.6" customHeight="1">
      <c r="L7493"/>
      <c r="Y7493" s="22"/>
      <c r="AA7493" s="22"/>
      <c r="AB7493" s="22"/>
      <c r="AC7493" s="22"/>
    </row>
    <row r="7494" spans="12:29" ht="15.6" customHeight="1">
      <c r="L7494"/>
      <c r="Y7494" s="22"/>
      <c r="AA7494" s="22"/>
      <c r="AB7494" s="22"/>
      <c r="AC7494" s="22"/>
    </row>
    <row r="7495" spans="12:29" ht="15.6" customHeight="1">
      <c r="L7495"/>
      <c r="Y7495" s="22"/>
      <c r="AA7495" s="22"/>
      <c r="AB7495" s="22"/>
      <c r="AC7495" s="22"/>
    </row>
    <row r="7496" spans="12:29" ht="15.6" customHeight="1">
      <c r="L7496"/>
      <c r="Y7496" s="22"/>
      <c r="AA7496" s="22"/>
      <c r="AB7496" s="22"/>
      <c r="AC7496" s="22"/>
    </row>
    <row r="7497" spans="12:29" ht="15.6" customHeight="1">
      <c r="L7497"/>
      <c r="Y7497" s="22"/>
      <c r="AA7497" s="22"/>
      <c r="AB7497" s="22"/>
      <c r="AC7497" s="22"/>
    </row>
    <row r="7498" spans="12:29" ht="15.6" customHeight="1">
      <c r="L7498"/>
      <c r="Y7498" s="22"/>
      <c r="AA7498" s="22"/>
      <c r="AB7498" s="22"/>
      <c r="AC7498" s="22"/>
    </row>
    <row r="7499" spans="12:29" ht="15.6" customHeight="1">
      <c r="L7499"/>
      <c r="Y7499" s="22"/>
      <c r="AA7499" s="22"/>
      <c r="AB7499" s="22"/>
      <c r="AC7499" s="22"/>
    </row>
    <row r="7500" spans="12:29" ht="15.6" customHeight="1">
      <c r="L7500"/>
      <c r="Y7500" s="22"/>
      <c r="AA7500" s="22"/>
      <c r="AB7500" s="22"/>
      <c r="AC7500" s="22"/>
    </row>
    <row r="7501" spans="12:29" ht="15.6" customHeight="1">
      <c r="L7501"/>
      <c r="Y7501" s="22"/>
      <c r="AA7501" s="22"/>
      <c r="AB7501" s="22"/>
      <c r="AC7501" s="22"/>
    </row>
    <row r="7502" spans="12:29" ht="15.6" customHeight="1">
      <c r="L7502"/>
      <c r="Y7502" s="22"/>
      <c r="AA7502" s="22"/>
      <c r="AB7502" s="22"/>
      <c r="AC7502" s="22"/>
    </row>
    <row r="7503" spans="12:29" ht="15.6" customHeight="1">
      <c r="L7503"/>
      <c r="Y7503" s="22"/>
      <c r="AA7503" s="22"/>
      <c r="AB7503" s="22"/>
      <c r="AC7503" s="22"/>
    </row>
    <row r="7504" spans="12:29" ht="15.6" customHeight="1">
      <c r="L7504"/>
      <c r="Y7504" s="22"/>
      <c r="AA7504" s="22"/>
      <c r="AB7504" s="22"/>
      <c r="AC7504" s="22"/>
    </row>
    <row r="7505" spans="12:29" ht="15.6" customHeight="1">
      <c r="L7505"/>
      <c r="Y7505" s="22"/>
      <c r="AA7505" s="22"/>
      <c r="AB7505" s="22"/>
      <c r="AC7505" s="22"/>
    </row>
    <row r="7506" spans="12:29" ht="15.6" customHeight="1">
      <c r="L7506"/>
      <c r="Y7506" s="22"/>
      <c r="AA7506" s="22"/>
      <c r="AB7506" s="22"/>
      <c r="AC7506" s="22"/>
    </row>
    <row r="7507" spans="12:29" ht="15.6" customHeight="1">
      <c r="L7507"/>
      <c r="Y7507" s="22"/>
      <c r="AA7507" s="22"/>
      <c r="AB7507" s="22"/>
      <c r="AC7507" s="22"/>
    </row>
    <row r="7508" spans="12:29" ht="15.6" customHeight="1">
      <c r="L7508"/>
      <c r="Y7508" s="22"/>
      <c r="AA7508" s="22"/>
      <c r="AB7508" s="22"/>
      <c r="AC7508" s="22"/>
    </row>
    <row r="7509" spans="12:29" ht="15.6" customHeight="1">
      <c r="L7509"/>
      <c r="Y7509" s="22"/>
      <c r="AA7509" s="22"/>
      <c r="AB7509" s="22"/>
      <c r="AC7509" s="22"/>
    </row>
    <row r="7510" spans="12:29" ht="15.6" customHeight="1">
      <c r="L7510"/>
      <c r="Y7510" s="22"/>
      <c r="AA7510" s="22"/>
      <c r="AB7510" s="22"/>
      <c r="AC7510" s="22"/>
    </row>
    <row r="7511" spans="12:29" ht="15.6" customHeight="1">
      <c r="L7511"/>
      <c r="Y7511" s="22"/>
      <c r="AA7511" s="22"/>
      <c r="AB7511" s="22"/>
      <c r="AC7511" s="22"/>
    </row>
    <row r="7512" spans="12:29" ht="15.6" customHeight="1">
      <c r="L7512"/>
      <c r="Y7512" s="22"/>
      <c r="AA7512" s="22"/>
      <c r="AB7512" s="22"/>
      <c r="AC7512" s="22"/>
    </row>
    <row r="7513" spans="12:29" ht="15.6" customHeight="1">
      <c r="L7513"/>
      <c r="Y7513" s="22"/>
      <c r="AA7513" s="22"/>
      <c r="AB7513" s="22"/>
      <c r="AC7513" s="22"/>
    </row>
    <row r="7514" spans="12:29" ht="15.6" customHeight="1">
      <c r="L7514"/>
      <c r="Y7514" s="22"/>
      <c r="AA7514" s="22"/>
      <c r="AB7514" s="22"/>
      <c r="AC7514" s="22"/>
    </row>
    <row r="7515" spans="12:29" ht="15.6" customHeight="1">
      <c r="L7515"/>
      <c r="Y7515" s="22"/>
      <c r="AA7515" s="22"/>
      <c r="AB7515" s="22"/>
      <c r="AC7515" s="22"/>
    </row>
    <row r="7516" spans="12:29" ht="15.6" customHeight="1">
      <c r="L7516"/>
      <c r="Y7516" s="22"/>
      <c r="AA7516" s="22"/>
      <c r="AB7516" s="22"/>
      <c r="AC7516" s="22"/>
    </row>
    <row r="7517" spans="12:29" ht="15.6" customHeight="1">
      <c r="L7517"/>
      <c r="Y7517" s="22"/>
      <c r="AA7517" s="22"/>
      <c r="AB7517" s="22"/>
      <c r="AC7517" s="22"/>
    </row>
    <row r="7518" spans="12:29" ht="15.6" customHeight="1">
      <c r="L7518"/>
      <c r="Y7518" s="22"/>
      <c r="AA7518" s="22"/>
      <c r="AB7518" s="22"/>
      <c r="AC7518" s="22"/>
    </row>
    <row r="7519" spans="12:29" ht="15.6" customHeight="1">
      <c r="L7519"/>
      <c r="Y7519" s="22"/>
      <c r="AA7519" s="22"/>
      <c r="AB7519" s="22"/>
      <c r="AC7519" s="22"/>
    </row>
    <row r="7520" spans="12:29" ht="15.6" customHeight="1">
      <c r="L7520"/>
      <c r="Y7520" s="22"/>
      <c r="AA7520" s="22"/>
      <c r="AB7520" s="22"/>
      <c r="AC7520" s="22"/>
    </row>
    <row r="7521" spans="12:29" ht="15.6" customHeight="1">
      <c r="L7521"/>
      <c r="Y7521" s="22"/>
      <c r="AA7521" s="22"/>
      <c r="AB7521" s="22"/>
      <c r="AC7521" s="22"/>
    </row>
    <row r="7522" spans="12:29" ht="15.6" customHeight="1">
      <c r="L7522"/>
      <c r="Y7522" s="22"/>
      <c r="AA7522" s="22"/>
      <c r="AB7522" s="22"/>
      <c r="AC7522" s="22"/>
    </row>
    <row r="7523" spans="12:29" ht="15.6" customHeight="1">
      <c r="L7523"/>
      <c r="Y7523" s="22"/>
      <c r="AA7523" s="22"/>
      <c r="AB7523" s="22"/>
      <c r="AC7523" s="22"/>
    </row>
    <row r="7524" spans="12:29" ht="15.6" customHeight="1">
      <c r="L7524"/>
      <c r="Y7524" s="22"/>
      <c r="AA7524" s="22"/>
      <c r="AB7524" s="22"/>
      <c r="AC7524" s="22"/>
    </row>
    <row r="7525" spans="12:29" ht="15.6" customHeight="1">
      <c r="L7525"/>
      <c r="Y7525" s="22"/>
      <c r="AA7525" s="22"/>
      <c r="AB7525" s="22"/>
      <c r="AC7525" s="22"/>
    </row>
    <row r="7526" spans="12:29" ht="15.6" customHeight="1">
      <c r="L7526"/>
      <c r="Y7526" s="22"/>
      <c r="AA7526" s="22"/>
      <c r="AB7526" s="22"/>
      <c r="AC7526" s="22"/>
    </row>
    <row r="7527" spans="12:29" ht="15.6" customHeight="1">
      <c r="L7527"/>
      <c r="Y7527" s="22"/>
      <c r="AA7527" s="22"/>
      <c r="AB7527" s="22"/>
      <c r="AC7527" s="22"/>
    </row>
    <row r="7528" spans="12:29" ht="15.6" customHeight="1">
      <c r="L7528"/>
      <c r="Y7528" s="22"/>
      <c r="AA7528" s="22"/>
      <c r="AB7528" s="22"/>
      <c r="AC7528" s="22"/>
    </row>
    <row r="7529" spans="12:29" ht="15.6" customHeight="1">
      <c r="L7529"/>
      <c r="Y7529" s="22"/>
      <c r="AA7529" s="22"/>
      <c r="AB7529" s="22"/>
      <c r="AC7529" s="22"/>
    </row>
    <row r="7530" spans="12:29" ht="15.6" customHeight="1">
      <c r="L7530"/>
      <c r="Y7530" s="22"/>
      <c r="AA7530" s="22"/>
      <c r="AB7530" s="22"/>
      <c r="AC7530" s="22"/>
    </row>
    <row r="7531" spans="12:29" ht="15.6" customHeight="1">
      <c r="L7531"/>
      <c r="Y7531" s="22"/>
      <c r="AA7531" s="22"/>
      <c r="AB7531" s="22"/>
      <c r="AC7531" s="22"/>
    </row>
    <row r="7532" spans="12:29" ht="15.6" customHeight="1">
      <c r="L7532"/>
      <c r="Y7532" s="22"/>
      <c r="AA7532" s="22"/>
      <c r="AB7532" s="22"/>
      <c r="AC7532" s="22"/>
    </row>
    <row r="7533" spans="12:29" ht="15.6" customHeight="1">
      <c r="L7533"/>
      <c r="Y7533" s="22"/>
      <c r="AA7533" s="22"/>
      <c r="AB7533" s="22"/>
      <c r="AC7533" s="22"/>
    </row>
    <row r="7534" spans="12:29" ht="15.6" customHeight="1">
      <c r="L7534"/>
      <c r="Y7534" s="22"/>
      <c r="AA7534" s="22"/>
      <c r="AB7534" s="22"/>
      <c r="AC7534" s="22"/>
    </row>
    <row r="7535" spans="12:29" ht="15.6" customHeight="1">
      <c r="L7535"/>
      <c r="Y7535" s="22"/>
      <c r="AA7535" s="22"/>
      <c r="AB7535" s="22"/>
      <c r="AC7535" s="22"/>
    </row>
    <row r="7536" spans="12:29" ht="15.6" customHeight="1">
      <c r="L7536"/>
      <c r="Y7536" s="22"/>
      <c r="AA7536" s="22"/>
      <c r="AB7536" s="22"/>
      <c r="AC7536" s="22"/>
    </row>
    <row r="7537" spans="12:29" ht="15.6" customHeight="1">
      <c r="L7537"/>
      <c r="Y7537" s="22"/>
      <c r="AA7537" s="22"/>
      <c r="AB7537" s="22"/>
      <c r="AC7537" s="22"/>
    </row>
    <row r="7538" spans="12:29" ht="15.6" customHeight="1">
      <c r="L7538"/>
      <c r="Y7538" s="22"/>
      <c r="AA7538" s="22"/>
      <c r="AB7538" s="22"/>
      <c r="AC7538" s="22"/>
    </row>
    <row r="7539" spans="12:29" ht="15.6" customHeight="1">
      <c r="L7539"/>
      <c r="Y7539" s="22"/>
      <c r="AA7539" s="22"/>
      <c r="AB7539" s="22"/>
      <c r="AC7539" s="22"/>
    </row>
    <row r="7540" spans="12:29" ht="15.6" customHeight="1">
      <c r="L7540"/>
      <c r="Y7540" s="22"/>
      <c r="AA7540" s="22"/>
      <c r="AB7540" s="22"/>
      <c r="AC7540" s="22"/>
    </row>
    <row r="7541" spans="12:29" ht="15.6" customHeight="1">
      <c r="L7541"/>
      <c r="Y7541" s="22"/>
      <c r="AA7541" s="22"/>
      <c r="AB7541" s="22"/>
      <c r="AC7541" s="22"/>
    </row>
    <row r="7542" spans="12:29" ht="15.6" customHeight="1">
      <c r="L7542"/>
      <c r="Y7542" s="22"/>
      <c r="AA7542" s="22"/>
      <c r="AB7542" s="22"/>
      <c r="AC7542" s="22"/>
    </row>
    <row r="7543" spans="12:29" ht="15.6" customHeight="1">
      <c r="L7543"/>
      <c r="Y7543" s="22"/>
      <c r="AA7543" s="22"/>
      <c r="AB7543" s="22"/>
      <c r="AC7543" s="22"/>
    </row>
    <row r="7544" spans="12:29" ht="15.6" customHeight="1">
      <c r="L7544"/>
      <c r="Y7544" s="22"/>
      <c r="AA7544" s="22"/>
      <c r="AB7544" s="22"/>
      <c r="AC7544" s="22"/>
    </row>
    <row r="7545" spans="12:29" ht="15.6" customHeight="1">
      <c r="L7545"/>
      <c r="Y7545" s="22"/>
      <c r="AA7545" s="22"/>
      <c r="AB7545" s="22"/>
      <c r="AC7545" s="22"/>
    </row>
    <row r="7546" spans="12:29" ht="15.6" customHeight="1">
      <c r="L7546"/>
      <c r="Y7546" s="22"/>
      <c r="AA7546" s="22"/>
      <c r="AB7546" s="22"/>
      <c r="AC7546" s="22"/>
    </row>
    <row r="7547" spans="12:29" ht="15.6" customHeight="1">
      <c r="L7547"/>
      <c r="Y7547" s="22"/>
      <c r="AA7547" s="22"/>
      <c r="AB7547" s="22"/>
      <c r="AC7547" s="22"/>
    </row>
    <row r="7548" spans="12:29" ht="15.6" customHeight="1">
      <c r="L7548"/>
      <c r="Y7548" s="22"/>
      <c r="AA7548" s="22"/>
      <c r="AB7548" s="22"/>
      <c r="AC7548" s="22"/>
    </row>
    <row r="7549" spans="12:29" ht="15.6" customHeight="1">
      <c r="L7549"/>
      <c r="Y7549" s="22"/>
      <c r="AA7549" s="22"/>
      <c r="AB7549" s="22"/>
      <c r="AC7549" s="22"/>
    </row>
    <row r="7550" spans="12:29" ht="15.6" customHeight="1">
      <c r="L7550"/>
      <c r="Y7550" s="22"/>
      <c r="AA7550" s="22"/>
      <c r="AB7550" s="22"/>
      <c r="AC7550" s="22"/>
    </row>
    <row r="7551" spans="12:29" ht="15.6" customHeight="1">
      <c r="L7551"/>
      <c r="Y7551" s="22"/>
      <c r="AA7551" s="22"/>
      <c r="AB7551" s="22"/>
      <c r="AC7551" s="22"/>
    </row>
    <row r="7552" spans="12:29" ht="15.6" customHeight="1">
      <c r="L7552"/>
      <c r="Y7552" s="22"/>
      <c r="AA7552" s="22"/>
      <c r="AB7552" s="22"/>
      <c r="AC7552" s="22"/>
    </row>
    <row r="7553" spans="12:29" ht="15.6" customHeight="1">
      <c r="L7553"/>
      <c r="Y7553" s="22"/>
      <c r="AA7553" s="22"/>
      <c r="AB7553" s="22"/>
      <c r="AC7553" s="22"/>
    </row>
    <row r="7554" spans="12:29" ht="15.6" customHeight="1">
      <c r="L7554"/>
      <c r="Y7554" s="22"/>
      <c r="AA7554" s="22"/>
      <c r="AB7554" s="22"/>
      <c r="AC7554" s="22"/>
    </row>
    <row r="7555" spans="12:29" ht="15.6" customHeight="1">
      <c r="L7555"/>
      <c r="Y7555" s="22"/>
      <c r="AA7555" s="22"/>
      <c r="AB7555" s="22"/>
      <c r="AC7555" s="22"/>
    </row>
    <row r="7556" spans="12:29" ht="15.6" customHeight="1">
      <c r="L7556"/>
      <c r="Y7556" s="22"/>
      <c r="AA7556" s="22"/>
      <c r="AB7556" s="22"/>
      <c r="AC7556" s="22"/>
    </row>
    <row r="7557" spans="12:29" ht="15.6" customHeight="1">
      <c r="L7557"/>
      <c r="Y7557" s="22"/>
      <c r="AA7557" s="22"/>
      <c r="AB7557" s="22"/>
      <c r="AC7557" s="22"/>
    </row>
    <row r="7558" spans="12:29" ht="15.6" customHeight="1">
      <c r="L7558"/>
      <c r="Y7558" s="22"/>
      <c r="AA7558" s="22"/>
      <c r="AB7558" s="22"/>
      <c r="AC7558" s="22"/>
    </row>
    <row r="7559" spans="12:29" ht="15.6" customHeight="1">
      <c r="L7559"/>
      <c r="Y7559" s="22"/>
      <c r="AA7559" s="22"/>
      <c r="AB7559" s="22"/>
      <c r="AC7559" s="22"/>
    </row>
    <row r="7560" spans="12:29" ht="15.6" customHeight="1">
      <c r="L7560"/>
      <c r="Y7560" s="22"/>
      <c r="AA7560" s="22"/>
      <c r="AB7560" s="22"/>
      <c r="AC7560" s="22"/>
    </row>
    <row r="7561" spans="12:29" ht="15.6" customHeight="1">
      <c r="L7561"/>
      <c r="Y7561" s="22"/>
      <c r="AA7561" s="22"/>
      <c r="AB7561" s="22"/>
      <c r="AC7561" s="22"/>
    </row>
    <row r="7562" spans="12:29" ht="15.6" customHeight="1">
      <c r="L7562"/>
      <c r="Y7562" s="22"/>
      <c r="AA7562" s="22"/>
      <c r="AB7562" s="22"/>
      <c r="AC7562" s="22"/>
    </row>
    <row r="7563" spans="12:29" ht="15.6" customHeight="1">
      <c r="L7563"/>
      <c r="Y7563" s="22"/>
      <c r="AA7563" s="22"/>
      <c r="AB7563" s="22"/>
      <c r="AC7563" s="22"/>
    </row>
    <row r="7564" spans="12:29" ht="15.6" customHeight="1">
      <c r="L7564"/>
      <c r="Y7564" s="22"/>
      <c r="AA7564" s="22"/>
      <c r="AB7564" s="22"/>
      <c r="AC7564" s="22"/>
    </row>
    <row r="7565" spans="12:29" ht="15.6" customHeight="1">
      <c r="L7565"/>
      <c r="Y7565" s="22"/>
      <c r="AA7565" s="22"/>
      <c r="AB7565" s="22"/>
      <c r="AC7565" s="22"/>
    </row>
    <row r="7566" spans="12:29" ht="15.6" customHeight="1">
      <c r="L7566"/>
      <c r="Y7566" s="22"/>
      <c r="AA7566" s="22"/>
      <c r="AB7566" s="22"/>
      <c r="AC7566" s="22"/>
    </row>
    <row r="7567" spans="12:29" ht="15.6" customHeight="1">
      <c r="L7567"/>
      <c r="Y7567" s="22"/>
      <c r="AA7567" s="22"/>
      <c r="AB7567" s="22"/>
      <c r="AC7567" s="22"/>
    </row>
    <row r="7568" spans="12:29" ht="15.6" customHeight="1">
      <c r="L7568"/>
      <c r="Y7568" s="22"/>
      <c r="AA7568" s="22"/>
      <c r="AB7568" s="22"/>
      <c r="AC7568" s="22"/>
    </row>
    <row r="7569" spans="12:29" ht="15.6" customHeight="1">
      <c r="L7569"/>
      <c r="Y7569" s="22"/>
      <c r="AA7569" s="22"/>
      <c r="AB7569" s="22"/>
      <c r="AC7569" s="22"/>
    </row>
    <row r="7570" spans="12:29" ht="15.6" customHeight="1">
      <c r="L7570"/>
      <c r="Y7570" s="22"/>
      <c r="AA7570" s="22"/>
      <c r="AB7570" s="22"/>
      <c r="AC7570" s="22"/>
    </row>
    <row r="7571" spans="12:29" ht="15.6" customHeight="1">
      <c r="L7571"/>
      <c r="Y7571" s="22"/>
      <c r="AA7571" s="22"/>
      <c r="AB7571" s="22"/>
      <c r="AC7571" s="22"/>
    </row>
    <row r="7572" spans="12:29" ht="15.6" customHeight="1">
      <c r="L7572"/>
      <c r="Y7572" s="22"/>
      <c r="AA7572" s="22"/>
      <c r="AB7572" s="22"/>
      <c r="AC7572" s="22"/>
    </row>
    <row r="7573" spans="12:29" ht="15.6" customHeight="1">
      <c r="L7573"/>
      <c r="Y7573" s="22"/>
      <c r="AA7573" s="22"/>
      <c r="AB7573" s="22"/>
      <c r="AC7573" s="22"/>
    </row>
    <row r="7574" spans="12:29" ht="15.6" customHeight="1">
      <c r="L7574"/>
      <c r="Y7574" s="22"/>
      <c r="AA7574" s="22"/>
      <c r="AB7574" s="22"/>
      <c r="AC7574" s="22"/>
    </row>
    <row r="7575" spans="12:29" ht="15.6" customHeight="1">
      <c r="L7575"/>
      <c r="Y7575" s="22"/>
      <c r="AA7575" s="22"/>
      <c r="AB7575" s="22"/>
      <c r="AC7575" s="22"/>
    </row>
    <row r="7576" spans="12:29" ht="15.6" customHeight="1">
      <c r="L7576"/>
      <c r="Y7576" s="22"/>
      <c r="AA7576" s="22"/>
      <c r="AB7576" s="22"/>
      <c r="AC7576" s="22"/>
    </row>
    <row r="7577" spans="12:29" ht="15.6" customHeight="1">
      <c r="L7577"/>
      <c r="Y7577" s="22"/>
      <c r="AA7577" s="22"/>
      <c r="AB7577" s="22"/>
      <c r="AC7577" s="22"/>
    </row>
    <row r="7578" spans="12:29" ht="15.6" customHeight="1">
      <c r="L7578"/>
      <c r="Y7578" s="22"/>
      <c r="AA7578" s="22"/>
      <c r="AB7578" s="22"/>
      <c r="AC7578" s="22"/>
    </row>
    <row r="7579" spans="12:29" ht="15.6" customHeight="1">
      <c r="L7579"/>
      <c r="Y7579" s="22"/>
      <c r="AA7579" s="22"/>
      <c r="AB7579" s="22"/>
      <c r="AC7579" s="22"/>
    </row>
    <row r="7580" spans="12:29" ht="15.6" customHeight="1">
      <c r="L7580"/>
      <c r="Y7580" s="22"/>
      <c r="AA7580" s="22"/>
      <c r="AB7580" s="22"/>
      <c r="AC7580" s="22"/>
    </row>
    <row r="7581" spans="12:29" ht="15.6" customHeight="1">
      <c r="L7581"/>
      <c r="Y7581" s="22"/>
      <c r="AA7581" s="22"/>
      <c r="AB7581" s="22"/>
      <c r="AC7581" s="22"/>
    </row>
    <row r="7582" spans="12:29" ht="15.6" customHeight="1">
      <c r="L7582"/>
      <c r="Y7582" s="22"/>
      <c r="AA7582" s="22"/>
      <c r="AB7582" s="22"/>
      <c r="AC7582" s="22"/>
    </row>
    <row r="7583" spans="12:29" ht="15.6" customHeight="1">
      <c r="L7583"/>
      <c r="Y7583" s="22"/>
      <c r="AA7583" s="22"/>
      <c r="AB7583" s="22"/>
      <c r="AC7583" s="22"/>
    </row>
    <row r="7584" spans="12:29" ht="15.6" customHeight="1">
      <c r="L7584"/>
      <c r="Y7584" s="22"/>
      <c r="AA7584" s="22"/>
      <c r="AB7584" s="22"/>
      <c r="AC7584" s="22"/>
    </row>
    <row r="7585" spans="12:29" ht="15.6" customHeight="1">
      <c r="L7585"/>
      <c r="Y7585" s="22"/>
      <c r="AA7585" s="22"/>
      <c r="AB7585" s="22"/>
      <c r="AC7585" s="22"/>
    </row>
    <row r="7586" spans="12:29" ht="15.6" customHeight="1">
      <c r="L7586"/>
      <c r="Y7586" s="22"/>
      <c r="AA7586" s="22"/>
      <c r="AB7586" s="22"/>
      <c r="AC7586" s="22"/>
    </row>
    <row r="7587" spans="12:29" ht="15.6" customHeight="1">
      <c r="L7587"/>
      <c r="Y7587" s="22"/>
      <c r="AA7587" s="22"/>
      <c r="AB7587" s="22"/>
      <c r="AC7587" s="22"/>
    </row>
    <row r="7588" spans="12:29" ht="15.6" customHeight="1">
      <c r="L7588"/>
      <c r="Y7588" s="22"/>
      <c r="AA7588" s="22"/>
      <c r="AB7588" s="22"/>
      <c r="AC7588" s="22"/>
    </row>
    <row r="7589" spans="12:29" ht="15.6" customHeight="1">
      <c r="L7589"/>
      <c r="Y7589" s="22"/>
      <c r="AA7589" s="22"/>
      <c r="AB7589" s="22"/>
      <c r="AC7589" s="22"/>
    </row>
    <row r="7590" spans="12:29" ht="15.6" customHeight="1">
      <c r="L7590"/>
      <c r="Y7590" s="22"/>
      <c r="AA7590" s="22"/>
      <c r="AB7590" s="22"/>
      <c r="AC7590" s="22"/>
    </row>
    <row r="7591" spans="12:29" ht="15.6" customHeight="1">
      <c r="L7591"/>
      <c r="Y7591" s="22"/>
      <c r="AA7591" s="22"/>
      <c r="AB7591" s="22"/>
      <c r="AC7591" s="22"/>
    </row>
    <row r="7592" spans="12:29" ht="15.6" customHeight="1">
      <c r="L7592"/>
      <c r="Y7592" s="22"/>
      <c r="AA7592" s="22"/>
      <c r="AB7592" s="22"/>
      <c r="AC7592" s="22"/>
    </row>
    <row r="7593" spans="12:29" ht="15.6" customHeight="1">
      <c r="L7593"/>
      <c r="Y7593" s="22"/>
      <c r="AA7593" s="22"/>
      <c r="AB7593" s="22"/>
      <c r="AC7593" s="22"/>
    </row>
    <row r="7594" spans="12:29" ht="15.6" customHeight="1">
      <c r="L7594"/>
      <c r="Y7594" s="22"/>
      <c r="AA7594" s="22"/>
      <c r="AB7594" s="22"/>
      <c r="AC7594" s="22"/>
    </row>
    <row r="7595" spans="12:29" ht="15.6" customHeight="1">
      <c r="L7595"/>
      <c r="Y7595" s="22"/>
      <c r="AA7595" s="22"/>
      <c r="AB7595" s="22"/>
      <c r="AC7595" s="22"/>
    </row>
    <row r="7596" spans="12:29" ht="15.6" customHeight="1">
      <c r="L7596"/>
      <c r="Y7596" s="22"/>
      <c r="AA7596" s="22"/>
      <c r="AB7596" s="22"/>
      <c r="AC7596" s="22"/>
    </row>
    <row r="7597" spans="12:29" ht="15.6" customHeight="1">
      <c r="L7597"/>
      <c r="Y7597" s="22"/>
      <c r="AA7597" s="22"/>
      <c r="AB7597" s="22"/>
      <c r="AC7597" s="22"/>
    </row>
    <row r="7598" spans="12:29" ht="15.6" customHeight="1">
      <c r="L7598"/>
      <c r="Y7598" s="22"/>
      <c r="AA7598" s="22"/>
      <c r="AB7598" s="22"/>
      <c r="AC7598" s="22"/>
    </row>
    <row r="7599" spans="12:29" ht="15.6" customHeight="1">
      <c r="L7599"/>
      <c r="Y7599" s="22"/>
      <c r="AA7599" s="22"/>
      <c r="AB7599" s="22"/>
      <c r="AC7599" s="22"/>
    </row>
    <row r="7600" spans="12:29" ht="15.6" customHeight="1">
      <c r="L7600"/>
      <c r="Y7600" s="22"/>
      <c r="AA7600" s="22"/>
      <c r="AB7600" s="22"/>
      <c r="AC7600" s="22"/>
    </row>
    <row r="7601" spans="12:29" ht="15.6" customHeight="1">
      <c r="L7601"/>
      <c r="Y7601" s="22"/>
      <c r="AA7601" s="22"/>
      <c r="AB7601" s="22"/>
      <c r="AC7601" s="22"/>
    </row>
    <row r="7602" spans="12:29" ht="15.6" customHeight="1">
      <c r="L7602"/>
      <c r="Y7602" s="22"/>
      <c r="AA7602" s="22"/>
      <c r="AB7602" s="22"/>
      <c r="AC7602" s="22"/>
    </row>
    <row r="7603" spans="12:29" ht="15.6" customHeight="1">
      <c r="L7603"/>
      <c r="Y7603" s="22"/>
      <c r="AA7603" s="22"/>
      <c r="AB7603" s="22"/>
      <c r="AC7603" s="22"/>
    </row>
    <row r="7604" spans="12:29" ht="15.6" customHeight="1">
      <c r="L7604"/>
      <c r="Y7604" s="22"/>
      <c r="AA7604" s="22"/>
      <c r="AB7604" s="22"/>
      <c r="AC7604" s="22"/>
    </row>
    <row r="7605" spans="12:29" ht="15.6" customHeight="1">
      <c r="L7605"/>
      <c r="Y7605" s="22"/>
      <c r="AA7605" s="22"/>
      <c r="AB7605" s="22"/>
      <c r="AC7605" s="22"/>
    </row>
    <row r="7606" spans="12:29" ht="15.6" customHeight="1">
      <c r="L7606"/>
      <c r="Y7606" s="22"/>
      <c r="AA7606" s="22"/>
      <c r="AB7606" s="22"/>
      <c r="AC7606" s="22"/>
    </row>
    <row r="7607" spans="12:29" ht="15.6" customHeight="1">
      <c r="L7607"/>
      <c r="Y7607" s="22"/>
      <c r="AA7607" s="22"/>
      <c r="AB7607" s="22"/>
      <c r="AC7607" s="22"/>
    </row>
    <row r="7608" spans="12:29" ht="15.6" customHeight="1">
      <c r="L7608"/>
      <c r="Y7608" s="22"/>
      <c r="AA7608" s="22"/>
      <c r="AB7608" s="22"/>
      <c r="AC7608" s="22"/>
    </row>
    <row r="7609" spans="12:29" ht="15.6" customHeight="1">
      <c r="L7609"/>
      <c r="Y7609" s="22"/>
      <c r="AA7609" s="22"/>
      <c r="AB7609" s="22"/>
      <c r="AC7609" s="22"/>
    </row>
    <row r="7610" spans="12:29" ht="15.6" customHeight="1">
      <c r="L7610"/>
      <c r="Y7610" s="22"/>
      <c r="AA7610" s="22"/>
      <c r="AB7610" s="22"/>
      <c r="AC7610" s="22"/>
    </row>
    <row r="7611" spans="12:29" ht="15.6" customHeight="1">
      <c r="L7611"/>
      <c r="Y7611" s="22"/>
      <c r="AA7611" s="22"/>
      <c r="AB7611" s="22"/>
      <c r="AC7611" s="22"/>
    </row>
    <row r="7612" spans="12:29" ht="15.6" customHeight="1">
      <c r="L7612"/>
      <c r="Y7612" s="22"/>
      <c r="AA7612" s="22"/>
      <c r="AB7612" s="22"/>
      <c r="AC7612" s="22"/>
    </row>
    <row r="7613" spans="12:29" ht="15.6" customHeight="1">
      <c r="L7613"/>
      <c r="Y7613" s="22"/>
      <c r="AA7613" s="22"/>
      <c r="AB7613" s="22"/>
      <c r="AC7613" s="22"/>
    </row>
    <row r="7614" spans="12:29" ht="15.6" customHeight="1">
      <c r="L7614"/>
      <c r="Y7614" s="22"/>
      <c r="AA7614" s="22"/>
      <c r="AB7614" s="22"/>
      <c r="AC7614" s="22"/>
    </row>
    <row r="7615" spans="12:29" ht="15.6" customHeight="1">
      <c r="L7615"/>
      <c r="Y7615" s="22"/>
      <c r="AA7615" s="22"/>
      <c r="AB7615" s="22"/>
      <c r="AC7615" s="22"/>
    </row>
    <row r="7616" spans="12:29" ht="15.6" customHeight="1">
      <c r="L7616"/>
      <c r="Y7616" s="22"/>
      <c r="AA7616" s="22"/>
      <c r="AB7616" s="22"/>
      <c r="AC7616" s="22"/>
    </row>
    <row r="7617" spans="12:29" ht="15.6" customHeight="1">
      <c r="L7617"/>
      <c r="Y7617" s="22"/>
      <c r="AA7617" s="22"/>
      <c r="AB7617" s="22"/>
      <c r="AC7617" s="22"/>
    </row>
    <row r="7618" spans="12:29" ht="15.6" customHeight="1">
      <c r="L7618"/>
      <c r="Y7618" s="22"/>
      <c r="AA7618" s="22"/>
      <c r="AB7618" s="22"/>
      <c r="AC7618" s="22"/>
    </row>
    <row r="7619" spans="12:29" ht="15.6" customHeight="1">
      <c r="L7619"/>
      <c r="Y7619" s="22"/>
      <c r="AA7619" s="22"/>
      <c r="AB7619" s="22"/>
      <c r="AC7619" s="22"/>
    </row>
    <row r="7620" spans="12:29" ht="15.6" customHeight="1">
      <c r="L7620"/>
      <c r="Y7620" s="22"/>
      <c r="AA7620" s="22"/>
      <c r="AB7620" s="22"/>
      <c r="AC7620" s="22"/>
    </row>
    <row r="7621" spans="12:29" ht="15.6" customHeight="1">
      <c r="L7621"/>
      <c r="Y7621" s="22"/>
      <c r="AA7621" s="22"/>
      <c r="AB7621" s="22"/>
      <c r="AC7621" s="22"/>
    </row>
    <row r="7622" spans="12:29" ht="15.6" customHeight="1">
      <c r="L7622"/>
      <c r="Y7622" s="22"/>
      <c r="AA7622" s="22"/>
      <c r="AB7622" s="22"/>
      <c r="AC7622" s="22"/>
    </row>
    <row r="7623" spans="12:29" ht="15.6" customHeight="1">
      <c r="L7623"/>
      <c r="Y7623" s="22"/>
      <c r="AA7623" s="22"/>
      <c r="AB7623" s="22"/>
      <c r="AC7623" s="22"/>
    </row>
    <row r="7624" spans="12:29" ht="15.6" customHeight="1">
      <c r="L7624"/>
      <c r="Y7624" s="22"/>
      <c r="AA7624" s="22"/>
      <c r="AB7624" s="22"/>
      <c r="AC7624" s="22"/>
    </row>
    <row r="7625" spans="12:29" ht="15.6" customHeight="1">
      <c r="L7625"/>
      <c r="Y7625" s="22"/>
      <c r="AA7625" s="22"/>
      <c r="AB7625" s="22"/>
      <c r="AC7625" s="22"/>
    </row>
    <row r="7626" spans="12:29" ht="15.6" customHeight="1">
      <c r="L7626"/>
      <c r="Y7626" s="22"/>
      <c r="AA7626" s="22"/>
      <c r="AB7626" s="22"/>
      <c r="AC7626" s="22"/>
    </row>
    <row r="7627" spans="12:29" ht="15.6" customHeight="1">
      <c r="L7627"/>
      <c r="Y7627" s="22"/>
      <c r="AA7627" s="22"/>
      <c r="AB7627" s="22"/>
      <c r="AC7627" s="22"/>
    </row>
    <row r="7628" spans="12:29" ht="15.6" customHeight="1">
      <c r="L7628"/>
      <c r="Y7628" s="22"/>
      <c r="AA7628" s="22"/>
      <c r="AB7628" s="22"/>
      <c r="AC7628" s="22"/>
    </row>
    <row r="7629" spans="12:29" ht="15.6" customHeight="1">
      <c r="L7629"/>
      <c r="Y7629" s="22"/>
      <c r="AA7629" s="22"/>
      <c r="AB7629" s="22"/>
      <c r="AC7629" s="22"/>
    </row>
    <row r="7630" spans="12:29" ht="15.6" customHeight="1">
      <c r="L7630"/>
      <c r="Y7630" s="22"/>
      <c r="AA7630" s="22"/>
      <c r="AB7630" s="22"/>
      <c r="AC7630" s="22"/>
    </row>
    <row r="7631" spans="12:29" ht="15.6" customHeight="1">
      <c r="L7631"/>
      <c r="Y7631" s="22"/>
      <c r="AA7631" s="22"/>
      <c r="AB7631" s="22"/>
      <c r="AC7631" s="22"/>
    </row>
    <row r="7632" spans="12:29" ht="15.6" customHeight="1">
      <c r="L7632"/>
      <c r="Y7632" s="22"/>
      <c r="AA7632" s="22"/>
      <c r="AB7632" s="22"/>
      <c r="AC7632" s="22"/>
    </row>
    <row r="7633" spans="12:29" ht="15.6" customHeight="1">
      <c r="L7633"/>
      <c r="Y7633" s="22"/>
      <c r="AA7633" s="22"/>
      <c r="AB7633" s="22"/>
      <c r="AC7633" s="22"/>
    </row>
    <row r="7634" spans="12:29" ht="15.6" customHeight="1">
      <c r="L7634"/>
      <c r="Y7634" s="22"/>
      <c r="AA7634" s="22"/>
      <c r="AB7634" s="22"/>
      <c r="AC7634" s="22"/>
    </row>
    <row r="7635" spans="12:29" ht="15.6" customHeight="1">
      <c r="L7635"/>
      <c r="Y7635" s="22"/>
      <c r="AA7635" s="22"/>
      <c r="AB7635" s="22"/>
      <c r="AC7635" s="22"/>
    </row>
    <row r="7636" spans="12:29" ht="15.6" customHeight="1">
      <c r="L7636"/>
      <c r="Y7636" s="22"/>
      <c r="AA7636" s="22"/>
      <c r="AB7636" s="22"/>
      <c r="AC7636" s="22"/>
    </row>
    <row r="7637" spans="12:29" ht="15.6" customHeight="1">
      <c r="L7637"/>
      <c r="Y7637" s="22"/>
      <c r="AA7637" s="22"/>
      <c r="AB7637" s="22"/>
      <c r="AC7637" s="22"/>
    </row>
    <row r="7638" spans="12:29" ht="15.6" customHeight="1">
      <c r="L7638"/>
      <c r="Y7638" s="22"/>
      <c r="AA7638" s="22"/>
      <c r="AB7638" s="22"/>
      <c r="AC7638" s="22"/>
    </row>
    <row r="7639" spans="12:29" ht="15.6" customHeight="1">
      <c r="L7639"/>
      <c r="Y7639" s="22"/>
      <c r="AA7639" s="22"/>
      <c r="AB7639" s="22"/>
      <c r="AC7639" s="22"/>
    </row>
    <row r="7640" spans="12:29" ht="15.6" customHeight="1">
      <c r="L7640"/>
      <c r="Y7640" s="22"/>
      <c r="AA7640" s="22"/>
      <c r="AB7640" s="22"/>
      <c r="AC7640" s="22"/>
    </row>
    <row r="7641" spans="12:29" ht="15.6" customHeight="1">
      <c r="L7641"/>
      <c r="Y7641" s="22"/>
      <c r="AA7641" s="22"/>
      <c r="AB7641" s="22"/>
      <c r="AC7641" s="22"/>
    </row>
    <row r="7642" spans="12:29" ht="15.6" customHeight="1">
      <c r="L7642"/>
      <c r="Y7642" s="22"/>
      <c r="AA7642" s="22"/>
      <c r="AB7642" s="22"/>
      <c r="AC7642" s="22"/>
    </row>
    <row r="7643" spans="12:29" ht="15.6" customHeight="1">
      <c r="L7643"/>
      <c r="Y7643" s="22"/>
      <c r="AA7643" s="22"/>
      <c r="AB7643" s="22"/>
      <c r="AC7643" s="22"/>
    </row>
    <row r="7644" spans="12:29" ht="15.6" customHeight="1">
      <c r="L7644"/>
      <c r="Y7644" s="22"/>
      <c r="AA7644" s="22"/>
      <c r="AB7644" s="22"/>
      <c r="AC7644" s="22"/>
    </row>
    <row r="7645" spans="12:29" ht="15.6" customHeight="1">
      <c r="L7645"/>
      <c r="Y7645" s="22"/>
      <c r="AA7645" s="22"/>
      <c r="AB7645" s="22"/>
      <c r="AC7645" s="22"/>
    </row>
    <row r="7646" spans="12:29" ht="15.6" customHeight="1">
      <c r="L7646"/>
      <c r="Y7646" s="22"/>
      <c r="AA7646" s="22"/>
      <c r="AB7646" s="22"/>
      <c r="AC7646" s="22"/>
    </row>
    <row r="7647" spans="12:29" ht="15.6" customHeight="1">
      <c r="L7647"/>
      <c r="Y7647" s="22"/>
      <c r="AA7647" s="22"/>
      <c r="AB7647" s="22"/>
      <c r="AC7647" s="22"/>
    </row>
    <row r="7648" spans="12:29" ht="15.6" customHeight="1">
      <c r="L7648"/>
      <c r="Y7648" s="22"/>
      <c r="AA7648" s="22"/>
      <c r="AB7648" s="22"/>
      <c r="AC7648" s="22"/>
    </row>
    <row r="7649" spans="12:29" ht="15.6" customHeight="1">
      <c r="L7649"/>
      <c r="Y7649" s="22"/>
      <c r="AA7649" s="22"/>
      <c r="AB7649" s="22"/>
      <c r="AC7649" s="22"/>
    </row>
    <row r="7650" spans="12:29" ht="15.6" customHeight="1">
      <c r="L7650"/>
      <c r="Y7650" s="22"/>
      <c r="AA7650" s="22"/>
      <c r="AB7650" s="22"/>
      <c r="AC7650" s="22"/>
    </row>
    <row r="7651" spans="12:29" ht="15.6" customHeight="1">
      <c r="L7651"/>
      <c r="Y7651" s="22"/>
      <c r="AA7651" s="22"/>
      <c r="AB7651" s="22"/>
      <c r="AC7651" s="22"/>
    </row>
    <row r="7652" spans="12:29" ht="15.6" customHeight="1">
      <c r="L7652"/>
      <c r="Y7652" s="22"/>
      <c r="AA7652" s="22"/>
      <c r="AB7652" s="22"/>
      <c r="AC7652" s="22"/>
    </row>
    <row r="7653" spans="12:29" ht="15.6" customHeight="1">
      <c r="L7653"/>
      <c r="Y7653" s="22"/>
      <c r="AA7653" s="22"/>
      <c r="AB7653" s="22"/>
      <c r="AC7653" s="22"/>
    </row>
    <row r="7654" spans="12:29" ht="15.6" customHeight="1">
      <c r="L7654"/>
      <c r="Y7654" s="22"/>
      <c r="AA7654" s="22"/>
      <c r="AB7654" s="22"/>
      <c r="AC7654" s="22"/>
    </row>
    <row r="7655" spans="12:29" ht="15.6" customHeight="1">
      <c r="L7655"/>
      <c r="Y7655" s="22"/>
      <c r="AA7655" s="22"/>
      <c r="AB7655" s="22"/>
      <c r="AC7655" s="22"/>
    </row>
    <row r="7656" spans="12:29" ht="15.6" customHeight="1">
      <c r="L7656"/>
      <c r="Y7656" s="22"/>
      <c r="AA7656" s="22"/>
      <c r="AB7656" s="22"/>
      <c r="AC7656" s="22"/>
    </row>
    <row r="7657" spans="12:29" ht="15.6" customHeight="1">
      <c r="L7657"/>
      <c r="Y7657" s="22"/>
      <c r="AA7657" s="22"/>
      <c r="AB7657" s="22"/>
      <c r="AC7657" s="22"/>
    </row>
    <row r="7658" spans="12:29" ht="15.6" customHeight="1">
      <c r="L7658"/>
      <c r="Y7658" s="22"/>
      <c r="AA7658" s="22"/>
      <c r="AB7658" s="22"/>
      <c r="AC7658" s="22"/>
    </row>
    <row r="7659" spans="12:29" ht="15.6" customHeight="1">
      <c r="L7659"/>
      <c r="Y7659" s="22"/>
      <c r="AA7659" s="22"/>
      <c r="AB7659" s="22"/>
      <c r="AC7659" s="22"/>
    </row>
    <row r="7660" spans="12:29" ht="15.6" customHeight="1">
      <c r="L7660"/>
      <c r="Y7660" s="22"/>
      <c r="AA7660" s="22"/>
      <c r="AB7660" s="22"/>
      <c r="AC7660" s="22"/>
    </row>
    <row r="7661" spans="12:29" ht="15.6" customHeight="1">
      <c r="L7661"/>
      <c r="Y7661" s="22"/>
      <c r="AA7661" s="22"/>
      <c r="AB7661" s="22"/>
      <c r="AC7661" s="22"/>
    </row>
    <row r="7662" spans="12:29" ht="15.6" customHeight="1">
      <c r="L7662"/>
      <c r="Y7662" s="22"/>
      <c r="AA7662" s="22"/>
      <c r="AB7662" s="22"/>
      <c r="AC7662" s="22"/>
    </row>
    <row r="7663" spans="12:29" ht="15.6" customHeight="1">
      <c r="L7663"/>
      <c r="Y7663" s="22"/>
      <c r="AA7663" s="22"/>
      <c r="AB7663" s="22"/>
      <c r="AC7663" s="22"/>
    </row>
    <row r="7664" spans="12:29" ht="15.6" customHeight="1">
      <c r="L7664"/>
      <c r="Y7664" s="22"/>
      <c r="AA7664" s="22"/>
      <c r="AB7664" s="22"/>
      <c r="AC7664" s="22"/>
    </row>
    <row r="7665" spans="12:29" ht="15.6" customHeight="1">
      <c r="L7665"/>
      <c r="Y7665" s="22"/>
      <c r="AA7665" s="22"/>
      <c r="AB7665" s="22"/>
      <c r="AC7665" s="22"/>
    </row>
    <row r="7666" spans="12:29" ht="15.6" customHeight="1">
      <c r="L7666"/>
      <c r="Y7666" s="22"/>
      <c r="AA7666" s="22"/>
      <c r="AB7666" s="22"/>
      <c r="AC7666" s="22"/>
    </row>
    <row r="7667" spans="12:29" ht="15.6" customHeight="1">
      <c r="L7667"/>
      <c r="Y7667" s="22"/>
      <c r="AA7667" s="22"/>
      <c r="AB7667" s="22"/>
      <c r="AC7667" s="22"/>
    </row>
    <row r="7668" spans="12:29" ht="15.6" customHeight="1">
      <c r="L7668"/>
      <c r="Y7668" s="22"/>
      <c r="AA7668" s="22"/>
      <c r="AB7668" s="22"/>
      <c r="AC7668" s="22"/>
    </row>
    <row r="7669" spans="12:29" ht="15.6" customHeight="1">
      <c r="L7669"/>
      <c r="Y7669" s="22"/>
      <c r="AA7669" s="22"/>
      <c r="AB7669" s="22"/>
      <c r="AC7669" s="22"/>
    </row>
    <row r="7670" spans="12:29" ht="15.6" customHeight="1">
      <c r="L7670"/>
      <c r="Y7670" s="22"/>
      <c r="AA7670" s="22"/>
      <c r="AB7670" s="22"/>
      <c r="AC7670" s="22"/>
    </row>
    <row r="7671" spans="12:29" ht="15.6" customHeight="1">
      <c r="L7671"/>
      <c r="Y7671" s="22"/>
      <c r="AA7671" s="22"/>
      <c r="AB7671" s="22"/>
      <c r="AC7671" s="22"/>
    </row>
    <row r="7672" spans="12:29" ht="15.6" customHeight="1">
      <c r="L7672"/>
      <c r="Y7672" s="22"/>
      <c r="AA7672" s="22"/>
      <c r="AB7672" s="22"/>
      <c r="AC7672" s="22"/>
    </row>
    <row r="7673" spans="12:29" ht="15.6" customHeight="1">
      <c r="L7673"/>
      <c r="Y7673" s="22"/>
      <c r="AA7673" s="22"/>
      <c r="AB7673" s="22"/>
      <c r="AC7673" s="22"/>
    </row>
    <row r="7674" spans="12:29" ht="15.6" customHeight="1">
      <c r="L7674"/>
      <c r="Y7674" s="22"/>
      <c r="AA7674" s="22"/>
      <c r="AB7674" s="22"/>
      <c r="AC7674" s="22"/>
    </row>
    <row r="7675" spans="12:29" ht="15.6" customHeight="1">
      <c r="L7675"/>
      <c r="Y7675" s="22"/>
      <c r="AA7675" s="22"/>
      <c r="AB7675" s="22"/>
      <c r="AC7675" s="22"/>
    </row>
    <row r="7676" spans="12:29" ht="15.6" customHeight="1">
      <c r="L7676"/>
      <c r="Y7676" s="22"/>
      <c r="AA7676" s="22"/>
      <c r="AB7676" s="22"/>
      <c r="AC7676" s="22"/>
    </row>
    <row r="7677" spans="12:29" ht="15.6" customHeight="1">
      <c r="L7677"/>
      <c r="Y7677" s="22"/>
      <c r="AA7677" s="22"/>
      <c r="AB7677" s="22"/>
      <c r="AC7677" s="22"/>
    </row>
    <row r="7678" spans="12:29" ht="15.6" customHeight="1">
      <c r="L7678"/>
      <c r="Y7678" s="22"/>
      <c r="AA7678" s="22"/>
      <c r="AB7678" s="22"/>
      <c r="AC7678" s="22"/>
    </row>
    <row r="7679" spans="12:29" ht="15.6" customHeight="1">
      <c r="L7679"/>
      <c r="Y7679" s="22"/>
      <c r="AA7679" s="22"/>
      <c r="AB7679" s="22"/>
      <c r="AC7679" s="22"/>
    </row>
    <row r="7680" spans="12:29" ht="15.6" customHeight="1">
      <c r="L7680"/>
      <c r="Y7680" s="22"/>
      <c r="AA7680" s="22"/>
      <c r="AB7680" s="22"/>
      <c r="AC7680" s="22"/>
    </row>
    <row r="7681" spans="12:29" ht="15.6" customHeight="1">
      <c r="L7681"/>
      <c r="Y7681" s="22"/>
      <c r="AA7681" s="22"/>
      <c r="AB7681" s="22"/>
      <c r="AC7681" s="22"/>
    </row>
    <row r="7682" spans="12:29" ht="15.6" customHeight="1">
      <c r="L7682"/>
      <c r="Y7682" s="22"/>
      <c r="AA7682" s="22"/>
      <c r="AB7682" s="22"/>
      <c r="AC7682" s="22"/>
    </row>
    <row r="7683" spans="12:29" ht="15.6" customHeight="1">
      <c r="L7683"/>
      <c r="Y7683" s="22"/>
      <c r="AA7683" s="22"/>
      <c r="AB7683" s="22"/>
      <c r="AC7683" s="22"/>
    </row>
    <row r="7684" spans="12:29" ht="15.6" customHeight="1">
      <c r="L7684"/>
      <c r="Y7684" s="22"/>
      <c r="AA7684" s="22"/>
      <c r="AB7684" s="22"/>
      <c r="AC7684" s="22"/>
    </row>
    <row r="7685" spans="12:29" ht="15.6" customHeight="1">
      <c r="L7685"/>
      <c r="Y7685" s="22"/>
      <c r="AA7685" s="22"/>
      <c r="AB7685" s="22"/>
      <c r="AC7685" s="22"/>
    </row>
    <row r="7686" spans="12:29" ht="15.6" customHeight="1">
      <c r="L7686"/>
      <c r="Y7686" s="22"/>
      <c r="AA7686" s="22"/>
      <c r="AB7686" s="22"/>
      <c r="AC7686" s="22"/>
    </row>
    <row r="7687" spans="12:29" ht="15.6" customHeight="1">
      <c r="L7687"/>
      <c r="Y7687" s="22"/>
      <c r="AA7687" s="22"/>
      <c r="AB7687" s="22"/>
      <c r="AC7687" s="22"/>
    </row>
    <row r="7688" spans="12:29" ht="15.6" customHeight="1">
      <c r="L7688"/>
      <c r="Y7688" s="22"/>
      <c r="AA7688" s="22"/>
      <c r="AB7688" s="22"/>
      <c r="AC7688" s="22"/>
    </row>
    <row r="7689" spans="12:29" ht="15.6" customHeight="1">
      <c r="L7689"/>
      <c r="Y7689" s="22"/>
      <c r="AA7689" s="22"/>
      <c r="AB7689" s="22"/>
      <c r="AC7689" s="22"/>
    </row>
    <row r="7690" spans="12:29" ht="15.6" customHeight="1">
      <c r="L7690"/>
      <c r="Y7690" s="22"/>
      <c r="AA7690" s="22"/>
      <c r="AB7690" s="22"/>
      <c r="AC7690" s="22"/>
    </row>
    <row r="7691" spans="12:29" ht="15.6" customHeight="1">
      <c r="L7691"/>
      <c r="Y7691" s="22"/>
      <c r="AA7691" s="22"/>
      <c r="AB7691" s="22"/>
      <c r="AC7691" s="22"/>
    </row>
    <row r="7692" spans="12:29" ht="15.6" customHeight="1">
      <c r="L7692"/>
      <c r="Y7692" s="22"/>
      <c r="AA7692" s="22"/>
      <c r="AB7692" s="22"/>
      <c r="AC7692" s="22"/>
    </row>
    <row r="7693" spans="12:29" ht="15.6" customHeight="1">
      <c r="L7693"/>
      <c r="Y7693" s="22"/>
      <c r="AA7693" s="22"/>
      <c r="AB7693" s="22"/>
      <c r="AC7693" s="22"/>
    </row>
    <row r="7694" spans="12:29" ht="15.6" customHeight="1">
      <c r="L7694"/>
      <c r="Y7694" s="22"/>
      <c r="AA7694" s="22"/>
      <c r="AB7694" s="22"/>
      <c r="AC7694" s="22"/>
    </row>
    <row r="7695" spans="12:29" ht="15.6" customHeight="1">
      <c r="L7695"/>
      <c r="Y7695" s="22"/>
      <c r="AA7695" s="22"/>
      <c r="AB7695" s="22"/>
      <c r="AC7695" s="22"/>
    </row>
    <row r="7696" spans="12:29" ht="15.6" customHeight="1">
      <c r="L7696"/>
      <c r="Y7696" s="22"/>
      <c r="AA7696" s="22"/>
      <c r="AB7696" s="22"/>
      <c r="AC7696" s="22"/>
    </row>
    <row r="7697" spans="12:29" ht="15.6" customHeight="1">
      <c r="L7697"/>
      <c r="Y7697" s="22"/>
      <c r="AA7697" s="22"/>
      <c r="AB7697" s="22"/>
      <c r="AC7697" s="22"/>
    </row>
    <row r="7698" spans="12:29" ht="15.6" customHeight="1">
      <c r="L7698"/>
      <c r="Y7698" s="22"/>
      <c r="AA7698" s="22"/>
      <c r="AB7698" s="22"/>
      <c r="AC7698" s="22"/>
    </row>
    <row r="7699" spans="12:29" ht="15.6" customHeight="1">
      <c r="L7699"/>
      <c r="Y7699" s="22"/>
      <c r="AA7699" s="22"/>
      <c r="AB7699" s="22"/>
      <c r="AC7699" s="22"/>
    </row>
    <row r="7700" spans="12:29" ht="15.6" customHeight="1">
      <c r="L7700"/>
      <c r="Y7700" s="22"/>
      <c r="AA7700" s="22"/>
      <c r="AB7700" s="22"/>
      <c r="AC7700" s="22"/>
    </row>
    <row r="7701" spans="12:29" ht="15.6" customHeight="1">
      <c r="L7701"/>
      <c r="Y7701" s="22"/>
      <c r="AA7701" s="22"/>
      <c r="AB7701" s="22"/>
      <c r="AC7701" s="22"/>
    </row>
    <row r="7702" spans="12:29" ht="15.6" customHeight="1">
      <c r="L7702"/>
      <c r="Y7702" s="22"/>
      <c r="AA7702" s="22"/>
      <c r="AB7702" s="22"/>
      <c r="AC7702" s="22"/>
    </row>
    <row r="7703" spans="12:29" ht="15.6" customHeight="1">
      <c r="L7703"/>
      <c r="Y7703" s="22"/>
      <c r="AA7703" s="22"/>
      <c r="AB7703" s="22"/>
      <c r="AC7703" s="22"/>
    </row>
    <row r="7704" spans="12:29" ht="15.6" customHeight="1">
      <c r="L7704"/>
      <c r="Y7704" s="22"/>
      <c r="AA7704" s="22"/>
      <c r="AB7704" s="22"/>
      <c r="AC7704" s="22"/>
    </row>
    <row r="7705" spans="12:29" ht="15.6" customHeight="1">
      <c r="L7705"/>
      <c r="Y7705" s="22"/>
      <c r="AA7705" s="22"/>
      <c r="AB7705" s="22"/>
      <c r="AC7705" s="22"/>
    </row>
    <row r="7706" spans="12:29" ht="15.6" customHeight="1">
      <c r="L7706"/>
      <c r="Y7706" s="22"/>
      <c r="AA7706" s="22"/>
      <c r="AB7706" s="22"/>
      <c r="AC7706" s="22"/>
    </row>
    <row r="7707" spans="12:29" ht="15.6" customHeight="1">
      <c r="L7707"/>
      <c r="Y7707" s="22"/>
      <c r="AA7707" s="22"/>
      <c r="AB7707" s="22"/>
      <c r="AC7707" s="22"/>
    </row>
    <row r="7708" spans="12:29" ht="15.6" customHeight="1">
      <c r="L7708"/>
      <c r="Y7708" s="22"/>
      <c r="AA7708" s="22"/>
      <c r="AB7708" s="22"/>
      <c r="AC7708" s="22"/>
    </row>
    <row r="7709" spans="12:29" ht="15.6" customHeight="1">
      <c r="L7709"/>
      <c r="Y7709" s="22"/>
      <c r="AA7709" s="22"/>
      <c r="AB7709" s="22"/>
      <c r="AC7709" s="22"/>
    </row>
    <row r="7710" spans="12:29" ht="15.6" customHeight="1">
      <c r="L7710"/>
      <c r="Y7710" s="22"/>
      <c r="AA7710" s="22"/>
      <c r="AB7710" s="22"/>
      <c r="AC7710" s="22"/>
    </row>
    <row r="7711" spans="12:29" ht="15.6" customHeight="1">
      <c r="L7711"/>
      <c r="Y7711" s="22"/>
      <c r="AA7711" s="22"/>
      <c r="AB7711" s="22"/>
      <c r="AC7711" s="22"/>
    </row>
    <row r="7712" spans="12:29" ht="15.6" customHeight="1">
      <c r="L7712"/>
      <c r="Y7712" s="22"/>
      <c r="AA7712" s="22"/>
      <c r="AB7712" s="22"/>
      <c r="AC7712" s="22"/>
    </row>
    <row r="7713" spans="12:29" ht="15.6" customHeight="1">
      <c r="L7713"/>
      <c r="Y7713" s="22"/>
      <c r="AA7713" s="22"/>
      <c r="AB7713" s="22"/>
      <c r="AC7713" s="22"/>
    </row>
    <row r="7714" spans="12:29" ht="15.6" customHeight="1">
      <c r="L7714"/>
      <c r="Y7714" s="22"/>
      <c r="AA7714" s="22"/>
      <c r="AB7714" s="22"/>
      <c r="AC7714" s="22"/>
    </row>
    <row r="7715" spans="12:29" ht="15.6" customHeight="1">
      <c r="L7715"/>
      <c r="Y7715" s="22"/>
      <c r="AA7715" s="22"/>
      <c r="AB7715" s="22"/>
      <c r="AC7715" s="22"/>
    </row>
    <row r="7716" spans="12:29" ht="15.6" customHeight="1">
      <c r="L7716"/>
      <c r="Y7716" s="22"/>
      <c r="AA7716" s="22"/>
      <c r="AB7716" s="22"/>
      <c r="AC7716" s="22"/>
    </row>
    <row r="7717" spans="12:29" ht="15.6" customHeight="1">
      <c r="L7717"/>
      <c r="Y7717" s="22"/>
      <c r="AA7717" s="22"/>
      <c r="AB7717" s="22"/>
      <c r="AC7717" s="22"/>
    </row>
    <row r="7718" spans="12:29" ht="15.6" customHeight="1">
      <c r="L7718"/>
      <c r="Y7718" s="22"/>
      <c r="AA7718" s="22"/>
      <c r="AB7718" s="22"/>
      <c r="AC7718" s="22"/>
    </row>
    <row r="7719" spans="12:29" ht="15.6" customHeight="1">
      <c r="L7719"/>
      <c r="Y7719" s="22"/>
      <c r="AA7719" s="22"/>
      <c r="AB7719" s="22"/>
      <c r="AC7719" s="22"/>
    </row>
    <row r="7720" spans="12:29" ht="15.6" customHeight="1">
      <c r="L7720"/>
      <c r="Y7720" s="22"/>
      <c r="AA7720" s="22"/>
      <c r="AB7720" s="22"/>
      <c r="AC7720" s="22"/>
    </row>
    <row r="7721" spans="12:29" ht="15.6" customHeight="1">
      <c r="L7721"/>
      <c r="Y7721" s="22"/>
      <c r="AA7721" s="22"/>
      <c r="AB7721" s="22"/>
      <c r="AC7721" s="22"/>
    </row>
    <row r="7722" spans="12:29" ht="15.6" customHeight="1">
      <c r="L7722"/>
      <c r="Y7722" s="22"/>
      <c r="AA7722" s="22"/>
      <c r="AB7722" s="22"/>
      <c r="AC7722" s="22"/>
    </row>
    <row r="7723" spans="12:29" ht="15.6" customHeight="1">
      <c r="L7723"/>
      <c r="Y7723" s="22"/>
      <c r="AA7723" s="22"/>
      <c r="AB7723" s="22"/>
      <c r="AC7723" s="22"/>
    </row>
    <row r="7724" spans="12:29" ht="15.6" customHeight="1">
      <c r="L7724"/>
      <c r="Y7724" s="22"/>
      <c r="AA7724" s="22"/>
      <c r="AB7724" s="22"/>
      <c r="AC7724" s="22"/>
    </row>
    <row r="7725" spans="12:29" ht="15.6" customHeight="1">
      <c r="L7725"/>
      <c r="Y7725" s="22"/>
      <c r="AA7725" s="22"/>
      <c r="AB7725" s="22"/>
      <c r="AC7725" s="22"/>
    </row>
    <row r="7726" spans="12:29" ht="15.6" customHeight="1">
      <c r="L7726"/>
      <c r="Y7726" s="22"/>
      <c r="AA7726" s="22"/>
      <c r="AB7726" s="22"/>
      <c r="AC7726" s="22"/>
    </row>
    <row r="7727" spans="12:29" ht="15.6" customHeight="1">
      <c r="L7727"/>
      <c r="Y7727" s="22"/>
      <c r="AA7727" s="22"/>
      <c r="AB7727" s="22"/>
      <c r="AC7727" s="22"/>
    </row>
    <row r="7728" spans="12:29" ht="15.6" customHeight="1">
      <c r="L7728"/>
      <c r="Y7728" s="22"/>
      <c r="AA7728" s="22"/>
      <c r="AB7728" s="22"/>
      <c r="AC7728" s="22"/>
    </row>
    <row r="7729" spans="12:29" ht="15.6" customHeight="1">
      <c r="L7729"/>
      <c r="Y7729" s="22"/>
      <c r="AA7729" s="22"/>
      <c r="AB7729" s="22"/>
      <c r="AC7729" s="22"/>
    </row>
    <row r="7730" spans="12:29" ht="15.6" customHeight="1">
      <c r="L7730"/>
      <c r="Y7730" s="22"/>
      <c r="AA7730" s="22"/>
      <c r="AB7730" s="22"/>
      <c r="AC7730" s="22"/>
    </row>
    <row r="7731" spans="12:29" ht="15.6" customHeight="1">
      <c r="L7731"/>
      <c r="Y7731" s="22"/>
      <c r="AA7731" s="22"/>
      <c r="AB7731" s="22"/>
      <c r="AC7731" s="22"/>
    </row>
    <row r="7732" spans="12:29" ht="15.6" customHeight="1">
      <c r="L7732"/>
      <c r="Y7732" s="22"/>
      <c r="AA7732" s="22"/>
      <c r="AB7732" s="22"/>
      <c r="AC7732" s="22"/>
    </row>
    <row r="7733" spans="12:29" ht="15.6" customHeight="1">
      <c r="L7733"/>
      <c r="Y7733" s="22"/>
      <c r="AA7733" s="22"/>
      <c r="AB7733" s="22"/>
      <c r="AC7733" s="22"/>
    </row>
    <row r="7734" spans="12:29" ht="15.6" customHeight="1">
      <c r="L7734"/>
      <c r="Y7734" s="22"/>
      <c r="AA7734" s="22"/>
      <c r="AB7734" s="22"/>
      <c r="AC7734" s="22"/>
    </row>
    <row r="7735" spans="12:29" ht="15.6" customHeight="1">
      <c r="L7735"/>
      <c r="Y7735" s="22"/>
      <c r="AA7735" s="22"/>
      <c r="AB7735" s="22"/>
      <c r="AC7735" s="22"/>
    </row>
    <row r="7736" spans="12:29" ht="15.6" customHeight="1">
      <c r="L7736"/>
      <c r="Y7736" s="22"/>
      <c r="AA7736" s="22"/>
      <c r="AB7736" s="22"/>
      <c r="AC7736" s="22"/>
    </row>
    <row r="7737" spans="12:29" ht="15.6" customHeight="1">
      <c r="L7737"/>
      <c r="Y7737" s="22"/>
      <c r="AA7737" s="22"/>
      <c r="AB7737" s="22"/>
      <c r="AC7737" s="22"/>
    </row>
    <row r="7738" spans="12:29" ht="15.6" customHeight="1">
      <c r="L7738"/>
      <c r="Y7738" s="22"/>
      <c r="AA7738" s="22"/>
      <c r="AB7738" s="22"/>
      <c r="AC7738" s="22"/>
    </row>
    <row r="7739" spans="12:29" ht="15.6" customHeight="1">
      <c r="L7739"/>
      <c r="Y7739" s="22"/>
      <c r="AA7739" s="22"/>
      <c r="AB7739" s="22"/>
      <c r="AC7739" s="22"/>
    </row>
    <row r="7740" spans="12:29" ht="15.6" customHeight="1">
      <c r="L7740"/>
      <c r="Y7740" s="22"/>
      <c r="AA7740" s="22"/>
      <c r="AB7740" s="22"/>
      <c r="AC7740" s="22"/>
    </row>
    <row r="7741" spans="12:29" ht="15.6" customHeight="1">
      <c r="L7741"/>
      <c r="Y7741" s="22"/>
      <c r="AA7741" s="22"/>
      <c r="AB7741" s="22"/>
      <c r="AC7741" s="22"/>
    </row>
    <row r="7742" spans="12:29" ht="15.6" customHeight="1">
      <c r="L7742"/>
      <c r="Y7742" s="22"/>
      <c r="AA7742" s="22"/>
      <c r="AB7742" s="22"/>
      <c r="AC7742" s="22"/>
    </row>
    <row r="7743" spans="12:29" ht="15.6" customHeight="1">
      <c r="L7743"/>
      <c r="Y7743" s="22"/>
      <c r="AA7743" s="22"/>
      <c r="AB7743" s="22"/>
      <c r="AC7743" s="22"/>
    </row>
    <row r="7744" spans="12:29" ht="15.6" customHeight="1">
      <c r="L7744"/>
      <c r="Y7744" s="22"/>
      <c r="AA7744" s="22"/>
      <c r="AB7744" s="22"/>
      <c r="AC7744" s="22"/>
    </row>
    <row r="7745" spans="12:29" ht="15.6" customHeight="1">
      <c r="L7745"/>
      <c r="Y7745" s="22"/>
      <c r="AA7745" s="22"/>
      <c r="AB7745" s="22"/>
      <c r="AC7745" s="22"/>
    </row>
    <row r="7746" spans="12:29" ht="15.6" customHeight="1">
      <c r="L7746"/>
      <c r="Y7746" s="22"/>
      <c r="AA7746" s="22"/>
      <c r="AB7746" s="22"/>
      <c r="AC7746" s="22"/>
    </row>
    <row r="7747" spans="12:29" ht="15.6" customHeight="1">
      <c r="L7747"/>
      <c r="Y7747" s="22"/>
      <c r="AA7747" s="22"/>
      <c r="AB7747" s="22"/>
      <c r="AC7747" s="22"/>
    </row>
    <row r="7748" spans="12:29" ht="15.6" customHeight="1">
      <c r="L7748"/>
      <c r="Y7748" s="22"/>
      <c r="AA7748" s="22"/>
      <c r="AB7748" s="22"/>
      <c r="AC7748" s="22"/>
    </row>
    <row r="7749" spans="12:29" ht="15.6" customHeight="1">
      <c r="L7749"/>
      <c r="Y7749" s="22"/>
      <c r="AA7749" s="22"/>
      <c r="AB7749" s="22"/>
      <c r="AC7749" s="22"/>
    </row>
    <row r="7750" spans="12:29" ht="15.6" customHeight="1">
      <c r="L7750"/>
      <c r="Y7750" s="22"/>
      <c r="AA7750" s="22"/>
      <c r="AB7750" s="22"/>
      <c r="AC7750" s="22"/>
    </row>
    <row r="7751" spans="12:29" ht="15.6" customHeight="1">
      <c r="L7751"/>
      <c r="Y7751" s="22"/>
      <c r="AA7751" s="22"/>
      <c r="AB7751" s="22"/>
      <c r="AC7751" s="22"/>
    </row>
    <row r="7752" spans="12:29" ht="15.6" customHeight="1">
      <c r="L7752"/>
      <c r="Y7752" s="22"/>
      <c r="AA7752" s="22"/>
      <c r="AB7752" s="22"/>
      <c r="AC7752" s="22"/>
    </row>
    <row r="7753" spans="12:29" ht="15.6" customHeight="1">
      <c r="L7753"/>
      <c r="Y7753" s="22"/>
      <c r="AA7753" s="22"/>
      <c r="AB7753" s="22"/>
      <c r="AC7753" s="22"/>
    </row>
    <row r="7754" spans="12:29" ht="15.6" customHeight="1">
      <c r="L7754"/>
      <c r="Y7754" s="22"/>
      <c r="AA7754" s="22"/>
      <c r="AB7754" s="22"/>
      <c r="AC7754" s="22"/>
    </row>
    <row r="7755" spans="12:29" ht="15.6" customHeight="1">
      <c r="L7755"/>
      <c r="Y7755" s="22"/>
      <c r="AA7755" s="22"/>
      <c r="AB7755" s="22"/>
      <c r="AC7755" s="22"/>
    </row>
    <row r="7756" spans="12:29" ht="15.6" customHeight="1">
      <c r="L7756"/>
      <c r="Y7756" s="22"/>
      <c r="AA7756" s="22"/>
      <c r="AB7756" s="22"/>
      <c r="AC7756" s="22"/>
    </row>
    <row r="7757" spans="12:29" ht="15.6" customHeight="1">
      <c r="L7757"/>
      <c r="Y7757" s="22"/>
      <c r="AA7757" s="22"/>
      <c r="AB7757" s="22"/>
      <c r="AC7757" s="22"/>
    </row>
    <row r="7758" spans="12:29" ht="15.6" customHeight="1">
      <c r="L7758"/>
      <c r="Y7758" s="22"/>
      <c r="AA7758" s="22"/>
      <c r="AB7758" s="22"/>
      <c r="AC7758" s="22"/>
    </row>
    <row r="7759" spans="12:29" ht="15.6" customHeight="1">
      <c r="L7759"/>
      <c r="Y7759" s="22"/>
      <c r="AA7759" s="22"/>
      <c r="AB7759" s="22"/>
      <c r="AC7759" s="22"/>
    </row>
    <row r="7760" spans="12:29" ht="15.6" customHeight="1">
      <c r="L7760"/>
      <c r="Y7760" s="22"/>
      <c r="AA7760" s="22"/>
      <c r="AB7760" s="22"/>
      <c r="AC7760" s="22"/>
    </row>
    <row r="7761" spans="12:29" ht="15.6" customHeight="1">
      <c r="L7761"/>
      <c r="Y7761" s="22"/>
      <c r="AA7761" s="22"/>
      <c r="AB7761" s="22"/>
      <c r="AC7761" s="22"/>
    </row>
    <row r="7762" spans="12:29" ht="15.6" customHeight="1">
      <c r="L7762"/>
      <c r="Y7762" s="22"/>
      <c r="AA7762" s="22"/>
      <c r="AB7762" s="22"/>
      <c r="AC7762" s="22"/>
    </row>
    <row r="7763" spans="12:29" ht="15.6" customHeight="1">
      <c r="L7763"/>
      <c r="Y7763" s="22"/>
      <c r="AA7763" s="22"/>
      <c r="AB7763" s="22"/>
      <c r="AC7763" s="22"/>
    </row>
    <row r="7764" spans="12:29" ht="15.6" customHeight="1">
      <c r="L7764"/>
      <c r="Y7764" s="22"/>
      <c r="AA7764" s="22"/>
      <c r="AB7764" s="22"/>
      <c r="AC7764" s="22"/>
    </row>
    <row r="7765" spans="12:29" ht="15.6" customHeight="1">
      <c r="L7765"/>
      <c r="Y7765" s="22"/>
      <c r="AA7765" s="22"/>
      <c r="AB7765" s="22"/>
      <c r="AC7765" s="22"/>
    </row>
    <row r="7766" spans="12:29" ht="15.6" customHeight="1">
      <c r="L7766"/>
      <c r="Y7766" s="22"/>
      <c r="AA7766" s="22"/>
      <c r="AB7766" s="22"/>
      <c r="AC7766" s="22"/>
    </row>
    <row r="7767" spans="12:29" ht="15.6" customHeight="1">
      <c r="L7767"/>
      <c r="Y7767" s="22"/>
      <c r="AA7767" s="22"/>
      <c r="AB7767" s="22"/>
      <c r="AC7767" s="22"/>
    </row>
    <row r="7768" spans="12:29" ht="15.6" customHeight="1">
      <c r="L7768"/>
      <c r="Y7768" s="22"/>
      <c r="AA7768" s="22"/>
      <c r="AB7768" s="22"/>
      <c r="AC7768" s="22"/>
    </row>
    <row r="7769" spans="12:29" ht="15.6" customHeight="1">
      <c r="L7769"/>
      <c r="Y7769" s="22"/>
      <c r="AA7769" s="22"/>
      <c r="AB7769" s="22"/>
      <c r="AC7769" s="22"/>
    </row>
    <row r="7770" spans="12:29" ht="15.6" customHeight="1">
      <c r="L7770"/>
      <c r="Y7770" s="22"/>
      <c r="AA7770" s="22"/>
      <c r="AB7770" s="22"/>
      <c r="AC7770" s="22"/>
    </row>
    <row r="7771" spans="12:29" ht="15.6" customHeight="1">
      <c r="L7771"/>
      <c r="Y7771" s="22"/>
      <c r="AA7771" s="22"/>
      <c r="AB7771" s="22"/>
      <c r="AC7771" s="22"/>
    </row>
    <row r="7772" spans="12:29" ht="15.6" customHeight="1">
      <c r="L7772"/>
      <c r="Y7772" s="22"/>
      <c r="AA7772" s="22"/>
      <c r="AB7772" s="22"/>
      <c r="AC7772" s="22"/>
    </row>
    <row r="7773" spans="12:29" ht="15.6" customHeight="1">
      <c r="L7773"/>
      <c r="Y7773" s="22"/>
      <c r="AA7773" s="22"/>
      <c r="AB7773" s="22"/>
      <c r="AC7773" s="22"/>
    </row>
    <row r="7774" spans="12:29" ht="15.6" customHeight="1">
      <c r="L7774"/>
      <c r="Y7774" s="22"/>
      <c r="AA7774" s="22"/>
      <c r="AB7774" s="22"/>
      <c r="AC7774" s="22"/>
    </row>
    <row r="7775" spans="12:29" ht="15.6" customHeight="1">
      <c r="L7775"/>
      <c r="Y7775" s="22"/>
      <c r="AA7775" s="22"/>
      <c r="AB7775" s="22"/>
      <c r="AC7775" s="22"/>
    </row>
    <row r="7776" spans="12:29" ht="15.6" customHeight="1">
      <c r="L7776"/>
      <c r="Y7776" s="22"/>
      <c r="AA7776" s="22"/>
      <c r="AB7776" s="22"/>
      <c r="AC7776" s="22"/>
    </row>
    <row r="7777" spans="12:29" ht="15.6" customHeight="1">
      <c r="L7777"/>
      <c r="Y7777" s="22"/>
      <c r="AA7777" s="22"/>
      <c r="AB7777" s="22"/>
      <c r="AC7777" s="22"/>
    </row>
    <row r="7778" spans="12:29" ht="15.6" customHeight="1">
      <c r="L7778"/>
      <c r="Y7778" s="22"/>
      <c r="AA7778" s="22"/>
      <c r="AB7778" s="22"/>
      <c r="AC7778" s="22"/>
    </row>
    <row r="7779" spans="12:29" ht="15.6" customHeight="1">
      <c r="L7779"/>
      <c r="Y7779" s="22"/>
      <c r="AA7779" s="22"/>
      <c r="AB7779" s="22"/>
      <c r="AC7779" s="22"/>
    </row>
    <row r="7780" spans="12:29" ht="15.6" customHeight="1">
      <c r="L7780"/>
      <c r="Y7780" s="22"/>
      <c r="AA7780" s="22"/>
      <c r="AB7780" s="22"/>
      <c r="AC7780" s="22"/>
    </row>
    <row r="7781" spans="12:29" ht="15.6" customHeight="1">
      <c r="L7781"/>
      <c r="Y7781" s="22"/>
      <c r="AA7781" s="22"/>
      <c r="AB7781" s="22"/>
      <c r="AC7781" s="22"/>
    </row>
    <row r="7782" spans="12:29" ht="15.6" customHeight="1">
      <c r="L7782"/>
      <c r="Y7782" s="22"/>
      <c r="AA7782" s="22"/>
      <c r="AB7782" s="22"/>
      <c r="AC7782" s="22"/>
    </row>
    <row r="7783" spans="12:29" ht="15.6" customHeight="1">
      <c r="L7783"/>
      <c r="Y7783" s="22"/>
      <c r="AA7783" s="22"/>
      <c r="AB7783" s="22"/>
      <c r="AC7783" s="22"/>
    </row>
    <row r="7784" spans="12:29" ht="15.6" customHeight="1">
      <c r="L7784"/>
      <c r="Y7784" s="22"/>
      <c r="AA7784" s="22"/>
      <c r="AB7784" s="22"/>
      <c r="AC7784" s="22"/>
    </row>
    <row r="7785" spans="12:29" ht="15.6" customHeight="1">
      <c r="L7785"/>
      <c r="Y7785" s="22"/>
      <c r="AA7785" s="22"/>
      <c r="AB7785" s="22"/>
      <c r="AC7785" s="22"/>
    </row>
    <row r="7786" spans="12:29" ht="15.6" customHeight="1">
      <c r="L7786"/>
      <c r="Y7786" s="22"/>
      <c r="AA7786" s="22"/>
      <c r="AB7786" s="22"/>
      <c r="AC7786" s="22"/>
    </row>
    <row r="7787" spans="12:29" ht="15.6" customHeight="1">
      <c r="L7787"/>
      <c r="Y7787" s="22"/>
      <c r="AA7787" s="22"/>
      <c r="AB7787" s="22"/>
      <c r="AC7787" s="22"/>
    </row>
    <row r="7788" spans="12:29" ht="15.6" customHeight="1">
      <c r="L7788"/>
      <c r="Y7788" s="22"/>
      <c r="AA7788" s="22"/>
      <c r="AB7788" s="22"/>
      <c r="AC7788" s="22"/>
    </row>
    <row r="7789" spans="12:29" ht="15.6" customHeight="1">
      <c r="L7789"/>
      <c r="Y7789" s="22"/>
      <c r="AA7789" s="22"/>
      <c r="AB7789" s="22"/>
      <c r="AC7789" s="22"/>
    </row>
    <row r="7790" spans="12:29" ht="15.6" customHeight="1">
      <c r="L7790"/>
      <c r="Y7790" s="22"/>
      <c r="AA7790" s="22"/>
      <c r="AB7790" s="22"/>
      <c r="AC7790" s="22"/>
    </row>
    <row r="7791" spans="12:29" ht="15.6" customHeight="1">
      <c r="L7791"/>
      <c r="Y7791" s="22"/>
      <c r="AA7791" s="22"/>
      <c r="AB7791" s="22"/>
      <c r="AC7791" s="22"/>
    </row>
    <row r="7792" spans="12:29" ht="15.6" customHeight="1">
      <c r="L7792"/>
      <c r="Y7792" s="22"/>
      <c r="AA7792" s="22"/>
      <c r="AB7792" s="22"/>
      <c r="AC7792" s="22"/>
    </row>
    <row r="7793" spans="12:29" ht="15.6" customHeight="1">
      <c r="L7793"/>
      <c r="Y7793" s="22"/>
      <c r="AA7793" s="22"/>
      <c r="AB7793" s="22"/>
      <c r="AC7793" s="22"/>
    </row>
    <row r="7794" spans="12:29" ht="15.6" customHeight="1">
      <c r="L7794"/>
      <c r="Y7794" s="22"/>
      <c r="AA7794" s="22"/>
      <c r="AB7794" s="22"/>
      <c r="AC7794" s="22"/>
    </row>
    <row r="7795" spans="12:29" ht="15.6" customHeight="1">
      <c r="L7795"/>
      <c r="Y7795" s="22"/>
      <c r="AA7795" s="22"/>
      <c r="AB7795" s="22"/>
      <c r="AC7795" s="22"/>
    </row>
    <row r="7796" spans="12:29" ht="15.6" customHeight="1">
      <c r="L7796"/>
      <c r="Y7796" s="22"/>
      <c r="AA7796" s="22"/>
      <c r="AB7796" s="22"/>
      <c r="AC7796" s="22"/>
    </row>
    <row r="7797" spans="12:29" ht="15.6" customHeight="1">
      <c r="L7797"/>
      <c r="Y7797" s="22"/>
      <c r="AA7797" s="22"/>
      <c r="AB7797" s="22"/>
      <c r="AC7797" s="22"/>
    </row>
    <row r="7798" spans="12:29" ht="15.6" customHeight="1">
      <c r="L7798"/>
      <c r="Y7798" s="22"/>
      <c r="AA7798" s="22"/>
      <c r="AB7798" s="22"/>
      <c r="AC7798" s="22"/>
    </row>
    <row r="7799" spans="12:29" ht="15.6" customHeight="1">
      <c r="L7799"/>
      <c r="Y7799" s="22"/>
      <c r="AA7799" s="22"/>
      <c r="AB7799" s="22"/>
      <c r="AC7799" s="22"/>
    </row>
    <row r="7800" spans="12:29" ht="15.6" customHeight="1">
      <c r="L7800"/>
      <c r="Y7800" s="22"/>
      <c r="AA7800" s="22"/>
      <c r="AB7800" s="22"/>
      <c r="AC7800" s="22"/>
    </row>
    <row r="7801" spans="12:29" ht="15.6" customHeight="1">
      <c r="L7801"/>
      <c r="Y7801" s="22"/>
      <c r="AA7801" s="22"/>
      <c r="AB7801" s="22"/>
      <c r="AC7801" s="22"/>
    </row>
    <row r="7802" spans="12:29" ht="15.6" customHeight="1">
      <c r="L7802"/>
      <c r="Y7802" s="22"/>
      <c r="AA7802" s="22"/>
      <c r="AB7802" s="22"/>
      <c r="AC7802" s="22"/>
    </row>
    <row r="7803" spans="12:29" ht="15.6" customHeight="1">
      <c r="L7803"/>
      <c r="Y7803" s="22"/>
      <c r="AA7803" s="22"/>
      <c r="AB7803" s="22"/>
      <c r="AC7803" s="22"/>
    </row>
    <row r="7804" spans="12:29" ht="15.6" customHeight="1">
      <c r="L7804"/>
      <c r="Y7804" s="22"/>
      <c r="AA7804" s="22"/>
      <c r="AB7804" s="22"/>
      <c r="AC7804" s="22"/>
    </row>
    <row r="7805" spans="12:29" ht="15.6" customHeight="1">
      <c r="L7805"/>
      <c r="Y7805" s="22"/>
      <c r="AA7805" s="22"/>
      <c r="AB7805" s="22"/>
      <c r="AC7805" s="22"/>
    </row>
    <row r="7806" spans="12:29" ht="15.6" customHeight="1">
      <c r="L7806"/>
      <c r="Y7806" s="22"/>
      <c r="AA7806" s="22"/>
      <c r="AB7806" s="22"/>
      <c r="AC7806" s="22"/>
    </row>
    <row r="7807" spans="12:29" ht="15.6" customHeight="1">
      <c r="L7807"/>
      <c r="Y7807" s="22"/>
      <c r="AA7807" s="22"/>
      <c r="AB7807" s="22"/>
      <c r="AC7807" s="22"/>
    </row>
    <row r="7808" spans="12:29" ht="15.6" customHeight="1">
      <c r="L7808"/>
      <c r="Y7808" s="22"/>
      <c r="AA7808" s="22"/>
      <c r="AB7808" s="22"/>
      <c r="AC7808" s="22"/>
    </row>
    <row r="7809" spans="12:29" ht="15.6" customHeight="1">
      <c r="L7809"/>
      <c r="Y7809" s="22"/>
      <c r="AA7809" s="22"/>
      <c r="AB7809" s="22"/>
      <c r="AC7809" s="22"/>
    </row>
    <row r="7810" spans="12:29" ht="15.6" customHeight="1">
      <c r="L7810"/>
      <c r="Y7810" s="22"/>
      <c r="AA7810" s="22"/>
      <c r="AB7810" s="22"/>
      <c r="AC7810" s="22"/>
    </row>
    <row r="7811" spans="12:29" ht="15.6" customHeight="1">
      <c r="L7811"/>
      <c r="Y7811" s="22"/>
      <c r="AA7811" s="22"/>
      <c r="AB7811" s="22"/>
      <c r="AC7811" s="22"/>
    </row>
    <row r="7812" spans="12:29" ht="15.6" customHeight="1">
      <c r="L7812"/>
      <c r="Y7812" s="22"/>
      <c r="AA7812" s="22"/>
      <c r="AB7812" s="22"/>
      <c r="AC7812" s="22"/>
    </row>
    <row r="7813" spans="12:29" ht="15.6" customHeight="1">
      <c r="L7813"/>
      <c r="Y7813" s="22"/>
      <c r="AA7813" s="22"/>
      <c r="AB7813" s="22"/>
      <c r="AC7813" s="22"/>
    </row>
    <row r="7814" spans="12:29" ht="15.6" customHeight="1">
      <c r="L7814"/>
      <c r="Y7814" s="22"/>
      <c r="AA7814" s="22"/>
      <c r="AB7814" s="22"/>
      <c r="AC7814" s="22"/>
    </row>
    <row r="7815" spans="12:29" ht="15.6" customHeight="1">
      <c r="L7815"/>
      <c r="Y7815" s="22"/>
      <c r="AA7815" s="22"/>
      <c r="AB7815" s="22"/>
      <c r="AC7815" s="22"/>
    </row>
    <row r="7816" spans="12:29" ht="15.6" customHeight="1">
      <c r="L7816"/>
      <c r="Y7816" s="22"/>
      <c r="AA7816" s="22"/>
      <c r="AB7816" s="22"/>
      <c r="AC7816" s="22"/>
    </row>
    <row r="7817" spans="12:29" ht="15.6" customHeight="1">
      <c r="L7817"/>
      <c r="Y7817" s="22"/>
      <c r="AA7817" s="22"/>
      <c r="AB7817" s="22"/>
      <c r="AC7817" s="22"/>
    </row>
    <row r="7818" spans="12:29" ht="15.6" customHeight="1">
      <c r="L7818"/>
      <c r="Y7818" s="22"/>
      <c r="AA7818" s="22"/>
      <c r="AB7818" s="22"/>
      <c r="AC7818" s="22"/>
    </row>
    <row r="7819" spans="12:29" ht="15.6" customHeight="1">
      <c r="L7819"/>
      <c r="Y7819" s="22"/>
      <c r="AA7819" s="22"/>
      <c r="AB7819" s="22"/>
      <c r="AC7819" s="22"/>
    </row>
    <row r="7820" spans="12:29" ht="15.6" customHeight="1">
      <c r="L7820"/>
      <c r="Y7820" s="22"/>
      <c r="AA7820" s="22"/>
      <c r="AB7820" s="22"/>
      <c r="AC7820" s="22"/>
    </row>
    <row r="7821" spans="12:29" ht="15.6" customHeight="1">
      <c r="L7821"/>
      <c r="Y7821" s="22"/>
      <c r="AA7821" s="22"/>
      <c r="AB7821" s="22"/>
      <c r="AC7821" s="22"/>
    </row>
    <row r="7822" spans="12:29" ht="15.6" customHeight="1">
      <c r="L7822"/>
      <c r="Y7822" s="22"/>
      <c r="AA7822" s="22"/>
      <c r="AB7822" s="22"/>
      <c r="AC7822" s="22"/>
    </row>
    <row r="7823" spans="12:29" ht="15.6" customHeight="1">
      <c r="L7823"/>
      <c r="Y7823" s="22"/>
      <c r="AA7823" s="22"/>
      <c r="AB7823" s="22"/>
      <c r="AC7823" s="22"/>
    </row>
    <row r="7824" spans="12:29" ht="15.6" customHeight="1">
      <c r="L7824"/>
      <c r="Y7824" s="22"/>
      <c r="AA7824" s="22"/>
      <c r="AB7824" s="22"/>
      <c r="AC7824" s="22"/>
    </row>
    <row r="7825" spans="12:29" ht="15.6" customHeight="1">
      <c r="L7825"/>
      <c r="Y7825" s="22"/>
      <c r="AA7825" s="22"/>
      <c r="AB7825" s="22"/>
      <c r="AC7825" s="22"/>
    </row>
    <row r="7826" spans="12:29" ht="15.6" customHeight="1">
      <c r="L7826"/>
      <c r="Y7826" s="22"/>
      <c r="AA7826" s="22"/>
      <c r="AB7826" s="22"/>
      <c r="AC7826" s="22"/>
    </row>
    <row r="7827" spans="12:29" ht="15.6" customHeight="1">
      <c r="L7827"/>
      <c r="Y7827" s="22"/>
      <c r="AA7827" s="22"/>
      <c r="AB7827" s="22"/>
      <c r="AC7827" s="22"/>
    </row>
    <row r="7828" spans="12:29" ht="15.6" customHeight="1">
      <c r="L7828"/>
      <c r="Y7828" s="22"/>
      <c r="AA7828" s="22"/>
      <c r="AB7828" s="22"/>
      <c r="AC7828" s="22"/>
    </row>
    <row r="7829" spans="12:29" ht="15.6" customHeight="1">
      <c r="L7829"/>
      <c r="Y7829" s="22"/>
      <c r="AA7829" s="22"/>
      <c r="AB7829" s="22"/>
      <c r="AC7829" s="22"/>
    </row>
    <row r="7830" spans="12:29" ht="15.6" customHeight="1">
      <c r="L7830"/>
      <c r="Y7830" s="22"/>
      <c r="AA7830" s="22"/>
      <c r="AB7830" s="22"/>
      <c r="AC7830" s="22"/>
    </row>
    <row r="7831" spans="12:29" ht="15.6" customHeight="1">
      <c r="L7831"/>
      <c r="Y7831" s="22"/>
      <c r="AA7831" s="22"/>
      <c r="AB7831" s="22"/>
      <c r="AC7831" s="22"/>
    </row>
    <row r="7832" spans="12:29" ht="15.6" customHeight="1">
      <c r="L7832"/>
      <c r="Y7832" s="22"/>
      <c r="AA7832" s="22"/>
      <c r="AB7832" s="22"/>
      <c r="AC7832" s="22"/>
    </row>
    <row r="7833" spans="12:29" ht="15.6" customHeight="1">
      <c r="L7833"/>
      <c r="Y7833" s="22"/>
      <c r="AA7833" s="22"/>
      <c r="AB7833" s="22"/>
      <c r="AC7833" s="22"/>
    </row>
    <row r="7834" spans="12:29" ht="15.6" customHeight="1">
      <c r="L7834"/>
      <c r="Y7834" s="22"/>
      <c r="AA7834" s="22"/>
      <c r="AB7834" s="22"/>
      <c r="AC7834" s="22"/>
    </row>
    <row r="7835" spans="12:29" ht="15.6" customHeight="1">
      <c r="L7835"/>
      <c r="Y7835" s="22"/>
      <c r="AA7835" s="22"/>
      <c r="AB7835" s="22"/>
      <c r="AC7835" s="22"/>
    </row>
    <row r="7836" spans="12:29" ht="15.6" customHeight="1">
      <c r="L7836"/>
      <c r="Y7836" s="22"/>
      <c r="AA7836" s="22"/>
      <c r="AB7836" s="22"/>
      <c r="AC7836" s="22"/>
    </row>
    <row r="7837" spans="12:29" ht="15.6" customHeight="1">
      <c r="L7837"/>
      <c r="Y7837" s="22"/>
      <c r="AA7837" s="22"/>
      <c r="AB7837" s="22"/>
      <c r="AC7837" s="22"/>
    </row>
    <row r="7838" spans="12:29" ht="15.6" customHeight="1">
      <c r="L7838"/>
      <c r="Y7838" s="22"/>
      <c r="AA7838" s="22"/>
      <c r="AB7838" s="22"/>
      <c r="AC7838" s="22"/>
    </row>
    <row r="7839" spans="12:29" ht="15.6" customHeight="1">
      <c r="L7839"/>
      <c r="Y7839" s="22"/>
      <c r="AA7839" s="22"/>
      <c r="AB7839" s="22"/>
      <c r="AC7839" s="22"/>
    </row>
    <row r="7840" spans="12:29" ht="15.6" customHeight="1">
      <c r="L7840"/>
      <c r="Y7840" s="22"/>
      <c r="AA7840" s="22"/>
      <c r="AB7840" s="22"/>
      <c r="AC7840" s="22"/>
    </row>
    <row r="7841" spans="12:29" ht="15.6" customHeight="1">
      <c r="L7841"/>
      <c r="Y7841" s="22"/>
      <c r="AA7841" s="22"/>
      <c r="AB7841" s="22"/>
      <c r="AC7841" s="22"/>
    </row>
    <row r="7842" spans="12:29" ht="15.6" customHeight="1">
      <c r="L7842"/>
      <c r="Y7842" s="22"/>
      <c r="AA7842" s="22"/>
      <c r="AB7842" s="22"/>
      <c r="AC7842" s="22"/>
    </row>
    <row r="7843" spans="12:29" ht="15.6" customHeight="1">
      <c r="L7843"/>
      <c r="Y7843" s="22"/>
      <c r="AA7843" s="22"/>
      <c r="AB7843" s="22"/>
      <c r="AC7843" s="22"/>
    </row>
    <row r="7844" spans="12:29" ht="15.6" customHeight="1">
      <c r="L7844"/>
      <c r="Y7844" s="22"/>
      <c r="AA7844" s="22"/>
      <c r="AB7844" s="22"/>
      <c r="AC7844" s="22"/>
    </row>
    <row r="7845" spans="12:29" ht="15.6" customHeight="1">
      <c r="L7845"/>
      <c r="Y7845" s="22"/>
      <c r="AA7845" s="22"/>
      <c r="AB7845" s="22"/>
      <c r="AC7845" s="22"/>
    </row>
    <row r="7846" spans="12:29" ht="15.6" customHeight="1">
      <c r="L7846"/>
      <c r="Y7846" s="22"/>
      <c r="AA7846" s="22"/>
      <c r="AB7846" s="22"/>
      <c r="AC7846" s="22"/>
    </row>
    <row r="7847" spans="12:29" ht="15.6" customHeight="1">
      <c r="L7847"/>
      <c r="Y7847" s="22"/>
      <c r="AA7847" s="22"/>
      <c r="AB7847" s="22"/>
      <c r="AC7847" s="22"/>
    </row>
    <row r="7848" spans="12:29" ht="15.6" customHeight="1">
      <c r="L7848"/>
      <c r="Y7848" s="22"/>
      <c r="AA7848" s="22"/>
      <c r="AB7848" s="22"/>
      <c r="AC7848" s="22"/>
    </row>
    <row r="7849" spans="12:29" ht="15.6" customHeight="1">
      <c r="L7849"/>
      <c r="Y7849" s="22"/>
      <c r="AA7849" s="22"/>
      <c r="AB7849" s="22"/>
      <c r="AC7849" s="22"/>
    </row>
    <row r="7850" spans="12:29" ht="15.6" customHeight="1">
      <c r="L7850"/>
      <c r="Y7850" s="22"/>
      <c r="AA7850" s="22"/>
      <c r="AB7850" s="22"/>
      <c r="AC7850" s="22"/>
    </row>
    <row r="7851" spans="12:29" ht="15.6" customHeight="1">
      <c r="L7851"/>
      <c r="Y7851" s="22"/>
      <c r="AA7851" s="22"/>
      <c r="AB7851" s="22"/>
      <c r="AC7851" s="22"/>
    </row>
    <row r="7852" spans="12:29" ht="15.6" customHeight="1">
      <c r="L7852"/>
      <c r="Y7852" s="22"/>
      <c r="AA7852" s="22"/>
      <c r="AB7852" s="22"/>
      <c r="AC7852" s="22"/>
    </row>
    <row r="7853" spans="12:29" ht="15.6" customHeight="1">
      <c r="L7853"/>
      <c r="Y7853" s="22"/>
      <c r="AA7853" s="22"/>
      <c r="AB7853" s="22"/>
      <c r="AC7853" s="22"/>
    </row>
    <row r="7854" spans="12:29" ht="15.6" customHeight="1">
      <c r="L7854"/>
      <c r="Y7854" s="22"/>
      <c r="AA7854" s="22"/>
      <c r="AB7854" s="22"/>
      <c r="AC7854" s="22"/>
    </row>
    <row r="7855" spans="12:29" ht="15.6" customHeight="1">
      <c r="L7855"/>
      <c r="Y7855" s="22"/>
      <c r="AA7855" s="22"/>
      <c r="AB7855" s="22"/>
      <c r="AC7855" s="22"/>
    </row>
    <row r="7856" spans="12:29" ht="15.6" customHeight="1">
      <c r="L7856"/>
      <c r="Y7856" s="22"/>
      <c r="AA7856" s="22"/>
      <c r="AB7856" s="22"/>
      <c r="AC7856" s="22"/>
    </row>
    <row r="7857" spans="12:29" ht="15.6" customHeight="1">
      <c r="L7857"/>
      <c r="Y7857" s="22"/>
      <c r="AA7857" s="22"/>
      <c r="AB7857" s="22"/>
      <c r="AC7857" s="22"/>
    </row>
    <row r="7858" spans="12:29" ht="15.6" customHeight="1">
      <c r="L7858"/>
      <c r="Y7858" s="22"/>
      <c r="AA7858" s="22"/>
      <c r="AB7858" s="22"/>
      <c r="AC7858" s="22"/>
    </row>
    <row r="7859" spans="12:29" ht="15.6" customHeight="1">
      <c r="L7859"/>
      <c r="Y7859" s="22"/>
      <c r="AA7859" s="22"/>
      <c r="AB7859" s="22"/>
      <c r="AC7859" s="22"/>
    </row>
    <row r="7860" spans="12:29" ht="15.6" customHeight="1">
      <c r="L7860"/>
      <c r="Y7860" s="22"/>
      <c r="AA7860" s="22"/>
      <c r="AB7860" s="22"/>
      <c r="AC7860" s="22"/>
    </row>
    <row r="7861" spans="12:29" ht="15.6" customHeight="1">
      <c r="L7861"/>
      <c r="Y7861" s="22"/>
      <c r="AA7861" s="22"/>
      <c r="AB7861" s="22"/>
      <c r="AC7861" s="22"/>
    </row>
    <row r="7862" spans="12:29" ht="15.6" customHeight="1">
      <c r="L7862"/>
      <c r="Y7862" s="22"/>
      <c r="AA7862" s="22"/>
      <c r="AB7862" s="22"/>
      <c r="AC7862" s="22"/>
    </row>
    <row r="7863" spans="12:29" ht="15.6" customHeight="1">
      <c r="L7863"/>
      <c r="Y7863" s="22"/>
      <c r="AA7863" s="22"/>
      <c r="AB7863" s="22"/>
      <c r="AC7863" s="22"/>
    </row>
    <row r="7864" spans="12:29" ht="15.6" customHeight="1">
      <c r="L7864"/>
      <c r="Y7864" s="22"/>
      <c r="AA7864" s="22"/>
      <c r="AB7864" s="22"/>
      <c r="AC7864" s="22"/>
    </row>
    <row r="7865" spans="12:29" ht="15.6" customHeight="1">
      <c r="L7865"/>
      <c r="Y7865" s="22"/>
      <c r="AA7865" s="22"/>
      <c r="AB7865" s="22"/>
      <c r="AC7865" s="22"/>
    </row>
    <row r="7866" spans="12:29" ht="15.6" customHeight="1">
      <c r="L7866"/>
      <c r="Y7866" s="22"/>
      <c r="AA7866" s="22"/>
      <c r="AB7866" s="22"/>
      <c r="AC7866" s="22"/>
    </row>
    <row r="7867" spans="12:29" ht="15.6" customHeight="1">
      <c r="L7867"/>
      <c r="Y7867" s="22"/>
      <c r="AA7867" s="22"/>
      <c r="AB7867" s="22"/>
      <c r="AC7867" s="22"/>
    </row>
    <row r="7868" spans="12:29" ht="15.6" customHeight="1">
      <c r="L7868"/>
      <c r="Y7868" s="22"/>
      <c r="AA7868" s="22"/>
      <c r="AB7868" s="22"/>
      <c r="AC7868" s="22"/>
    </row>
    <row r="7869" spans="12:29" ht="15.6" customHeight="1">
      <c r="L7869"/>
      <c r="Y7869" s="22"/>
      <c r="AA7869" s="22"/>
      <c r="AB7869" s="22"/>
      <c r="AC7869" s="22"/>
    </row>
    <row r="7870" spans="12:29" ht="15.6" customHeight="1">
      <c r="L7870"/>
      <c r="Y7870" s="22"/>
      <c r="AA7870" s="22"/>
      <c r="AB7870" s="22"/>
      <c r="AC7870" s="22"/>
    </row>
    <row r="7871" spans="12:29" ht="15.6" customHeight="1">
      <c r="L7871"/>
      <c r="Y7871" s="22"/>
      <c r="AA7871" s="22"/>
      <c r="AB7871" s="22"/>
      <c r="AC7871" s="22"/>
    </row>
    <row r="7872" spans="12:29" ht="15.6" customHeight="1">
      <c r="L7872"/>
      <c r="Y7872" s="22"/>
      <c r="AA7872" s="22"/>
      <c r="AB7872" s="22"/>
      <c r="AC7872" s="22"/>
    </row>
    <row r="7873" spans="12:29" ht="15.6" customHeight="1">
      <c r="L7873"/>
      <c r="Y7873" s="22"/>
      <c r="AA7873" s="22"/>
      <c r="AB7873" s="22"/>
      <c r="AC7873" s="22"/>
    </row>
    <row r="7874" spans="12:29" ht="15.6" customHeight="1">
      <c r="L7874"/>
      <c r="Y7874" s="22"/>
      <c r="AA7874" s="22"/>
      <c r="AB7874" s="22"/>
      <c r="AC7874" s="22"/>
    </row>
    <row r="7875" spans="12:29" ht="15.6" customHeight="1">
      <c r="L7875"/>
      <c r="Y7875" s="22"/>
      <c r="AA7875" s="22"/>
      <c r="AB7875" s="22"/>
      <c r="AC7875" s="22"/>
    </row>
    <row r="7876" spans="12:29" ht="15.6" customHeight="1">
      <c r="L7876"/>
      <c r="Y7876" s="22"/>
      <c r="AA7876" s="22"/>
      <c r="AB7876" s="22"/>
      <c r="AC7876" s="22"/>
    </row>
    <row r="7877" spans="12:29" ht="15.6" customHeight="1">
      <c r="L7877"/>
      <c r="Y7877" s="22"/>
      <c r="AA7877" s="22"/>
      <c r="AB7877" s="22"/>
      <c r="AC7877" s="22"/>
    </row>
    <row r="7878" spans="12:29" ht="15.6" customHeight="1">
      <c r="L7878"/>
      <c r="Y7878" s="22"/>
      <c r="AA7878" s="22"/>
      <c r="AB7878" s="22"/>
      <c r="AC7878" s="22"/>
    </row>
    <row r="7879" spans="12:29" ht="15.6" customHeight="1">
      <c r="L7879"/>
      <c r="Y7879" s="22"/>
      <c r="AA7879" s="22"/>
      <c r="AB7879" s="22"/>
      <c r="AC7879" s="22"/>
    </row>
    <row r="7880" spans="12:29" ht="15.6" customHeight="1">
      <c r="L7880"/>
      <c r="Y7880" s="22"/>
      <c r="AA7880" s="22"/>
      <c r="AB7880" s="22"/>
      <c r="AC7880" s="22"/>
    </row>
    <row r="7881" spans="12:29" ht="15.6" customHeight="1">
      <c r="L7881"/>
      <c r="Y7881" s="22"/>
      <c r="AA7881" s="22"/>
      <c r="AB7881" s="22"/>
      <c r="AC7881" s="22"/>
    </row>
    <row r="7882" spans="12:29" ht="15.6" customHeight="1">
      <c r="L7882"/>
      <c r="Y7882" s="22"/>
      <c r="AA7882" s="22"/>
      <c r="AB7882" s="22"/>
      <c r="AC7882" s="22"/>
    </row>
    <row r="7883" spans="12:29" ht="15.6" customHeight="1">
      <c r="L7883"/>
      <c r="Y7883" s="22"/>
      <c r="AA7883" s="22"/>
      <c r="AB7883" s="22"/>
      <c r="AC7883" s="22"/>
    </row>
    <row r="7884" spans="12:29" ht="15.6" customHeight="1">
      <c r="L7884"/>
      <c r="Y7884" s="22"/>
      <c r="AA7884" s="22"/>
      <c r="AB7884" s="22"/>
      <c r="AC7884" s="22"/>
    </row>
  </sheetData>
  <pageMargins left="0.7" right="0.7" top="0.75" bottom="0.75" header="0.3" footer="0.3"/>
  <pageSetup orientation="portrait" r:id="rId1"/>
  <headerFooter>
    <oddFooter>&amp;C_x000D_&amp;1#&amp;"Calibri"&amp;8&amp;K0000FF Datos elaborados por BCP para uso Interno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M50"/>
  <sheetViews>
    <sheetView topLeftCell="A58" workbookViewId="0">
      <selection activeCell="M32" sqref="M32"/>
    </sheetView>
  </sheetViews>
  <sheetFormatPr defaultColWidth="9.21875" defaultRowHeight="14.4"/>
  <sheetData>
    <row r="1" spans="1:13" ht="48">
      <c r="A1" s="10" t="s">
        <v>247</v>
      </c>
      <c r="B1" s="10" t="str">
        <f>'SLA Diario N2'!I8</f>
        <v>Tiempo de Resolución Tickets VIP</v>
      </c>
      <c r="C1" s="10" t="str">
        <f>'SLA Diario N2'!J8</f>
        <v>Tiempo de Resolución  Incidentes</v>
      </c>
      <c r="D1" s="10" t="str">
        <f>'SLA Diario N2'!K8</f>
        <v>Tiempo de Resolución  Requerimientos</v>
      </c>
      <c r="G1" s="10" t="str">
        <f>B1</f>
        <v>Tiempo de Resolución Tickets VIP</v>
      </c>
      <c r="H1" s="10" t="str">
        <f t="shared" ref="H1:I1" si="0">C1</f>
        <v>Tiempo de Resolución  Incidentes</v>
      </c>
      <c r="I1" s="10" t="str">
        <f t="shared" si="0"/>
        <v>Tiempo de Resolución  Requerimientos</v>
      </c>
      <c r="K1" s="10" t="s">
        <v>232</v>
      </c>
      <c r="L1" s="10" t="s">
        <v>267</v>
      </c>
      <c r="M1" s="10" t="s">
        <v>268</v>
      </c>
    </row>
    <row r="2" spans="1:13">
      <c r="A2" s="1">
        <f>IF('SLA Diario N2'!A9="","",'SLA Diario N2'!A9)</f>
        <v>45413</v>
      </c>
      <c r="B2" s="17"/>
      <c r="C2" s="17"/>
      <c r="D2" s="17"/>
      <c r="G2" s="17">
        <v>0.95</v>
      </c>
      <c r="H2" s="17">
        <v>0.9</v>
      </c>
      <c r="I2" s="17">
        <v>0.9</v>
      </c>
      <c r="K2" s="8"/>
      <c r="L2" s="8"/>
      <c r="M2" s="8"/>
    </row>
    <row r="3" spans="1:13">
      <c r="A3" s="1">
        <f>IF('SLA Diario N2'!A10="","",'SLA Diario N2'!A10)</f>
        <v>45414</v>
      </c>
      <c r="B3" s="17">
        <f>IF('SLA Diario N2'!I10=0,"",'SLA Diario N2'!I10)</f>
        <v>0.66666666666666663</v>
      </c>
      <c r="C3" s="17">
        <f>IF('SLA Diario N2'!J10=0,"",'SLA Diario N2'!J10)</f>
        <v>0.91666666666666663</v>
      </c>
      <c r="D3" s="17">
        <f>IF('SLA Diario N2'!K10=0,"",'SLA Diario N2'!K10)</f>
        <v>0.98666666666666669</v>
      </c>
      <c r="G3" s="17">
        <v>0.95</v>
      </c>
      <c r="H3" s="17">
        <v>0.9</v>
      </c>
      <c r="I3" s="17">
        <v>0.9</v>
      </c>
      <c r="K3" s="8">
        <f>IF('SLA Diario N2'!C10=0,"",'SLA Diario N2'!C10)</f>
        <v>3</v>
      </c>
      <c r="L3" s="8">
        <f>IF('SLA Diario N2'!E10=0,"",'SLA Diario N2'!E10)</f>
        <v>60</v>
      </c>
      <c r="M3" s="8">
        <f>IF('SLA Diario N2'!G10=0,"",'SLA Diario N2'!G10)</f>
        <v>75</v>
      </c>
    </row>
    <row r="4" spans="1:13">
      <c r="A4" s="1">
        <f>IF('SLA Diario N2'!A11="","",'SLA Diario N2'!A11)</f>
        <v>45415</v>
      </c>
      <c r="B4" s="17">
        <f>IF('SLA Diario N2'!I11=0,"",'SLA Diario N2'!I11)</f>
        <v>1</v>
      </c>
      <c r="C4" s="17">
        <f>IF('SLA Diario N2'!J11=0,"",'SLA Diario N2'!J11)</f>
        <v>0.98750000000000004</v>
      </c>
      <c r="D4" s="17">
        <f>IF('SLA Diario N2'!K11=0,"",'SLA Diario N2'!K11)</f>
        <v>0.96610169491525422</v>
      </c>
      <c r="G4" s="17">
        <v>0.95</v>
      </c>
      <c r="H4" s="17">
        <v>0.9</v>
      </c>
      <c r="I4" s="17">
        <v>0.9</v>
      </c>
      <c r="K4" s="8">
        <f>IF('SLA Diario N2'!C11=0,"",'SLA Diario N2'!C11)</f>
        <v>1</v>
      </c>
      <c r="L4" s="8">
        <f>IF('SLA Diario N2'!E11=0,"",'SLA Diario N2'!E11)</f>
        <v>80</v>
      </c>
      <c r="M4" s="8">
        <f>IF('SLA Diario N2'!G11=0,"",'SLA Diario N2'!G11)</f>
        <v>59</v>
      </c>
    </row>
    <row r="5" spans="1:13">
      <c r="A5" s="1">
        <f>IF('SLA Diario N2'!A12="","",'SLA Diario N2'!A12)</f>
        <v>45416</v>
      </c>
      <c r="B5" s="17"/>
      <c r="C5" s="17">
        <f>IF('SLA Diario N2'!J12=0,"",'SLA Diario N2'!J12)</f>
        <v>1</v>
      </c>
      <c r="D5" s="17">
        <f>IF('SLA Diario N2'!K12=0,"",'SLA Diario N2'!K12)</f>
        <v>1</v>
      </c>
      <c r="G5" s="17">
        <v>0.95</v>
      </c>
      <c r="H5" s="17">
        <v>0.9</v>
      </c>
      <c r="I5" s="17">
        <v>0.9</v>
      </c>
      <c r="K5" s="8"/>
      <c r="L5" s="8">
        <f>IF('SLA Diario N2'!E12=0,"",'SLA Diario N2'!E12)</f>
        <v>15</v>
      </c>
      <c r="M5" s="8">
        <f>IF('SLA Diario N2'!G12=0,"",'SLA Diario N2'!G12)</f>
        <v>2</v>
      </c>
    </row>
    <row r="6" spans="1:13">
      <c r="A6" s="1">
        <f>IF('SLA Diario N2'!A13="","",'SLA Diario N2'!A13)</f>
        <v>45417</v>
      </c>
      <c r="B6" s="17"/>
      <c r="C6" s="17"/>
      <c r="D6" s="17"/>
      <c r="G6" s="17">
        <v>0.95</v>
      </c>
      <c r="H6" s="17">
        <v>0.9</v>
      </c>
      <c r="I6" s="17">
        <v>0.9</v>
      </c>
      <c r="K6" s="8"/>
      <c r="L6" s="8"/>
      <c r="M6" s="8"/>
    </row>
    <row r="7" spans="1:13">
      <c r="A7" s="1">
        <f>IF('SLA Diario N2'!A14="","",'SLA Diario N2'!A14)</f>
        <v>45418</v>
      </c>
      <c r="B7" s="17">
        <f>IF('SLA Diario N2'!I14=0,"",'SLA Diario N2'!I14)</f>
        <v>1</v>
      </c>
      <c r="C7" s="17">
        <f>IF('SLA Diario N2'!J14=0,"",'SLA Diario N2'!J14)</f>
        <v>0.94117647058823528</v>
      </c>
      <c r="D7" s="17">
        <f>IF('SLA Diario N2'!K14=0,"",'SLA Diario N2'!K14)</f>
        <v>0.9555555555555556</v>
      </c>
      <c r="G7" s="17">
        <v>0.95</v>
      </c>
      <c r="H7" s="17">
        <v>0.9</v>
      </c>
      <c r="I7" s="17">
        <v>0.9</v>
      </c>
      <c r="K7" s="8">
        <f>IF('SLA Diario N2'!C14=0,"",'SLA Diario N2'!C14)</f>
        <v>1</v>
      </c>
      <c r="L7" s="8">
        <f>IF('SLA Diario N2'!E14=0,"",'SLA Diario N2'!E14)</f>
        <v>85</v>
      </c>
      <c r="M7" s="8">
        <f>IF('SLA Diario N2'!G14=0,"",'SLA Diario N2'!G14)</f>
        <v>45</v>
      </c>
    </row>
    <row r="8" spans="1:13">
      <c r="A8" s="1">
        <f>IF('SLA Diario N2'!A15="","",'SLA Diario N2'!A15)</f>
        <v>45419</v>
      </c>
      <c r="B8" s="17">
        <f>IF('SLA Diario N2'!I15=0,"",'SLA Diario N2'!I15)</f>
        <v>1</v>
      </c>
      <c r="C8" s="17">
        <f>IF('SLA Diario N2'!J15=0,"",'SLA Diario N2'!J15)</f>
        <v>0.94827586206896552</v>
      </c>
      <c r="D8" s="17">
        <f>IF('SLA Diario N2'!K15=0,"",'SLA Diario N2'!K15)</f>
        <v>0.92982456140350878</v>
      </c>
      <c r="G8" s="17">
        <v>0.95</v>
      </c>
      <c r="H8" s="17">
        <v>0.9</v>
      </c>
      <c r="I8" s="17">
        <v>0.9</v>
      </c>
      <c r="K8" s="8">
        <f>IF('SLA Diario N2'!C15=0,"",'SLA Diario N2'!C15)</f>
        <v>4</v>
      </c>
      <c r="L8" s="8">
        <f>IF('SLA Diario N2'!E15=0,"",'SLA Diario N2'!E15)</f>
        <v>58</v>
      </c>
      <c r="M8" s="8">
        <f>IF('SLA Diario N2'!G15=0,"",'SLA Diario N2'!G15)</f>
        <v>57</v>
      </c>
    </row>
    <row r="9" spans="1:13">
      <c r="A9" s="1">
        <f>IF('SLA Diario N2'!A16="","",'SLA Diario N2'!A16)</f>
        <v>45420</v>
      </c>
      <c r="B9" s="17">
        <f>IF('SLA Diario N2'!I16=0,"",'SLA Diario N2'!I16)</f>
        <v>1</v>
      </c>
      <c r="C9" s="17">
        <f>IF('SLA Diario N2'!J16=0,"",'SLA Diario N2'!J16)</f>
        <v>0.9550561797752809</v>
      </c>
      <c r="D9" s="17">
        <f>IF('SLA Diario N2'!K16=0,"",'SLA Diario N2'!K16)</f>
        <v>0.96363636363636362</v>
      </c>
      <c r="G9" s="17">
        <v>0.95</v>
      </c>
      <c r="H9" s="17">
        <v>0.9</v>
      </c>
      <c r="I9" s="17">
        <v>0.9</v>
      </c>
      <c r="K9" s="8">
        <f>IF('SLA Diario N2'!C16=0,"",'SLA Diario N2'!C16)</f>
        <v>1</v>
      </c>
      <c r="L9" s="8">
        <f>IF('SLA Diario N2'!E16=0,"",'SLA Diario N2'!E16)</f>
        <v>89</v>
      </c>
      <c r="M9" s="8">
        <f>IF('SLA Diario N2'!G16=0,"",'SLA Diario N2'!G16)</f>
        <v>55</v>
      </c>
    </row>
    <row r="10" spans="1:13">
      <c r="A10" s="1">
        <f>IF('SLA Diario N2'!A17="","",'SLA Diario N2'!A17)</f>
        <v>45421</v>
      </c>
      <c r="B10" s="17"/>
      <c r="C10" s="17">
        <f>IF('SLA Diario N2'!J17=0,"",'SLA Diario N2'!J17)</f>
        <v>1</v>
      </c>
      <c r="D10" s="17">
        <f>IF('SLA Diario N2'!K17=0,"",'SLA Diario N2'!K17)</f>
        <v>0.91891891891891897</v>
      </c>
      <c r="G10" s="17">
        <v>0.95</v>
      </c>
      <c r="H10" s="17">
        <v>0.9</v>
      </c>
      <c r="I10" s="17">
        <v>0.9</v>
      </c>
      <c r="K10" s="8"/>
      <c r="L10" s="8">
        <f>IF('SLA Diario N2'!E17=0,"",'SLA Diario N2'!E17)</f>
        <v>59</v>
      </c>
      <c r="M10" s="8">
        <f>IF('SLA Diario N2'!G17=0,"",'SLA Diario N2'!G17)</f>
        <v>37</v>
      </c>
    </row>
    <row r="11" spans="1:13">
      <c r="A11" s="1">
        <f>IF('SLA Diario N2'!A18="","",'SLA Diario N2'!A18)</f>
        <v>45422</v>
      </c>
      <c r="B11" s="17"/>
      <c r="C11" s="17">
        <f>IF('SLA Diario N2'!J18=0,"",'SLA Diario N2'!J18)</f>
        <v>0.98360655737704916</v>
      </c>
      <c r="D11" s="17">
        <f>IF('SLA Diario N2'!K18=0,"",'SLA Diario N2'!K18)</f>
        <v>0.96551724137931039</v>
      </c>
      <c r="G11" s="17">
        <v>0.95</v>
      </c>
      <c r="H11" s="17">
        <v>0.9</v>
      </c>
      <c r="I11" s="17">
        <v>0.9</v>
      </c>
      <c r="K11" s="8"/>
      <c r="L11" s="8">
        <f>IF('SLA Diario N2'!E18=0,"",'SLA Diario N2'!E18)</f>
        <v>61</v>
      </c>
      <c r="M11" s="8">
        <f>IF('SLA Diario N2'!G18=0,"",'SLA Diario N2'!G18)</f>
        <v>29</v>
      </c>
    </row>
    <row r="12" spans="1:13">
      <c r="A12" s="1">
        <f>IF('SLA Diario N2'!A19="","",'SLA Diario N2'!A19)</f>
        <v>45423</v>
      </c>
      <c r="B12" s="17"/>
      <c r="C12" s="17">
        <f>IF('SLA Diario N2'!J19=0,"",'SLA Diario N2'!J19)</f>
        <v>0.8571428571428571</v>
      </c>
      <c r="D12" s="17">
        <f>IF('SLA Diario N2'!K19=0,"",'SLA Diario N2'!K19)</f>
        <v>1</v>
      </c>
      <c r="G12" s="17">
        <v>0.95</v>
      </c>
      <c r="H12" s="17">
        <v>0.9</v>
      </c>
      <c r="I12" s="17">
        <v>0.9</v>
      </c>
      <c r="K12" s="8"/>
      <c r="L12" s="8">
        <f>IF('SLA Diario N2'!E19=0,"",'SLA Diario N2'!E19)</f>
        <v>14</v>
      </c>
      <c r="M12" s="8">
        <f>IF('SLA Diario N2'!G19=0,"",'SLA Diario N2'!G19)</f>
        <v>2</v>
      </c>
    </row>
    <row r="13" spans="1:13">
      <c r="A13" s="1">
        <f>IF('SLA Diario N2'!A20="","",'SLA Diario N2'!A20)</f>
        <v>45424</v>
      </c>
      <c r="B13" s="17"/>
      <c r="C13" s="17"/>
      <c r="D13" s="17"/>
      <c r="G13" s="17">
        <v>0.95</v>
      </c>
      <c r="H13" s="17">
        <v>0.9</v>
      </c>
      <c r="I13" s="17">
        <v>0.9</v>
      </c>
      <c r="K13" s="8"/>
      <c r="L13" s="8"/>
      <c r="M13" s="8"/>
    </row>
    <row r="14" spans="1:13">
      <c r="A14" s="1">
        <f>IF('SLA Diario N2'!A21="","",'SLA Diario N2'!A21)</f>
        <v>45425</v>
      </c>
      <c r="B14" s="17">
        <f>IF('SLA Diario N2'!I21=0,"",'SLA Diario N2'!I21)</f>
        <v>1</v>
      </c>
      <c r="C14" s="17">
        <f>IF('SLA Diario N2'!J21=0,"",'SLA Diario N2'!J21)</f>
        <v>0.87671232876712324</v>
      </c>
      <c r="D14" s="17">
        <f>IF('SLA Diario N2'!K21=0,"",'SLA Diario N2'!K21)</f>
        <v>0.88235294117647056</v>
      </c>
      <c r="G14" s="17">
        <v>0.95</v>
      </c>
      <c r="H14" s="17">
        <v>0.9</v>
      </c>
      <c r="I14" s="17">
        <v>0.9</v>
      </c>
      <c r="K14" s="8">
        <f>IF('SLA Diario N2'!C21=0,"",'SLA Diario N2'!C21)</f>
        <v>3</v>
      </c>
      <c r="L14" s="8">
        <f>IF('SLA Diario N2'!E21=0,"",'SLA Diario N2'!E21)</f>
        <v>73</v>
      </c>
      <c r="M14" s="8">
        <f>IF('SLA Diario N2'!G21=0,"",'SLA Diario N2'!G21)</f>
        <v>68</v>
      </c>
    </row>
    <row r="15" spans="1:13">
      <c r="A15" s="1">
        <f>IF('SLA Diario N2'!A22="","",'SLA Diario N2'!A22)</f>
        <v>45426</v>
      </c>
      <c r="B15" s="17">
        <f>IF('SLA Diario N2'!I22=0,"",'SLA Diario N2'!I22)</f>
        <v>1</v>
      </c>
      <c r="C15" s="17">
        <f>IF('SLA Diario N2'!J22=0,"",'SLA Diario N2'!J22)</f>
        <v>0.93333333333333335</v>
      </c>
      <c r="D15" s="17">
        <f>IF('SLA Diario N2'!K22=0,"",'SLA Diario N2'!K22)</f>
        <v>0.88888888888888884</v>
      </c>
      <c r="G15" s="17">
        <v>0.95</v>
      </c>
      <c r="H15" s="17">
        <v>0.9</v>
      </c>
      <c r="I15" s="17">
        <v>0.9</v>
      </c>
      <c r="K15" s="8">
        <f>IF('SLA Diario N2'!C22=0,"",'SLA Diario N2'!C22)</f>
        <v>1</v>
      </c>
      <c r="L15" s="8">
        <f>IF('SLA Diario N2'!E22=0,"",'SLA Diario N2'!E22)</f>
        <v>60</v>
      </c>
      <c r="M15" s="8">
        <f>IF('SLA Diario N2'!G22=0,"",'SLA Diario N2'!G22)</f>
        <v>63</v>
      </c>
    </row>
    <row r="16" spans="1:13">
      <c r="A16" s="1">
        <f>IF('SLA Diario N2'!A23="","",'SLA Diario N2'!A23)</f>
        <v>45427</v>
      </c>
      <c r="B16" s="17">
        <f>IF('SLA Diario N2'!I23=0,"",'SLA Diario N2'!I23)</f>
        <v>1</v>
      </c>
      <c r="C16" s="17">
        <f>IF('SLA Diario N2'!J23=0,"",'SLA Diario N2'!J23)</f>
        <v>0.98181818181818181</v>
      </c>
      <c r="D16" s="17">
        <f>IF('SLA Diario N2'!K23=0,"",'SLA Diario N2'!K23)</f>
        <v>0.97619047619047616</v>
      </c>
      <c r="G16" s="17">
        <v>0.95</v>
      </c>
      <c r="H16" s="17">
        <v>0.9</v>
      </c>
      <c r="I16" s="17">
        <v>0.9</v>
      </c>
      <c r="K16" s="8">
        <f>IF('SLA Diario N2'!C23=0,"",'SLA Diario N2'!C23)</f>
        <v>2</v>
      </c>
      <c r="L16" s="8">
        <f>IF('SLA Diario N2'!E23=0,"",'SLA Diario N2'!E23)</f>
        <v>55</v>
      </c>
      <c r="M16" s="8">
        <f>IF('SLA Diario N2'!G23=0,"",'SLA Diario N2'!G23)</f>
        <v>42</v>
      </c>
    </row>
    <row r="17" spans="1:13">
      <c r="A17" s="1">
        <f>IF('SLA Diario N2'!A24="","",'SLA Diario N2'!A24)</f>
        <v>45428</v>
      </c>
      <c r="B17" s="17"/>
      <c r="C17" s="17">
        <f>IF('SLA Diario N2'!J24=0,"",'SLA Diario N2'!J24)</f>
        <v>1</v>
      </c>
      <c r="D17" s="17">
        <f>IF('SLA Diario N2'!K24=0,"",'SLA Diario N2'!K24)</f>
        <v>0.93617021276595747</v>
      </c>
      <c r="G17" s="17">
        <v>0.95</v>
      </c>
      <c r="H17" s="17">
        <v>0.9</v>
      </c>
      <c r="I17" s="17">
        <v>0.9</v>
      </c>
      <c r="K17" s="8"/>
      <c r="L17" s="8">
        <f>IF('SLA Diario N2'!E24=0,"",'SLA Diario N2'!E24)</f>
        <v>42</v>
      </c>
      <c r="M17" s="8">
        <f>IF('SLA Diario N2'!G24=0,"",'SLA Diario N2'!G24)</f>
        <v>47</v>
      </c>
    </row>
    <row r="18" spans="1:13">
      <c r="A18" s="1">
        <f>IF('SLA Diario N2'!A25="","",'SLA Diario N2'!A25)</f>
        <v>45429</v>
      </c>
      <c r="B18" s="17"/>
      <c r="C18" s="17">
        <f>IF('SLA Diario N2'!J25=0,"",'SLA Diario N2'!J25)</f>
        <v>1</v>
      </c>
      <c r="D18" s="17">
        <f>IF('SLA Diario N2'!K25=0,"",'SLA Diario N2'!K25)</f>
        <v>1</v>
      </c>
      <c r="G18" s="17">
        <v>0.95</v>
      </c>
      <c r="H18" s="17">
        <v>0.9</v>
      </c>
      <c r="I18" s="17">
        <v>0.9</v>
      </c>
      <c r="K18" s="8"/>
      <c r="L18" s="8">
        <f>IF('SLA Diario N2'!E25=0,"",'SLA Diario N2'!E25)</f>
        <v>46</v>
      </c>
      <c r="M18" s="8">
        <f>IF('SLA Diario N2'!G25=0,"",'SLA Diario N2'!G25)</f>
        <v>42</v>
      </c>
    </row>
    <row r="19" spans="1:13">
      <c r="A19" s="1">
        <f>IF('SLA Diario N2'!A26="","",'SLA Diario N2'!A26)</f>
        <v>45430</v>
      </c>
      <c r="B19" s="17"/>
      <c r="C19" s="17">
        <f>IF('SLA Diario N2'!J26=0,"",'SLA Diario N2'!J26)</f>
        <v>1</v>
      </c>
      <c r="D19" s="17">
        <f>IF('SLA Diario N2'!K26=0,"",'SLA Diario N2'!K26)</f>
        <v>0.5714285714285714</v>
      </c>
      <c r="G19" s="17">
        <v>0.95</v>
      </c>
      <c r="H19" s="17">
        <v>0.9</v>
      </c>
      <c r="I19" s="17">
        <v>0.9</v>
      </c>
      <c r="K19" s="8"/>
      <c r="L19" s="8">
        <f>IF('SLA Diario N2'!E26=0,"",'SLA Diario N2'!E26)</f>
        <v>11</v>
      </c>
      <c r="M19" s="8">
        <f>IF('SLA Diario N2'!G26=0,"",'SLA Diario N2'!G26)</f>
        <v>7</v>
      </c>
    </row>
    <row r="20" spans="1:13">
      <c r="A20" s="1">
        <f>IF('SLA Diario N2'!A27="","",'SLA Diario N2'!A27)</f>
        <v>45431</v>
      </c>
      <c r="B20" s="17"/>
      <c r="C20" s="17"/>
      <c r="D20" s="17"/>
      <c r="G20" s="17">
        <v>0.95</v>
      </c>
      <c r="H20" s="17">
        <v>0.9</v>
      </c>
      <c r="I20" s="17">
        <v>0.9</v>
      </c>
      <c r="K20" s="8"/>
      <c r="L20" s="8"/>
      <c r="M20" s="8"/>
    </row>
    <row r="21" spans="1:13">
      <c r="A21" s="1">
        <f>IF('SLA Diario N2'!A28="","",'SLA Diario N2'!A28)</f>
        <v>45432</v>
      </c>
      <c r="B21" s="17"/>
      <c r="C21" s="17">
        <f>IF('SLA Diario N2'!J28=0,"",'SLA Diario N2'!J28)</f>
        <v>0.98529411764705888</v>
      </c>
      <c r="D21" s="17">
        <f>IF('SLA Diario N2'!K28=0,"",'SLA Diario N2'!K28)</f>
        <v>0.9285714285714286</v>
      </c>
      <c r="G21" s="17">
        <v>0.95</v>
      </c>
      <c r="H21" s="17">
        <v>0.9</v>
      </c>
      <c r="I21" s="17">
        <v>0.9</v>
      </c>
      <c r="K21" s="8"/>
      <c r="L21" s="8">
        <f>IF('SLA Diario N2'!E28=0,"",'SLA Diario N2'!E28)</f>
        <v>68</v>
      </c>
      <c r="M21" s="8">
        <f>IF('SLA Diario N2'!G28=0,"",'SLA Diario N2'!G28)</f>
        <v>42</v>
      </c>
    </row>
    <row r="22" spans="1:13">
      <c r="A22" s="1">
        <f>IF('SLA Diario N2'!A29="","",'SLA Diario N2'!A29)</f>
        <v>45433</v>
      </c>
      <c r="B22" s="17">
        <f>IF('SLA Diario N2'!I29=0,"",'SLA Diario N2'!I29)</f>
        <v>1</v>
      </c>
      <c r="C22" s="17">
        <f>IF('SLA Diario N2'!J29=0,"",'SLA Diario N2'!J29)</f>
        <v>0.9242424242424242</v>
      </c>
      <c r="D22" s="17">
        <f>IF('SLA Diario N2'!K29=0,"",'SLA Diario N2'!K29)</f>
        <v>0.96296296296296291</v>
      </c>
      <c r="G22" s="17">
        <v>0.95</v>
      </c>
      <c r="H22" s="17">
        <v>0.9</v>
      </c>
      <c r="I22" s="17">
        <v>0.9</v>
      </c>
      <c r="K22" s="8">
        <f>IF('SLA Diario N2'!C29=0,"",'SLA Diario N2'!C29)</f>
        <v>5</v>
      </c>
      <c r="L22" s="8">
        <f>IF('SLA Diario N2'!E29=0,"",'SLA Diario N2'!E29)</f>
        <v>66</v>
      </c>
      <c r="M22" s="8">
        <f>IF('SLA Diario N2'!G29=0,"",'SLA Diario N2'!G29)</f>
        <v>54</v>
      </c>
    </row>
    <row r="23" spans="1:13">
      <c r="A23" s="1">
        <f>IF('SLA Diario N2'!A30="","",'SLA Diario N2'!A30)</f>
        <v>45434</v>
      </c>
      <c r="B23" s="17">
        <f>IF('SLA Diario N2'!I30=0,"",'SLA Diario N2'!I30)</f>
        <v>1</v>
      </c>
      <c r="C23" s="17">
        <f>IF('SLA Diario N2'!J30=0,"",'SLA Diario N2'!J30)</f>
        <v>0.96923076923076923</v>
      </c>
      <c r="D23" s="17">
        <f>IF('SLA Diario N2'!K30=0,"",'SLA Diario N2'!K30)</f>
        <v>0.95918367346938771</v>
      </c>
      <c r="G23" s="17">
        <v>0.95</v>
      </c>
      <c r="H23" s="17">
        <v>0.9</v>
      </c>
      <c r="I23" s="17">
        <v>0.9</v>
      </c>
      <c r="K23" s="8">
        <f>IF('SLA Diario N2'!C30=0,"",'SLA Diario N2'!C30)</f>
        <v>2</v>
      </c>
      <c r="L23" s="8">
        <f>IF('SLA Diario N2'!E30=0,"",'SLA Diario N2'!E30)</f>
        <v>65</v>
      </c>
      <c r="M23" s="8">
        <f>IF('SLA Diario N2'!G30=0,"",'SLA Diario N2'!G30)</f>
        <v>49</v>
      </c>
    </row>
    <row r="24" spans="1:13">
      <c r="A24" s="1">
        <f>IF('SLA Diario N2'!A31="","",'SLA Diario N2'!A31)</f>
        <v>45435</v>
      </c>
      <c r="B24" s="17"/>
      <c r="C24" s="17"/>
      <c r="D24" s="17"/>
      <c r="G24" s="17">
        <v>0.95</v>
      </c>
      <c r="H24" s="17">
        <v>0.9</v>
      </c>
      <c r="I24" s="17">
        <v>0.9</v>
      </c>
      <c r="K24" s="8"/>
      <c r="L24" s="8"/>
      <c r="M24" s="8"/>
    </row>
    <row r="25" spans="1:13">
      <c r="A25" s="1">
        <f>IF('SLA Diario N2'!A32="","",'SLA Diario N2'!A32)</f>
        <v>45436</v>
      </c>
      <c r="B25" s="17"/>
      <c r="C25" s="17"/>
      <c r="D25" s="17"/>
      <c r="G25" s="17">
        <v>0.95</v>
      </c>
      <c r="H25" s="17">
        <v>0.9</v>
      </c>
      <c r="I25" s="17">
        <v>0.9</v>
      </c>
      <c r="K25" s="8"/>
      <c r="L25" s="8"/>
      <c r="M25" s="8"/>
    </row>
    <row r="26" spans="1:13">
      <c r="A26" s="1">
        <f>IF('SLA Diario N2'!A33="","",'SLA Diario N2'!A33)</f>
        <v>45437</v>
      </c>
      <c r="B26" s="17"/>
      <c r="C26" s="17"/>
      <c r="D26" s="17"/>
      <c r="G26" s="17">
        <v>0.95</v>
      </c>
      <c r="H26" s="17">
        <v>0.9</v>
      </c>
      <c r="I26" s="17">
        <v>0.9</v>
      </c>
      <c r="K26" s="8"/>
      <c r="L26" s="8"/>
      <c r="M26" s="8"/>
    </row>
    <row r="27" spans="1:13">
      <c r="A27" s="1">
        <f>IF('SLA Diario N2'!A34="","",'SLA Diario N2'!A34)</f>
        <v>45438</v>
      </c>
      <c r="B27" s="17"/>
      <c r="C27" s="17"/>
      <c r="D27" s="17"/>
      <c r="G27" s="17">
        <v>0.95</v>
      </c>
      <c r="H27" s="17">
        <v>0.9</v>
      </c>
      <c r="I27" s="17">
        <v>0.9</v>
      </c>
      <c r="K27" s="8"/>
      <c r="L27" s="8"/>
      <c r="M27" s="8"/>
    </row>
    <row r="28" spans="1:13">
      <c r="A28" s="1">
        <f>IF('SLA Diario N2'!A35="","",'SLA Diario N2'!A35)</f>
        <v>45439</v>
      </c>
      <c r="B28" s="17"/>
      <c r="C28" s="17"/>
      <c r="D28" s="17"/>
      <c r="G28" s="17">
        <v>0.95</v>
      </c>
      <c r="H28" s="17">
        <v>0.9</v>
      </c>
      <c r="I28" s="17">
        <v>0.9</v>
      </c>
      <c r="K28" s="8"/>
      <c r="L28" s="8"/>
      <c r="M28" s="8"/>
    </row>
    <row r="29" spans="1:13">
      <c r="A29" s="1">
        <f>IF('SLA Diario N2'!A36="","",'SLA Diario N2'!A36)</f>
        <v>45440</v>
      </c>
      <c r="B29" s="17"/>
      <c r="C29" s="17"/>
      <c r="D29" s="17"/>
      <c r="G29" s="17">
        <v>0.95</v>
      </c>
      <c r="H29" s="17">
        <v>0.9</v>
      </c>
      <c r="I29" s="17">
        <v>0.9</v>
      </c>
      <c r="K29" s="8"/>
      <c r="L29" s="8"/>
      <c r="M29" s="8"/>
    </row>
    <row r="30" spans="1:13">
      <c r="A30" s="1">
        <f>IF('SLA Diario N2'!A37="","",'SLA Diario N2'!A37)</f>
        <v>45441</v>
      </c>
      <c r="B30" s="17"/>
      <c r="C30" s="17"/>
      <c r="D30" s="17"/>
      <c r="G30" s="17">
        <v>0.95</v>
      </c>
      <c r="H30" s="17">
        <v>0.9</v>
      </c>
      <c r="I30" s="17">
        <v>0.9</v>
      </c>
      <c r="K30" s="8"/>
      <c r="L30" s="8"/>
      <c r="M30" s="8"/>
    </row>
    <row r="31" spans="1:13">
      <c r="A31" s="1">
        <f>IF('SLA Diario N2'!A38="","",'SLA Diario N2'!A38)</f>
        <v>45442</v>
      </c>
      <c r="B31" s="17"/>
      <c r="C31" s="17"/>
      <c r="D31" s="17"/>
      <c r="G31" s="17">
        <v>0.95</v>
      </c>
      <c r="H31" s="17">
        <v>0.9</v>
      </c>
      <c r="I31" s="17">
        <v>0.9</v>
      </c>
      <c r="K31" s="8"/>
      <c r="L31" s="8"/>
      <c r="M31" s="8"/>
    </row>
    <row r="32" spans="1:13">
      <c r="A32" s="1">
        <f>IF('SLA Diario N2'!A39="","",'SLA Diario N2'!A39)</f>
        <v>45443</v>
      </c>
      <c r="B32" s="17"/>
      <c r="C32" s="17"/>
      <c r="D32" s="17"/>
      <c r="G32" s="17">
        <v>0.95</v>
      </c>
      <c r="H32" s="17">
        <v>0.9</v>
      </c>
      <c r="I32" s="17">
        <v>0.9</v>
      </c>
      <c r="K32" s="8"/>
      <c r="L32" s="8"/>
      <c r="M32" s="8"/>
    </row>
    <row r="33" spans="1:4">
      <c r="A33" s="1" t="s">
        <v>237</v>
      </c>
      <c r="B33" s="44">
        <f>'SLA Diario N2'!I40</f>
        <v>0.95652173913043481</v>
      </c>
      <c r="C33" s="44">
        <f>'SLA Diario N2'!J40</f>
        <v>0.95729890764647463</v>
      </c>
      <c r="D33" s="44">
        <f>'SLA Diario N2'!K40</f>
        <v>0.94322580645161291</v>
      </c>
    </row>
    <row r="34" spans="1:4">
      <c r="A34" t="s">
        <v>248</v>
      </c>
      <c r="B34">
        <v>0.02</v>
      </c>
      <c r="C34">
        <v>0.02</v>
      </c>
      <c r="D34">
        <v>0.02</v>
      </c>
    </row>
    <row r="35" spans="1:4">
      <c r="A35" t="s">
        <v>249</v>
      </c>
      <c r="B35" s="17">
        <f>2-(B33+B34)</f>
        <v>1.0234782608695652</v>
      </c>
      <c r="C35" s="17">
        <f t="shared" ref="C35:D35" si="1">2-(C33+C34)</f>
        <v>1.0227010923535254</v>
      </c>
      <c r="D35" s="17">
        <f t="shared" si="1"/>
        <v>1.036774193548387</v>
      </c>
    </row>
    <row r="38" spans="1:4">
      <c r="A38" t="s">
        <v>250</v>
      </c>
      <c r="B38">
        <v>0</v>
      </c>
      <c r="C38">
        <v>0</v>
      </c>
      <c r="D38">
        <v>0</v>
      </c>
    </row>
    <row r="39" spans="1:4">
      <c r="A39" t="s">
        <v>251</v>
      </c>
      <c r="B39">
        <v>0.8</v>
      </c>
      <c r="C39">
        <v>0.75</v>
      </c>
      <c r="D39">
        <v>0.75</v>
      </c>
    </row>
    <row r="40" spans="1:4">
      <c r="A40" t="s">
        <v>252</v>
      </c>
      <c r="B40">
        <v>0.15</v>
      </c>
      <c r="C40">
        <v>0.15</v>
      </c>
      <c r="D40">
        <v>0.15</v>
      </c>
    </row>
    <row r="41" spans="1:4">
      <c r="A41" t="s">
        <v>253</v>
      </c>
      <c r="B41">
        <v>0.05</v>
      </c>
      <c r="C41">
        <v>0.1</v>
      </c>
      <c r="D41">
        <v>0.1</v>
      </c>
    </row>
    <row r="42" spans="1:4">
      <c r="A42" t="s">
        <v>254</v>
      </c>
      <c r="B42">
        <v>1</v>
      </c>
      <c r="C42">
        <v>1</v>
      </c>
      <c r="D42">
        <v>1</v>
      </c>
    </row>
    <row r="44" spans="1:4">
      <c r="A44" s="1" t="s">
        <v>237</v>
      </c>
      <c r="B44" s="17">
        <v>0.95</v>
      </c>
    </row>
    <row r="45" spans="1:4">
      <c r="A45" t="s">
        <v>257</v>
      </c>
      <c r="B45" s="19">
        <f>IF(B44=0.5,(0.42)*PI()*1.195,IF(B44&lt;=0.1,(B44-0.17)*PI()*1.195,IF(B44&lt;=0.2,(B44-0.14)*PI()*1.195,B44*PI()*1.195)))</f>
        <v>3.5664930599878129</v>
      </c>
    </row>
    <row r="46" spans="1:4">
      <c r="B46" s="20"/>
    </row>
    <row r="47" spans="1:4">
      <c r="A47" t="s">
        <v>258</v>
      </c>
      <c r="B47" s="19">
        <v>0</v>
      </c>
    </row>
    <row r="48" spans="1:4">
      <c r="B48" s="19">
        <f>-COS(B45)</f>
        <v>0.91107979294754649</v>
      </c>
    </row>
    <row r="49" spans="1:2">
      <c r="A49" t="s">
        <v>259</v>
      </c>
      <c r="B49" s="19">
        <v>0</v>
      </c>
    </row>
    <row r="50" spans="1:2">
      <c r="B50" s="19">
        <f>SIN(B45)</f>
        <v>-0.4122300460697349</v>
      </c>
    </row>
  </sheetData>
  <pageMargins left="0.7" right="0.7" top="0.75" bottom="0.75" header="0.3" footer="0.3"/>
  <pageSetup paperSize="9" orientation="portrait" r:id="rId1"/>
  <headerFooter>
    <oddFooter>&amp;C_x000D_&amp;1#&amp;"Calibri"&amp;8&amp;K0000FF Datos elaborados por BCP para uso Interno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"/>
  <dimension ref="A1:K14"/>
  <sheetViews>
    <sheetView workbookViewId="0">
      <selection activeCell="I13" sqref="I13"/>
    </sheetView>
  </sheetViews>
  <sheetFormatPr defaultColWidth="11.44140625" defaultRowHeight="14.4"/>
  <cols>
    <col min="1" max="1" width="14.77734375" bestFit="1" customWidth="1"/>
    <col min="2" max="4" width="17.77734375" customWidth="1"/>
    <col min="8" max="8" width="11.77734375" bestFit="1" customWidth="1"/>
    <col min="9" max="9" width="15.77734375" bestFit="1" customWidth="1"/>
    <col min="11" max="11" width="15.77734375" bestFit="1" customWidth="1"/>
  </cols>
  <sheetData>
    <row r="1" spans="1:11">
      <c r="B1" s="94" t="s">
        <v>272</v>
      </c>
      <c r="C1" s="94"/>
      <c r="D1" s="94"/>
      <c r="G1" s="10" t="s">
        <v>281</v>
      </c>
      <c r="H1" s="8" t="str">
        <f ca="1">PROPER(TEXT(NOW()-1,"mmmm"))</f>
        <v>Mayo</v>
      </c>
      <c r="I1" s="49">
        <f ca="1">NOW()-1</f>
        <v>45438.770374421299</v>
      </c>
    </row>
    <row r="2" spans="1:11" ht="24">
      <c r="B2" s="10" t="s">
        <v>236</v>
      </c>
      <c r="C2" s="10" t="s">
        <v>256</v>
      </c>
      <c r="D2" s="10" t="s">
        <v>255</v>
      </c>
      <c r="G2" s="10" t="s">
        <v>280</v>
      </c>
      <c r="H2" s="8" t="str">
        <f ca="1">PROPER(TEXT(EDATE(NOW()-1,-1),"Mmmm"))</f>
        <v>Abril</v>
      </c>
      <c r="I2" s="49">
        <f ca="1">EDATE(NOW()-1,-1)</f>
        <v>45408</v>
      </c>
    </row>
    <row r="3" spans="1:11">
      <c r="A3" s="30" t="s">
        <v>251</v>
      </c>
      <c r="B3" s="15">
        <v>0.85</v>
      </c>
      <c r="C3" s="15">
        <v>0.8</v>
      </c>
      <c r="D3" s="15">
        <v>0.8</v>
      </c>
    </row>
    <row r="4" spans="1:11">
      <c r="A4" s="31" t="s">
        <v>273</v>
      </c>
      <c r="B4" s="15">
        <v>0.1</v>
      </c>
      <c r="C4" s="15">
        <v>0.1</v>
      </c>
      <c r="D4" s="15">
        <v>0.1</v>
      </c>
    </row>
    <row r="5" spans="1:11">
      <c r="A5" s="32" t="s">
        <v>274</v>
      </c>
      <c r="B5" s="33">
        <f>1-SUM(B3:B4)</f>
        <v>5.0000000000000044E-2</v>
      </c>
      <c r="C5" s="33">
        <f t="shared" ref="C5:D5" si="0">1-SUM(C3:C4)</f>
        <v>9.9999999999999978E-2</v>
      </c>
      <c r="D5" s="33">
        <f t="shared" si="0"/>
        <v>9.9999999999999978E-2</v>
      </c>
      <c r="K5" s="22"/>
    </row>
    <row r="6" spans="1:11">
      <c r="A6" s="34" t="s">
        <v>275</v>
      </c>
      <c r="B6" s="33">
        <v>0.5</v>
      </c>
      <c r="C6" s="33">
        <v>0.5</v>
      </c>
      <c r="D6" s="33">
        <v>0.5</v>
      </c>
    </row>
    <row r="7" spans="1:11">
      <c r="B7" s="94" t="s">
        <v>282</v>
      </c>
      <c r="C7" s="94"/>
      <c r="D7" s="94"/>
    </row>
    <row r="8" spans="1:11">
      <c r="A8" s="8" t="s">
        <v>276</v>
      </c>
      <c r="B8" s="46">
        <f>'Resumen SLA'!B33</f>
        <v>0.95652173913043481</v>
      </c>
      <c r="C8" s="46">
        <f>'Resumen SLA'!C33</f>
        <v>0.95729890764647463</v>
      </c>
      <c r="D8" s="46">
        <f>'Resumen SLA'!D33</f>
        <v>0.94322580645161291</v>
      </c>
    </row>
    <row r="9" spans="1:11">
      <c r="A9" s="8" t="s">
        <v>277</v>
      </c>
      <c r="B9" s="50">
        <v>0.01</v>
      </c>
      <c r="C9" s="50">
        <v>0.01</v>
      </c>
      <c r="D9" s="50">
        <v>0.01</v>
      </c>
    </row>
    <row r="10" spans="1:11">
      <c r="A10" s="8" t="s">
        <v>278</v>
      </c>
      <c r="B10" s="50">
        <f>SUM(B3:B6)-SUM(B8:B9)</f>
        <v>0.53347826086956518</v>
      </c>
      <c r="C10" s="50">
        <f t="shared" ref="C10:D10" si="1">SUM(C3:C6)-SUM(C8:C9)</f>
        <v>0.53270109235352536</v>
      </c>
      <c r="D10" s="50">
        <f t="shared" si="1"/>
        <v>0.54677419354838708</v>
      </c>
    </row>
    <row r="11" spans="1:11">
      <c r="B11" s="94" t="s">
        <v>280</v>
      </c>
      <c r="C11" s="94"/>
      <c r="D11" s="94"/>
    </row>
    <row r="12" spans="1:11">
      <c r="A12" s="8" t="s">
        <v>276</v>
      </c>
      <c r="B12" s="46">
        <v>0.96879999999999999</v>
      </c>
      <c r="C12" s="46">
        <v>0.87749999999999995</v>
      </c>
      <c r="D12" s="46">
        <v>0.97409999999999997</v>
      </c>
    </row>
    <row r="13" spans="1:11">
      <c r="A13" s="8" t="s">
        <v>277</v>
      </c>
      <c r="B13" s="46">
        <v>0.01</v>
      </c>
      <c r="C13" s="46">
        <v>0.01</v>
      </c>
      <c r="D13" s="46">
        <v>0.01</v>
      </c>
    </row>
    <row r="14" spans="1:11">
      <c r="A14" s="8" t="s">
        <v>278</v>
      </c>
      <c r="B14" s="46">
        <f>SUM(B3:B6)-SUM(B12:B13)</f>
        <v>0.5212</v>
      </c>
      <c r="C14" s="46">
        <f t="shared" ref="C14:D14" si="2">SUM(C3:C6)-SUM(C12:C13)</f>
        <v>0.61250000000000004</v>
      </c>
      <c r="D14" s="46">
        <f t="shared" si="2"/>
        <v>0.51590000000000003</v>
      </c>
    </row>
  </sheetData>
  <mergeCells count="3">
    <mergeCell ref="B1:D1"/>
    <mergeCell ref="B7:D7"/>
    <mergeCell ref="B11:D11"/>
  </mergeCells>
  <pageMargins left="0.7" right="0.7" top="0.75" bottom="0.75" header="0.3" footer="0.3"/>
  <pageSetup paperSize="9" orientation="portrait" r:id="rId1"/>
  <headerFooter>
    <oddFooter>&amp;C_x000D_&amp;1#&amp;"Calibri"&amp;8&amp;K0000FF Datos elaborados por BCP para uso Interno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AE45"/>
  <sheetViews>
    <sheetView workbookViewId="0">
      <selection activeCell="A4" sqref="A4"/>
    </sheetView>
  </sheetViews>
  <sheetFormatPr defaultColWidth="9.21875" defaultRowHeight="14.4"/>
  <cols>
    <col min="1" max="1" width="17.44140625" customWidth="1"/>
    <col min="3" max="3" width="33.44140625" bestFit="1" customWidth="1"/>
    <col min="4" max="4" width="9.5546875" bestFit="1" customWidth="1"/>
    <col min="5" max="5" width="13.77734375" bestFit="1" customWidth="1"/>
    <col min="6" max="6" width="14.21875" customWidth="1"/>
    <col min="7" max="7" width="37.21875" bestFit="1" customWidth="1"/>
    <col min="8" max="8" width="13" customWidth="1"/>
    <col min="9" max="9" width="29.21875" customWidth="1"/>
    <col min="10" max="10" width="9.5546875" customWidth="1"/>
    <col min="12" max="12" width="17.5546875" bestFit="1" customWidth="1"/>
    <col min="13" max="13" width="14.5546875" bestFit="1" customWidth="1"/>
    <col min="15" max="15" width="14" customWidth="1"/>
    <col min="18" max="18" width="16.77734375" customWidth="1"/>
    <col min="19" max="20" width="24.5546875" customWidth="1"/>
    <col min="22" max="22" width="24.5546875" customWidth="1"/>
    <col min="26" max="26" width="21.21875" customWidth="1"/>
  </cols>
  <sheetData>
    <row r="1" spans="1:31" ht="41.4">
      <c r="A1" s="6" t="s">
        <v>0</v>
      </c>
      <c r="C1" s="6" t="s">
        <v>3</v>
      </c>
      <c r="D1" s="6" t="s">
        <v>1</v>
      </c>
      <c r="E1" s="6" t="s">
        <v>2</v>
      </c>
      <c r="G1" s="6" t="s">
        <v>7</v>
      </c>
      <c r="H1" s="6" t="s">
        <v>4</v>
      </c>
      <c r="I1" s="6" t="s">
        <v>5</v>
      </c>
      <c r="J1" s="6" t="s">
        <v>6</v>
      </c>
      <c r="L1" s="6" t="s">
        <v>2</v>
      </c>
      <c r="M1" s="6" t="s">
        <v>9</v>
      </c>
      <c r="O1" s="6" t="s">
        <v>260</v>
      </c>
      <c r="P1" s="6" t="s">
        <v>194</v>
      </c>
      <c r="R1" s="6" t="s">
        <v>261</v>
      </c>
      <c r="S1" s="6" t="s">
        <v>214</v>
      </c>
      <c r="T1" s="6" t="s">
        <v>269</v>
      </c>
      <c r="V1" s="6" t="s">
        <v>262</v>
      </c>
      <c r="W1" s="6" t="s">
        <v>263</v>
      </c>
      <c r="X1" s="6" t="s">
        <v>2</v>
      </c>
      <c r="Z1" s="6" t="s">
        <v>200</v>
      </c>
      <c r="AA1" s="6" t="s">
        <v>9</v>
      </c>
      <c r="AC1" s="6" t="s">
        <v>140</v>
      </c>
      <c r="AD1" s="6" t="s">
        <v>264</v>
      </c>
      <c r="AE1" s="6" t="s">
        <v>265</v>
      </c>
    </row>
    <row r="2" spans="1:31">
      <c r="A2" s="1">
        <v>45292</v>
      </c>
      <c r="C2" s="4" t="s">
        <v>10</v>
      </c>
      <c r="D2" s="5">
        <v>7.2916666666666671E-2</v>
      </c>
      <c r="E2" s="5">
        <v>7.2916666666666671E-2</v>
      </c>
      <c r="F2" s="2"/>
      <c r="G2" s="4" t="s">
        <v>10</v>
      </c>
      <c r="H2" s="5">
        <v>7.2916666666666671E-2</v>
      </c>
      <c r="I2" s="5">
        <v>0.10416666666666667</v>
      </c>
      <c r="J2" s="5">
        <v>0.29166666666666669</v>
      </c>
      <c r="L2" s="3" t="s">
        <v>10</v>
      </c>
      <c r="M2" s="57">
        <v>0.91666666666666663</v>
      </c>
      <c r="O2" s="3" t="s">
        <v>11</v>
      </c>
      <c r="P2" s="2">
        <v>0.1875</v>
      </c>
      <c r="R2" s="3" t="s">
        <v>11</v>
      </c>
      <c r="S2" s="2">
        <v>0.10416666666666667</v>
      </c>
      <c r="T2" s="2">
        <v>0.10416666666666667</v>
      </c>
      <c r="V2" s="4" t="s">
        <v>197</v>
      </c>
      <c r="W2" s="5">
        <v>4.1666666666666664E-2</v>
      </c>
      <c r="X2" s="5">
        <v>6.25E-2</v>
      </c>
      <c r="Z2" t="s">
        <v>10</v>
      </c>
      <c r="AA2" s="2">
        <v>6.25E-2</v>
      </c>
      <c r="AC2">
        <v>190000</v>
      </c>
      <c r="AD2" s="2">
        <v>6.25E-2</v>
      </c>
      <c r="AE2" s="24">
        <v>0.5</v>
      </c>
    </row>
    <row r="3" spans="1:31">
      <c r="A3" s="1">
        <v>45379</v>
      </c>
      <c r="C3" s="4" t="s">
        <v>11</v>
      </c>
      <c r="D3" s="5">
        <v>9.375E-2</v>
      </c>
      <c r="E3" s="5">
        <v>9.375E-2</v>
      </c>
      <c r="G3" s="4" t="s">
        <v>11</v>
      </c>
      <c r="H3" s="5">
        <v>9.375E-2</v>
      </c>
      <c r="I3" s="5">
        <v>0.16666666666666666</v>
      </c>
      <c r="J3" s="5">
        <v>0.29166666666666669</v>
      </c>
      <c r="L3" s="3" t="s">
        <v>11</v>
      </c>
      <c r="M3" s="57">
        <v>0.91666666666666663</v>
      </c>
      <c r="O3" s="3" t="s">
        <v>12</v>
      </c>
      <c r="P3" s="2">
        <v>0.22916666666666666</v>
      </c>
      <c r="R3" s="3" t="s">
        <v>12</v>
      </c>
      <c r="S3" s="2">
        <v>0.14583333333333334</v>
      </c>
      <c r="T3" s="2">
        <v>0.14583333333333334</v>
      </c>
      <c r="V3" s="4" t="s">
        <v>216</v>
      </c>
      <c r="W3" s="5">
        <v>6.25E-2</v>
      </c>
      <c r="X3" s="5">
        <v>6.25E-2</v>
      </c>
      <c r="Z3" s="3" t="s">
        <v>11</v>
      </c>
      <c r="AA3" s="24">
        <v>0.125</v>
      </c>
      <c r="AC3">
        <v>191000</v>
      </c>
      <c r="AD3" s="2">
        <v>6.25E-2</v>
      </c>
      <c r="AE3" s="24">
        <v>0.5</v>
      </c>
    </row>
    <row r="4" spans="1:31">
      <c r="A4" s="1">
        <v>45380</v>
      </c>
      <c r="C4" s="4" t="s">
        <v>12</v>
      </c>
      <c r="D4" s="5">
        <v>0.14583333333333334</v>
      </c>
      <c r="E4" s="5">
        <v>0.14583333333333334</v>
      </c>
      <c r="G4" s="4" t="s">
        <v>12</v>
      </c>
      <c r="H4" s="5">
        <v>0.14583333333333334</v>
      </c>
      <c r="I4" s="5">
        <v>0.20833333333333334</v>
      </c>
      <c r="J4" s="5">
        <v>0.375</v>
      </c>
      <c r="L4" s="3" t="s">
        <v>12</v>
      </c>
      <c r="M4" s="57">
        <v>0.91666666666666663</v>
      </c>
      <c r="O4" s="3" t="s">
        <v>13</v>
      </c>
      <c r="P4" s="2">
        <v>0.25</v>
      </c>
      <c r="R4" s="3" t="s">
        <v>13</v>
      </c>
      <c r="S4" s="2">
        <v>0.22916666666666666</v>
      </c>
      <c r="T4" s="2">
        <v>0.22916666666666666</v>
      </c>
      <c r="Z4" s="3" t="s">
        <v>12</v>
      </c>
      <c r="AA4" s="24">
        <v>0.125</v>
      </c>
      <c r="AC4">
        <v>192005</v>
      </c>
      <c r="AD4" s="2">
        <v>0.10416666666666667</v>
      </c>
      <c r="AE4" s="24">
        <v>0.5</v>
      </c>
    </row>
    <row r="5" spans="1:31">
      <c r="A5" s="1">
        <v>45413</v>
      </c>
      <c r="C5" s="4" t="s">
        <v>13</v>
      </c>
      <c r="D5" s="5">
        <v>0.22916666666666666</v>
      </c>
      <c r="E5" s="5">
        <v>0.22916666666666666</v>
      </c>
      <c r="G5" s="4" t="s">
        <v>13</v>
      </c>
      <c r="H5" s="5">
        <v>0.22916666666666666</v>
      </c>
      <c r="I5" s="5">
        <v>0.33333333333333331</v>
      </c>
      <c r="J5" s="5">
        <v>0.625</v>
      </c>
      <c r="L5" s="3" t="s">
        <v>13</v>
      </c>
      <c r="M5" s="57">
        <v>1.375</v>
      </c>
      <c r="O5" s="3" t="s">
        <v>14</v>
      </c>
      <c r="P5" s="2">
        <v>0.77083333333333337</v>
      </c>
      <c r="R5" s="3" t="s">
        <v>14</v>
      </c>
      <c r="S5" s="2">
        <v>0.5625</v>
      </c>
      <c r="T5" s="2">
        <v>0.5625</v>
      </c>
      <c r="Z5" s="3" t="s">
        <v>13</v>
      </c>
      <c r="AA5" s="24">
        <v>0.125</v>
      </c>
    </row>
    <row r="6" spans="1:31">
      <c r="A6" s="1">
        <v>45472</v>
      </c>
      <c r="C6" s="4" t="s">
        <v>14</v>
      </c>
      <c r="D6" s="5">
        <v>0.5625</v>
      </c>
      <c r="E6" s="5">
        <v>0.5625</v>
      </c>
      <c r="G6" s="4" t="s">
        <v>14</v>
      </c>
      <c r="H6" s="5">
        <v>0.5625</v>
      </c>
      <c r="I6" s="5">
        <v>0.75</v>
      </c>
      <c r="J6" s="56">
        <v>1.125</v>
      </c>
      <c r="L6" s="3" t="s">
        <v>14</v>
      </c>
      <c r="M6" s="57">
        <v>1.375</v>
      </c>
      <c r="O6" t="s">
        <v>10</v>
      </c>
      <c r="P6" s="2">
        <v>0.1875</v>
      </c>
      <c r="R6" t="s">
        <v>10</v>
      </c>
      <c r="S6" s="2">
        <v>0.10416666666666667</v>
      </c>
      <c r="T6" s="2">
        <v>0.10416666666666667</v>
      </c>
      <c r="Z6" s="3" t="s">
        <v>14</v>
      </c>
      <c r="AA6" s="24">
        <v>0.125</v>
      </c>
    </row>
    <row r="7" spans="1:31">
      <c r="A7" s="1">
        <v>45501</v>
      </c>
      <c r="C7" s="58" t="s">
        <v>312</v>
      </c>
      <c r="D7" s="5">
        <v>9.375E-2</v>
      </c>
      <c r="E7" s="5">
        <v>9.375E-2</v>
      </c>
      <c r="L7" s="3" t="s">
        <v>312</v>
      </c>
      <c r="M7" s="57">
        <v>0.91666666666666663</v>
      </c>
    </row>
    <row r="8" spans="1:31">
      <c r="A8" s="1">
        <v>45502</v>
      </c>
    </row>
    <row r="9" spans="1:31" ht="27.6">
      <c r="A9" s="1">
        <v>45534</v>
      </c>
      <c r="C9" s="7" t="s">
        <v>185</v>
      </c>
      <c r="D9" s="7" t="s">
        <v>184</v>
      </c>
      <c r="E9" s="7" t="s">
        <v>187</v>
      </c>
      <c r="F9" s="7" t="s">
        <v>188</v>
      </c>
      <c r="H9" s="6" t="s">
        <v>190</v>
      </c>
    </row>
    <row r="10" spans="1:31">
      <c r="A10" s="1">
        <v>45573</v>
      </c>
      <c r="C10" s="4" t="s">
        <v>186</v>
      </c>
      <c r="D10" s="5">
        <v>0.33333333333333331</v>
      </c>
      <c r="E10" s="5">
        <v>0.33333333333333331</v>
      </c>
      <c r="F10" s="5">
        <v>0.5</v>
      </c>
      <c r="H10" t="s">
        <v>115</v>
      </c>
    </row>
    <row r="11" spans="1:31">
      <c r="A11" s="1">
        <v>45597</v>
      </c>
      <c r="C11" s="4" t="s">
        <v>189</v>
      </c>
      <c r="D11" s="5">
        <v>0.79166666666666663</v>
      </c>
      <c r="E11" s="5">
        <v>0.58333333333333337</v>
      </c>
      <c r="F11" s="5">
        <v>0.58333333333333337</v>
      </c>
      <c r="H11" t="s">
        <v>126</v>
      </c>
    </row>
    <row r="12" spans="1:31">
      <c r="A12" s="1">
        <v>45634</v>
      </c>
      <c r="H12" t="s">
        <v>191</v>
      </c>
    </row>
    <row r="13" spans="1:31">
      <c r="A13" s="1">
        <v>45635</v>
      </c>
      <c r="C13" s="3"/>
    </row>
    <row r="14" spans="1:31">
      <c r="A14" s="1">
        <v>45651</v>
      </c>
      <c r="C14" s="3"/>
    </row>
    <row r="15" spans="1:31" ht="27.6">
      <c r="A15" s="1"/>
      <c r="C15" s="7" t="s">
        <v>207</v>
      </c>
      <c r="D15" s="7" t="s">
        <v>185</v>
      </c>
      <c r="E15" s="7" t="s">
        <v>246</v>
      </c>
      <c r="G15" s="7" t="s">
        <v>229</v>
      </c>
      <c r="I15" s="3"/>
      <c r="J15" s="3"/>
      <c r="K15" s="3"/>
    </row>
    <row r="16" spans="1:31">
      <c r="A16" s="1"/>
      <c r="C16" s="4" t="s">
        <v>204</v>
      </c>
      <c r="D16">
        <v>0.6</v>
      </c>
      <c r="E16" t="s">
        <v>243</v>
      </c>
      <c r="G16" s="3" t="s">
        <v>123</v>
      </c>
      <c r="I16" s="3"/>
      <c r="J16" s="3"/>
      <c r="K16" s="3"/>
    </row>
    <row r="17" spans="1:11">
      <c r="A17" s="1"/>
      <c r="C17" s="4" t="s">
        <v>227</v>
      </c>
      <c r="D17">
        <v>2.5</v>
      </c>
      <c r="E17" t="s">
        <v>244</v>
      </c>
      <c r="G17" t="s">
        <v>294</v>
      </c>
      <c r="I17" s="3"/>
      <c r="J17" s="3"/>
      <c r="K17" s="3"/>
    </row>
    <row r="18" spans="1:11">
      <c r="A18" s="1"/>
      <c r="C18" s="4" t="s">
        <v>214</v>
      </c>
      <c r="D18">
        <v>2</v>
      </c>
      <c r="E18" t="s">
        <v>243</v>
      </c>
      <c r="G18" s="3" t="s">
        <v>122</v>
      </c>
      <c r="I18" s="3"/>
      <c r="J18" s="3"/>
      <c r="K18" s="3"/>
    </row>
    <row r="19" spans="1:11">
      <c r="A19" s="1"/>
      <c r="C19" s="4" t="s">
        <v>213</v>
      </c>
      <c r="D19">
        <v>10</v>
      </c>
      <c r="E19" t="s">
        <v>243</v>
      </c>
      <c r="G19" s="3" t="s">
        <v>116</v>
      </c>
      <c r="I19" s="3"/>
      <c r="J19" s="3"/>
      <c r="K19" s="3"/>
    </row>
    <row r="20" spans="1:11">
      <c r="A20" s="1"/>
      <c r="C20" s="4" t="s">
        <v>196</v>
      </c>
      <c r="D20">
        <v>1</v>
      </c>
      <c r="E20" t="s">
        <v>243</v>
      </c>
      <c r="G20" s="3" t="s">
        <v>121</v>
      </c>
      <c r="I20" s="3"/>
      <c r="J20" s="3"/>
      <c r="K20" s="3"/>
    </row>
    <row r="21" spans="1:11">
      <c r="A21" s="1"/>
      <c r="C21" s="4" t="s">
        <v>217</v>
      </c>
      <c r="D21">
        <v>0.2</v>
      </c>
      <c r="E21" t="s">
        <v>243</v>
      </c>
      <c r="G21" s="3" t="s">
        <v>125</v>
      </c>
      <c r="I21" s="4"/>
      <c r="J21" s="3"/>
      <c r="K21" s="3"/>
    </row>
    <row r="22" spans="1:11">
      <c r="A22" s="1"/>
      <c r="C22" s="4" t="s">
        <v>215</v>
      </c>
      <c r="D22">
        <v>5</v>
      </c>
      <c r="E22" t="s">
        <v>244</v>
      </c>
      <c r="G22" s="3" t="s">
        <v>118</v>
      </c>
      <c r="I22" s="3"/>
      <c r="J22" s="3"/>
      <c r="K22" s="3"/>
    </row>
    <row r="23" spans="1:11">
      <c r="A23" s="1"/>
      <c r="C23" s="4" t="s">
        <v>224</v>
      </c>
      <c r="D23">
        <v>1.5</v>
      </c>
      <c r="E23" t="s">
        <v>243</v>
      </c>
      <c r="G23" t="s">
        <v>199</v>
      </c>
      <c r="I23" s="3"/>
      <c r="J23" s="3"/>
      <c r="K23" s="3"/>
    </row>
    <row r="24" spans="1:11">
      <c r="A24" s="1"/>
      <c r="C24" s="4" t="s">
        <v>220</v>
      </c>
      <c r="D24">
        <v>1.5</v>
      </c>
      <c r="E24" t="s">
        <v>243</v>
      </c>
      <c r="G24" s="3" t="s">
        <v>124</v>
      </c>
      <c r="I24" s="3"/>
      <c r="J24" s="3"/>
      <c r="K24" s="3"/>
    </row>
    <row r="25" spans="1:11">
      <c r="A25" s="1"/>
      <c r="C25" s="4" t="s">
        <v>219</v>
      </c>
      <c r="D25">
        <v>1.6</v>
      </c>
      <c r="E25" t="s">
        <v>243</v>
      </c>
      <c r="G25" s="3" t="s">
        <v>119</v>
      </c>
      <c r="I25" s="3"/>
      <c r="J25" s="3"/>
      <c r="K25" s="3"/>
    </row>
    <row r="26" spans="1:11">
      <c r="A26" s="1"/>
      <c r="C26" s="4" t="s">
        <v>218</v>
      </c>
      <c r="D26">
        <v>0.6</v>
      </c>
      <c r="E26" t="s">
        <v>243</v>
      </c>
      <c r="G26" s="3" t="s">
        <v>120</v>
      </c>
      <c r="I26" s="4"/>
      <c r="J26" s="3"/>
      <c r="K26" s="3"/>
    </row>
    <row r="27" spans="1:11">
      <c r="A27" s="1"/>
      <c r="C27" s="4" t="s">
        <v>195</v>
      </c>
      <c r="D27">
        <v>2</v>
      </c>
      <c r="E27" t="s">
        <v>243</v>
      </c>
      <c r="G27" t="s">
        <v>295</v>
      </c>
      <c r="I27" s="3"/>
      <c r="J27" s="3"/>
      <c r="K27" s="3"/>
    </row>
    <row r="28" spans="1:11">
      <c r="A28" s="1"/>
      <c r="C28" s="4" t="s">
        <v>221</v>
      </c>
      <c r="D28">
        <v>2</v>
      </c>
      <c r="E28" t="s">
        <v>243</v>
      </c>
      <c r="G28" s="3" t="s">
        <v>301</v>
      </c>
      <c r="I28" s="3"/>
      <c r="J28" s="3"/>
      <c r="K28" s="3"/>
    </row>
    <row r="29" spans="1:11">
      <c r="A29" s="1"/>
      <c r="C29" s="4" t="s">
        <v>226</v>
      </c>
      <c r="D29">
        <v>1.5</v>
      </c>
      <c r="E29" t="s">
        <v>243</v>
      </c>
      <c r="I29" s="3"/>
      <c r="J29" s="3"/>
      <c r="K29" s="3"/>
    </row>
    <row r="30" spans="1:11">
      <c r="A30" s="1"/>
      <c r="C30" s="8" t="s">
        <v>198</v>
      </c>
      <c r="I30" s="3"/>
      <c r="J30" s="3"/>
      <c r="K30" s="3"/>
    </row>
    <row r="31" spans="1:11">
      <c r="A31" s="1"/>
      <c r="C31" s="4" t="s">
        <v>197</v>
      </c>
      <c r="D31">
        <v>0.5</v>
      </c>
      <c r="E31" t="s">
        <v>243</v>
      </c>
      <c r="I31" s="3"/>
      <c r="J31" s="3"/>
      <c r="K31" s="3"/>
    </row>
    <row r="32" spans="1:11">
      <c r="A32" s="1"/>
      <c r="C32" s="8" t="s">
        <v>193</v>
      </c>
      <c r="D32">
        <v>4.5</v>
      </c>
      <c r="E32" t="s">
        <v>242</v>
      </c>
      <c r="I32" s="3"/>
      <c r="J32" s="3"/>
      <c r="K32" s="3"/>
    </row>
    <row r="33" spans="1:11">
      <c r="A33" s="1"/>
      <c r="C33" s="4" t="s">
        <v>208</v>
      </c>
      <c r="D33">
        <v>4.5</v>
      </c>
      <c r="E33" t="s">
        <v>242</v>
      </c>
      <c r="I33" s="4"/>
      <c r="J33" s="3"/>
      <c r="K33" s="3"/>
    </row>
    <row r="34" spans="1:11">
      <c r="A34" s="1"/>
      <c r="C34" s="4" t="s">
        <v>209</v>
      </c>
      <c r="D34">
        <v>3.5</v>
      </c>
      <c r="E34" t="s">
        <v>242</v>
      </c>
      <c r="I34" s="3"/>
      <c r="J34" s="3"/>
      <c r="K34" s="3"/>
    </row>
    <row r="35" spans="1:11">
      <c r="A35" s="1"/>
      <c r="C35" s="4" t="s">
        <v>216</v>
      </c>
      <c r="D35">
        <v>0.5</v>
      </c>
      <c r="E35" t="s">
        <v>243</v>
      </c>
      <c r="I35" s="3"/>
      <c r="J35" s="3"/>
      <c r="K35" s="3"/>
    </row>
    <row r="36" spans="1:11">
      <c r="C36" s="4" t="s">
        <v>222</v>
      </c>
      <c r="D36">
        <v>3</v>
      </c>
      <c r="E36" t="s">
        <v>243</v>
      </c>
      <c r="I36" s="3"/>
      <c r="J36" s="3"/>
      <c r="K36" s="3"/>
    </row>
    <row r="37" spans="1:11">
      <c r="C37" s="4" t="s">
        <v>225</v>
      </c>
      <c r="D37">
        <v>3</v>
      </c>
      <c r="E37" t="s">
        <v>243</v>
      </c>
      <c r="I37" s="3"/>
      <c r="J37" s="3"/>
      <c r="K37" s="3"/>
    </row>
    <row r="38" spans="1:11">
      <c r="C38" s="4" t="s">
        <v>194</v>
      </c>
      <c r="D38">
        <v>3</v>
      </c>
      <c r="E38" t="s">
        <v>243</v>
      </c>
      <c r="I38" s="4"/>
      <c r="J38" s="3"/>
      <c r="K38" s="3"/>
    </row>
    <row r="39" spans="1:11">
      <c r="C39" s="4" t="s">
        <v>212</v>
      </c>
      <c r="I39" s="3"/>
      <c r="J39" s="3"/>
      <c r="K39" s="3"/>
    </row>
    <row r="40" spans="1:11">
      <c r="C40" s="8" t="s">
        <v>201</v>
      </c>
      <c r="D40">
        <v>4.8</v>
      </c>
      <c r="E40" t="s">
        <v>244</v>
      </c>
      <c r="I40" s="4"/>
      <c r="J40" s="3"/>
      <c r="K40" s="3"/>
    </row>
    <row r="41" spans="1:11">
      <c r="C41" s="4" t="s">
        <v>211</v>
      </c>
      <c r="D41">
        <v>4.8</v>
      </c>
      <c r="E41" t="s">
        <v>244</v>
      </c>
      <c r="I41" s="3"/>
      <c r="J41" s="3"/>
      <c r="K41" s="3"/>
    </row>
    <row r="42" spans="1:11">
      <c r="C42" s="4" t="s">
        <v>210</v>
      </c>
      <c r="D42">
        <v>2</v>
      </c>
      <c r="E42" t="s">
        <v>244</v>
      </c>
      <c r="I42" s="3"/>
      <c r="J42" s="3"/>
      <c r="K42" s="3"/>
    </row>
    <row r="43" spans="1:11">
      <c r="C43" s="4" t="s">
        <v>223</v>
      </c>
      <c r="D43">
        <v>2.5</v>
      </c>
      <c r="E43" t="s">
        <v>243</v>
      </c>
      <c r="I43" s="4"/>
      <c r="J43" s="3"/>
      <c r="K43" s="3"/>
    </row>
    <row r="44" spans="1:11">
      <c r="C44" s="4" t="s">
        <v>245</v>
      </c>
      <c r="D44">
        <v>4</v>
      </c>
      <c r="E44" t="s">
        <v>243</v>
      </c>
    </row>
    <row r="45" spans="1:11">
      <c r="C45" s="8" t="s">
        <v>200</v>
      </c>
      <c r="D45">
        <v>0.5</v>
      </c>
      <c r="E45" t="s">
        <v>243</v>
      </c>
    </row>
  </sheetData>
  <pageMargins left="0.7" right="0.7" top="0.75" bottom="0.75" header="0.3" footer="0.3"/>
  <pageSetup orientation="portrait" r:id="rId1"/>
  <headerFooter>
    <oddFooter>&amp;C_x000D_&amp;1#&amp;"Calibri"&amp;8&amp;K0000FF Datos elaborados por BCP para uso Interno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CD35-005C-43BE-9B6C-65248078D2EC}">
  <sheetPr codeName="Sheet9"/>
  <dimension ref="A1:O8"/>
  <sheetViews>
    <sheetView workbookViewId="0">
      <selection activeCell="A9" sqref="A9"/>
    </sheetView>
  </sheetViews>
  <sheetFormatPr defaultColWidth="11.44140625" defaultRowHeight="14.4"/>
  <cols>
    <col min="2" max="2" width="34.21875" bestFit="1" customWidth="1"/>
    <col min="3" max="3" width="53.77734375" bestFit="1" customWidth="1"/>
  </cols>
  <sheetData>
    <row r="1" spans="1:15">
      <c r="A1" s="47" t="s">
        <v>127</v>
      </c>
      <c r="B1" s="54" t="s">
        <v>128</v>
      </c>
      <c r="C1" s="47" t="s">
        <v>26</v>
      </c>
      <c r="D1" s="47" t="s">
        <v>129</v>
      </c>
      <c r="E1" s="47" t="s">
        <v>130</v>
      </c>
      <c r="F1" s="47" t="s">
        <v>131</v>
      </c>
      <c r="G1" s="47" t="s">
        <v>132</v>
      </c>
      <c r="H1" s="47" t="s">
        <v>133</v>
      </c>
      <c r="I1" s="47" t="s">
        <v>134</v>
      </c>
      <c r="J1" s="47" t="s">
        <v>135</v>
      </c>
      <c r="K1" s="47" t="s">
        <v>136</v>
      </c>
      <c r="L1" s="48" t="s">
        <v>137</v>
      </c>
      <c r="M1" s="48" t="s">
        <v>138</v>
      </c>
      <c r="N1" s="48" t="s">
        <v>139</v>
      </c>
    </row>
    <row r="2" spans="1:15" ht="42">
      <c r="A2" s="53">
        <v>588</v>
      </c>
      <c r="B2" s="53" t="s">
        <v>202</v>
      </c>
      <c r="C2" s="53" t="s">
        <v>173</v>
      </c>
      <c r="D2" s="52" t="s">
        <v>10</v>
      </c>
      <c r="E2" s="51"/>
      <c r="F2" s="51"/>
      <c r="G2" s="51"/>
      <c r="H2" s="51"/>
      <c r="I2" s="51"/>
      <c r="J2" s="53"/>
      <c r="K2" s="53"/>
      <c r="L2" s="55"/>
      <c r="M2" s="55"/>
      <c r="N2" s="55"/>
      <c r="O2">
        <v>480000</v>
      </c>
    </row>
    <row r="3" spans="1:15">
      <c r="A3" s="53">
        <v>608</v>
      </c>
      <c r="B3" s="53" t="s">
        <v>206</v>
      </c>
      <c r="C3" s="53" t="s">
        <v>142</v>
      </c>
      <c r="D3" s="52" t="s">
        <v>12</v>
      </c>
      <c r="E3" s="51"/>
      <c r="F3" s="51"/>
      <c r="G3" s="51"/>
      <c r="H3" s="51"/>
      <c r="I3" s="51"/>
      <c r="J3" s="53"/>
      <c r="K3" s="53"/>
      <c r="L3" s="55"/>
      <c r="M3" s="55"/>
      <c r="N3" s="55"/>
      <c r="O3">
        <v>191020</v>
      </c>
    </row>
    <row r="4" spans="1:15" ht="21.6">
      <c r="A4" s="53">
        <v>609</v>
      </c>
      <c r="B4" s="53" t="s">
        <v>205</v>
      </c>
      <c r="C4" s="53" t="s">
        <v>158</v>
      </c>
      <c r="D4" s="52" t="s">
        <v>14</v>
      </c>
      <c r="E4" s="51"/>
      <c r="F4" s="51"/>
      <c r="G4" s="51"/>
      <c r="H4" s="51"/>
      <c r="I4" s="51"/>
      <c r="J4" s="53"/>
      <c r="K4" s="53"/>
      <c r="L4" s="55"/>
      <c r="M4" s="55"/>
      <c r="N4" s="55"/>
      <c r="O4">
        <v>375000</v>
      </c>
    </row>
    <row r="5" spans="1:15" ht="42">
      <c r="A5" s="53">
        <v>610</v>
      </c>
      <c r="B5" s="53" t="s">
        <v>203</v>
      </c>
      <c r="C5" s="53" t="s">
        <v>143</v>
      </c>
      <c r="D5" s="52" t="s">
        <v>10</v>
      </c>
      <c r="E5" s="51"/>
      <c r="F5" s="51"/>
      <c r="G5" s="51"/>
      <c r="H5" s="51"/>
      <c r="I5" s="51"/>
      <c r="J5" s="53"/>
      <c r="K5" s="53"/>
      <c r="L5" s="55"/>
      <c r="M5" s="55"/>
      <c r="N5" s="55"/>
      <c r="O5">
        <v>193007</v>
      </c>
    </row>
    <row r="6" spans="1:15">
      <c r="A6" t="s">
        <v>354</v>
      </c>
    </row>
    <row r="7" spans="1:15">
      <c r="A7" t="s">
        <v>354</v>
      </c>
    </row>
    <row r="8" spans="1:15">
      <c r="A8" t="s">
        <v>354</v>
      </c>
    </row>
  </sheetData>
  <autoFilter ref="A1:O5" xr:uid="{00000000-0009-0000-0000-000006000000}"/>
  <pageMargins left="0.7" right="0.7" top="0.75" bottom="0.75" header="0.3" footer="0.3"/>
  <pageSetup paperSize="9" orientation="portrait" r:id="rId1"/>
  <headerFooter>
    <oddFooter>&amp;C_x000D_&amp;1#&amp;"Calibri"&amp;8&amp;K0000FF Datos elaborados por BCP para uso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76DBE3DFFEC940830ED25DC442F265" ma:contentTypeVersion="4" ma:contentTypeDescription="Create a new document." ma:contentTypeScope="" ma:versionID="9005821deb81b34451a5b7688f29b099">
  <xsd:schema xmlns:xsd="http://www.w3.org/2001/XMLSchema" xmlns:xs="http://www.w3.org/2001/XMLSchema" xmlns:p="http://schemas.microsoft.com/office/2006/metadata/properties" xmlns:ns2="bdd9beb8-fe21-431f-bd0a-24d472a2852c" xmlns:ns3="b264d6f1-bf61-439a-a0f1-7bfad5e1e339" targetNamespace="http://schemas.microsoft.com/office/2006/metadata/properties" ma:root="true" ma:fieldsID="1d1394a37d52d7cb661bc2104e3efd13" ns2:_="" ns3:_="">
    <xsd:import namespace="bdd9beb8-fe21-431f-bd0a-24d472a2852c"/>
    <xsd:import namespace="b264d6f1-bf61-439a-a0f1-7bfad5e1e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9beb8-fe21-431f-bd0a-24d472a28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64d6f1-bf61-439a-a0f1-7bfad5e1e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976740-9E9F-4B55-A588-AD9407D88E85}">
  <ds:schemaRefs>
    <ds:schemaRef ds:uri="http://purl.org/dc/terms/"/>
    <ds:schemaRef ds:uri="bdd9beb8-fe21-431f-bd0a-24d472a2852c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b264d6f1-bf61-439a-a0f1-7bfad5e1e339"/>
  </ds:schemaRefs>
</ds:datastoreItem>
</file>

<file path=customXml/itemProps2.xml><?xml version="1.0" encoding="utf-8"?>
<ds:datastoreItem xmlns:ds="http://schemas.openxmlformats.org/officeDocument/2006/customXml" ds:itemID="{B3EEFA9A-44CC-4F17-8F5C-9EC69A8C1A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07CD93-CF14-4123-AA11-BEBEACF574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d9beb8-fe21-431f-bd0a-24d472a2852c"/>
    <ds:schemaRef ds:uri="b264d6f1-bf61-439a-a0f1-7bfad5e1e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Dashboard N2</vt:lpstr>
      <vt:lpstr>SLA Diario N2</vt:lpstr>
      <vt:lpstr>Excepciones</vt:lpstr>
      <vt:lpstr>Base</vt:lpstr>
      <vt:lpstr>SoporteN2</vt:lpstr>
      <vt:lpstr>Resumen SLA</vt:lpstr>
      <vt:lpstr>DatosVelocimetro</vt:lpstr>
      <vt:lpstr>Tabla Maestra</vt:lpstr>
      <vt:lpstr>AGENCIAS</vt:lpstr>
      <vt:lpstr>PLAZA UNICA</vt:lpstr>
      <vt:lpstr>'Dashboard N2'!Print_Area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Roberth Danibel Ramos Ibanez</dc:creator>
  <cp:lastModifiedBy>Marco Antonio</cp:lastModifiedBy>
  <cp:lastPrinted>2018-05-02T05:26:55Z</cp:lastPrinted>
  <dcterms:created xsi:type="dcterms:W3CDTF">2018-04-16T04:18:38Z</dcterms:created>
  <dcterms:modified xsi:type="dcterms:W3CDTF">2024-05-27T22:31:17Z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0x010100FF76DBE3DFFEC940830ED25DC442F265</vt:lpwstr>
  </property>
  <property fmtid="{D5CDD505-2E9C-101B-9397-08002B2CF9AE}" pid="3" name="MSIP_Label_c15ead3b-a842-409e-8059-3e3468c48585_Enabled">
    <vt:lpwstr>true</vt:lpwstr>
  </property>
  <property fmtid="{D5CDD505-2E9C-101B-9397-08002B2CF9AE}" pid="4" name="MSIP_Label_c15ead3b-a842-409e-8059-3e3468c48585_SetDate">
    <vt:lpwstr>2023-11-17T07:21:50Z</vt:lpwstr>
  </property>
  <property fmtid="{D5CDD505-2E9C-101B-9397-08002B2CF9AE}" pid="5" name="MSIP_Label_c15ead3b-a842-409e-8059-3e3468c48585_Method">
    <vt:lpwstr>Standard</vt:lpwstr>
  </property>
  <property fmtid="{D5CDD505-2E9C-101B-9397-08002B2CF9AE}" pid="6" name="MSIP_Label_c15ead3b-a842-409e-8059-3e3468c48585_Name">
    <vt:lpwstr>Interna BCP</vt:lpwstr>
  </property>
  <property fmtid="{D5CDD505-2E9C-101B-9397-08002B2CF9AE}" pid="7" name="MSIP_Label_c15ead3b-a842-409e-8059-3e3468c48585_SiteId">
    <vt:lpwstr>5d93ebcc-f769-4380-8b7e-289fc972da1b</vt:lpwstr>
  </property>
  <property fmtid="{D5CDD505-2E9C-101B-9397-08002B2CF9AE}" pid="8" name="MSIP_Label_c15ead3b-a842-409e-8059-3e3468c48585_ActionId">
    <vt:lpwstr>a3e5bff0-8902-45f5-8226-d93cddee1e7b</vt:lpwstr>
  </property>
  <property fmtid="{D5CDD505-2E9C-101B-9397-08002B2CF9AE}" pid="9" name="MSIP_Label_c15ead3b-a842-409e-8059-3e3468c48585_ContentBits">
    <vt:lpwstr>2</vt:lpwstr>
  </property>
  <property fmtid="{D5CDD505-2E9C-101B-9397-08002B2CF9AE}" pid="10" name="WorkbookGuid">
    <vt:lpwstr>5aacd5ff-8d53-47da-943f-6796ed18b5ba</vt:lpwstr>
  </property>
</Properties>
</file>