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38400" yWindow="2920" windowWidth="38400" windowHeight="23480" tabRatio="500" activeTab="2"/>
  </bookViews>
  <sheets>
    <sheet name="Sheet1" sheetId="1" r:id="rId1"/>
    <sheet name="Sheet2" sheetId="2" r:id="rId2"/>
    <sheet name="Sheet2 (2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3" l="1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Q54" i="3"/>
  <c r="AC54" i="3"/>
  <c r="AO54" i="3"/>
  <c r="D51" i="3"/>
  <c r="D81" i="3"/>
  <c r="D80" i="3"/>
  <c r="D79" i="3"/>
  <c r="D78" i="3"/>
  <c r="D77" i="3"/>
  <c r="D76" i="3"/>
  <c r="D75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0" i="3"/>
  <c r="D49" i="3"/>
  <c r="D48" i="3"/>
  <c r="D47" i="3"/>
  <c r="D46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Q28" i="3"/>
  <c r="AC28" i="3"/>
  <c r="AO28" i="3"/>
  <c r="D74" i="3"/>
  <c r="D57" i="3"/>
  <c r="D56" i="3"/>
  <c r="D52" i="3"/>
  <c r="D45" i="3"/>
  <c r="D31" i="3"/>
  <c r="D30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Q3" i="3"/>
  <c r="AC3" i="3"/>
  <c r="AO3" i="3"/>
  <c r="D48" i="2"/>
  <c r="D74" i="2"/>
  <c r="D58" i="2"/>
  <c r="D61" i="2"/>
  <c r="D60" i="2"/>
  <c r="D63" i="2"/>
  <c r="D65" i="2"/>
  <c r="D51" i="2"/>
  <c r="D52" i="2"/>
  <c r="D53" i="2"/>
  <c r="D54" i="2"/>
  <c r="D55" i="2"/>
  <c r="D56" i="2"/>
  <c r="D57" i="2"/>
  <c r="D59" i="2"/>
  <c r="D62" i="2"/>
  <c r="D64" i="2"/>
  <c r="D66" i="2"/>
  <c r="D50" i="2"/>
  <c r="D68" i="2"/>
  <c r="D69" i="2"/>
  <c r="D70" i="2"/>
  <c r="D71" i="2"/>
  <c r="D72" i="2"/>
  <c r="D67" i="2"/>
  <c r="D73" i="2"/>
  <c r="D49" i="2"/>
  <c r="D29" i="2"/>
  <c r="D33" i="2"/>
  <c r="D35" i="2"/>
  <c r="D37" i="2"/>
  <c r="D39" i="2"/>
  <c r="D28" i="2"/>
  <c r="D30" i="2"/>
  <c r="D31" i="2"/>
  <c r="D32" i="2"/>
  <c r="D34" i="2"/>
  <c r="D36" i="2"/>
  <c r="D38" i="2"/>
  <c r="D40" i="2"/>
  <c r="D27" i="2"/>
  <c r="D42" i="2"/>
  <c r="D43" i="2"/>
  <c r="D44" i="2"/>
  <c r="D45" i="2"/>
  <c r="D46" i="2"/>
  <c r="D41" i="2"/>
  <c r="D47" i="2"/>
  <c r="D26" i="2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D20" i="2"/>
  <c r="D21" i="2"/>
  <c r="D22" i="2"/>
  <c r="D19" i="2"/>
  <c r="D23" i="2"/>
  <c r="D18" i="2"/>
  <c r="D24" i="2"/>
  <c r="D4" i="2"/>
  <c r="D25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Q2" i="2"/>
  <c r="AC2" i="2"/>
  <c r="AO2" i="2"/>
  <c r="BA2" i="2"/>
  <c r="BM2" i="2"/>
  <c r="BY2" i="2"/>
  <c r="CK2" i="2"/>
  <c r="CW2" i="2"/>
  <c r="DI2" i="2"/>
  <c r="DU2" i="2"/>
  <c r="EG2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3" i="1"/>
  <c r="A3" i="1"/>
  <c r="J2" i="1"/>
  <c r="K2" i="1"/>
  <c r="L2" i="1"/>
  <c r="M2" i="1"/>
  <c r="N2" i="1"/>
  <c r="O2" i="1"/>
  <c r="P2" i="1"/>
  <c r="Q2" i="1"/>
  <c r="B2" i="1"/>
  <c r="C2" i="1"/>
  <c r="D2" i="1"/>
  <c r="E2" i="1"/>
  <c r="F2" i="1"/>
  <c r="G2" i="1"/>
  <c r="H2" i="1"/>
  <c r="I2" i="1"/>
  <c r="A2" i="1"/>
</calcChain>
</file>

<file path=xl/sharedStrings.xml><?xml version="1.0" encoding="utf-8"?>
<sst xmlns="http://schemas.openxmlformats.org/spreadsheetml/2006/main" count="161" uniqueCount="64">
  <si>
    <t>Entender que es un algoritmo y sus partes principales.</t>
  </si>
  <si>
    <t>Ser capaz de escribir y leer en el puerto serie de Arduino.</t>
  </si>
  <si>
    <t>Entender el bloque de espera.</t>
  </si>
  <si>
    <t>Ser capa de utilizar el bloque de espera.</t>
  </si>
  <si>
    <t>Entender como funcionan los bloques de control.</t>
  </si>
  <si>
    <t>Entender como funciona una variable.</t>
  </si>
  <si>
    <t>Ser capaz de utilizar las variables.</t>
  </si>
  <si>
    <t>Entender como funciona el bloque de temporizador de Arduino.</t>
  </si>
  <si>
    <t>Ser capaces de inicializar, preparar y ejecutar un algoritmo básico de Arduino.</t>
  </si>
  <si>
    <t>Entender cómo funciona la salida serie de Arduino.</t>
  </si>
  <si>
    <t>Ser capaces de utilizar los bloques de control de forma autónoma.</t>
  </si>
  <si>
    <t xml:space="preserve">Puesta en común </t>
  </si>
  <si>
    <t>Diseño del flujo</t>
  </si>
  <si>
    <t>1ª SESIÓN</t>
  </si>
  <si>
    <t>2ª SESIÓN</t>
  </si>
  <si>
    <t>3ª SESIÓN</t>
  </si>
  <si>
    <t>4ª SESIÓN</t>
  </si>
  <si>
    <t>5ª SESIÓN</t>
  </si>
  <si>
    <t>6ª SESIÓN</t>
  </si>
  <si>
    <t>Desarrollo de Bloques</t>
  </si>
  <si>
    <t>Implementación</t>
  </si>
  <si>
    <t>Puesta en común</t>
  </si>
  <si>
    <t>BLOQUES DE CONTROL</t>
  </si>
  <si>
    <t>min</t>
  </si>
  <si>
    <t>SENSORES ANALÓGICOS Y DIGITALES</t>
  </si>
  <si>
    <t>PROYECTO : ¿ Quién Pulsa Botón Más Rápido ?</t>
  </si>
  <si>
    <t>CONTENIDO</t>
  </si>
  <si>
    <t>Entender la diferencia entre analógico y digital.</t>
  </si>
  <si>
    <t>Ser capaz de distinguir los componentes analógicos de los digitales.</t>
  </si>
  <si>
    <t>Entender el funcionamiento de un pin analógico y digital en Arduino.</t>
  </si>
  <si>
    <t>Entender la resolución y la operación matemática de mapeo.</t>
  </si>
  <si>
    <t>Entender el funcionamiento del componente potenciómetro.</t>
  </si>
  <si>
    <t>Ser capaz de programar con el componente potenciómetro.</t>
  </si>
  <si>
    <t>Entender el funcionamiento del componente LDR.</t>
  </si>
  <si>
    <t>Ser capaz de programar con el componente LDR.</t>
  </si>
  <si>
    <t>Entender el funcionamiento del componente Pulsador.</t>
  </si>
  <si>
    <t>Ser capaz de programar when_press y when_release con el Pulsador.</t>
  </si>
  <si>
    <t>Entender el funcionamiento del componente Sensor IR.</t>
  </si>
  <si>
    <t>Ser capaz de programar el componente Sensor IR.</t>
  </si>
  <si>
    <t>EVALUACIÓN</t>
  </si>
  <si>
    <t>PROYECTO : Misión Imposible</t>
  </si>
  <si>
    <t>Entender que es un actuador.</t>
  </si>
  <si>
    <t>Ser capaz de distinguir los distintos actuadores.</t>
  </si>
  <si>
    <t>Entender la corriente alterna, continua y conmutada.</t>
  </si>
  <si>
    <t>Entender la señal PWM y sus aplicaciones.</t>
  </si>
  <si>
    <t>Entender el modelo de color RGB y cómo lo percibe el ojo.</t>
  </si>
  <si>
    <t>Entender el sonido y cómo se reproduce digitalmente.</t>
  </si>
  <si>
    <t>Entender el funcionamiento del componente RELÉ.</t>
  </si>
  <si>
    <t>Ser capaz de programar aplicaciones para un RELÉ.</t>
  </si>
  <si>
    <t>Entender el funcionamiento del componente servo continuo.</t>
  </si>
  <si>
    <t>Entender el funcionamiento del componente servomotor.</t>
  </si>
  <si>
    <t>Ser capaz de programar el posicionamiento de un servomotor.</t>
  </si>
  <si>
    <t>Entender el funcionamiento del componente LED RGB.</t>
  </si>
  <si>
    <t>Ser capaz de programar colores diferentes con el LED RGB.</t>
  </si>
  <si>
    <t>Entender el funcionamiento del componente Buzzer.</t>
  </si>
  <si>
    <t>Ser capaz de programar melodías con el componente Buzzer.</t>
  </si>
  <si>
    <t>ACTUADORES</t>
  </si>
  <si>
    <t>Puesta en Común</t>
  </si>
  <si>
    <t>PROYECTO : Comprobador de Pilas</t>
  </si>
  <si>
    <t>MEJORA CONTINUA</t>
  </si>
  <si>
    <t>Prueba y Documentación</t>
  </si>
  <si>
    <t>horas</t>
  </si>
  <si>
    <t>sesión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</si>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</sst>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Verdana"/>
    </font>
    <font>
      <b/>
      <sz val="12"/>
      <name val="Verdana"/>
    </font>
    <font>
      <b/>
      <sz val="16"/>
      <color theme="0"/>
      <name val="Verdana"/>
    </font>
    <font>
      <b/>
      <sz val="14"/>
      <color theme="1"/>
      <name val="Verdana"/>
    </font>
    <font>
      <sz val="12"/>
      <color theme="5"/>
      <name val="Verdana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6" borderId="3" xfId="0" applyFont="1" applyFill="1" applyBorder="1"/>
    <xf numFmtId="0" fontId="3" fillId="6" borderId="3" xfId="0" applyFont="1" applyFill="1" applyBorder="1" applyAlignment="1">
      <alignment horizontal="left" indent="2"/>
    </xf>
    <xf numFmtId="0" fontId="3" fillId="6" borderId="8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left" indent="2"/>
    </xf>
    <xf numFmtId="0" fontId="3" fillId="6" borderId="0" xfId="0" applyFont="1" applyFill="1" applyBorder="1"/>
    <xf numFmtId="0" fontId="3" fillId="6" borderId="0" xfId="0" applyFont="1" applyFill="1" applyBorder="1" applyAlignment="1">
      <alignment horizontal="left" indent="2"/>
    </xf>
    <xf numFmtId="0" fontId="3" fillId="6" borderId="6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left" indent="2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6" borderId="0" xfId="0" applyFont="1" applyFill="1"/>
    <xf numFmtId="0" fontId="3" fillId="6" borderId="0" xfId="0" applyFont="1" applyFill="1" applyAlignment="1">
      <alignment horizontal="left" indent="2"/>
    </xf>
    <xf numFmtId="0" fontId="3" fillId="0" borderId="0" xfId="0" applyFont="1" applyAlignment="1">
      <alignment horizontal="left" indent="2"/>
    </xf>
    <xf numFmtId="0" fontId="3" fillId="0" borderId="6" xfId="0" applyFont="1" applyBorder="1"/>
    <xf numFmtId="0" fontId="3" fillId="0" borderId="7" xfId="0" applyFont="1" applyBorder="1"/>
    <xf numFmtId="0" fontId="5" fillId="5" borderId="0" xfId="0" applyFont="1" applyFill="1" applyAlignment="1">
      <alignment horizontal="center" vertical="center"/>
    </xf>
    <xf numFmtId="0" fontId="7" fillId="0" borderId="0" xfId="0" applyFont="1" applyBorder="1"/>
    <xf numFmtId="0" fontId="7" fillId="6" borderId="0" xfId="0" applyFont="1" applyFill="1"/>
    <xf numFmtId="0" fontId="7" fillId="0" borderId="0" xfId="0" applyFont="1"/>
    <xf numFmtId="0" fontId="4" fillId="2" borderId="0" xfId="0" applyFont="1" applyFill="1"/>
    <xf numFmtId="0" fontId="4" fillId="2" borderId="1" xfId="0" applyFont="1" applyFill="1" applyBorder="1" applyAlignment="1">
      <alignment horizontal="center" wrapText="1"/>
    </xf>
    <xf numFmtId="0" fontId="3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2" xfId="0" applyFont="1" applyBorder="1"/>
    <xf numFmtId="0" fontId="6" fillId="4" borderId="2" xfId="0" applyFont="1" applyFill="1" applyBorder="1" applyAlignment="1">
      <alignment horizontal="left" indent="1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/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5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5" fillId="5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0" fontId="3" fillId="0" borderId="6" xfId="0" applyFont="1" applyFill="1" applyBorder="1"/>
    <xf numFmtId="0" fontId="4" fillId="0" borderId="6" xfId="0" applyFont="1" applyFill="1" applyBorder="1"/>
    <xf numFmtId="0" fontId="5" fillId="5" borderId="12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inden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78"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theme="5"/>
      </font>
      <fill>
        <patternFill patternType="solid">
          <fgColor indexed="6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theme="5"/>
      </font>
      <fill>
        <patternFill patternType="solid">
          <fgColor indexed="6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showRuler="0" workbookViewId="0">
      <selection activeCell="J3" sqref="J3"/>
    </sheetView>
  </sheetViews>
  <sheetFormatPr baseColWidth="10" defaultRowHeight="15" x14ac:dyDescent="0"/>
  <sheetData>
    <row r="1" spans="1:17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>
      <c r="A2">
        <f>2^A1</f>
        <v>1</v>
      </c>
      <c r="B2">
        <f t="shared" ref="B2:I2" si="0">2^B1</f>
        <v>2</v>
      </c>
      <c r="C2">
        <f t="shared" si="0"/>
        <v>4</v>
      </c>
      <c r="D2">
        <f t="shared" si="0"/>
        <v>8</v>
      </c>
      <c r="E2">
        <f t="shared" si="0"/>
        <v>16</v>
      </c>
      <c r="F2">
        <f t="shared" si="0"/>
        <v>32</v>
      </c>
      <c r="G2">
        <f t="shared" si="0"/>
        <v>64</v>
      </c>
      <c r="H2">
        <f t="shared" si="0"/>
        <v>128</v>
      </c>
      <c r="I2">
        <f t="shared" si="0"/>
        <v>256</v>
      </c>
      <c r="J2">
        <f t="shared" ref="J2" si="1">2^J1</f>
        <v>512</v>
      </c>
      <c r="K2">
        <f t="shared" ref="K2" si="2">2^K1</f>
        <v>1024</v>
      </c>
      <c r="L2">
        <f t="shared" ref="L2" si="3">2^L1</f>
        <v>2048</v>
      </c>
      <c r="M2">
        <f t="shared" ref="M2" si="4">2^M1</f>
        <v>4096</v>
      </c>
      <c r="N2">
        <f t="shared" ref="N2" si="5">2^N1</f>
        <v>8192</v>
      </c>
      <c r="O2">
        <f t="shared" ref="O2" si="6">2^O1</f>
        <v>16384</v>
      </c>
      <c r="P2">
        <f t="shared" ref="P2" si="7">2^P1</f>
        <v>32768</v>
      </c>
      <c r="Q2">
        <f t="shared" ref="Q2" si="8">2^Q1</f>
        <v>65536</v>
      </c>
    </row>
    <row r="3" spans="1:17">
      <c r="A3">
        <f>A2</f>
        <v>1</v>
      </c>
      <c r="B3">
        <f>B2+A3</f>
        <v>3</v>
      </c>
      <c r="C3">
        <f t="shared" ref="C3:Q3" si="9">C2+B3</f>
        <v>7</v>
      </c>
      <c r="D3">
        <f t="shared" si="9"/>
        <v>15</v>
      </c>
      <c r="E3">
        <f t="shared" si="9"/>
        <v>31</v>
      </c>
      <c r="F3">
        <f t="shared" si="9"/>
        <v>63</v>
      </c>
      <c r="G3">
        <f t="shared" si="9"/>
        <v>127</v>
      </c>
      <c r="H3">
        <f t="shared" si="9"/>
        <v>255</v>
      </c>
      <c r="I3">
        <f t="shared" si="9"/>
        <v>511</v>
      </c>
      <c r="J3">
        <f t="shared" si="9"/>
        <v>1023</v>
      </c>
      <c r="K3">
        <f t="shared" si="9"/>
        <v>2047</v>
      </c>
      <c r="L3">
        <f t="shared" si="9"/>
        <v>4095</v>
      </c>
      <c r="M3">
        <f t="shared" si="9"/>
        <v>8191</v>
      </c>
      <c r="N3">
        <f t="shared" si="9"/>
        <v>16383</v>
      </c>
      <c r="O3">
        <f t="shared" si="9"/>
        <v>32767</v>
      </c>
      <c r="P3">
        <f t="shared" si="9"/>
        <v>65535</v>
      </c>
      <c r="Q3">
        <f t="shared" si="9"/>
        <v>131071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01"/>
  <sheetViews>
    <sheetView showGridLines="0" showRuler="0" workbookViewId="0">
      <selection activeCell="EX36" sqref="EX36"/>
    </sheetView>
  </sheetViews>
  <sheetFormatPr baseColWidth="10" defaultRowHeight="16" x14ac:dyDescent="0"/>
  <cols>
    <col min="1" max="1" width="7" style="18" customWidth="1"/>
    <col min="2" max="2" width="6.83203125" style="1" customWidth="1"/>
    <col min="3" max="3" width="83.83203125" style="1" bestFit="1" customWidth="1"/>
    <col min="4" max="4" width="8.83203125" style="1" customWidth="1"/>
    <col min="5" max="5" width="1" style="33" customWidth="1"/>
    <col min="6" max="27" width="1" style="18" customWidth="1"/>
    <col min="28" max="28" width="1" style="34" customWidth="1"/>
    <col min="29" max="29" width="1" style="33" customWidth="1"/>
    <col min="30" max="51" width="1" style="18" customWidth="1"/>
    <col min="52" max="52" width="1" style="34" customWidth="1"/>
    <col min="53" max="53" width="1" style="33" customWidth="1"/>
    <col min="54" max="75" width="1" style="18" customWidth="1"/>
    <col min="76" max="76" width="1" style="34" customWidth="1"/>
    <col min="77" max="77" width="1" style="33" customWidth="1"/>
    <col min="78" max="99" width="1" style="18" customWidth="1"/>
    <col min="100" max="100" width="1" style="34" customWidth="1"/>
    <col min="101" max="101" width="1" style="33" customWidth="1"/>
    <col min="102" max="123" width="1" style="18" customWidth="1"/>
    <col min="124" max="124" width="1" style="34" customWidth="1"/>
    <col min="125" max="125" width="1" style="33" customWidth="1"/>
    <col min="126" max="148" width="1" style="18" customWidth="1"/>
    <col min="149" max="149" width="1" style="55" customWidth="1"/>
    <col min="150" max="189" width="10.83203125" style="55"/>
    <col min="190" max="16384" width="10.83203125" style="1"/>
  </cols>
  <sheetData>
    <row r="1" spans="1:189">
      <c r="D1" s="41" t="s">
        <v>62</v>
      </c>
      <c r="E1" s="42" t="s">
        <v>13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 t="s">
        <v>14</v>
      </c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 t="s">
        <v>15</v>
      </c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 t="s">
        <v>16</v>
      </c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 t="s">
        <v>17</v>
      </c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 t="s">
        <v>18</v>
      </c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61"/>
      <c r="ES1" s="63"/>
    </row>
    <row r="2" spans="1:189" s="2" customFormat="1" ht="15" customHeight="1">
      <c r="A2" s="54"/>
      <c r="D2" s="39" t="s">
        <v>61</v>
      </c>
      <c r="E2" s="40">
        <v>1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>
        <f>E2+1</f>
        <v>2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>
        <f t="shared" ref="AC2" si="0">Q2+1</f>
        <v>3</v>
      </c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>
        <f t="shared" ref="AO2" si="1">AC2+1</f>
        <v>4</v>
      </c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>
        <f t="shared" ref="BA2" si="2">AO2+1</f>
        <v>5</v>
      </c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>
        <f t="shared" ref="BM2" si="3">BA2+1</f>
        <v>6</v>
      </c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>
        <f t="shared" ref="BY2" si="4">BM2+1</f>
        <v>7</v>
      </c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>
        <f t="shared" ref="CK2" si="5">BY2+1</f>
        <v>8</v>
      </c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>
        <f t="shared" ref="CW2" si="6">CK2+1</f>
        <v>9</v>
      </c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>
        <f t="shared" ref="DI2" si="7">CW2+1</f>
        <v>10</v>
      </c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>
        <f t="shared" ref="DU2" si="8">DI2+1</f>
        <v>11</v>
      </c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>
        <f t="shared" ref="EG2" si="9">DU2+1</f>
        <v>12</v>
      </c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62"/>
      <c r="ES2" s="6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</row>
    <row r="3" spans="1:189" s="3" customFormat="1">
      <c r="A3" s="11"/>
      <c r="D3" s="4" t="s">
        <v>23</v>
      </c>
      <c r="E3" s="5">
        <v>5</v>
      </c>
      <c r="F3" s="5">
        <f>IF(E3+5&gt;60,5,E3+5)</f>
        <v>10</v>
      </c>
      <c r="G3" s="5">
        <f t="shared" ref="G3:AZ3" si="10">IF(F3+5&gt;60,5,F3+5)</f>
        <v>15</v>
      </c>
      <c r="H3" s="5">
        <f t="shared" si="10"/>
        <v>20</v>
      </c>
      <c r="I3" s="5">
        <f t="shared" si="10"/>
        <v>25</v>
      </c>
      <c r="J3" s="5">
        <f t="shared" si="10"/>
        <v>30</v>
      </c>
      <c r="K3" s="5">
        <f t="shared" si="10"/>
        <v>35</v>
      </c>
      <c r="L3" s="5">
        <f t="shared" si="10"/>
        <v>40</v>
      </c>
      <c r="M3" s="5">
        <f t="shared" si="10"/>
        <v>45</v>
      </c>
      <c r="N3" s="5">
        <f t="shared" si="10"/>
        <v>50</v>
      </c>
      <c r="O3" s="5">
        <f t="shared" si="10"/>
        <v>55</v>
      </c>
      <c r="P3" s="5">
        <f t="shared" si="10"/>
        <v>60</v>
      </c>
      <c r="Q3" s="5">
        <f t="shared" si="10"/>
        <v>5</v>
      </c>
      <c r="R3" s="5">
        <f t="shared" si="10"/>
        <v>10</v>
      </c>
      <c r="S3" s="5">
        <f t="shared" si="10"/>
        <v>15</v>
      </c>
      <c r="T3" s="5">
        <f t="shared" si="10"/>
        <v>20</v>
      </c>
      <c r="U3" s="5">
        <f t="shared" si="10"/>
        <v>25</v>
      </c>
      <c r="V3" s="5">
        <f t="shared" si="10"/>
        <v>30</v>
      </c>
      <c r="W3" s="5">
        <f t="shared" si="10"/>
        <v>35</v>
      </c>
      <c r="X3" s="5">
        <f t="shared" si="10"/>
        <v>40</v>
      </c>
      <c r="Y3" s="5">
        <f t="shared" si="10"/>
        <v>45</v>
      </c>
      <c r="Z3" s="5">
        <f t="shared" si="10"/>
        <v>50</v>
      </c>
      <c r="AA3" s="5">
        <f t="shared" si="10"/>
        <v>55</v>
      </c>
      <c r="AB3" s="5">
        <f t="shared" si="10"/>
        <v>60</v>
      </c>
      <c r="AC3" s="5">
        <f t="shared" si="10"/>
        <v>5</v>
      </c>
      <c r="AD3" s="5">
        <f t="shared" si="10"/>
        <v>10</v>
      </c>
      <c r="AE3" s="5">
        <f t="shared" si="10"/>
        <v>15</v>
      </c>
      <c r="AF3" s="5">
        <f t="shared" si="10"/>
        <v>20</v>
      </c>
      <c r="AG3" s="5">
        <f t="shared" si="10"/>
        <v>25</v>
      </c>
      <c r="AH3" s="5">
        <f t="shared" si="10"/>
        <v>30</v>
      </c>
      <c r="AI3" s="5">
        <f t="shared" si="10"/>
        <v>35</v>
      </c>
      <c r="AJ3" s="5">
        <f t="shared" si="10"/>
        <v>40</v>
      </c>
      <c r="AK3" s="5">
        <f t="shared" si="10"/>
        <v>45</v>
      </c>
      <c r="AL3" s="5">
        <f t="shared" si="10"/>
        <v>50</v>
      </c>
      <c r="AM3" s="5">
        <f t="shared" si="10"/>
        <v>55</v>
      </c>
      <c r="AN3" s="5">
        <f t="shared" si="10"/>
        <v>60</v>
      </c>
      <c r="AO3" s="5">
        <f t="shared" si="10"/>
        <v>5</v>
      </c>
      <c r="AP3" s="5">
        <f t="shared" si="10"/>
        <v>10</v>
      </c>
      <c r="AQ3" s="5">
        <f t="shared" si="10"/>
        <v>15</v>
      </c>
      <c r="AR3" s="5">
        <f t="shared" si="10"/>
        <v>20</v>
      </c>
      <c r="AS3" s="5">
        <f t="shared" si="10"/>
        <v>25</v>
      </c>
      <c r="AT3" s="5">
        <f t="shared" si="10"/>
        <v>30</v>
      </c>
      <c r="AU3" s="5">
        <f t="shared" si="10"/>
        <v>35</v>
      </c>
      <c r="AV3" s="5">
        <f t="shared" si="10"/>
        <v>40</v>
      </c>
      <c r="AW3" s="5">
        <f t="shared" si="10"/>
        <v>45</v>
      </c>
      <c r="AX3" s="5">
        <f t="shared" si="10"/>
        <v>50</v>
      </c>
      <c r="AY3" s="5">
        <f t="shared" si="10"/>
        <v>55</v>
      </c>
      <c r="AZ3" s="5">
        <f t="shared" si="10"/>
        <v>60</v>
      </c>
      <c r="BA3" s="5">
        <f t="shared" ref="BA3:DL3" si="11">IF(AZ3+5&gt;60,5,AZ3+5)</f>
        <v>5</v>
      </c>
      <c r="BB3" s="5">
        <f t="shared" si="11"/>
        <v>10</v>
      </c>
      <c r="BC3" s="5">
        <f t="shared" si="11"/>
        <v>15</v>
      </c>
      <c r="BD3" s="5">
        <f t="shared" si="11"/>
        <v>20</v>
      </c>
      <c r="BE3" s="5">
        <f t="shared" si="11"/>
        <v>25</v>
      </c>
      <c r="BF3" s="5">
        <f t="shared" si="11"/>
        <v>30</v>
      </c>
      <c r="BG3" s="5">
        <f t="shared" si="11"/>
        <v>35</v>
      </c>
      <c r="BH3" s="5">
        <f t="shared" si="11"/>
        <v>40</v>
      </c>
      <c r="BI3" s="5">
        <f t="shared" si="11"/>
        <v>45</v>
      </c>
      <c r="BJ3" s="5">
        <f t="shared" si="11"/>
        <v>50</v>
      </c>
      <c r="BK3" s="5">
        <f t="shared" si="11"/>
        <v>55</v>
      </c>
      <c r="BL3" s="5">
        <f t="shared" si="11"/>
        <v>60</v>
      </c>
      <c r="BM3" s="5">
        <f t="shared" si="11"/>
        <v>5</v>
      </c>
      <c r="BN3" s="5">
        <f t="shared" si="11"/>
        <v>10</v>
      </c>
      <c r="BO3" s="5">
        <f t="shared" si="11"/>
        <v>15</v>
      </c>
      <c r="BP3" s="5">
        <f t="shared" si="11"/>
        <v>20</v>
      </c>
      <c r="BQ3" s="5">
        <f t="shared" si="11"/>
        <v>25</v>
      </c>
      <c r="BR3" s="5">
        <f t="shared" si="11"/>
        <v>30</v>
      </c>
      <c r="BS3" s="5">
        <f t="shared" si="11"/>
        <v>35</v>
      </c>
      <c r="BT3" s="5">
        <f t="shared" si="11"/>
        <v>40</v>
      </c>
      <c r="BU3" s="5">
        <f t="shared" si="11"/>
        <v>45</v>
      </c>
      <c r="BV3" s="5">
        <f t="shared" si="11"/>
        <v>50</v>
      </c>
      <c r="BW3" s="5">
        <f t="shared" si="11"/>
        <v>55</v>
      </c>
      <c r="BX3" s="5">
        <f t="shared" si="11"/>
        <v>60</v>
      </c>
      <c r="BY3" s="5">
        <f t="shared" si="11"/>
        <v>5</v>
      </c>
      <c r="BZ3" s="5">
        <f t="shared" si="11"/>
        <v>10</v>
      </c>
      <c r="CA3" s="5">
        <f t="shared" si="11"/>
        <v>15</v>
      </c>
      <c r="CB3" s="5">
        <f t="shared" si="11"/>
        <v>20</v>
      </c>
      <c r="CC3" s="5">
        <f t="shared" si="11"/>
        <v>25</v>
      </c>
      <c r="CD3" s="5">
        <f t="shared" si="11"/>
        <v>30</v>
      </c>
      <c r="CE3" s="5">
        <f t="shared" si="11"/>
        <v>35</v>
      </c>
      <c r="CF3" s="5">
        <f t="shared" si="11"/>
        <v>40</v>
      </c>
      <c r="CG3" s="5">
        <f t="shared" si="11"/>
        <v>45</v>
      </c>
      <c r="CH3" s="5">
        <f t="shared" si="11"/>
        <v>50</v>
      </c>
      <c r="CI3" s="5">
        <f t="shared" si="11"/>
        <v>55</v>
      </c>
      <c r="CJ3" s="5">
        <f t="shared" si="11"/>
        <v>60</v>
      </c>
      <c r="CK3" s="5">
        <f t="shared" si="11"/>
        <v>5</v>
      </c>
      <c r="CL3" s="5">
        <f t="shared" si="11"/>
        <v>10</v>
      </c>
      <c r="CM3" s="5">
        <f t="shared" si="11"/>
        <v>15</v>
      </c>
      <c r="CN3" s="5">
        <f t="shared" si="11"/>
        <v>20</v>
      </c>
      <c r="CO3" s="5">
        <f t="shared" si="11"/>
        <v>25</v>
      </c>
      <c r="CP3" s="5">
        <f t="shared" si="11"/>
        <v>30</v>
      </c>
      <c r="CQ3" s="5">
        <f t="shared" si="11"/>
        <v>35</v>
      </c>
      <c r="CR3" s="5">
        <f t="shared" si="11"/>
        <v>40</v>
      </c>
      <c r="CS3" s="5">
        <f t="shared" si="11"/>
        <v>45</v>
      </c>
      <c r="CT3" s="5">
        <f t="shared" si="11"/>
        <v>50</v>
      </c>
      <c r="CU3" s="5">
        <f t="shared" si="11"/>
        <v>55</v>
      </c>
      <c r="CV3" s="5">
        <f t="shared" si="11"/>
        <v>60</v>
      </c>
      <c r="CW3" s="5">
        <f t="shared" si="11"/>
        <v>5</v>
      </c>
      <c r="CX3" s="5">
        <f t="shared" si="11"/>
        <v>10</v>
      </c>
      <c r="CY3" s="5">
        <f t="shared" si="11"/>
        <v>15</v>
      </c>
      <c r="CZ3" s="5">
        <f t="shared" si="11"/>
        <v>20</v>
      </c>
      <c r="DA3" s="5">
        <f t="shared" si="11"/>
        <v>25</v>
      </c>
      <c r="DB3" s="5">
        <f t="shared" si="11"/>
        <v>30</v>
      </c>
      <c r="DC3" s="5">
        <f t="shared" si="11"/>
        <v>35</v>
      </c>
      <c r="DD3" s="5">
        <f t="shared" si="11"/>
        <v>40</v>
      </c>
      <c r="DE3" s="5">
        <f t="shared" si="11"/>
        <v>45</v>
      </c>
      <c r="DF3" s="5">
        <f t="shared" si="11"/>
        <v>50</v>
      </c>
      <c r="DG3" s="5">
        <f t="shared" si="11"/>
        <v>55</v>
      </c>
      <c r="DH3" s="5">
        <f t="shared" si="11"/>
        <v>60</v>
      </c>
      <c r="DI3" s="5">
        <f t="shared" si="11"/>
        <v>5</v>
      </c>
      <c r="DJ3" s="5">
        <f t="shared" si="11"/>
        <v>10</v>
      </c>
      <c r="DK3" s="5">
        <f t="shared" si="11"/>
        <v>15</v>
      </c>
      <c r="DL3" s="5">
        <f t="shared" si="11"/>
        <v>20</v>
      </c>
      <c r="DM3" s="5">
        <f t="shared" ref="DM3:ER3" si="12">IF(DL3+5&gt;60,5,DL3+5)</f>
        <v>25</v>
      </c>
      <c r="DN3" s="5">
        <f t="shared" si="12"/>
        <v>30</v>
      </c>
      <c r="DO3" s="5">
        <f t="shared" si="12"/>
        <v>35</v>
      </c>
      <c r="DP3" s="5">
        <f t="shared" si="12"/>
        <v>40</v>
      </c>
      <c r="DQ3" s="5">
        <f t="shared" si="12"/>
        <v>45</v>
      </c>
      <c r="DR3" s="5">
        <f t="shared" si="12"/>
        <v>50</v>
      </c>
      <c r="DS3" s="5">
        <f t="shared" si="12"/>
        <v>55</v>
      </c>
      <c r="DT3" s="5">
        <f t="shared" si="12"/>
        <v>60</v>
      </c>
      <c r="DU3" s="5">
        <f t="shared" si="12"/>
        <v>5</v>
      </c>
      <c r="DV3" s="5">
        <f t="shared" si="12"/>
        <v>10</v>
      </c>
      <c r="DW3" s="5">
        <f t="shared" si="12"/>
        <v>15</v>
      </c>
      <c r="DX3" s="5">
        <f t="shared" si="12"/>
        <v>20</v>
      </c>
      <c r="DY3" s="5">
        <f t="shared" si="12"/>
        <v>25</v>
      </c>
      <c r="DZ3" s="5">
        <f t="shared" si="12"/>
        <v>30</v>
      </c>
      <c r="EA3" s="5">
        <f t="shared" si="12"/>
        <v>35</v>
      </c>
      <c r="EB3" s="5">
        <f t="shared" si="12"/>
        <v>40</v>
      </c>
      <c r="EC3" s="5">
        <f t="shared" si="12"/>
        <v>45</v>
      </c>
      <c r="ED3" s="5">
        <f t="shared" si="12"/>
        <v>50</v>
      </c>
      <c r="EE3" s="5">
        <f t="shared" si="12"/>
        <v>55</v>
      </c>
      <c r="EF3" s="5">
        <f t="shared" si="12"/>
        <v>60</v>
      </c>
      <c r="EG3" s="5">
        <f t="shared" si="12"/>
        <v>5</v>
      </c>
      <c r="EH3" s="5">
        <f t="shared" si="12"/>
        <v>10</v>
      </c>
      <c r="EI3" s="5">
        <f t="shared" si="12"/>
        <v>15</v>
      </c>
      <c r="EJ3" s="5">
        <f t="shared" si="12"/>
        <v>20</v>
      </c>
      <c r="EK3" s="5">
        <f t="shared" si="12"/>
        <v>25</v>
      </c>
      <c r="EL3" s="5">
        <f t="shared" si="12"/>
        <v>30</v>
      </c>
      <c r="EM3" s="5">
        <f t="shared" si="12"/>
        <v>35</v>
      </c>
      <c r="EN3" s="5">
        <f t="shared" si="12"/>
        <v>40</v>
      </c>
      <c r="EO3" s="5">
        <f t="shared" si="12"/>
        <v>45</v>
      </c>
      <c r="EP3" s="5">
        <f t="shared" si="12"/>
        <v>50</v>
      </c>
      <c r="EQ3" s="5">
        <f t="shared" si="12"/>
        <v>55</v>
      </c>
      <c r="ER3" s="60">
        <f t="shared" si="12"/>
        <v>60</v>
      </c>
      <c r="ES3" s="7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</row>
    <row r="4" spans="1:189" s="4" customFormat="1" ht="20">
      <c r="A4" s="8"/>
      <c r="B4" s="6" t="s">
        <v>22</v>
      </c>
      <c r="C4" s="6"/>
      <c r="D4" s="35">
        <f>SUM(D5+D18+D24)</f>
        <v>240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9"/>
      <c r="BY4" s="7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9"/>
      <c r="CW4" s="7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9"/>
      <c r="DU4" s="7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7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s="44" customFormat="1" ht="18">
      <c r="A5" s="18"/>
      <c r="B5" s="43"/>
      <c r="C5" s="45" t="s">
        <v>26</v>
      </c>
      <c r="D5" s="45">
        <f>SUM(D6:D17)</f>
        <v>120</v>
      </c>
      <c r="E5" s="4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46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8"/>
      <c r="BA5" s="46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8"/>
      <c r="BY5" s="46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8"/>
      <c r="CW5" s="46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8"/>
      <c r="DU5" s="46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63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</row>
    <row r="6" spans="1:189" s="13" customFormat="1">
      <c r="A6" s="55"/>
      <c r="B6" s="55"/>
      <c r="C6" s="14" t="s">
        <v>0</v>
      </c>
      <c r="D6" s="13">
        <f t="shared" ref="D6:D17" si="13">IF(COUNT(E6:ER6) *5=0,"",COUNT(E6:ER6) *5)</f>
        <v>20</v>
      </c>
      <c r="E6" s="15">
        <v>1</v>
      </c>
      <c r="F6" s="16">
        <v>1</v>
      </c>
      <c r="G6" s="16">
        <v>1</v>
      </c>
      <c r="H6" s="16">
        <v>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5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7"/>
      <c r="BA6" s="15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7"/>
      <c r="BY6" s="15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7"/>
      <c r="CW6" s="15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7"/>
      <c r="DU6" s="15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63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</row>
    <row r="7" spans="1:189" s="18" customFormat="1">
      <c r="A7" s="55"/>
      <c r="B7" s="55"/>
      <c r="C7" s="19" t="s">
        <v>8</v>
      </c>
      <c r="D7" s="36">
        <f t="shared" si="13"/>
        <v>15</v>
      </c>
      <c r="E7" s="10"/>
      <c r="F7" s="11"/>
      <c r="G7" s="11"/>
      <c r="H7" s="11"/>
      <c r="I7" s="11">
        <v>2</v>
      </c>
      <c r="J7" s="11">
        <v>2</v>
      </c>
      <c r="K7" s="11">
        <v>2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0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2"/>
      <c r="BA7" s="10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2"/>
      <c r="BY7" s="10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2"/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2"/>
      <c r="DU7" s="10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63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</row>
    <row r="8" spans="1:189" s="20" customFormat="1">
      <c r="A8" s="55"/>
      <c r="B8" s="55"/>
      <c r="C8" s="21" t="s">
        <v>9</v>
      </c>
      <c r="D8" s="20">
        <f t="shared" si="13"/>
        <v>5</v>
      </c>
      <c r="E8" s="22"/>
      <c r="F8" s="23"/>
      <c r="G8" s="23"/>
      <c r="H8" s="23"/>
      <c r="I8" s="23"/>
      <c r="J8" s="23"/>
      <c r="K8" s="23"/>
      <c r="L8" s="23">
        <v>1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4"/>
      <c r="AC8" s="22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  <c r="BA8" s="22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4"/>
      <c r="BY8" s="22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4"/>
      <c r="CW8" s="22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4"/>
      <c r="DU8" s="22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63"/>
      <c r="ET8" s="55"/>
      <c r="EU8" s="55"/>
      <c r="EV8" s="55"/>
      <c r="EW8" s="55"/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/>
      <c r="FY8" s="55"/>
      <c r="FZ8" s="55"/>
      <c r="GA8" s="55"/>
      <c r="GB8" s="55"/>
      <c r="GC8" s="55"/>
      <c r="GD8" s="55"/>
      <c r="GE8" s="55"/>
      <c r="GF8" s="55"/>
      <c r="GG8" s="55"/>
    </row>
    <row r="9" spans="1:189" s="18" customFormat="1">
      <c r="A9" s="55"/>
      <c r="B9" s="55"/>
      <c r="C9" s="19" t="s">
        <v>1</v>
      </c>
      <c r="D9" s="36">
        <f t="shared" si="13"/>
        <v>5</v>
      </c>
      <c r="E9" s="10"/>
      <c r="F9" s="11"/>
      <c r="G9" s="11"/>
      <c r="H9" s="11"/>
      <c r="I9" s="11"/>
      <c r="J9" s="11"/>
      <c r="K9" s="11"/>
      <c r="L9" s="11"/>
      <c r="M9" s="11">
        <v>2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0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2"/>
      <c r="BA9" s="10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2"/>
      <c r="BY9" s="10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2"/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2"/>
      <c r="DU9" s="10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63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/>
      <c r="GA9" s="55"/>
      <c r="GB9" s="55"/>
      <c r="GC9" s="55"/>
      <c r="GD9" s="55"/>
      <c r="GE9" s="55"/>
      <c r="GF9" s="55"/>
      <c r="GG9" s="55"/>
    </row>
    <row r="10" spans="1:189" s="20" customFormat="1">
      <c r="A10" s="55"/>
      <c r="B10" s="55"/>
      <c r="C10" s="21" t="s">
        <v>2</v>
      </c>
      <c r="D10" s="20">
        <f t="shared" si="13"/>
        <v>5</v>
      </c>
      <c r="E10" s="22"/>
      <c r="F10" s="23"/>
      <c r="G10" s="23"/>
      <c r="H10" s="23"/>
      <c r="I10" s="23"/>
      <c r="J10" s="23"/>
      <c r="K10" s="23"/>
      <c r="L10" s="23"/>
      <c r="M10" s="23"/>
      <c r="N10" s="23">
        <v>1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4"/>
      <c r="AC10" s="22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  <c r="BA10" s="22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4"/>
      <c r="BY10" s="22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4"/>
      <c r="CW10" s="22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4"/>
      <c r="DU10" s="22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63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</row>
    <row r="11" spans="1:189" s="18" customFormat="1">
      <c r="A11" s="55"/>
      <c r="B11" s="55"/>
      <c r="C11" s="19" t="s">
        <v>3</v>
      </c>
      <c r="D11" s="36">
        <f t="shared" si="13"/>
        <v>5</v>
      </c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>
        <v>2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0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2"/>
      <c r="BA11" s="10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2"/>
      <c r="BY11" s="10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2"/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2"/>
      <c r="DU11" s="10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63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</row>
    <row r="12" spans="1:189" s="20" customFormat="1">
      <c r="A12" s="55"/>
      <c r="B12" s="55"/>
      <c r="C12" s="21" t="s">
        <v>4</v>
      </c>
      <c r="D12" s="20">
        <f t="shared" si="13"/>
        <v>20</v>
      </c>
      <c r="E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>
        <v>1</v>
      </c>
      <c r="Q12" s="23">
        <v>1</v>
      </c>
      <c r="R12" s="23">
        <v>1</v>
      </c>
      <c r="S12" s="23">
        <v>1</v>
      </c>
      <c r="T12" s="23"/>
      <c r="U12" s="23"/>
      <c r="V12" s="23"/>
      <c r="W12" s="23"/>
      <c r="X12" s="23"/>
      <c r="Y12" s="23"/>
      <c r="Z12" s="23"/>
      <c r="AA12" s="23"/>
      <c r="AB12" s="24"/>
      <c r="AC12" s="22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  <c r="BA12" s="22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4"/>
      <c r="BY12" s="22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4"/>
      <c r="CW12" s="22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4"/>
      <c r="DU12" s="22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63"/>
      <c r="ET12" s="55"/>
      <c r="EU12" s="55"/>
      <c r="EV12" s="55"/>
      <c r="EW12" s="55"/>
      <c r="EX12" s="55"/>
      <c r="EY12" s="55"/>
      <c r="EZ12" s="55"/>
      <c r="FA12" s="55"/>
      <c r="FB12" s="55"/>
      <c r="FC12" s="55"/>
      <c r="FD12" s="55"/>
      <c r="FE12" s="55"/>
      <c r="FF12" s="55"/>
      <c r="FG12" s="55"/>
      <c r="FH12" s="55"/>
      <c r="FI12" s="55"/>
      <c r="FJ12" s="55"/>
      <c r="FK12" s="55"/>
      <c r="FL12" s="55"/>
      <c r="FM12" s="55"/>
      <c r="FN12" s="55"/>
      <c r="FO12" s="55"/>
      <c r="FP12" s="55"/>
      <c r="FQ12" s="55"/>
      <c r="FR12" s="55"/>
      <c r="FS12" s="55"/>
      <c r="FT12" s="55"/>
      <c r="FU12" s="55"/>
      <c r="FV12" s="55"/>
      <c r="FW12" s="55"/>
      <c r="FX12" s="55"/>
      <c r="FY12" s="55"/>
      <c r="FZ12" s="55"/>
      <c r="GA12" s="55"/>
      <c r="GB12" s="55"/>
      <c r="GC12" s="55"/>
      <c r="GD12" s="55"/>
      <c r="GE12" s="55"/>
      <c r="GF12" s="55"/>
      <c r="GG12" s="55"/>
    </row>
    <row r="13" spans="1:189" s="18" customFormat="1">
      <c r="A13" s="55"/>
      <c r="B13" s="55"/>
      <c r="C13" s="19" t="s">
        <v>10</v>
      </c>
      <c r="D13" s="36">
        <f t="shared" si="13"/>
        <v>15</v>
      </c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>
        <v>2</v>
      </c>
      <c r="U13" s="11">
        <v>2</v>
      </c>
      <c r="V13" s="11">
        <v>2</v>
      </c>
      <c r="W13" s="11"/>
      <c r="X13" s="11"/>
      <c r="Y13" s="11"/>
      <c r="Z13" s="11"/>
      <c r="AA13" s="11"/>
      <c r="AB13" s="12"/>
      <c r="AC13" s="10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2"/>
      <c r="BA13" s="10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2"/>
      <c r="BY13" s="10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2"/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2"/>
      <c r="DU13" s="10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63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/>
      <c r="GA13" s="55"/>
      <c r="GB13" s="55"/>
      <c r="GC13" s="55"/>
      <c r="GD13" s="55"/>
      <c r="GE13" s="55"/>
      <c r="GF13" s="55"/>
      <c r="GG13" s="55"/>
    </row>
    <row r="14" spans="1:189" s="20" customFormat="1">
      <c r="A14" s="55"/>
      <c r="B14" s="55"/>
      <c r="C14" s="21" t="s">
        <v>5</v>
      </c>
      <c r="D14" s="20">
        <f t="shared" si="13"/>
        <v>5</v>
      </c>
      <c r="E14" s="22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>
        <v>1</v>
      </c>
      <c r="X14" s="23"/>
      <c r="Y14" s="23"/>
      <c r="Z14" s="23"/>
      <c r="AA14" s="23"/>
      <c r="AB14" s="24"/>
      <c r="AC14" s="22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  <c r="BA14" s="22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4"/>
      <c r="BY14" s="22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4"/>
      <c r="CW14" s="22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4"/>
      <c r="DU14" s="22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63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/>
      <c r="GA14" s="55"/>
      <c r="GB14" s="55"/>
      <c r="GC14" s="55"/>
      <c r="GD14" s="55"/>
      <c r="GE14" s="55"/>
      <c r="GF14" s="55"/>
      <c r="GG14" s="55"/>
    </row>
    <row r="15" spans="1:189" s="18" customFormat="1">
      <c r="A15" s="55"/>
      <c r="B15" s="55"/>
      <c r="C15" s="19" t="s">
        <v>6</v>
      </c>
      <c r="D15" s="36">
        <f t="shared" si="13"/>
        <v>5</v>
      </c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v>2</v>
      </c>
      <c r="Y15" s="11"/>
      <c r="Z15" s="11"/>
      <c r="AA15" s="11"/>
      <c r="AB15" s="12"/>
      <c r="AC15" s="10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2"/>
      <c r="BA15" s="10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2"/>
      <c r="BY15" s="10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2"/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2"/>
      <c r="DU15" s="10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63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</row>
    <row r="16" spans="1:189" s="20" customFormat="1">
      <c r="A16" s="55"/>
      <c r="B16" s="55"/>
      <c r="C16" s="21" t="s">
        <v>7</v>
      </c>
      <c r="D16" s="20">
        <f t="shared" si="13"/>
        <v>10</v>
      </c>
      <c r="E16" s="22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>
        <v>1</v>
      </c>
      <c r="Z16" s="23">
        <v>2</v>
      </c>
      <c r="AA16" s="23"/>
      <c r="AB16" s="24"/>
      <c r="AC16" s="22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  <c r="BA16" s="22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4"/>
      <c r="BY16" s="22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4"/>
      <c r="CW16" s="22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4"/>
      <c r="DU16" s="22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63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</row>
    <row r="17" spans="1:189" s="25" customFormat="1">
      <c r="A17" s="55"/>
      <c r="B17" s="55"/>
      <c r="C17" s="26" t="s">
        <v>11</v>
      </c>
      <c r="D17" s="25">
        <f t="shared" si="13"/>
        <v>10</v>
      </c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>
        <v>1</v>
      </c>
      <c r="AB17" s="29">
        <v>1</v>
      </c>
      <c r="AC17" s="27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9"/>
      <c r="BA17" s="27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9"/>
      <c r="BY17" s="27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9"/>
      <c r="CW17" s="27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9"/>
      <c r="DU17" s="27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63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</row>
    <row r="18" spans="1:189" s="44" customFormat="1" ht="18">
      <c r="A18" s="55"/>
      <c r="B18" s="55"/>
      <c r="C18" s="45" t="s">
        <v>25</v>
      </c>
      <c r="D18" s="45">
        <f>SUM(D19:D23)</f>
        <v>100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  <c r="AC18" s="46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8"/>
      <c r="BA18" s="46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8"/>
      <c r="BY18" s="46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8"/>
      <c r="CW18" s="46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8"/>
      <c r="DU18" s="46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63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  <c r="FJ18" s="55"/>
      <c r="FK18" s="55"/>
      <c r="FL18" s="55"/>
      <c r="FM18" s="55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/>
      <c r="GF18" s="55"/>
      <c r="GG18" s="55"/>
    </row>
    <row r="19" spans="1:189" s="30" customFormat="1">
      <c r="A19" s="55"/>
      <c r="B19" s="55"/>
      <c r="C19" s="31" t="s">
        <v>12</v>
      </c>
      <c r="D19" s="37">
        <f t="shared" ref="D19:D23" si="14">IF(COUNT(E19:ER19) *5=0,"",COUNT(E19:ER19) *5)</f>
        <v>25</v>
      </c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2">
        <v>1</v>
      </c>
      <c r="AD19" s="23">
        <v>2</v>
      </c>
      <c r="AE19" s="23">
        <v>2</v>
      </c>
      <c r="AF19" s="23">
        <v>2</v>
      </c>
      <c r="AG19" s="23">
        <v>2</v>
      </c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  <c r="BA19" s="22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4"/>
      <c r="BY19" s="22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4"/>
      <c r="CW19" s="22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4"/>
      <c r="DU19" s="22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63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</row>
    <row r="20" spans="1:189">
      <c r="A20" s="55"/>
      <c r="B20" s="55"/>
      <c r="C20" s="32" t="s">
        <v>19</v>
      </c>
      <c r="D20" s="38">
        <f t="shared" si="14"/>
        <v>25</v>
      </c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0"/>
      <c r="AD20" s="11"/>
      <c r="AE20" s="11"/>
      <c r="AF20" s="11"/>
      <c r="AG20" s="11"/>
      <c r="AH20" s="11">
        <v>2</v>
      </c>
      <c r="AI20" s="11">
        <v>2</v>
      </c>
      <c r="AJ20" s="11">
        <v>2</v>
      </c>
      <c r="AK20" s="11">
        <v>2</v>
      </c>
      <c r="AL20" s="11">
        <v>2</v>
      </c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2"/>
      <c r="BA20" s="10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2"/>
      <c r="BY20" s="10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2"/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2"/>
      <c r="DU20" s="10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63"/>
    </row>
    <row r="21" spans="1:189" s="30" customFormat="1">
      <c r="A21" s="55"/>
      <c r="B21" s="55"/>
      <c r="C21" s="31" t="s">
        <v>20</v>
      </c>
      <c r="D21" s="37">
        <f t="shared" si="14"/>
        <v>15</v>
      </c>
      <c r="E21" s="22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2"/>
      <c r="AD21" s="23"/>
      <c r="AE21" s="23"/>
      <c r="AF21" s="23"/>
      <c r="AG21" s="23"/>
      <c r="AH21" s="23"/>
      <c r="AI21" s="23"/>
      <c r="AJ21" s="23"/>
      <c r="AK21" s="23"/>
      <c r="AL21" s="23"/>
      <c r="AM21" s="23">
        <v>2</v>
      </c>
      <c r="AN21" s="23">
        <v>2</v>
      </c>
      <c r="AO21" s="23">
        <v>2</v>
      </c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  <c r="BA21" s="22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4"/>
      <c r="BY21" s="22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4"/>
      <c r="CW21" s="22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4"/>
      <c r="DU21" s="22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63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</row>
    <row r="22" spans="1:189">
      <c r="A22" s="55"/>
      <c r="B22" s="55"/>
      <c r="C22" s="32" t="s">
        <v>60</v>
      </c>
      <c r="D22" s="38">
        <f t="shared" si="14"/>
        <v>15</v>
      </c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0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>
        <v>2</v>
      </c>
      <c r="AQ22" s="11">
        <v>2</v>
      </c>
      <c r="AR22" s="11">
        <v>2</v>
      </c>
      <c r="AS22" s="11"/>
      <c r="AT22" s="11"/>
      <c r="AU22" s="11"/>
      <c r="AV22" s="11"/>
      <c r="AW22" s="11"/>
      <c r="AX22" s="11"/>
      <c r="AY22" s="11"/>
      <c r="AZ22" s="12"/>
      <c r="BA22" s="10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2"/>
      <c r="BY22" s="10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2"/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2"/>
      <c r="DU22" s="10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63"/>
    </row>
    <row r="23" spans="1:189" s="30" customFormat="1">
      <c r="A23" s="55"/>
      <c r="B23" s="55"/>
      <c r="C23" s="31" t="s">
        <v>21</v>
      </c>
      <c r="D23" s="30">
        <f t="shared" si="14"/>
        <v>20</v>
      </c>
      <c r="E23" s="22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2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>
        <v>1</v>
      </c>
      <c r="AT23" s="23">
        <v>1</v>
      </c>
      <c r="AU23" s="23">
        <v>1</v>
      </c>
      <c r="AV23" s="23">
        <v>1</v>
      </c>
      <c r="AW23" s="23"/>
      <c r="AX23" s="23"/>
      <c r="AY23" s="23"/>
      <c r="AZ23" s="24"/>
      <c r="BA23" s="22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4"/>
      <c r="BY23" s="22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4"/>
      <c r="CW23" s="22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4"/>
      <c r="DU23" s="22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63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</row>
    <row r="24" spans="1:189" s="44" customFormat="1" ht="18">
      <c r="A24" s="55"/>
      <c r="B24" s="55"/>
      <c r="C24" s="45" t="s">
        <v>39</v>
      </c>
      <c r="D24" s="45">
        <f>IF(COUNT(E24:ER24) *5=0,"",COUNT(E24:ER24) *5)</f>
        <v>20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/>
      <c r="AC24" s="46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>
        <v>1</v>
      </c>
      <c r="AX24" s="47">
        <v>1</v>
      </c>
      <c r="AY24" s="47">
        <v>1</v>
      </c>
      <c r="AZ24" s="48">
        <v>1</v>
      </c>
      <c r="BA24" s="46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8"/>
      <c r="BY24" s="46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8"/>
      <c r="CW24" s="46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8"/>
      <c r="DU24" s="46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63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</row>
    <row r="25" spans="1:189">
      <c r="D25" s="1" t="str">
        <f t="shared" ref="D25:D48" si="15">IF(COUNT(E25:ER25) *5=0,"",COUNT(E25:ER25) *5)</f>
        <v/>
      </c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2"/>
      <c r="AC25" s="10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2"/>
      <c r="BA25" s="10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2"/>
      <c r="BY25" s="10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2"/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2"/>
      <c r="DU25" s="10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63"/>
    </row>
    <row r="26" spans="1:189" ht="20">
      <c r="B26" s="6" t="s">
        <v>24</v>
      </c>
      <c r="C26" s="6"/>
      <c r="D26" s="35">
        <f>SUM(D27+D41+D47)</f>
        <v>240</v>
      </c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2"/>
      <c r="AC26" s="10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2"/>
      <c r="BA26" s="10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2"/>
      <c r="BY26" s="10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2"/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2"/>
      <c r="DU26" s="10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63"/>
    </row>
    <row r="27" spans="1:189" s="44" customFormat="1" ht="18">
      <c r="A27" s="18"/>
      <c r="B27" s="43"/>
      <c r="C27" s="45" t="s">
        <v>26</v>
      </c>
      <c r="D27" s="45">
        <f>SUM(D28:D40)</f>
        <v>120</v>
      </c>
      <c r="E27" s="46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46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8"/>
      <c r="BA27" s="46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8"/>
      <c r="BY27" s="46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8"/>
      <c r="CW27" s="46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8"/>
      <c r="DU27" s="46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63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</row>
    <row r="28" spans="1:189" s="13" customFormat="1">
      <c r="A28" s="55"/>
      <c r="B28" s="55"/>
      <c r="C28" s="14" t="s">
        <v>27</v>
      </c>
      <c r="D28" s="13">
        <f>IF(COUNT(BA28:ER28) *5=0,"",COUNT(BA28:ER28) *5)</f>
        <v>10</v>
      </c>
      <c r="E28" s="15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7"/>
      <c r="AC28" s="15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7"/>
      <c r="BA28" s="15">
        <v>1</v>
      </c>
      <c r="BB28" s="16">
        <v>1</v>
      </c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7"/>
      <c r="BY28" s="15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7"/>
      <c r="CW28" s="15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7"/>
      <c r="DU28" s="15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63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</row>
    <row r="29" spans="1:189">
      <c r="A29" s="55"/>
      <c r="B29" s="55"/>
      <c r="C29" s="32" t="s">
        <v>28</v>
      </c>
      <c r="D29" s="38">
        <f>IF(COUNT(BA29:ER29) *5=0,"",COUNT(BA29:ER29) *5)</f>
        <v>15</v>
      </c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2"/>
      <c r="AC29" s="10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2"/>
      <c r="BA29" s="10"/>
      <c r="BB29" s="11"/>
      <c r="BC29" s="11">
        <v>2</v>
      </c>
      <c r="BD29" s="11">
        <v>2</v>
      </c>
      <c r="BE29" s="11">
        <v>2</v>
      </c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2"/>
      <c r="BY29" s="10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2"/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2"/>
      <c r="DU29" s="10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63"/>
    </row>
    <row r="30" spans="1:189" s="30" customFormat="1">
      <c r="A30" s="55"/>
      <c r="B30" s="55"/>
      <c r="C30" s="31" t="s">
        <v>29</v>
      </c>
      <c r="D30" s="30">
        <f>IF(COUNT(BA30:ER30) *5=0,"",COUNT(BA30:ER30) *5)</f>
        <v>10</v>
      </c>
      <c r="E30" s="22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4"/>
      <c r="AC30" s="22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  <c r="BA30" s="22"/>
      <c r="BB30" s="23"/>
      <c r="BC30" s="23"/>
      <c r="BD30" s="23"/>
      <c r="BE30" s="23"/>
      <c r="BF30" s="23">
        <v>1</v>
      </c>
      <c r="BG30" s="23">
        <v>1</v>
      </c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4"/>
      <c r="BY30" s="22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4"/>
      <c r="CW30" s="22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4"/>
      <c r="DU30" s="22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63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</row>
    <row r="31" spans="1:189">
      <c r="A31" s="55"/>
      <c r="B31" s="55"/>
      <c r="C31" s="32" t="s">
        <v>30</v>
      </c>
      <c r="D31" s="1">
        <f>IF(COUNT(BA31:ER31) *5=0,"",COUNT(BA31:ER31) *5)</f>
        <v>10</v>
      </c>
      <c r="E31" s="10"/>
      <c r="F31" s="11"/>
      <c r="G31" s="11"/>
      <c r="H31" s="11"/>
      <c r="I31" s="11"/>
      <c r="J31" s="11"/>
      <c r="K31" s="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"/>
      <c r="AA31" s="11"/>
      <c r="AB31" s="12"/>
      <c r="AC31" s="10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2"/>
      <c r="BA31" s="10"/>
      <c r="BB31" s="11"/>
      <c r="BC31" s="11"/>
      <c r="BD31" s="11"/>
      <c r="BE31" s="11"/>
      <c r="BF31" s="11"/>
      <c r="BG31" s="1"/>
      <c r="BH31" s="11">
        <v>1</v>
      </c>
      <c r="BI31" s="11">
        <v>1</v>
      </c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"/>
      <c r="BW31" s="11"/>
      <c r="BX31" s="12"/>
      <c r="BY31" s="10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2"/>
      <c r="CW31" s="10"/>
      <c r="CX31" s="11"/>
      <c r="CY31" s="11"/>
      <c r="CZ31" s="11"/>
      <c r="DA31" s="11"/>
      <c r="DB31" s="11"/>
      <c r="DC31" s="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"/>
      <c r="DS31" s="11"/>
      <c r="DT31" s="12"/>
      <c r="DU31" s="10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63"/>
    </row>
    <row r="32" spans="1:189" s="30" customFormat="1">
      <c r="A32" s="55"/>
      <c r="B32" s="55"/>
      <c r="C32" s="31" t="s">
        <v>31</v>
      </c>
      <c r="D32" s="30">
        <f>IF(COUNT(BA32:ER32) *5=0,"",COUNT(BA32:ER32) *5)</f>
        <v>10</v>
      </c>
      <c r="E32" s="22"/>
      <c r="F32" s="23"/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AA32" s="23"/>
      <c r="AB32" s="24"/>
      <c r="AC32" s="22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  <c r="BA32" s="22"/>
      <c r="BB32" s="23"/>
      <c r="BC32" s="23"/>
      <c r="BD32" s="23"/>
      <c r="BE32" s="23"/>
      <c r="BF32" s="23"/>
      <c r="BH32" s="23"/>
      <c r="BI32" s="23"/>
      <c r="BJ32" s="23">
        <v>1</v>
      </c>
      <c r="BK32" s="23">
        <v>1</v>
      </c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W32" s="23"/>
      <c r="BX32" s="24"/>
      <c r="BY32" s="22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4"/>
      <c r="CW32" s="22"/>
      <c r="CX32" s="23"/>
      <c r="CY32" s="23"/>
      <c r="CZ32" s="23"/>
      <c r="DA32" s="23"/>
      <c r="DB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S32" s="23"/>
      <c r="DT32" s="24"/>
      <c r="DU32" s="22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63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</row>
    <row r="33" spans="1:189">
      <c r="A33" s="55"/>
      <c r="B33" s="55"/>
      <c r="C33" s="32" t="s">
        <v>32</v>
      </c>
      <c r="D33" s="38">
        <f>IF(COUNT(BA33:ER33) *5=0,"",COUNT(BA33:ER33) *5)</f>
        <v>10</v>
      </c>
      <c r="E33" s="10"/>
      <c r="F33" s="11"/>
      <c r="G33" s="11"/>
      <c r="H33" s="11"/>
      <c r="I33" s="11"/>
      <c r="J33" s="11"/>
      <c r="K33" s="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"/>
      <c r="AA33" s="11"/>
      <c r="AB33" s="12"/>
      <c r="AC33" s="10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2"/>
      <c r="BA33" s="10"/>
      <c r="BB33" s="11"/>
      <c r="BC33" s="11"/>
      <c r="BD33" s="11"/>
      <c r="BE33" s="11"/>
      <c r="BF33" s="11"/>
      <c r="BG33" s="1"/>
      <c r="BH33" s="11"/>
      <c r="BI33" s="11"/>
      <c r="BJ33" s="11"/>
      <c r="BK33" s="11"/>
      <c r="BL33" s="11">
        <v>2</v>
      </c>
      <c r="BM33" s="11">
        <v>2</v>
      </c>
      <c r="BN33" s="11"/>
      <c r="BO33" s="11"/>
      <c r="BP33" s="11"/>
      <c r="BQ33" s="11"/>
      <c r="BR33" s="11"/>
      <c r="BS33" s="11"/>
      <c r="BT33" s="11"/>
      <c r="BU33" s="11"/>
      <c r="BV33" s="1"/>
      <c r="BW33" s="11"/>
      <c r="BX33" s="12"/>
      <c r="BY33" s="10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2"/>
      <c r="CW33" s="10"/>
      <c r="CX33" s="11"/>
      <c r="CY33" s="11"/>
      <c r="CZ33" s="11"/>
      <c r="DA33" s="11"/>
      <c r="DB33" s="11"/>
      <c r="DC33" s="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"/>
      <c r="DS33" s="11"/>
      <c r="DT33" s="12"/>
      <c r="DU33" s="10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63"/>
    </row>
    <row r="34" spans="1:189" s="30" customFormat="1">
      <c r="A34" s="55"/>
      <c r="B34" s="55"/>
      <c r="C34" s="31" t="s">
        <v>33</v>
      </c>
      <c r="D34" s="30">
        <f>IF(COUNT(BA34:ER34) *5=0,"",COUNT(BA34:ER34) *5)</f>
        <v>10</v>
      </c>
      <c r="E34" s="22"/>
      <c r="F34" s="23"/>
      <c r="G34" s="23"/>
      <c r="H34" s="23"/>
      <c r="I34" s="23"/>
      <c r="J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AA34" s="23"/>
      <c r="AB34" s="24"/>
      <c r="AC34" s="22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  <c r="BA34" s="22"/>
      <c r="BB34" s="23"/>
      <c r="BC34" s="23"/>
      <c r="BD34" s="23"/>
      <c r="BE34" s="23"/>
      <c r="BF34" s="23"/>
      <c r="BH34" s="23"/>
      <c r="BI34" s="23"/>
      <c r="BJ34" s="23"/>
      <c r="BK34" s="23"/>
      <c r="BL34" s="23"/>
      <c r="BM34" s="23"/>
      <c r="BN34" s="23">
        <v>1</v>
      </c>
      <c r="BO34" s="23">
        <v>1</v>
      </c>
      <c r="BP34" s="23"/>
      <c r="BQ34" s="23"/>
      <c r="BR34" s="23"/>
      <c r="BS34" s="23"/>
      <c r="BT34" s="23"/>
      <c r="BU34" s="23"/>
      <c r="BW34" s="23"/>
      <c r="BX34" s="24"/>
      <c r="BY34" s="22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4"/>
      <c r="CW34" s="22"/>
      <c r="CX34" s="23"/>
      <c r="CY34" s="23"/>
      <c r="CZ34" s="23"/>
      <c r="DA34" s="23"/>
      <c r="DB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S34" s="23"/>
      <c r="DT34" s="24"/>
      <c r="DU34" s="22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63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</row>
    <row r="35" spans="1:189">
      <c r="A35" s="55"/>
      <c r="B35" s="55"/>
      <c r="C35" s="32" t="s">
        <v>34</v>
      </c>
      <c r="D35" s="38">
        <f>IF(COUNT(BA35:ER35) *5=0,"",COUNT(BA35:ER35) *5)</f>
        <v>10</v>
      </c>
      <c r="E35" s="10"/>
      <c r="F35" s="11"/>
      <c r="G35" s="11"/>
      <c r="H35" s="11"/>
      <c r="I35" s="11"/>
      <c r="J35" s="11"/>
      <c r="K35" s="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"/>
      <c r="AA35" s="11"/>
      <c r="AB35" s="12"/>
      <c r="AC35" s="10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2"/>
      <c r="BA35" s="10"/>
      <c r="BB35" s="11"/>
      <c r="BC35" s="11"/>
      <c r="BD35" s="11"/>
      <c r="BE35" s="11"/>
      <c r="BF35" s="11"/>
      <c r="BG35" s="1"/>
      <c r="BH35" s="11"/>
      <c r="BI35" s="11"/>
      <c r="BJ35" s="11"/>
      <c r="BK35" s="11"/>
      <c r="BL35" s="11"/>
      <c r="BM35" s="11"/>
      <c r="BN35" s="11"/>
      <c r="BO35" s="11"/>
      <c r="BP35" s="11">
        <v>2</v>
      </c>
      <c r="BQ35" s="11">
        <v>2</v>
      </c>
      <c r="BR35" s="11"/>
      <c r="BS35" s="11"/>
      <c r="BT35" s="11"/>
      <c r="BU35" s="11"/>
      <c r="BV35" s="1"/>
      <c r="BW35" s="11"/>
      <c r="BX35" s="12"/>
      <c r="BY35" s="10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2"/>
      <c r="CW35" s="10"/>
      <c r="CX35" s="11"/>
      <c r="CY35" s="11"/>
      <c r="CZ35" s="11"/>
      <c r="DA35" s="11"/>
      <c r="DB35" s="11"/>
      <c r="DC35" s="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"/>
      <c r="DS35" s="11"/>
      <c r="DT35" s="12"/>
      <c r="DU35" s="10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63"/>
    </row>
    <row r="36" spans="1:189" s="30" customFormat="1">
      <c r="A36" s="55"/>
      <c r="B36" s="55"/>
      <c r="C36" s="31" t="s">
        <v>35</v>
      </c>
      <c r="D36" s="30">
        <f>IF(COUNT(BA36:ER36) *5=0,"",COUNT(BA36:ER36) *5)</f>
        <v>5</v>
      </c>
      <c r="E36" s="22"/>
      <c r="F36" s="23"/>
      <c r="G36" s="23"/>
      <c r="H36" s="23"/>
      <c r="I36" s="23"/>
      <c r="J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AA36" s="23"/>
      <c r="AB36" s="24"/>
      <c r="AC36" s="22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  <c r="BA36" s="22"/>
      <c r="BB36" s="23"/>
      <c r="BC36" s="23"/>
      <c r="BD36" s="23"/>
      <c r="BE36" s="23"/>
      <c r="BF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>
        <v>1</v>
      </c>
      <c r="BS36" s="23"/>
      <c r="BT36" s="23"/>
      <c r="BU36" s="23"/>
      <c r="BW36" s="23"/>
      <c r="BX36" s="24"/>
      <c r="BY36" s="22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4"/>
      <c r="CW36" s="22"/>
      <c r="CX36" s="23"/>
      <c r="CY36" s="23"/>
      <c r="CZ36" s="23"/>
      <c r="DA36" s="23"/>
      <c r="DB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S36" s="23"/>
      <c r="DT36" s="24"/>
      <c r="DU36" s="22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63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</row>
    <row r="37" spans="1:189">
      <c r="A37" s="55"/>
      <c r="B37" s="55"/>
      <c r="C37" s="32" t="s">
        <v>36</v>
      </c>
      <c r="D37" s="38">
        <f>IF(COUNT(BA37:ER37) *5=0,"",COUNT(BA37:ER37) *5)</f>
        <v>10</v>
      </c>
      <c r="E37" s="10"/>
      <c r="F37" s="11"/>
      <c r="G37" s="11"/>
      <c r="H37" s="11"/>
      <c r="I37" s="11"/>
      <c r="J37" s="11"/>
      <c r="K37" s="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"/>
      <c r="AA37" s="11"/>
      <c r="AB37" s="12"/>
      <c r="AC37" s="10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2"/>
      <c r="BA37" s="10"/>
      <c r="BB37" s="11"/>
      <c r="BC37" s="11"/>
      <c r="BD37" s="11"/>
      <c r="BE37" s="11"/>
      <c r="BF37" s="11"/>
      <c r="BG37" s="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>
        <v>2</v>
      </c>
      <c r="BT37" s="11">
        <v>2</v>
      </c>
      <c r="BU37" s="11"/>
      <c r="BV37" s="1"/>
      <c r="BW37" s="11"/>
      <c r="BX37" s="12"/>
      <c r="BY37" s="10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2"/>
      <c r="CW37" s="10"/>
      <c r="CX37" s="11"/>
      <c r="CY37" s="11"/>
      <c r="CZ37" s="11"/>
      <c r="DA37" s="11"/>
      <c r="DB37" s="11"/>
      <c r="DC37" s="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"/>
      <c r="DS37" s="11"/>
      <c r="DT37" s="12"/>
      <c r="DU37" s="10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63"/>
    </row>
    <row r="38" spans="1:189" s="30" customFormat="1">
      <c r="A38" s="55"/>
      <c r="B38" s="55"/>
      <c r="C38" s="31" t="s">
        <v>37</v>
      </c>
      <c r="D38" s="30">
        <f>IF(COUNT(BA38:ER38) *5=0,"",COUNT(BA38:ER38) *5)</f>
        <v>5</v>
      </c>
      <c r="E38" s="22"/>
      <c r="F38" s="23"/>
      <c r="G38" s="23"/>
      <c r="H38" s="23"/>
      <c r="I38" s="23"/>
      <c r="J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AA38" s="23"/>
      <c r="AB38" s="24"/>
      <c r="AC38" s="22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  <c r="BA38" s="22"/>
      <c r="BB38" s="23"/>
      <c r="BC38" s="23"/>
      <c r="BD38" s="23"/>
      <c r="BE38" s="23"/>
      <c r="BF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>
        <v>1</v>
      </c>
      <c r="BW38" s="23"/>
      <c r="BX38" s="24"/>
      <c r="BY38" s="22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4"/>
      <c r="CW38" s="22"/>
      <c r="CX38" s="23"/>
      <c r="CY38" s="23"/>
      <c r="CZ38" s="23"/>
      <c r="DA38" s="23"/>
      <c r="DB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S38" s="23"/>
      <c r="DT38" s="24"/>
      <c r="DU38" s="22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63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</row>
    <row r="39" spans="1:189">
      <c r="A39" s="55"/>
      <c r="B39" s="55"/>
      <c r="C39" s="32" t="s">
        <v>38</v>
      </c>
      <c r="D39" s="38">
        <f>IF(COUNT(BA39:ER39) *5=0,"",COUNT(BA39:ER39) *5)</f>
        <v>5</v>
      </c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2"/>
      <c r="AC39" s="10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2"/>
      <c r="BA39" s="10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>
        <v>2</v>
      </c>
      <c r="BW39" s="11"/>
      <c r="BX39" s="12"/>
      <c r="BY39" s="10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2"/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2"/>
      <c r="DU39" s="10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63"/>
    </row>
    <row r="40" spans="1:189" s="30" customFormat="1">
      <c r="A40" s="55"/>
      <c r="B40" s="55"/>
      <c r="C40" s="31" t="s">
        <v>21</v>
      </c>
      <c r="D40" s="30">
        <f>IF(COUNT(BA40:ER40) *5=0,"",COUNT(BA40:ER40) *5)</f>
        <v>10</v>
      </c>
      <c r="E40" s="22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4"/>
      <c r="AC40" s="22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  <c r="BA40" s="22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>
        <v>1</v>
      </c>
      <c r="BX40" s="24">
        <v>1</v>
      </c>
      <c r="BY40" s="22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4"/>
      <c r="CW40" s="22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4"/>
      <c r="DU40" s="22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63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</row>
    <row r="41" spans="1:189" s="44" customFormat="1" ht="18">
      <c r="A41" s="55"/>
      <c r="B41" s="55"/>
      <c r="C41" s="45" t="s">
        <v>40</v>
      </c>
      <c r="D41" s="45">
        <f>SUM(D42:D46)</f>
        <v>100</v>
      </c>
      <c r="E41" s="46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/>
      <c r="AC41" s="46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8"/>
      <c r="BA41" s="46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8"/>
      <c r="BY41" s="46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8"/>
      <c r="CW41" s="46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8"/>
      <c r="DU41" s="46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63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</row>
    <row r="42" spans="1:189" s="30" customFormat="1">
      <c r="A42" s="55"/>
      <c r="B42" s="55"/>
      <c r="C42" s="31" t="s">
        <v>12</v>
      </c>
      <c r="D42" s="37">
        <f>IF(COUNT(BA42:ER42) *5=0,"",COUNT(BA42:ER42) *5)</f>
        <v>25</v>
      </c>
      <c r="E42" s="22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4"/>
      <c r="AC42" s="22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  <c r="BA42" s="22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4"/>
      <c r="BY42" s="22">
        <v>1</v>
      </c>
      <c r="BZ42" s="23">
        <v>2</v>
      </c>
      <c r="CA42" s="23">
        <v>2</v>
      </c>
      <c r="CB42" s="23">
        <v>2</v>
      </c>
      <c r="CC42" s="23">
        <v>2</v>
      </c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4"/>
      <c r="CW42" s="22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4"/>
      <c r="DU42" s="22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63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</row>
    <row r="43" spans="1:189">
      <c r="A43" s="55"/>
      <c r="B43" s="55"/>
      <c r="C43" s="32" t="s">
        <v>19</v>
      </c>
      <c r="D43" s="38">
        <f>IF(COUNT(BA43:ER43) *5=0,"",COUNT(BA43:ER43) *5)</f>
        <v>25</v>
      </c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2"/>
      <c r="AC43" s="10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2"/>
      <c r="BA43" s="10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2"/>
      <c r="BY43" s="10"/>
      <c r="BZ43" s="11"/>
      <c r="CA43" s="11"/>
      <c r="CB43" s="11"/>
      <c r="CC43" s="11"/>
      <c r="CD43" s="11">
        <v>2</v>
      </c>
      <c r="CE43" s="11">
        <v>2</v>
      </c>
      <c r="CF43" s="11">
        <v>2</v>
      </c>
      <c r="CG43" s="11">
        <v>2</v>
      </c>
      <c r="CH43" s="11">
        <v>2</v>
      </c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2"/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2"/>
      <c r="DU43" s="10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63"/>
    </row>
    <row r="44" spans="1:189" s="30" customFormat="1">
      <c r="A44" s="55"/>
      <c r="B44" s="55"/>
      <c r="C44" s="31" t="s">
        <v>20</v>
      </c>
      <c r="D44" s="37">
        <f>IF(COUNT(BA44:ER44) *5=0,"",COUNT(BA44:ER44) *5)</f>
        <v>15</v>
      </c>
      <c r="E44" s="2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4"/>
      <c r="AC44" s="22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  <c r="BA44" s="22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4"/>
      <c r="BY44" s="22"/>
      <c r="BZ44" s="23"/>
      <c r="CA44" s="23"/>
      <c r="CB44" s="23"/>
      <c r="CC44" s="23"/>
      <c r="CD44" s="23"/>
      <c r="CE44" s="23"/>
      <c r="CF44" s="23"/>
      <c r="CG44" s="23"/>
      <c r="CH44" s="23"/>
      <c r="CI44" s="23">
        <v>2</v>
      </c>
      <c r="CJ44" s="23">
        <v>2</v>
      </c>
      <c r="CK44" s="23">
        <v>2</v>
      </c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4"/>
      <c r="CW44" s="22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4"/>
      <c r="DU44" s="22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63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</row>
    <row r="45" spans="1:189">
      <c r="A45" s="55"/>
      <c r="B45" s="55"/>
      <c r="C45" s="32" t="s">
        <v>60</v>
      </c>
      <c r="D45" s="38">
        <f>IF(COUNT(BA45:ER45) *5=0,"",COUNT(BA45:ER45) *5)</f>
        <v>15</v>
      </c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2"/>
      <c r="AC45" s="10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2"/>
      <c r="BA45" s="10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2"/>
      <c r="BY45" s="10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>
        <v>2</v>
      </c>
      <c r="CM45" s="11">
        <v>2</v>
      </c>
      <c r="CN45" s="11">
        <v>2</v>
      </c>
      <c r="CO45" s="11"/>
      <c r="CP45" s="11"/>
      <c r="CQ45" s="11"/>
      <c r="CR45" s="11"/>
      <c r="CS45" s="11"/>
      <c r="CT45" s="11"/>
      <c r="CU45" s="11"/>
      <c r="CV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2"/>
      <c r="DU45" s="10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63"/>
    </row>
    <row r="46" spans="1:189" s="30" customFormat="1">
      <c r="A46" s="55"/>
      <c r="B46" s="55"/>
      <c r="C46" s="31" t="s">
        <v>21</v>
      </c>
      <c r="D46" s="30">
        <f>IF(COUNT(BA46:ER46) *5=0,"",COUNT(BA46:ER46) *5)</f>
        <v>20</v>
      </c>
      <c r="E46" s="22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4"/>
      <c r="AC46" s="22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  <c r="BA46" s="22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4"/>
      <c r="BY46" s="22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>
        <v>1</v>
      </c>
      <c r="CP46" s="23">
        <v>1</v>
      </c>
      <c r="CQ46" s="23">
        <v>1</v>
      </c>
      <c r="CR46" s="23">
        <v>1</v>
      </c>
      <c r="CS46" s="23"/>
      <c r="CT46" s="23"/>
      <c r="CU46" s="23"/>
      <c r="CV46" s="24"/>
      <c r="CW46" s="22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4"/>
      <c r="DU46" s="22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63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</row>
    <row r="47" spans="1:189" s="44" customFormat="1" ht="18">
      <c r="A47" s="18"/>
      <c r="B47" s="18"/>
      <c r="C47" s="45" t="s">
        <v>39</v>
      </c>
      <c r="D47" s="45">
        <f>IF(COUNT(BA47:ER47) *5=0,"",COUNT(BA47:ER47) *5)</f>
        <v>20</v>
      </c>
      <c r="E47" s="46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46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8"/>
      <c r="BA47" s="46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8"/>
      <c r="BY47" s="46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>
        <v>1</v>
      </c>
      <c r="CT47" s="47">
        <v>1</v>
      </c>
      <c r="CU47" s="47">
        <v>1</v>
      </c>
      <c r="CV47" s="48">
        <v>1</v>
      </c>
      <c r="CW47" s="46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8"/>
      <c r="DU47" s="46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63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</row>
    <row r="48" spans="1:189">
      <c r="D48" s="1" t="str">
        <f t="shared" si="15"/>
        <v/>
      </c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2"/>
      <c r="AC48" s="10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2"/>
      <c r="BA48" s="10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2"/>
      <c r="BY48" s="10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2"/>
      <c r="CW48" s="10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2"/>
      <c r="DU48" s="10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63"/>
    </row>
    <row r="49" spans="1:189" ht="20">
      <c r="B49" s="6" t="s">
        <v>56</v>
      </c>
      <c r="C49" s="6"/>
      <c r="D49" s="35">
        <f>SUM(D50+D67+D73)</f>
        <v>225</v>
      </c>
      <c r="E49" s="10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2"/>
      <c r="AC49" s="10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2"/>
      <c r="BA49" s="10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2"/>
      <c r="BY49" s="10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2"/>
      <c r="CW49" s="10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2"/>
      <c r="DU49" s="10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63"/>
    </row>
    <row r="50" spans="1:189" s="44" customFormat="1" ht="18">
      <c r="A50" s="18"/>
      <c r="B50" s="43"/>
      <c r="C50" s="45" t="s">
        <v>26</v>
      </c>
      <c r="D50" s="45">
        <f>SUM(D51:D66)</f>
        <v>120</v>
      </c>
      <c r="E50" s="46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6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8"/>
      <c r="BA50" s="46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8"/>
      <c r="BY50" s="46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8"/>
      <c r="CW50" s="46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8"/>
      <c r="DU50" s="46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63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</row>
    <row r="51" spans="1:189" s="30" customFormat="1">
      <c r="A51" s="55"/>
      <c r="B51" s="55"/>
      <c r="C51" s="31" t="s">
        <v>41</v>
      </c>
      <c r="D51" s="30">
        <f>IF(COUNT(BA51:ER51) *5=0,"",COUNT(BA51:ER51) *5)</f>
        <v>10</v>
      </c>
      <c r="E51" s="22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4"/>
      <c r="AC51" s="22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  <c r="BA51" s="22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4"/>
      <c r="BY51" s="22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4"/>
      <c r="CW51" s="22">
        <v>1</v>
      </c>
      <c r="CX51" s="23">
        <v>1</v>
      </c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4"/>
      <c r="DU51" s="22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63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</row>
    <row r="52" spans="1:189">
      <c r="A52" s="55"/>
      <c r="B52" s="55"/>
      <c r="C52" s="32" t="s">
        <v>42</v>
      </c>
      <c r="D52" s="1">
        <f>IF(COUNT(BA52:ER52) *5=0,"",COUNT(BA52:ER52) *5)</f>
        <v>10</v>
      </c>
      <c r="E52" s="10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2"/>
      <c r="AC52" s="10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2"/>
      <c r="BA52" s="10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2"/>
      <c r="BY52" s="10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2"/>
      <c r="CW52" s="10"/>
      <c r="CX52" s="11"/>
      <c r="CY52" s="11">
        <v>1</v>
      </c>
      <c r="CZ52" s="11">
        <v>1</v>
      </c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2"/>
      <c r="DU52" s="10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63"/>
    </row>
    <row r="53" spans="1:189" s="30" customFormat="1">
      <c r="A53" s="55"/>
      <c r="B53" s="55"/>
      <c r="C53" s="31" t="s">
        <v>43</v>
      </c>
      <c r="D53" s="30">
        <f>IF(COUNT(BA53:ER53) *5=0,"",COUNT(BA53:ER53) *5)</f>
        <v>10</v>
      </c>
      <c r="E53" s="22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4"/>
      <c r="AC53" s="22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  <c r="BA53" s="22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4"/>
      <c r="BY53" s="22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4"/>
      <c r="CW53" s="22"/>
      <c r="CX53" s="23"/>
      <c r="CY53" s="23"/>
      <c r="CZ53" s="23"/>
      <c r="DA53" s="23">
        <v>1</v>
      </c>
      <c r="DB53" s="23">
        <v>1</v>
      </c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4"/>
      <c r="DU53" s="22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63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</row>
    <row r="54" spans="1:189">
      <c r="A54" s="55"/>
      <c r="B54" s="55"/>
      <c r="C54" s="32" t="s">
        <v>44</v>
      </c>
      <c r="D54" s="1">
        <f>IF(COUNT(BA54:ER54) *5=0,"",COUNT(BA54:ER54) *5)</f>
        <v>10</v>
      </c>
      <c r="E54" s="1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2"/>
      <c r="AC54" s="10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2"/>
      <c r="BA54" s="10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2"/>
      <c r="BY54" s="10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2"/>
      <c r="CW54" s="10"/>
      <c r="CX54" s="11"/>
      <c r="CY54" s="11"/>
      <c r="CZ54" s="11"/>
      <c r="DA54" s="11"/>
      <c r="DB54" s="11"/>
      <c r="DC54" s="11">
        <v>1</v>
      </c>
      <c r="DD54" s="11">
        <v>1</v>
      </c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2"/>
      <c r="DU54" s="10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63"/>
    </row>
    <row r="55" spans="1:189" s="30" customFormat="1">
      <c r="A55" s="55"/>
      <c r="B55" s="55"/>
      <c r="C55" s="31" t="s">
        <v>45</v>
      </c>
      <c r="D55" s="30">
        <f>IF(COUNT(BA55:ER55) *5=0,"",COUNT(BA55:ER55) *5)</f>
        <v>5</v>
      </c>
      <c r="E55" s="22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4"/>
      <c r="AC55" s="22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  <c r="BA55" s="22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4"/>
      <c r="BY55" s="22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4"/>
      <c r="CW55" s="22"/>
      <c r="CX55" s="23"/>
      <c r="CY55" s="23"/>
      <c r="CZ55" s="23"/>
      <c r="DA55" s="23"/>
      <c r="DB55" s="23"/>
      <c r="DC55" s="23"/>
      <c r="DD55" s="23"/>
      <c r="DE55" s="23">
        <v>1</v>
      </c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4"/>
      <c r="DU55" s="22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63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</row>
    <row r="56" spans="1:189">
      <c r="A56" s="55"/>
      <c r="B56" s="55"/>
      <c r="C56" s="32" t="s">
        <v>46</v>
      </c>
      <c r="D56" s="1">
        <f>IF(COUNT(BA56:ER56) *5=0,"",COUNT(BA56:ER56) *5)</f>
        <v>5</v>
      </c>
      <c r="E56" s="10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2"/>
      <c r="AC56" s="10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2"/>
      <c r="BA56" s="10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2"/>
      <c r="BY56" s="10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2"/>
      <c r="CW56" s="10"/>
      <c r="CX56" s="11"/>
      <c r="CY56" s="11"/>
      <c r="CZ56" s="11"/>
      <c r="DA56" s="11"/>
      <c r="DB56" s="11"/>
      <c r="DC56" s="11"/>
      <c r="DD56" s="11"/>
      <c r="DE56" s="11"/>
      <c r="DF56" s="11">
        <v>1</v>
      </c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2"/>
      <c r="DU56" s="10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63"/>
    </row>
    <row r="57" spans="1:189" s="30" customFormat="1">
      <c r="A57" s="55"/>
      <c r="B57" s="55"/>
      <c r="C57" s="31" t="s">
        <v>47</v>
      </c>
      <c r="D57" s="30">
        <f>IF(COUNT(BA57:ER57) *5=0,"",COUNT(BA57:ER57) *5)</f>
        <v>5</v>
      </c>
      <c r="E57" s="22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4"/>
      <c r="AC57" s="22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  <c r="BA57" s="22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4"/>
      <c r="BY57" s="22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4"/>
      <c r="CW57" s="22"/>
      <c r="CX57" s="23"/>
      <c r="CY57" s="23"/>
      <c r="CZ57" s="23"/>
      <c r="DA57" s="23"/>
      <c r="DB57" s="23"/>
      <c r="DC57" s="23"/>
      <c r="DD57" s="23"/>
      <c r="DE57" s="23"/>
      <c r="DF57" s="23"/>
      <c r="DG57" s="23">
        <v>1</v>
      </c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4"/>
      <c r="DU57" s="22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63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</row>
    <row r="58" spans="1:189">
      <c r="A58" s="55"/>
      <c r="B58" s="55"/>
      <c r="C58" s="32" t="s">
        <v>48</v>
      </c>
      <c r="D58" s="38">
        <f>IF(COUNT(BA58:ER58) *5=0,"",COUNT(BA58:ER58) *5)</f>
        <v>5</v>
      </c>
      <c r="E58" s="10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2"/>
      <c r="AC58" s="10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2"/>
      <c r="BA58" s="10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2"/>
      <c r="BY58" s="10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2"/>
      <c r="CW58" s="10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>
        <v>2</v>
      </c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2"/>
      <c r="DU58" s="10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63"/>
    </row>
    <row r="59" spans="1:189" s="30" customFormat="1">
      <c r="A59" s="55"/>
      <c r="B59" s="55"/>
      <c r="C59" s="31" t="s">
        <v>49</v>
      </c>
      <c r="D59" s="30">
        <f>IF(COUNT(BA59:ER59) *5=0,"",COUNT(BA59:ER59) *5)</f>
        <v>5</v>
      </c>
      <c r="E59" s="22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4"/>
      <c r="AC59" s="22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4"/>
      <c r="BA59" s="22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4"/>
      <c r="BY59" s="22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4"/>
      <c r="CW59" s="22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>
        <v>1</v>
      </c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4"/>
      <c r="DU59" s="22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63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</row>
    <row r="60" spans="1:189">
      <c r="A60" s="55"/>
      <c r="B60" s="55"/>
      <c r="C60" s="32" t="s">
        <v>50</v>
      </c>
      <c r="D60" s="49">
        <f t="shared" ref="D60:D65" si="16">IF(COUNT(BA60:ER60) *5=0,"",COUNT(BA60:ER60) *5)</f>
        <v>5</v>
      </c>
      <c r="E60" s="10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2"/>
      <c r="AC60" s="10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2"/>
      <c r="BA60" s="10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2"/>
      <c r="BY60" s="10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2"/>
      <c r="CW60" s="10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>
        <v>1</v>
      </c>
      <c r="DK60" s="11"/>
      <c r="DL60" s="11"/>
      <c r="DM60" s="11"/>
      <c r="DN60" s="11"/>
      <c r="DO60" s="11"/>
      <c r="DP60" s="11"/>
      <c r="DQ60" s="11"/>
      <c r="DR60" s="11"/>
      <c r="DS60" s="11"/>
      <c r="DT60" s="12"/>
      <c r="DU60" s="10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63"/>
    </row>
    <row r="61" spans="1:189" s="30" customFormat="1">
      <c r="A61" s="55"/>
      <c r="B61" s="55"/>
      <c r="C61" s="31" t="s">
        <v>51</v>
      </c>
      <c r="D61" s="37">
        <f t="shared" si="16"/>
        <v>10</v>
      </c>
      <c r="E61" s="22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4"/>
      <c r="AC61" s="22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4"/>
      <c r="BA61" s="22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4"/>
      <c r="BY61" s="22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4"/>
      <c r="CW61" s="22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>
        <v>2</v>
      </c>
      <c r="DL61" s="23">
        <v>2</v>
      </c>
      <c r="DM61" s="23"/>
      <c r="DN61" s="23"/>
      <c r="DO61" s="23"/>
      <c r="DP61" s="23"/>
      <c r="DQ61" s="23"/>
      <c r="DR61" s="23"/>
      <c r="DS61" s="23"/>
      <c r="DT61" s="24"/>
      <c r="DU61" s="22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63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</row>
    <row r="62" spans="1:189">
      <c r="A62" s="55"/>
      <c r="B62" s="55"/>
      <c r="C62" s="32" t="s">
        <v>52</v>
      </c>
      <c r="D62" s="49">
        <f t="shared" si="16"/>
        <v>5</v>
      </c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2"/>
      <c r="AC62" s="10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2"/>
      <c r="BA62" s="10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2"/>
      <c r="BY62" s="10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2"/>
      <c r="CW62" s="10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>
        <v>1</v>
      </c>
      <c r="DN62" s="11"/>
      <c r="DO62" s="11"/>
      <c r="DP62" s="11"/>
      <c r="DQ62" s="11"/>
      <c r="DR62" s="11"/>
      <c r="DS62" s="11"/>
      <c r="DT62" s="12"/>
      <c r="DU62" s="10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63"/>
    </row>
    <row r="63" spans="1:189" s="30" customFormat="1">
      <c r="A63" s="55"/>
      <c r="B63" s="55"/>
      <c r="C63" s="31" t="s">
        <v>53</v>
      </c>
      <c r="D63" s="37">
        <f t="shared" si="16"/>
        <v>5</v>
      </c>
      <c r="E63" s="22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4"/>
      <c r="AC63" s="22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4"/>
      <c r="BA63" s="22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4"/>
      <c r="BY63" s="22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4"/>
      <c r="CW63" s="22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>
        <v>2</v>
      </c>
      <c r="DO63" s="23"/>
      <c r="DP63" s="23"/>
      <c r="DQ63" s="23"/>
      <c r="DR63" s="23"/>
      <c r="DS63" s="23"/>
      <c r="DT63" s="24"/>
      <c r="DU63" s="22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63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</row>
    <row r="64" spans="1:189">
      <c r="A64" s="55"/>
      <c r="B64" s="55"/>
      <c r="C64" s="32" t="s">
        <v>54</v>
      </c>
      <c r="D64" s="49">
        <f t="shared" si="16"/>
        <v>5</v>
      </c>
      <c r="E64" s="10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2"/>
      <c r="AC64" s="10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2"/>
      <c r="BA64" s="10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2"/>
      <c r="BY64" s="10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2"/>
      <c r="CW64" s="10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>
        <v>1</v>
      </c>
      <c r="DP64" s="11"/>
      <c r="DQ64" s="11"/>
      <c r="DR64" s="11"/>
      <c r="DS64" s="11"/>
      <c r="DT64" s="12"/>
      <c r="DU64" s="10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63"/>
    </row>
    <row r="65" spans="1:189" s="30" customFormat="1">
      <c r="A65" s="55"/>
      <c r="B65" s="55"/>
      <c r="C65" s="31" t="s">
        <v>55</v>
      </c>
      <c r="D65" s="37">
        <f t="shared" si="16"/>
        <v>5</v>
      </c>
      <c r="E65" s="22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4"/>
      <c r="AC65" s="22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4"/>
      <c r="BA65" s="22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4"/>
      <c r="BY65" s="22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4"/>
      <c r="CW65" s="22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>
        <v>2</v>
      </c>
      <c r="DQ65" s="23"/>
      <c r="DR65" s="23"/>
      <c r="DS65" s="23"/>
      <c r="DT65" s="24"/>
      <c r="DU65" s="22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63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</row>
    <row r="66" spans="1:189">
      <c r="A66" s="55"/>
      <c r="B66" s="55"/>
      <c r="C66" s="32" t="s">
        <v>57</v>
      </c>
      <c r="D66" s="49">
        <f>IF(COUNT(BA66:ER66) *5=0,"",COUNT(BA66:ER66) *5)</f>
        <v>20</v>
      </c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2"/>
      <c r="AC66" s="10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2"/>
      <c r="BA66" s="10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2"/>
      <c r="BY66" s="10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2"/>
      <c r="CW66" s="10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>
        <v>1</v>
      </c>
      <c r="DR66" s="11">
        <v>1</v>
      </c>
      <c r="DS66" s="11">
        <v>1</v>
      </c>
      <c r="DT66" s="12">
        <v>1</v>
      </c>
      <c r="DU66" s="10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63"/>
    </row>
    <row r="67" spans="1:189" s="44" customFormat="1" ht="18">
      <c r="A67" s="18"/>
      <c r="B67" s="18"/>
      <c r="C67" s="45" t="s">
        <v>58</v>
      </c>
      <c r="D67" s="45">
        <f>SUM(D68:D72)</f>
        <v>90</v>
      </c>
      <c r="E67" s="46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6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8"/>
      <c r="BA67" s="46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8"/>
      <c r="BY67" s="46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8"/>
      <c r="CW67" s="46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8"/>
      <c r="DU67" s="46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63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</row>
    <row r="68" spans="1:189" s="30" customFormat="1">
      <c r="A68" s="55"/>
      <c r="B68" s="55"/>
      <c r="C68" s="31" t="s">
        <v>12</v>
      </c>
      <c r="D68" s="37">
        <f>IF(COUNT(BA68:ER68) *5=0,"",COUNT(BA68:ER68) *5)</f>
        <v>25</v>
      </c>
      <c r="E68" s="2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4"/>
      <c r="AC68" s="22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4"/>
      <c r="BA68" s="22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4"/>
      <c r="BY68" s="22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4"/>
      <c r="CW68" s="22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4"/>
      <c r="DU68" s="22">
        <v>2</v>
      </c>
      <c r="DV68" s="23">
        <v>2</v>
      </c>
      <c r="DW68" s="23">
        <v>2</v>
      </c>
      <c r="DX68" s="23">
        <v>2</v>
      </c>
      <c r="DY68" s="23">
        <v>2</v>
      </c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63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</row>
    <row r="69" spans="1:189">
      <c r="A69" s="55"/>
      <c r="B69" s="55"/>
      <c r="C69" s="32" t="s">
        <v>19</v>
      </c>
      <c r="D69" s="38">
        <f>IF(COUNT(BA69:ER69) *5=0,"",COUNT(BA69:ER69) *5)</f>
        <v>25</v>
      </c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2"/>
      <c r="AC69" s="10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2"/>
      <c r="BA69" s="10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2"/>
      <c r="BY69" s="10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2"/>
      <c r="CW69" s="10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2"/>
      <c r="DU69" s="10"/>
      <c r="DV69" s="11"/>
      <c r="DW69" s="11"/>
      <c r="DX69" s="11"/>
      <c r="DY69" s="11"/>
      <c r="DZ69" s="11">
        <v>2</v>
      </c>
      <c r="EA69" s="11">
        <v>2</v>
      </c>
      <c r="EB69" s="11">
        <v>2</v>
      </c>
      <c r="EC69" s="11">
        <v>2</v>
      </c>
      <c r="ED69" s="11">
        <v>2</v>
      </c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63"/>
    </row>
    <row r="70" spans="1:189" s="30" customFormat="1">
      <c r="A70" s="55"/>
      <c r="B70" s="55"/>
      <c r="C70" s="31" t="s">
        <v>20</v>
      </c>
      <c r="D70" s="37">
        <f>IF(COUNT(BA70:ER70) *5=0,"",COUNT(BA70:ER70) *5)</f>
        <v>15</v>
      </c>
      <c r="E70" s="2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4"/>
      <c r="AC70" s="22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4"/>
      <c r="BA70" s="22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4"/>
      <c r="BY70" s="22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4"/>
      <c r="CW70" s="22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4"/>
      <c r="DU70" s="22"/>
      <c r="DV70" s="23"/>
      <c r="DW70" s="23"/>
      <c r="DX70" s="23"/>
      <c r="DY70" s="23"/>
      <c r="DZ70" s="23"/>
      <c r="EA70" s="23"/>
      <c r="EB70" s="23"/>
      <c r="EC70" s="23"/>
      <c r="ED70" s="23"/>
      <c r="EE70" s="23">
        <v>2</v>
      </c>
      <c r="EF70" s="23">
        <v>2</v>
      </c>
      <c r="EG70" s="23">
        <v>2</v>
      </c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63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</row>
    <row r="71" spans="1:189">
      <c r="A71" s="55"/>
      <c r="B71" s="55"/>
      <c r="C71" s="32" t="s">
        <v>60</v>
      </c>
      <c r="D71" s="38">
        <f>IF(COUNT(BA71:ER71) *5=0,"",COUNT(BA71:ER71) *5)</f>
        <v>15</v>
      </c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2"/>
      <c r="AC71" s="10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2"/>
      <c r="BA71" s="10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2"/>
      <c r="BY71" s="10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2"/>
      <c r="CW71" s="10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2"/>
      <c r="DU71" s="10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>
        <v>2</v>
      </c>
      <c r="EI71" s="11">
        <v>2</v>
      </c>
      <c r="EJ71" s="11">
        <v>2</v>
      </c>
      <c r="EK71" s="11"/>
      <c r="EL71" s="11"/>
      <c r="EM71" s="11"/>
      <c r="EN71" s="11"/>
      <c r="EO71" s="11"/>
      <c r="EP71" s="11"/>
      <c r="EQ71" s="11"/>
      <c r="ER71" s="11"/>
      <c r="ES71" s="63"/>
    </row>
    <row r="72" spans="1:189" s="30" customFormat="1">
      <c r="A72" s="55"/>
      <c r="B72" s="55"/>
      <c r="C72" s="31" t="s">
        <v>21</v>
      </c>
      <c r="D72" s="30">
        <f>IF(COUNT(BA72:ER72) *5=0,"",COUNT(BA72:ER72) *5)</f>
        <v>10</v>
      </c>
      <c r="E72" s="2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4"/>
      <c r="AC72" s="22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4"/>
      <c r="BA72" s="22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4"/>
      <c r="BY72" s="22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4"/>
      <c r="CW72" s="22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4"/>
      <c r="DU72" s="22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>
        <v>1</v>
      </c>
      <c r="EL72" s="23">
        <v>1</v>
      </c>
      <c r="EM72" s="23"/>
      <c r="EN72" s="23"/>
      <c r="EO72" s="23"/>
      <c r="EP72" s="23"/>
      <c r="EQ72" s="23"/>
      <c r="ER72" s="23"/>
      <c r="ES72" s="63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</row>
    <row r="73" spans="1:189" s="44" customFormat="1" ht="18">
      <c r="A73" s="18"/>
      <c r="B73" s="25"/>
      <c r="C73" s="45" t="s">
        <v>39</v>
      </c>
      <c r="D73" s="45">
        <f>IF(COUNT(BA73:ER73) *5=0,"",COUNT(BA73:ER73) *5)</f>
        <v>15</v>
      </c>
      <c r="E73" s="4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6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8"/>
      <c r="BA73" s="46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8"/>
      <c r="BY73" s="46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8"/>
      <c r="CW73" s="46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8"/>
      <c r="DU73" s="46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>
        <v>1</v>
      </c>
      <c r="EN73" s="47">
        <v>1</v>
      </c>
      <c r="EO73" s="47">
        <v>1</v>
      </c>
      <c r="EP73" s="47"/>
      <c r="EQ73" s="47"/>
      <c r="ER73" s="47"/>
      <c r="ES73" s="63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</row>
    <row r="74" spans="1:189" s="43" customFormat="1" ht="20">
      <c r="A74" s="18"/>
      <c r="B74" s="56" t="s">
        <v>59</v>
      </c>
      <c r="C74" s="56" t="s">
        <v>59</v>
      </c>
      <c r="D74" s="57">
        <f>IF(COUNT(BA74:ER74) *5=0,"",COUNT(BA74:ER74) *5)</f>
        <v>15</v>
      </c>
      <c r="E74" s="58"/>
      <c r="AB74" s="59"/>
      <c r="AC74" s="58"/>
      <c r="AZ74" s="59"/>
      <c r="BA74" s="58"/>
      <c r="BX74" s="59"/>
      <c r="BY74" s="58"/>
      <c r="CV74" s="59"/>
      <c r="CW74" s="58"/>
      <c r="DT74" s="59"/>
      <c r="DU74" s="58"/>
      <c r="EP74" s="43">
        <v>1</v>
      </c>
      <c r="EQ74" s="43">
        <v>1</v>
      </c>
      <c r="ER74" s="43">
        <v>1</v>
      </c>
      <c r="ES74" s="63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</row>
    <row r="75" spans="1:189" s="18" customFormat="1"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</row>
    <row r="76" spans="1:189" s="18" customFormat="1"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</row>
    <row r="77" spans="1:189" s="18" customFormat="1"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</row>
    <row r="78" spans="1:189" s="18" customFormat="1"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</row>
    <row r="79" spans="1:189" s="18" customFormat="1"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</row>
    <row r="80" spans="1:189" s="18" customFormat="1"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</row>
    <row r="81" spans="149:189" s="18" customFormat="1"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</row>
    <row r="82" spans="149:189" s="18" customFormat="1"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</row>
    <row r="83" spans="149:189" s="18" customFormat="1"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</row>
    <row r="84" spans="149:189" s="18" customFormat="1"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</row>
    <row r="85" spans="149:189" s="18" customFormat="1"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</row>
    <row r="86" spans="149:189" s="18" customFormat="1"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</row>
    <row r="87" spans="149:189" s="18" customFormat="1"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</row>
    <row r="88" spans="149:189" s="18" customFormat="1"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</row>
    <row r="89" spans="149:189" s="18" customFormat="1"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</row>
    <row r="90" spans="149:189" s="18" customFormat="1"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</row>
    <row r="91" spans="149:189" s="18" customFormat="1"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</row>
    <row r="92" spans="149:189" s="18" customFormat="1"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</row>
    <row r="93" spans="149:189" s="18" customFormat="1"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</row>
    <row r="94" spans="149:189" s="18" customFormat="1"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</row>
    <row r="95" spans="149:189" s="18" customFormat="1"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</row>
    <row r="96" spans="149:189" s="18" customFormat="1"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</row>
    <row r="97" spans="149:189" s="18" customFormat="1"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</row>
    <row r="98" spans="149:189" s="18" customFormat="1"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</row>
    <row r="99" spans="149:189" s="18" customFormat="1"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</row>
    <row r="100" spans="149:189" s="18" customFormat="1"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</row>
    <row r="101" spans="149:189" s="18" customFormat="1"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</row>
  </sheetData>
  <mergeCells count="22">
    <mergeCell ref="B4:C4"/>
    <mergeCell ref="B26:C26"/>
    <mergeCell ref="B49:C49"/>
    <mergeCell ref="B74:C74"/>
    <mergeCell ref="CW1:DT1"/>
    <mergeCell ref="CW2:DH2"/>
    <mergeCell ref="DI2:DT2"/>
    <mergeCell ref="DU1:ER1"/>
    <mergeCell ref="DU2:EF2"/>
    <mergeCell ref="EG2:ER2"/>
    <mergeCell ref="E1:AB1"/>
    <mergeCell ref="AC1:AZ1"/>
    <mergeCell ref="BA1:BX1"/>
    <mergeCell ref="BY1:CV1"/>
    <mergeCell ref="BY2:CJ2"/>
    <mergeCell ref="CK2:CV2"/>
    <mergeCell ref="E2:P2"/>
    <mergeCell ref="Q2:AB2"/>
    <mergeCell ref="AC2:AN2"/>
    <mergeCell ref="AO2:AZ2"/>
    <mergeCell ref="BA2:BL2"/>
    <mergeCell ref="BM2:BX2"/>
  </mergeCells>
  <conditionalFormatting sqref="BA5:CV26 BA28:CV30 BA39:CV40 BW31:CV38 BA31:BF38 BH31:BU38 BA48:CV49 BA51:CV66">
    <cfRule type="cellIs" dxfId="77" priority="61" operator="equal">
      <formula>1</formula>
    </cfRule>
  </conditionalFormatting>
  <conditionalFormatting sqref="BA5:BX26 BA48:BX49 BA51:BX60">
    <cfRule type="cellIs" dxfId="76" priority="60" operator="equal">
      <formula>1</formula>
    </cfRule>
  </conditionalFormatting>
  <conditionalFormatting sqref="BY5:CV26 BY48:CV49 BY51:CV60">
    <cfRule type="cellIs" dxfId="75" priority="59" operator="equal">
      <formula>1</formula>
    </cfRule>
  </conditionalFormatting>
  <conditionalFormatting sqref="BA67:CV73">
    <cfRule type="cellIs" dxfId="74" priority="37" operator="equal">
      <formula>1</formula>
    </cfRule>
  </conditionalFormatting>
  <conditionalFormatting sqref="BA27:CV27">
    <cfRule type="cellIs" dxfId="73" priority="56" operator="equal">
      <formula>1</formula>
    </cfRule>
  </conditionalFormatting>
  <conditionalFormatting sqref="BA27:BX27">
    <cfRule type="cellIs" dxfId="72" priority="55" operator="equal">
      <formula>1</formula>
    </cfRule>
  </conditionalFormatting>
  <conditionalFormatting sqref="BY27:CV27">
    <cfRule type="cellIs" dxfId="71" priority="54" operator="equal">
      <formula>1</formula>
    </cfRule>
  </conditionalFormatting>
  <conditionalFormatting sqref="BA41:CV47">
    <cfRule type="cellIs" dxfId="70" priority="51" operator="equal">
      <formula>1</formula>
    </cfRule>
  </conditionalFormatting>
  <conditionalFormatting sqref="CW5:DT26 CW48:DT49 CW51:DT60">
    <cfRule type="cellIs" dxfId="69" priority="28" operator="equal">
      <formula>1</formula>
    </cfRule>
  </conditionalFormatting>
  <conditionalFormatting sqref="DU5:ER26 DU48:ER49 DU51:ER60">
    <cfRule type="cellIs" dxfId="68" priority="27" operator="equal">
      <formula>1</formula>
    </cfRule>
  </conditionalFormatting>
  <conditionalFormatting sqref="BA67:BX73">
    <cfRule type="cellIs" dxfId="67" priority="36" operator="equal">
      <formula>1</formula>
    </cfRule>
  </conditionalFormatting>
  <conditionalFormatting sqref="BY67:CV73">
    <cfRule type="cellIs" dxfId="66" priority="35" operator="equal">
      <formula>1</formula>
    </cfRule>
  </conditionalFormatting>
  <conditionalFormatting sqref="CW5:ER26 CW28:ER30 CW39:ER40 DS31:ER38 CW31:DB38 DD31:DQ38 CW48:ER49 CW51:ER66">
    <cfRule type="cellIs" dxfId="65" priority="29" operator="equal">
      <formula>1</formula>
    </cfRule>
  </conditionalFormatting>
  <conditionalFormatting sqref="AC67:AZ73">
    <cfRule type="cellIs" dxfId="64" priority="10" operator="equal">
      <formula>1</formula>
    </cfRule>
  </conditionalFormatting>
  <conditionalFormatting sqref="E67:AZ73">
    <cfRule type="cellIs" dxfId="63" priority="12" operator="equal">
      <formula>1</formula>
    </cfRule>
  </conditionalFormatting>
  <conditionalFormatting sqref="E67:AB73">
    <cfRule type="cellIs" dxfId="62" priority="11" operator="equal">
      <formula>1</formula>
    </cfRule>
  </conditionalFormatting>
  <conditionalFormatting sqref="CW27:ER27">
    <cfRule type="cellIs" dxfId="61" priority="26" operator="equal">
      <formula>1</formula>
    </cfRule>
  </conditionalFormatting>
  <conditionalFormatting sqref="CW27:DT27">
    <cfRule type="cellIs" dxfId="60" priority="25" operator="equal">
      <formula>1</formula>
    </cfRule>
  </conditionalFormatting>
  <conditionalFormatting sqref="DU27:ER27">
    <cfRule type="cellIs" dxfId="59" priority="24" operator="equal">
      <formula>1</formula>
    </cfRule>
  </conditionalFormatting>
  <conditionalFormatting sqref="CW41:ER47">
    <cfRule type="cellIs" dxfId="58" priority="23" operator="equal">
      <formula>1</formula>
    </cfRule>
  </conditionalFormatting>
  <conditionalFormatting sqref="CW67:ER73">
    <cfRule type="cellIs" dxfId="57" priority="22" operator="equal">
      <formula>1</formula>
    </cfRule>
  </conditionalFormatting>
  <conditionalFormatting sqref="CW67:DT73">
    <cfRule type="cellIs" dxfId="56" priority="21" operator="equal">
      <formula>1</formula>
    </cfRule>
  </conditionalFormatting>
  <conditionalFormatting sqref="DU67:ER73">
    <cfRule type="cellIs" dxfId="55" priority="20" operator="equal">
      <formula>1</formula>
    </cfRule>
  </conditionalFormatting>
  <conditionalFormatting sqref="E6:ER87">
    <cfRule type="cellIs" dxfId="54" priority="18" operator="equal">
      <formula>1</formula>
    </cfRule>
    <cfRule type="cellIs" dxfId="53" priority="19" operator="equal">
      <formula>2</formula>
    </cfRule>
  </conditionalFormatting>
  <conditionalFormatting sqref="AC5:AZ26 AC48:AZ49 AC51:AZ60">
    <cfRule type="cellIs" dxfId="52" priority="17" operator="equal">
      <formula>1</formula>
    </cfRule>
  </conditionalFormatting>
  <conditionalFormatting sqref="E27:AZ27">
    <cfRule type="cellIs" dxfId="51" priority="16" operator="equal">
      <formula>1</formula>
    </cfRule>
  </conditionalFormatting>
  <conditionalFormatting sqref="E27:AB27">
    <cfRule type="cellIs" dxfId="50" priority="15" operator="equal">
      <formula>1</formula>
    </cfRule>
  </conditionalFormatting>
  <conditionalFormatting sqref="AC27:AZ27">
    <cfRule type="cellIs" dxfId="49" priority="14" operator="equal">
      <formula>1</formula>
    </cfRule>
  </conditionalFormatting>
  <conditionalFormatting sqref="E41:AZ47">
    <cfRule type="cellIs" dxfId="48" priority="13" operator="equal">
      <formula>1</formula>
    </cfRule>
  </conditionalFormatting>
  <conditionalFormatting sqref="BA50:CV50">
    <cfRule type="cellIs" dxfId="47" priority="9" operator="equal">
      <formula>1</formula>
    </cfRule>
  </conditionalFormatting>
  <conditionalFormatting sqref="BA50:BX50">
    <cfRule type="cellIs" dxfId="46" priority="8" operator="equal">
      <formula>1</formula>
    </cfRule>
  </conditionalFormatting>
  <conditionalFormatting sqref="BY50:CV50">
    <cfRule type="cellIs" dxfId="45" priority="7" operator="equal">
      <formula>1</formula>
    </cfRule>
  </conditionalFormatting>
  <conditionalFormatting sqref="CW50:ER50">
    <cfRule type="cellIs" dxfId="44" priority="6" operator="equal">
      <formula>1</formula>
    </cfRule>
  </conditionalFormatting>
  <conditionalFormatting sqref="CW50:DT50">
    <cfRule type="cellIs" dxfId="43" priority="5" operator="equal">
      <formula>1</formula>
    </cfRule>
  </conditionalFormatting>
  <conditionalFormatting sqref="DU50:ER50">
    <cfRule type="cellIs" dxfId="42" priority="4" operator="equal">
      <formula>1</formula>
    </cfRule>
  </conditionalFormatting>
  <conditionalFormatting sqref="E50:AZ50">
    <cfRule type="cellIs" dxfId="41" priority="3" operator="equal">
      <formula>1</formula>
    </cfRule>
  </conditionalFormatting>
  <conditionalFormatting sqref="E50:AB50">
    <cfRule type="cellIs" dxfId="40" priority="2" operator="equal">
      <formula>1</formula>
    </cfRule>
  </conditionalFormatting>
  <conditionalFormatting sqref="AC50:AZ50">
    <cfRule type="cellIs" dxfId="39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8"/>
  <sheetViews>
    <sheetView showGridLines="0" tabSelected="1" showRuler="0" topLeftCell="A37" workbookViewId="0">
      <selection activeCell="BC11" sqref="BC11"/>
    </sheetView>
  </sheetViews>
  <sheetFormatPr baseColWidth="10" defaultRowHeight="16" x14ac:dyDescent="0"/>
  <cols>
    <col min="1" max="1" width="7" style="18" customWidth="1"/>
    <col min="2" max="2" width="6.83203125" style="1" customWidth="1"/>
    <col min="3" max="3" width="83.83203125" style="1" bestFit="1" customWidth="1"/>
    <col min="4" max="4" width="8.83203125" style="1" customWidth="1"/>
    <col min="5" max="5" width="1" style="33" customWidth="1"/>
    <col min="6" max="27" width="1" style="18" customWidth="1"/>
    <col min="28" max="28" width="1" style="34" customWidth="1"/>
    <col min="29" max="29" width="1" style="33" customWidth="1"/>
    <col min="30" max="51" width="1" style="18" customWidth="1"/>
    <col min="52" max="52" width="1" style="34" customWidth="1"/>
    <col min="53" max="91" width="10.83203125" style="55"/>
    <col min="92" max="16384" width="10.83203125" style="1"/>
  </cols>
  <sheetData>
    <row r="1" spans="1:91">
      <c r="C1" s="18"/>
      <c r="D1" s="18"/>
      <c r="E1" s="18"/>
      <c r="AB1" s="18"/>
      <c r="AC1" s="18"/>
      <c r="AZ1" s="18"/>
    </row>
    <row r="2" spans="1:91">
      <c r="D2" s="41" t="s">
        <v>62</v>
      </c>
      <c r="E2" s="42" t="s">
        <v>13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 t="s">
        <v>14</v>
      </c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</row>
    <row r="3" spans="1:91" s="2" customFormat="1" ht="15" customHeight="1">
      <c r="A3" s="54"/>
      <c r="D3" s="39" t="s">
        <v>63</v>
      </c>
      <c r="E3" s="40">
        <v>1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>
        <f>E3+1</f>
        <v>2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>
        <f t="shared" ref="AC3" si="0">Q3+1</f>
        <v>3</v>
      </c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>
        <f t="shared" ref="AO3" si="1">AC3+1</f>
        <v>4</v>
      </c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</row>
    <row r="4" spans="1:91" s="3" customFormat="1">
      <c r="A4" s="11"/>
      <c r="D4" s="4"/>
      <c r="E4" s="5">
        <v>5</v>
      </c>
      <c r="F4" s="5">
        <f>IF(E4+5&gt;60,5,E4+5)</f>
        <v>10</v>
      </c>
      <c r="G4" s="5">
        <f t="shared" ref="G4:AZ4" si="2">IF(F4+5&gt;60,5,F4+5)</f>
        <v>15</v>
      </c>
      <c r="H4" s="5">
        <f t="shared" si="2"/>
        <v>20</v>
      </c>
      <c r="I4" s="5">
        <f t="shared" si="2"/>
        <v>25</v>
      </c>
      <c r="J4" s="5">
        <f t="shared" si="2"/>
        <v>30</v>
      </c>
      <c r="K4" s="5">
        <f t="shared" si="2"/>
        <v>35</v>
      </c>
      <c r="L4" s="5">
        <f t="shared" si="2"/>
        <v>40</v>
      </c>
      <c r="M4" s="5">
        <f t="shared" si="2"/>
        <v>45</v>
      </c>
      <c r="N4" s="5">
        <f t="shared" si="2"/>
        <v>50</v>
      </c>
      <c r="O4" s="5">
        <f t="shared" si="2"/>
        <v>55</v>
      </c>
      <c r="P4" s="5">
        <f t="shared" si="2"/>
        <v>60</v>
      </c>
      <c r="Q4" s="5">
        <f t="shared" si="2"/>
        <v>5</v>
      </c>
      <c r="R4" s="5">
        <f t="shared" si="2"/>
        <v>10</v>
      </c>
      <c r="S4" s="5">
        <f t="shared" si="2"/>
        <v>15</v>
      </c>
      <c r="T4" s="5">
        <f t="shared" si="2"/>
        <v>20</v>
      </c>
      <c r="U4" s="5">
        <f t="shared" si="2"/>
        <v>25</v>
      </c>
      <c r="V4" s="5">
        <f t="shared" si="2"/>
        <v>30</v>
      </c>
      <c r="W4" s="5">
        <f t="shared" si="2"/>
        <v>35</v>
      </c>
      <c r="X4" s="5">
        <f t="shared" si="2"/>
        <v>40</v>
      </c>
      <c r="Y4" s="5">
        <f t="shared" si="2"/>
        <v>45</v>
      </c>
      <c r="Z4" s="5">
        <f t="shared" si="2"/>
        <v>50</v>
      </c>
      <c r="AA4" s="5">
        <f t="shared" si="2"/>
        <v>55</v>
      </c>
      <c r="AB4" s="5">
        <f t="shared" si="2"/>
        <v>60</v>
      </c>
      <c r="AC4" s="5">
        <f t="shared" si="2"/>
        <v>5</v>
      </c>
      <c r="AD4" s="5">
        <f t="shared" si="2"/>
        <v>10</v>
      </c>
      <c r="AE4" s="5">
        <f t="shared" si="2"/>
        <v>15</v>
      </c>
      <c r="AF4" s="5">
        <f t="shared" si="2"/>
        <v>20</v>
      </c>
      <c r="AG4" s="5">
        <f t="shared" si="2"/>
        <v>25</v>
      </c>
      <c r="AH4" s="5">
        <f t="shared" si="2"/>
        <v>30</v>
      </c>
      <c r="AI4" s="5">
        <f t="shared" si="2"/>
        <v>35</v>
      </c>
      <c r="AJ4" s="5">
        <f t="shared" si="2"/>
        <v>40</v>
      </c>
      <c r="AK4" s="5">
        <f t="shared" si="2"/>
        <v>45</v>
      </c>
      <c r="AL4" s="5">
        <f t="shared" si="2"/>
        <v>50</v>
      </c>
      <c r="AM4" s="5">
        <f t="shared" si="2"/>
        <v>55</v>
      </c>
      <c r="AN4" s="5">
        <f t="shared" si="2"/>
        <v>60</v>
      </c>
      <c r="AO4" s="5">
        <f t="shared" si="2"/>
        <v>5</v>
      </c>
      <c r="AP4" s="5">
        <f t="shared" si="2"/>
        <v>10</v>
      </c>
      <c r="AQ4" s="5">
        <f t="shared" si="2"/>
        <v>15</v>
      </c>
      <c r="AR4" s="5">
        <f t="shared" si="2"/>
        <v>20</v>
      </c>
      <c r="AS4" s="5">
        <f t="shared" si="2"/>
        <v>25</v>
      </c>
      <c r="AT4" s="5">
        <f t="shared" si="2"/>
        <v>30</v>
      </c>
      <c r="AU4" s="5">
        <f t="shared" si="2"/>
        <v>35</v>
      </c>
      <c r="AV4" s="5">
        <f t="shared" si="2"/>
        <v>40</v>
      </c>
      <c r="AW4" s="5">
        <f t="shared" si="2"/>
        <v>45</v>
      </c>
      <c r="AX4" s="5">
        <f t="shared" si="2"/>
        <v>50</v>
      </c>
      <c r="AY4" s="5">
        <f t="shared" si="2"/>
        <v>55</v>
      </c>
      <c r="AZ4" s="5">
        <f t="shared" si="2"/>
        <v>60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</row>
    <row r="5" spans="1:91" s="4" customFormat="1" ht="20">
      <c r="A5" s="8"/>
      <c r="B5" s="65" t="s">
        <v>22</v>
      </c>
      <c r="C5" s="50"/>
      <c r="D5" s="66">
        <f>SUM(D6+D19+D25)</f>
        <v>240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9"/>
      <c r="AC5" s="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</row>
    <row r="6" spans="1:91" s="44" customFormat="1" ht="18">
      <c r="A6" s="18"/>
      <c r="B6" s="43"/>
      <c r="C6" s="67" t="s">
        <v>26</v>
      </c>
      <c r="D6" s="45">
        <f>SUM(D7:D18)</f>
        <v>120</v>
      </c>
      <c r="E6" s="46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6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</row>
    <row r="7" spans="1:91" s="13" customFormat="1">
      <c r="A7" s="55"/>
      <c r="B7" s="55"/>
      <c r="C7" s="14" t="s">
        <v>0</v>
      </c>
      <c r="D7" s="13">
        <f>IF(COUNT(E7:AZ7) *5=0,"",COUNT(E7:AZ7) *5)</f>
        <v>20</v>
      </c>
      <c r="E7" s="15">
        <v>1</v>
      </c>
      <c r="F7" s="16">
        <v>1</v>
      </c>
      <c r="G7" s="16">
        <v>1</v>
      </c>
      <c r="H7" s="16">
        <v>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5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7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</row>
    <row r="8" spans="1:91" s="18" customFormat="1">
      <c r="A8" s="55"/>
      <c r="B8" s="55"/>
      <c r="C8" s="19" t="s">
        <v>8</v>
      </c>
      <c r="D8" s="36">
        <f>IF(COUNT(E8:AZ8) *5=0,"",COUNT(E8:AZ8) *5)</f>
        <v>15</v>
      </c>
      <c r="E8" s="10"/>
      <c r="F8" s="11"/>
      <c r="G8" s="11"/>
      <c r="H8" s="11"/>
      <c r="I8" s="11">
        <v>2</v>
      </c>
      <c r="J8" s="11">
        <v>2</v>
      </c>
      <c r="K8" s="11">
        <v>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0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2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</row>
    <row r="9" spans="1:91" s="20" customFormat="1">
      <c r="A9" s="55"/>
      <c r="B9" s="55"/>
      <c r="C9" s="21" t="s">
        <v>9</v>
      </c>
      <c r="D9" s="20">
        <f>IF(COUNT(E9:AZ9) *5=0,"",COUNT(E9:AZ9) *5)</f>
        <v>5</v>
      </c>
      <c r="E9" s="22"/>
      <c r="F9" s="23"/>
      <c r="G9" s="23"/>
      <c r="H9" s="23"/>
      <c r="I9" s="23"/>
      <c r="J9" s="23"/>
      <c r="K9" s="23"/>
      <c r="L9" s="23">
        <v>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4"/>
      <c r="AC9" s="22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</row>
    <row r="10" spans="1:91" s="18" customFormat="1">
      <c r="A10" s="55"/>
      <c r="B10" s="55"/>
      <c r="C10" s="19" t="s">
        <v>1</v>
      </c>
      <c r="D10" s="36">
        <f>IF(COUNT(E10:AZ10) *5=0,"",COUNT(E10:AZ10) *5)</f>
        <v>5</v>
      </c>
      <c r="E10" s="10"/>
      <c r="F10" s="11"/>
      <c r="G10" s="11"/>
      <c r="H10" s="11"/>
      <c r="I10" s="11"/>
      <c r="J10" s="11"/>
      <c r="K10" s="11"/>
      <c r="L10" s="11"/>
      <c r="M10" s="11">
        <v>2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0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2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</row>
    <row r="11" spans="1:91" s="20" customFormat="1">
      <c r="A11" s="55"/>
      <c r="B11" s="55"/>
      <c r="C11" s="21" t="s">
        <v>2</v>
      </c>
      <c r="D11" s="20">
        <f>IF(COUNT(E11:AZ11) *5=0,"",COUNT(E11:AZ11) *5)</f>
        <v>5</v>
      </c>
      <c r="E11" s="22"/>
      <c r="F11" s="23"/>
      <c r="G11" s="23"/>
      <c r="H11" s="23"/>
      <c r="I11" s="23"/>
      <c r="J11" s="23"/>
      <c r="K11" s="23"/>
      <c r="L11" s="23"/>
      <c r="M11" s="23"/>
      <c r="N11" s="23">
        <v>1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4"/>
      <c r="AC11" s="22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</row>
    <row r="12" spans="1:91" s="18" customFormat="1">
      <c r="A12" s="55"/>
      <c r="B12" s="55"/>
      <c r="C12" s="19" t="s">
        <v>3</v>
      </c>
      <c r="D12" s="36">
        <f>IF(COUNT(E12:AZ12) *5=0,"",COUNT(E12:AZ12) *5)</f>
        <v>5</v>
      </c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0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2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</row>
    <row r="13" spans="1:91" s="20" customFormat="1">
      <c r="A13" s="55"/>
      <c r="B13" s="55"/>
      <c r="C13" s="21" t="s">
        <v>4</v>
      </c>
      <c r="D13" s="20">
        <f>IF(COUNT(E13:AZ13) *5=0,"",COUNT(E13:AZ13) *5)</f>
        <v>20</v>
      </c>
      <c r="E13" s="2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>
        <v>1</v>
      </c>
      <c r="Q13" s="23">
        <v>1</v>
      </c>
      <c r="R13" s="23">
        <v>1</v>
      </c>
      <c r="S13" s="23">
        <v>1</v>
      </c>
      <c r="T13" s="23"/>
      <c r="U13" s="23"/>
      <c r="V13" s="23"/>
      <c r="W13" s="23"/>
      <c r="X13" s="23"/>
      <c r="Y13" s="23"/>
      <c r="Z13" s="23"/>
      <c r="AA13" s="23"/>
      <c r="AB13" s="24"/>
      <c r="AC13" s="22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</row>
    <row r="14" spans="1:91" s="18" customFormat="1">
      <c r="A14" s="55"/>
      <c r="B14" s="55"/>
      <c r="C14" s="19" t="s">
        <v>10</v>
      </c>
      <c r="D14" s="36">
        <f>IF(COUNT(E14:AZ14) *5=0,"",COUNT(E14:AZ14) *5)</f>
        <v>15</v>
      </c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>
        <v>2</v>
      </c>
      <c r="U14" s="11">
        <v>2</v>
      </c>
      <c r="V14" s="11">
        <v>2</v>
      </c>
      <c r="W14" s="11"/>
      <c r="X14" s="11"/>
      <c r="Y14" s="11"/>
      <c r="Z14" s="11"/>
      <c r="AA14" s="11"/>
      <c r="AB14" s="12"/>
      <c r="AC14" s="10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2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</row>
    <row r="15" spans="1:91" s="20" customFormat="1">
      <c r="A15" s="55"/>
      <c r="B15" s="55"/>
      <c r="C15" s="21" t="s">
        <v>5</v>
      </c>
      <c r="D15" s="20">
        <f>IF(COUNT(E15:AZ15) *5=0,"",COUNT(E15:AZ15) *5)</f>
        <v>5</v>
      </c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>
        <v>1</v>
      </c>
      <c r="X15" s="23"/>
      <c r="Y15" s="23"/>
      <c r="Z15" s="23"/>
      <c r="AA15" s="23"/>
      <c r="AB15" s="24"/>
      <c r="AC15" s="22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</row>
    <row r="16" spans="1:91" s="18" customFormat="1">
      <c r="A16" s="55"/>
      <c r="B16" s="55"/>
      <c r="C16" s="19" t="s">
        <v>6</v>
      </c>
      <c r="D16" s="36">
        <f>IF(COUNT(E16:AZ16) *5=0,"",COUNT(E16:AZ16) *5)</f>
        <v>5</v>
      </c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v>2</v>
      </c>
      <c r="Y16" s="11"/>
      <c r="Z16" s="11"/>
      <c r="AA16" s="11"/>
      <c r="AB16" s="12"/>
      <c r="AC16" s="10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2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</row>
    <row r="17" spans="1:91" s="20" customFormat="1">
      <c r="A17" s="55"/>
      <c r="B17" s="55"/>
      <c r="C17" s="21" t="s">
        <v>7</v>
      </c>
      <c r="D17" s="20">
        <f>IF(COUNT(E17:AZ17) *5=0,"",COUNT(E17:AZ17) *5)</f>
        <v>10</v>
      </c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>
        <v>1</v>
      </c>
      <c r="Z17" s="23">
        <v>2</v>
      </c>
      <c r="AA17" s="23"/>
      <c r="AB17" s="24"/>
      <c r="AC17" s="22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</row>
    <row r="18" spans="1:91" s="25" customFormat="1">
      <c r="A18" s="55"/>
      <c r="B18" s="55"/>
      <c r="C18" s="26" t="s">
        <v>11</v>
      </c>
      <c r="D18" s="25">
        <f>IF(COUNT(E18:AZ18) *5=0,"",COUNT(E18:AZ18) *5)</f>
        <v>10</v>
      </c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>
        <v>1</v>
      </c>
      <c r="AB18" s="29">
        <v>1</v>
      </c>
      <c r="AC18" s="27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</row>
    <row r="19" spans="1:91" s="44" customFormat="1" ht="18">
      <c r="A19" s="55"/>
      <c r="B19" s="55"/>
      <c r="C19" s="67" t="s">
        <v>25</v>
      </c>
      <c r="D19" s="45">
        <f>SUM(D20:D24)</f>
        <v>100</v>
      </c>
      <c r="E19" s="46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6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8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</row>
    <row r="20" spans="1:91" s="30" customFormat="1">
      <c r="A20" s="55"/>
      <c r="B20" s="55"/>
      <c r="C20" s="31" t="s">
        <v>12</v>
      </c>
      <c r="D20" s="37">
        <f>IF(COUNT(E20:AZ20) *5=0,"",COUNT(E20:AZ20) *5)</f>
        <v>25</v>
      </c>
      <c r="E20" s="22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2">
        <v>1</v>
      </c>
      <c r="AD20" s="23">
        <v>2</v>
      </c>
      <c r="AE20" s="23">
        <v>2</v>
      </c>
      <c r="AF20" s="23">
        <v>2</v>
      </c>
      <c r="AG20" s="23">
        <v>2</v>
      </c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</row>
    <row r="21" spans="1:91">
      <c r="A21" s="55"/>
      <c r="B21" s="55"/>
      <c r="C21" s="32" t="s">
        <v>19</v>
      </c>
      <c r="D21" s="38">
        <f>IF(COUNT(E21:AZ21) *5=0,"",COUNT(E21:AZ21) *5)</f>
        <v>25</v>
      </c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0"/>
      <c r="AD21" s="11"/>
      <c r="AE21" s="11"/>
      <c r="AF21" s="11"/>
      <c r="AG21" s="11"/>
      <c r="AH21" s="11">
        <v>2</v>
      </c>
      <c r="AI21" s="11">
        <v>2</v>
      </c>
      <c r="AJ21" s="11">
        <v>2</v>
      </c>
      <c r="AK21" s="11">
        <v>2</v>
      </c>
      <c r="AL21" s="11">
        <v>2</v>
      </c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2"/>
    </row>
    <row r="22" spans="1:91" s="30" customFormat="1">
      <c r="A22" s="55"/>
      <c r="B22" s="55"/>
      <c r="C22" s="31" t="s">
        <v>20</v>
      </c>
      <c r="D22" s="37">
        <f>IF(COUNT(E22:AZ22) *5=0,"",COUNT(E22:AZ22) *5)</f>
        <v>15</v>
      </c>
      <c r="E22" s="22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2"/>
      <c r="AD22" s="23"/>
      <c r="AE22" s="23"/>
      <c r="AF22" s="23"/>
      <c r="AG22" s="23"/>
      <c r="AH22" s="23"/>
      <c r="AI22" s="23"/>
      <c r="AJ22" s="23"/>
      <c r="AK22" s="23"/>
      <c r="AL22" s="23"/>
      <c r="AM22" s="23">
        <v>2</v>
      </c>
      <c r="AN22" s="23">
        <v>2</v>
      </c>
      <c r="AO22" s="23">
        <v>2</v>
      </c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</row>
    <row r="23" spans="1:91">
      <c r="A23" s="55"/>
      <c r="B23" s="55"/>
      <c r="C23" s="32" t="s">
        <v>60</v>
      </c>
      <c r="D23" s="38">
        <f>IF(COUNT(E23:AZ23) *5=0,"",COUNT(E23:AZ23) *5)</f>
        <v>15</v>
      </c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0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>
        <v>2</v>
      </c>
      <c r="AQ23" s="11">
        <v>2</v>
      </c>
      <c r="AR23" s="11">
        <v>2</v>
      </c>
      <c r="AS23" s="11"/>
      <c r="AT23" s="11"/>
      <c r="AU23" s="11"/>
      <c r="AV23" s="11"/>
      <c r="AW23" s="11"/>
      <c r="AX23" s="11"/>
      <c r="AY23" s="11"/>
      <c r="AZ23" s="12"/>
    </row>
    <row r="24" spans="1:91" s="30" customFormat="1">
      <c r="A24" s="55"/>
      <c r="B24" s="55"/>
      <c r="C24" s="31" t="s">
        <v>21</v>
      </c>
      <c r="D24" s="30">
        <f>IF(COUNT(E24:AZ24) *5=0,"",COUNT(E24:AZ24) *5)</f>
        <v>20</v>
      </c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2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1</v>
      </c>
      <c r="AT24" s="23">
        <v>1</v>
      </c>
      <c r="AU24" s="23">
        <v>1</v>
      </c>
      <c r="AV24" s="23">
        <v>1</v>
      </c>
      <c r="AW24" s="23"/>
      <c r="AX24" s="23"/>
      <c r="AY24" s="23"/>
      <c r="AZ24" s="24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</row>
    <row r="25" spans="1:91" s="44" customFormat="1" ht="18">
      <c r="A25" s="55"/>
      <c r="B25" s="55"/>
      <c r="C25" s="67" t="s">
        <v>39</v>
      </c>
      <c r="D25" s="45">
        <f>IF(COUNT(E25:AZ25) *5=0,"",COUNT(E25:AZ25) *5)</f>
        <v>20</v>
      </c>
      <c r="E25" s="46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46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>
        <v>1</v>
      </c>
      <c r="AX25" s="47">
        <v>1</v>
      </c>
      <c r="AY25" s="47">
        <v>1</v>
      </c>
      <c r="AZ25" s="48">
        <v>1</v>
      </c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</row>
    <row r="26" spans="1:91">
      <c r="C26" s="18"/>
      <c r="D26" s="18" t="str">
        <f>IF(COUNT(E26:AZ26) *5=0,"",COUNT(E26:AZ26) *5)</f>
        <v/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spans="1:91">
      <c r="D27" s="41" t="s">
        <v>62</v>
      </c>
      <c r="E27" s="42" t="s">
        <v>15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 t="s">
        <v>16</v>
      </c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91">
      <c r="D28" s="39" t="s">
        <v>63</v>
      </c>
      <c r="E28" s="40">
        <v>5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f t="shared" ref="Q28" si="3">E28+1</f>
        <v>6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>
        <f t="shared" ref="AC28" si="4">Q28+1</f>
        <v>7</v>
      </c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>
        <f t="shared" ref="AO28" si="5">AC28+1</f>
        <v>8</v>
      </c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91">
      <c r="E29" s="5">
        <f t="shared" ref="E29:AZ29" si="6">IF(D29+5&gt;60,5,D29+5)</f>
        <v>5</v>
      </c>
      <c r="F29" s="5">
        <f t="shared" si="6"/>
        <v>10</v>
      </c>
      <c r="G29" s="5">
        <f t="shared" si="6"/>
        <v>15</v>
      </c>
      <c r="H29" s="5">
        <f t="shared" si="6"/>
        <v>20</v>
      </c>
      <c r="I29" s="5">
        <f t="shared" si="6"/>
        <v>25</v>
      </c>
      <c r="J29" s="5">
        <f t="shared" si="6"/>
        <v>30</v>
      </c>
      <c r="K29" s="5">
        <f t="shared" si="6"/>
        <v>35</v>
      </c>
      <c r="L29" s="5">
        <f t="shared" si="6"/>
        <v>40</v>
      </c>
      <c r="M29" s="5">
        <f t="shared" si="6"/>
        <v>45</v>
      </c>
      <c r="N29" s="5">
        <f t="shared" si="6"/>
        <v>50</v>
      </c>
      <c r="O29" s="5">
        <f t="shared" si="6"/>
        <v>55</v>
      </c>
      <c r="P29" s="5">
        <f t="shared" si="6"/>
        <v>60</v>
      </c>
      <c r="Q29" s="5">
        <f t="shared" si="6"/>
        <v>5</v>
      </c>
      <c r="R29" s="5">
        <f t="shared" si="6"/>
        <v>10</v>
      </c>
      <c r="S29" s="5">
        <f t="shared" si="6"/>
        <v>15</v>
      </c>
      <c r="T29" s="5">
        <f t="shared" si="6"/>
        <v>20</v>
      </c>
      <c r="U29" s="5">
        <f t="shared" si="6"/>
        <v>25</v>
      </c>
      <c r="V29" s="5">
        <f t="shared" si="6"/>
        <v>30</v>
      </c>
      <c r="W29" s="5">
        <f t="shared" si="6"/>
        <v>35</v>
      </c>
      <c r="X29" s="5">
        <f t="shared" si="6"/>
        <v>40</v>
      </c>
      <c r="Y29" s="5">
        <f t="shared" si="6"/>
        <v>45</v>
      </c>
      <c r="Z29" s="5">
        <f t="shared" si="6"/>
        <v>50</v>
      </c>
      <c r="AA29" s="5">
        <f t="shared" si="6"/>
        <v>55</v>
      </c>
      <c r="AB29" s="5">
        <f t="shared" si="6"/>
        <v>60</v>
      </c>
      <c r="AC29" s="5">
        <f t="shared" si="6"/>
        <v>5</v>
      </c>
      <c r="AD29" s="5">
        <f t="shared" si="6"/>
        <v>10</v>
      </c>
      <c r="AE29" s="5">
        <f t="shared" si="6"/>
        <v>15</v>
      </c>
      <c r="AF29" s="5">
        <f t="shared" si="6"/>
        <v>20</v>
      </c>
      <c r="AG29" s="5">
        <f t="shared" si="6"/>
        <v>25</v>
      </c>
      <c r="AH29" s="5">
        <f t="shared" si="6"/>
        <v>30</v>
      </c>
      <c r="AI29" s="5">
        <f t="shared" si="6"/>
        <v>35</v>
      </c>
      <c r="AJ29" s="5">
        <f t="shared" si="6"/>
        <v>40</v>
      </c>
      <c r="AK29" s="5">
        <f t="shared" si="6"/>
        <v>45</v>
      </c>
      <c r="AL29" s="5">
        <f t="shared" si="6"/>
        <v>50</v>
      </c>
      <c r="AM29" s="5">
        <f t="shared" si="6"/>
        <v>55</v>
      </c>
      <c r="AN29" s="5">
        <f t="shared" si="6"/>
        <v>60</v>
      </c>
      <c r="AO29" s="5">
        <f t="shared" si="6"/>
        <v>5</v>
      </c>
      <c r="AP29" s="5">
        <f t="shared" si="6"/>
        <v>10</v>
      </c>
      <c r="AQ29" s="5">
        <f t="shared" si="6"/>
        <v>15</v>
      </c>
      <c r="AR29" s="5">
        <f t="shared" si="6"/>
        <v>20</v>
      </c>
      <c r="AS29" s="5">
        <f t="shared" si="6"/>
        <v>25</v>
      </c>
      <c r="AT29" s="5">
        <f t="shared" si="6"/>
        <v>30</v>
      </c>
      <c r="AU29" s="5">
        <f t="shared" si="6"/>
        <v>35</v>
      </c>
      <c r="AV29" s="5">
        <f t="shared" si="6"/>
        <v>40</v>
      </c>
      <c r="AW29" s="5">
        <f t="shared" si="6"/>
        <v>45</v>
      </c>
      <c r="AX29" s="5">
        <f t="shared" si="6"/>
        <v>50</v>
      </c>
      <c r="AY29" s="5">
        <f t="shared" si="6"/>
        <v>55</v>
      </c>
      <c r="AZ29" s="5">
        <f t="shared" si="6"/>
        <v>60</v>
      </c>
    </row>
    <row r="30" spans="1:91" ht="20">
      <c r="B30" s="6" t="s">
        <v>24</v>
      </c>
      <c r="C30" s="6"/>
      <c r="D30" s="35">
        <f>SUM(D31+D45+D51)</f>
        <v>240</v>
      </c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2"/>
      <c r="AC30" s="10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2"/>
    </row>
    <row r="31" spans="1:91" s="44" customFormat="1" ht="18">
      <c r="A31" s="18"/>
      <c r="B31" s="43"/>
      <c r="C31" s="67" t="s">
        <v>26</v>
      </c>
      <c r="D31" s="45">
        <f>SUM(D32:D44)</f>
        <v>120</v>
      </c>
      <c r="E31" s="46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46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8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</row>
    <row r="32" spans="1:91" s="13" customFormat="1">
      <c r="A32" s="55"/>
      <c r="B32" s="55"/>
      <c r="C32" s="14" t="s">
        <v>27</v>
      </c>
      <c r="D32" s="13">
        <f>IF(COUNT(E32:AZ32) *5=0,"",COUNT(E32:AZ32) *5)</f>
        <v>10</v>
      </c>
      <c r="E32" s="15">
        <v>1</v>
      </c>
      <c r="F32" s="16">
        <v>1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7"/>
      <c r="AC32" s="15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7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</row>
    <row r="33" spans="1:91">
      <c r="A33" s="55"/>
      <c r="B33" s="55"/>
      <c r="C33" s="32" t="s">
        <v>28</v>
      </c>
      <c r="D33" s="38">
        <f>IF(COUNT(E33:AZ33) *5=0,"",COUNT(E33:AZ33) *5)</f>
        <v>15</v>
      </c>
      <c r="E33" s="10"/>
      <c r="F33" s="11"/>
      <c r="G33" s="11">
        <v>2</v>
      </c>
      <c r="H33" s="11">
        <v>2</v>
      </c>
      <c r="I33" s="11">
        <v>2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2"/>
      <c r="AC33" s="10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2"/>
    </row>
    <row r="34" spans="1:91" s="30" customFormat="1">
      <c r="A34" s="55"/>
      <c r="B34" s="55"/>
      <c r="C34" s="31" t="s">
        <v>29</v>
      </c>
      <c r="D34" s="30">
        <f>IF(COUNT(E34:AZ34) *5=0,"",COUNT(E34:AZ34) *5)</f>
        <v>10</v>
      </c>
      <c r="E34" s="22"/>
      <c r="F34" s="23"/>
      <c r="G34" s="23"/>
      <c r="H34" s="23"/>
      <c r="I34" s="23"/>
      <c r="J34" s="23">
        <v>1</v>
      </c>
      <c r="K34" s="23">
        <v>1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4"/>
      <c r="AC34" s="22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</row>
    <row r="35" spans="1:91">
      <c r="A35" s="55"/>
      <c r="B35" s="55"/>
      <c r="C35" s="32" t="s">
        <v>30</v>
      </c>
      <c r="D35" s="1">
        <f>IF(COUNT(E35:AZ35) *5=0,"",COUNT(E35:AZ35) *5)</f>
        <v>10</v>
      </c>
      <c r="E35" s="10"/>
      <c r="F35" s="11"/>
      <c r="G35" s="11"/>
      <c r="H35" s="11"/>
      <c r="I35" s="11"/>
      <c r="J35" s="11"/>
      <c r="K35" s="1"/>
      <c r="L35" s="11">
        <v>1</v>
      </c>
      <c r="M35" s="11">
        <v>1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"/>
      <c r="AA35" s="11"/>
      <c r="AB35" s="12"/>
      <c r="AC35" s="10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2"/>
    </row>
    <row r="36" spans="1:91" s="30" customFormat="1">
      <c r="A36" s="55"/>
      <c r="B36" s="55"/>
      <c r="C36" s="31" t="s">
        <v>31</v>
      </c>
      <c r="D36" s="30">
        <f>IF(COUNT(E36:AZ36) *5=0,"",COUNT(E36:AZ36) *5)</f>
        <v>10</v>
      </c>
      <c r="E36" s="22"/>
      <c r="F36" s="23"/>
      <c r="G36" s="23"/>
      <c r="H36" s="23"/>
      <c r="I36" s="23"/>
      <c r="J36" s="23"/>
      <c r="L36" s="23"/>
      <c r="M36" s="23"/>
      <c r="N36" s="23">
        <v>1</v>
      </c>
      <c r="O36" s="23">
        <v>1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AA36" s="23"/>
      <c r="AB36" s="24"/>
      <c r="AC36" s="22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</row>
    <row r="37" spans="1:91">
      <c r="A37" s="55"/>
      <c r="B37" s="55"/>
      <c r="C37" s="32" t="s">
        <v>32</v>
      </c>
      <c r="D37" s="38">
        <f>IF(COUNT(E37:AZ37) *5=0,"",COUNT(E37:AZ37) *5)</f>
        <v>10</v>
      </c>
      <c r="E37" s="10"/>
      <c r="F37" s="11"/>
      <c r="G37" s="11"/>
      <c r="H37" s="11"/>
      <c r="I37" s="11"/>
      <c r="J37" s="11"/>
      <c r="K37" s="1"/>
      <c r="L37" s="11"/>
      <c r="M37" s="11"/>
      <c r="N37" s="11"/>
      <c r="O37" s="11"/>
      <c r="P37" s="11">
        <v>2</v>
      </c>
      <c r="Q37" s="11">
        <v>2</v>
      </c>
      <c r="R37" s="11"/>
      <c r="S37" s="11"/>
      <c r="T37" s="11"/>
      <c r="U37" s="11"/>
      <c r="V37" s="11"/>
      <c r="W37" s="11"/>
      <c r="X37" s="11"/>
      <c r="Y37" s="11"/>
      <c r="Z37" s="1"/>
      <c r="AA37" s="11"/>
      <c r="AB37" s="12"/>
      <c r="AC37" s="10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2"/>
    </row>
    <row r="38" spans="1:91" s="30" customFormat="1">
      <c r="A38" s="55"/>
      <c r="B38" s="55"/>
      <c r="C38" s="31" t="s">
        <v>33</v>
      </c>
      <c r="D38" s="30">
        <f>IF(COUNT(E38:AZ38) *5=0,"",COUNT(E38:AZ38) *5)</f>
        <v>10</v>
      </c>
      <c r="E38" s="22"/>
      <c r="F38" s="23"/>
      <c r="G38" s="23"/>
      <c r="H38" s="23"/>
      <c r="I38" s="23"/>
      <c r="J38" s="23"/>
      <c r="L38" s="23"/>
      <c r="M38" s="23"/>
      <c r="N38" s="23"/>
      <c r="O38" s="23"/>
      <c r="P38" s="23"/>
      <c r="Q38" s="23"/>
      <c r="R38" s="23">
        <v>1</v>
      </c>
      <c r="S38" s="23">
        <v>1</v>
      </c>
      <c r="T38" s="23"/>
      <c r="U38" s="23"/>
      <c r="V38" s="23"/>
      <c r="W38" s="23"/>
      <c r="X38" s="23"/>
      <c r="Y38" s="23"/>
      <c r="AA38" s="23"/>
      <c r="AB38" s="24"/>
      <c r="AC38" s="22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</row>
    <row r="39" spans="1:91">
      <c r="A39" s="55"/>
      <c r="B39" s="55"/>
      <c r="C39" s="32" t="s">
        <v>34</v>
      </c>
      <c r="D39" s="38">
        <f>IF(COUNT(E39:AZ39) *5=0,"",COUNT(E39:AZ39) *5)</f>
        <v>10</v>
      </c>
      <c r="E39" s="10"/>
      <c r="F39" s="11"/>
      <c r="G39" s="11"/>
      <c r="H39" s="11"/>
      <c r="I39" s="11"/>
      <c r="J39" s="11"/>
      <c r="K39" s="1"/>
      <c r="L39" s="11"/>
      <c r="M39" s="11"/>
      <c r="N39" s="11"/>
      <c r="O39" s="11"/>
      <c r="P39" s="11"/>
      <c r="Q39" s="11"/>
      <c r="R39" s="11"/>
      <c r="S39" s="11"/>
      <c r="T39" s="11">
        <v>2</v>
      </c>
      <c r="U39" s="11">
        <v>2</v>
      </c>
      <c r="V39" s="11"/>
      <c r="W39" s="11"/>
      <c r="X39" s="11"/>
      <c r="Y39" s="11"/>
      <c r="Z39" s="1"/>
      <c r="AA39" s="11"/>
      <c r="AB39" s="12"/>
      <c r="AC39" s="10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2"/>
    </row>
    <row r="40" spans="1:91" s="30" customFormat="1">
      <c r="A40" s="55"/>
      <c r="B40" s="55"/>
      <c r="C40" s="31" t="s">
        <v>35</v>
      </c>
      <c r="D40" s="30">
        <f>IF(COUNT(E40:AZ40) *5=0,"",COUNT(E40:AZ40) *5)</f>
        <v>5</v>
      </c>
      <c r="E40" s="22"/>
      <c r="F40" s="23"/>
      <c r="G40" s="23"/>
      <c r="H40" s="23"/>
      <c r="I40" s="23"/>
      <c r="J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>
        <v>1</v>
      </c>
      <c r="W40" s="23"/>
      <c r="X40" s="23"/>
      <c r="Y40" s="23"/>
      <c r="AA40" s="23"/>
      <c r="AB40" s="24"/>
      <c r="AC40" s="22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</row>
    <row r="41" spans="1:91">
      <c r="A41" s="55"/>
      <c r="B41" s="55"/>
      <c r="C41" s="32" t="s">
        <v>36</v>
      </c>
      <c r="D41" s="38">
        <f>IF(COUNT(E41:AZ41) *5=0,"",COUNT(E41:AZ41) *5)</f>
        <v>10</v>
      </c>
      <c r="E41" s="10"/>
      <c r="F41" s="11"/>
      <c r="G41" s="11"/>
      <c r="H41" s="11"/>
      <c r="I41" s="11"/>
      <c r="J41" s="11"/>
      <c r="K41" s="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>
        <v>2</v>
      </c>
      <c r="X41" s="11">
        <v>2</v>
      </c>
      <c r="Y41" s="11"/>
      <c r="Z41" s="1"/>
      <c r="AA41" s="11"/>
      <c r="AB41" s="12"/>
      <c r="AC41" s="10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2"/>
    </row>
    <row r="42" spans="1:91" s="30" customFormat="1">
      <c r="A42" s="55"/>
      <c r="B42" s="55"/>
      <c r="C42" s="31" t="s">
        <v>37</v>
      </c>
      <c r="D42" s="30">
        <f>IF(COUNT(E42:AZ42) *5=0,"",COUNT(E42:AZ42) *5)</f>
        <v>5</v>
      </c>
      <c r="E42" s="22"/>
      <c r="F42" s="23"/>
      <c r="G42" s="23"/>
      <c r="H42" s="23"/>
      <c r="I42" s="23"/>
      <c r="J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>
        <v>1</v>
      </c>
      <c r="AA42" s="23"/>
      <c r="AB42" s="24"/>
      <c r="AC42" s="22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</row>
    <row r="43" spans="1:91">
      <c r="A43" s="55"/>
      <c r="B43" s="55"/>
      <c r="C43" s="32" t="s">
        <v>38</v>
      </c>
      <c r="D43" s="38">
        <f>IF(COUNT(E43:AZ43) *5=0,"",COUNT(E43:AZ43) *5)</f>
        <v>5</v>
      </c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>
        <v>2</v>
      </c>
      <c r="AA43" s="11"/>
      <c r="AB43" s="12"/>
      <c r="AC43" s="10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2"/>
    </row>
    <row r="44" spans="1:91" s="30" customFormat="1">
      <c r="A44" s="55"/>
      <c r="B44" s="55"/>
      <c r="C44" s="31" t="s">
        <v>21</v>
      </c>
      <c r="D44" s="30">
        <f>IF(COUNT(E44:AZ44) *5=0,"",COUNT(E44:AZ44) *5)</f>
        <v>10</v>
      </c>
      <c r="E44" s="2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>
        <v>1</v>
      </c>
      <c r="AB44" s="24">
        <v>1</v>
      </c>
      <c r="AC44" s="22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</row>
    <row r="45" spans="1:91" s="44" customFormat="1" ht="18">
      <c r="A45" s="55"/>
      <c r="B45" s="55"/>
      <c r="C45" s="67" t="s">
        <v>40</v>
      </c>
      <c r="D45" s="45">
        <f>SUM(D46:D50)</f>
        <v>100</v>
      </c>
      <c r="E45" s="46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46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8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</row>
    <row r="46" spans="1:91" s="30" customFormat="1">
      <c r="A46" s="55"/>
      <c r="B46" s="55"/>
      <c r="C46" s="31" t="s">
        <v>12</v>
      </c>
      <c r="D46" s="37">
        <f>IF(COUNT(E46:AZ46) *5=0,"",COUNT(E46:AZ46) *5)</f>
        <v>25</v>
      </c>
      <c r="E46" s="22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4"/>
      <c r="AC46" s="22">
        <v>1</v>
      </c>
      <c r="AD46" s="23">
        <v>2</v>
      </c>
      <c r="AE46" s="23">
        <v>2</v>
      </c>
      <c r="AF46" s="23">
        <v>2</v>
      </c>
      <c r="AG46" s="23">
        <v>2</v>
      </c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</row>
    <row r="47" spans="1:91">
      <c r="A47" s="55"/>
      <c r="B47" s="55"/>
      <c r="C47" s="32" t="s">
        <v>19</v>
      </c>
      <c r="D47" s="38">
        <f>IF(COUNT(E47:AZ47) *5=0,"",COUNT(E47:AZ47) *5)</f>
        <v>25</v>
      </c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2"/>
      <c r="AC47" s="10"/>
      <c r="AD47" s="11"/>
      <c r="AE47" s="11"/>
      <c r="AF47" s="11"/>
      <c r="AG47" s="11"/>
      <c r="AH47" s="11">
        <v>2</v>
      </c>
      <c r="AI47" s="11">
        <v>2</v>
      </c>
      <c r="AJ47" s="11">
        <v>2</v>
      </c>
      <c r="AK47" s="11">
        <v>2</v>
      </c>
      <c r="AL47" s="11">
        <v>2</v>
      </c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2"/>
    </row>
    <row r="48" spans="1:91" s="30" customFormat="1">
      <c r="A48" s="55"/>
      <c r="B48" s="55"/>
      <c r="C48" s="31" t="s">
        <v>20</v>
      </c>
      <c r="D48" s="37">
        <f>IF(COUNT(E48:AZ48) *5=0,"",COUNT(E48:AZ48) *5)</f>
        <v>15</v>
      </c>
      <c r="E48" s="22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4"/>
      <c r="AC48" s="22"/>
      <c r="AD48" s="23"/>
      <c r="AE48" s="23"/>
      <c r="AF48" s="23"/>
      <c r="AG48" s="23"/>
      <c r="AH48" s="23"/>
      <c r="AI48" s="23"/>
      <c r="AJ48" s="23"/>
      <c r="AK48" s="23"/>
      <c r="AL48" s="23"/>
      <c r="AM48" s="23">
        <v>2</v>
      </c>
      <c r="AN48" s="23">
        <v>2</v>
      </c>
      <c r="AO48" s="23">
        <v>2</v>
      </c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</row>
    <row r="49" spans="1:91">
      <c r="A49" s="55"/>
      <c r="B49" s="55"/>
      <c r="C49" s="32" t="s">
        <v>60</v>
      </c>
      <c r="D49" s="38">
        <f>IF(COUNT(E49:AZ49) *5=0,"",COUNT(E49:AZ49) *5)</f>
        <v>15</v>
      </c>
      <c r="E49" s="10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2"/>
      <c r="AC49" s="10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>
        <v>2</v>
      </c>
      <c r="AQ49" s="11">
        <v>2</v>
      </c>
      <c r="AR49" s="11">
        <v>2</v>
      </c>
      <c r="AS49" s="11"/>
      <c r="AT49" s="11"/>
      <c r="AU49" s="11"/>
      <c r="AV49" s="11"/>
      <c r="AW49" s="11"/>
      <c r="AX49" s="11"/>
      <c r="AY49" s="11"/>
      <c r="AZ49" s="12"/>
    </row>
    <row r="50" spans="1:91" s="30" customFormat="1">
      <c r="A50" s="55"/>
      <c r="B50" s="55"/>
      <c r="C50" s="31" t="s">
        <v>21</v>
      </c>
      <c r="D50" s="30">
        <f>IF(COUNT(E50:AZ50) *5=0,"",COUNT(E50:AZ50) *5)</f>
        <v>20</v>
      </c>
      <c r="E50" s="22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4"/>
      <c r="AC50" s="22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>
        <v>1</v>
      </c>
      <c r="AT50" s="23">
        <v>1</v>
      </c>
      <c r="AU50" s="23">
        <v>1</v>
      </c>
      <c r="AV50" s="23">
        <v>1</v>
      </c>
      <c r="AW50" s="23"/>
      <c r="AX50" s="23"/>
      <c r="AY50" s="23"/>
      <c r="AZ50" s="24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</row>
    <row r="51" spans="1:91" s="44" customFormat="1" ht="18">
      <c r="A51" s="18"/>
      <c r="B51" s="18"/>
      <c r="C51" s="67" t="s">
        <v>39</v>
      </c>
      <c r="D51" s="45">
        <f>IF(COUNT(E51:AZ51) *5=0,"",COUNT(E51:AZ51) *5)</f>
        <v>20</v>
      </c>
      <c r="E51" s="46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6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>
        <v>1</v>
      </c>
      <c r="AX51" s="47">
        <v>1</v>
      </c>
      <c r="AY51" s="47">
        <v>1</v>
      </c>
      <c r="AZ51" s="48">
        <v>1</v>
      </c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</row>
    <row r="52" spans="1:91">
      <c r="D52" s="1" t="str">
        <f>IF(COUNT(E52:AZ52) *5=0,"",COUNT(E52:AZ52) *5)</f>
        <v/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91">
      <c r="D53" s="41" t="s">
        <v>62</v>
      </c>
      <c r="E53" s="42" t="s">
        <v>17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 t="s">
        <v>18</v>
      </c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</row>
    <row r="54" spans="1:91">
      <c r="D54" s="39" t="s">
        <v>63</v>
      </c>
      <c r="E54" s="40">
        <v>9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>
        <f t="shared" ref="Q54" si="7">E54+1</f>
        <v>10</v>
      </c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>
        <f t="shared" ref="AC54" si="8">Q54+1</f>
        <v>11</v>
      </c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>
        <f t="shared" ref="AO54" si="9">AC54+1</f>
        <v>12</v>
      </c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</row>
    <row r="55" spans="1:91">
      <c r="E55" s="5">
        <f t="shared" ref="E55:AZ55" si="10">IF(D55+5&gt;60,5,D55+5)</f>
        <v>5</v>
      </c>
      <c r="F55" s="5">
        <f t="shared" si="10"/>
        <v>10</v>
      </c>
      <c r="G55" s="5">
        <f t="shared" si="10"/>
        <v>15</v>
      </c>
      <c r="H55" s="5">
        <f t="shared" si="10"/>
        <v>20</v>
      </c>
      <c r="I55" s="5">
        <f t="shared" si="10"/>
        <v>25</v>
      </c>
      <c r="J55" s="5">
        <f t="shared" si="10"/>
        <v>30</v>
      </c>
      <c r="K55" s="5">
        <f t="shared" si="10"/>
        <v>35</v>
      </c>
      <c r="L55" s="5">
        <f t="shared" si="10"/>
        <v>40</v>
      </c>
      <c r="M55" s="5">
        <f t="shared" si="10"/>
        <v>45</v>
      </c>
      <c r="N55" s="5">
        <f t="shared" si="10"/>
        <v>50</v>
      </c>
      <c r="O55" s="5">
        <f t="shared" si="10"/>
        <v>55</v>
      </c>
      <c r="P55" s="5">
        <f t="shared" si="10"/>
        <v>60</v>
      </c>
      <c r="Q55" s="5">
        <f t="shared" si="10"/>
        <v>5</v>
      </c>
      <c r="R55" s="5">
        <f t="shared" si="10"/>
        <v>10</v>
      </c>
      <c r="S55" s="5">
        <f t="shared" si="10"/>
        <v>15</v>
      </c>
      <c r="T55" s="5">
        <f t="shared" si="10"/>
        <v>20</v>
      </c>
      <c r="U55" s="5">
        <f t="shared" si="10"/>
        <v>25</v>
      </c>
      <c r="V55" s="5">
        <f t="shared" si="10"/>
        <v>30</v>
      </c>
      <c r="W55" s="5">
        <f t="shared" si="10"/>
        <v>35</v>
      </c>
      <c r="X55" s="5">
        <f t="shared" si="10"/>
        <v>40</v>
      </c>
      <c r="Y55" s="5">
        <f t="shared" si="10"/>
        <v>45</v>
      </c>
      <c r="Z55" s="5">
        <f t="shared" si="10"/>
        <v>50</v>
      </c>
      <c r="AA55" s="5">
        <f t="shared" si="10"/>
        <v>55</v>
      </c>
      <c r="AB55" s="5">
        <f t="shared" si="10"/>
        <v>60</v>
      </c>
      <c r="AC55" s="5">
        <f t="shared" si="10"/>
        <v>5</v>
      </c>
      <c r="AD55" s="5">
        <f t="shared" si="10"/>
        <v>10</v>
      </c>
      <c r="AE55" s="5">
        <f t="shared" si="10"/>
        <v>15</v>
      </c>
      <c r="AF55" s="5">
        <f t="shared" si="10"/>
        <v>20</v>
      </c>
      <c r="AG55" s="5">
        <f t="shared" si="10"/>
        <v>25</v>
      </c>
      <c r="AH55" s="5">
        <f t="shared" si="10"/>
        <v>30</v>
      </c>
      <c r="AI55" s="5">
        <f t="shared" si="10"/>
        <v>35</v>
      </c>
      <c r="AJ55" s="5">
        <f t="shared" si="10"/>
        <v>40</v>
      </c>
      <c r="AK55" s="5">
        <f t="shared" si="10"/>
        <v>45</v>
      </c>
      <c r="AL55" s="5">
        <f t="shared" si="10"/>
        <v>50</v>
      </c>
      <c r="AM55" s="5">
        <f t="shared" si="10"/>
        <v>55</v>
      </c>
      <c r="AN55" s="5">
        <f t="shared" si="10"/>
        <v>60</v>
      </c>
      <c r="AO55" s="5">
        <f t="shared" si="10"/>
        <v>5</v>
      </c>
      <c r="AP55" s="5">
        <f t="shared" si="10"/>
        <v>10</v>
      </c>
      <c r="AQ55" s="5">
        <f t="shared" si="10"/>
        <v>15</v>
      </c>
      <c r="AR55" s="5">
        <f t="shared" si="10"/>
        <v>20</v>
      </c>
      <c r="AS55" s="5">
        <f t="shared" si="10"/>
        <v>25</v>
      </c>
      <c r="AT55" s="5">
        <f t="shared" si="10"/>
        <v>30</v>
      </c>
      <c r="AU55" s="5">
        <f t="shared" si="10"/>
        <v>35</v>
      </c>
      <c r="AV55" s="5">
        <f t="shared" si="10"/>
        <v>40</v>
      </c>
      <c r="AW55" s="5">
        <f t="shared" si="10"/>
        <v>45</v>
      </c>
      <c r="AX55" s="5">
        <f t="shared" si="10"/>
        <v>50</v>
      </c>
      <c r="AY55" s="5">
        <f t="shared" si="10"/>
        <v>55</v>
      </c>
      <c r="AZ55" s="5">
        <f t="shared" si="10"/>
        <v>60</v>
      </c>
    </row>
    <row r="56" spans="1:91" ht="20">
      <c r="B56" s="65" t="s">
        <v>56</v>
      </c>
      <c r="C56" s="50"/>
      <c r="D56" s="66">
        <f>SUM(D57+D74+D80)</f>
        <v>225</v>
      </c>
      <c r="E56" s="10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2"/>
      <c r="AC56" s="10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2"/>
    </row>
    <row r="57" spans="1:91" s="44" customFormat="1" ht="18">
      <c r="A57" s="18"/>
      <c r="B57" s="43"/>
      <c r="C57" s="67" t="s">
        <v>26</v>
      </c>
      <c r="D57" s="45">
        <f>SUM(D58:D73)</f>
        <v>120</v>
      </c>
      <c r="E57" s="46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6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8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</row>
    <row r="58" spans="1:91" s="30" customFormat="1">
      <c r="A58" s="55"/>
      <c r="B58" s="55"/>
      <c r="C58" s="31" t="s">
        <v>41</v>
      </c>
      <c r="D58" s="30">
        <f>IF(COUNT(E58:AZ58) *5=0,"",COUNT(E58:AZ58) *5)</f>
        <v>10</v>
      </c>
      <c r="E58" s="22">
        <v>1</v>
      </c>
      <c r="F58" s="23">
        <v>1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4"/>
      <c r="AC58" s="22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</row>
    <row r="59" spans="1:91">
      <c r="A59" s="55"/>
      <c r="B59" s="55"/>
      <c r="C59" s="32" t="s">
        <v>42</v>
      </c>
      <c r="D59" s="1">
        <f>IF(COUNT(E59:AZ59) *5=0,"",COUNT(E59:AZ59) *5)</f>
        <v>10</v>
      </c>
      <c r="E59" s="10"/>
      <c r="F59" s="11"/>
      <c r="G59" s="11">
        <v>1</v>
      </c>
      <c r="H59" s="11">
        <v>1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2"/>
      <c r="AC59" s="10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2"/>
    </row>
    <row r="60" spans="1:91" s="30" customFormat="1">
      <c r="A60" s="55"/>
      <c r="B60" s="55"/>
      <c r="C60" s="31" t="s">
        <v>43</v>
      </c>
      <c r="D60" s="30">
        <f>IF(COUNT(E60:AZ60) *5=0,"",COUNT(E60:AZ60) *5)</f>
        <v>10</v>
      </c>
      <c r="E60" s="22"/>
      <c r="F60" s="23"/>
      <c r="G60" s="23"/>
      <c r="H60" s="23"/>
      <c r="I60" s="23">
        <v>1</v>
      </c>
      <c r="J60" s="23">
        <v>1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4"/>
      <c r="AC60" s="22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4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</row>
    <row r="61" spans="1:91">
      <c r="A61" s="55"/>
      <c r="B61" s="55"/>
      <c r="C61" s="32" t="s">
        <v>44</v>
      </c>
      <c r="D61" s="1">
        <f>IF(COUNT(E61:AZ61) *5=0,"",COUNT(E61:AZ61) *5)</f>
        <v>10</v>
      </c>
      <c r="E61" s="10"/>
      <c r="F61" s="11"/>
      <c r="G61" s="11"/>
      <c r="H61" s="11"/>
      <c r="I61" s="11"/>
      <c r="J61" s="11"/>
      <c r="K61" s="11">
        <v>1</v>
      </c>
      <c r="L61" s="11">
        <v>1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2"/>
      <c r="AC61" s="10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2"/>
    </row>
    <row r="62" spans="1:91" s="30" customFormat="1">
      <c r="A62" s="55"/>
      <c r="B62" s="55"/>
      <c r="C62" s="31" t="s">
        <v>45</v>
      </c>
      <c r="D62" s="30">
        <f>IF(COUNT(E62:AZ62) *5=0,"",COUNT(E62:AZ62) *5)</f>
        <v>5</v>
      </c>
      <c r="E62" s="22"/>
      <c r="F62" s="23"/>
      <c r="G62" s="23"/>
      <c r="H62" s="23"/>
      <c r="I62" s="23"/>
      <c r="J62" s="23"/>
      <c r="K62" s="23"/>
      <c r="L62" s="23"/>
      <c r="M62" s="23">
        <v>1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4"/>
      <c r="AC62" s="22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4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</row>
    <row r="63" spans="1:91">
      <c r="A63" s="55"/>
      <c r="B63" s="55"/>
      <c r="C63" s="32" t="s">
        <v>46</v>
      </c>
      <c r="D63" s="1">
        <f>IF(COUNT(E63:AZ63) *5=0,"",COUNT(E63:AZ63) *5)</f>
        <v>5</v>
      </c>
      <c r="E63" s="10"/>
      <c r="F63" s="11"/>
      <c r="G63" s="11"/>
      <c r="H63" s="11"/>
      <c r="I63" s="11"/>
      <c r="J63" s="11"/>
      <c r="K63" s="11"/>
      <c r="L63" s="11"/>
      <c r="M63" s="11"/>
      <c r="N63" s="11">
        <v>1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2"/>
      <c r="AC63" s="10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2"/>
    </row>
    <row r="64" spans="1:91" s="30" customFormat="1">
      <c r="A64" s="55"/>
      <c r="B64" s="55"/>
      <c r="C64" s="31" t="s">
        <v>47</v>
      </c>
      <c r="D64" s="30">
        <f>IF(COUNT(E64:AZ64) *5=0,"",COUNT(E64:AZ64) *5)</f>
        <v>5</v>
      </c>
      <c r="E64" s="22"/>
      <c r="F64" s="23"/>
      <c r="G64" s="23"/>
      <c r="H64" s="23"/>
      <c r="I64" s="23"/>
      <c r="J64" s="23"/>
      <c r="K64" s="23"/>
      <c r="L64" s="23"/>
      <c r="M64" s="23"/>
      <c r="N64" s="23"/>
      <c r="O64" s="23">
        <v>1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4"/>
      <c r="AC64" s="22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4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</row>
    <row r="65" spans="1:91">
      <c r="A65" s="55"/>
      <c r="B65" s="55"/>
      <c r="C65" s="32" t="s">
        <v>48</v>
      </c>
      <c r="D65" s="38">
        <f>IF(COUNT(E65:AZ65) *5=0,"",COUNT(E65:AZ65) *5)</f>
        <v>5</v>
      </c>
      <c r="E65" s="10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>
        <v>2</v>
      </c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2"/>
      <c r="AC65" s="10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2"/>
    </row>
    <row r="66" spans="1:91" s="30" customFormat="1">
      <c r="A66" s="55"/>
      <c r="B66" s="55"/>
      <c r="C66" s="31" t="s">
        <v>49</v>
      </c>
      <c r="D66" s="30">
        <f>IF(COUNT(E66:AZ66) *5=0,"",COUNT(E66:AZ66) *5)</f>
        <v>5</v>
      </c>
      <c r="E66" s="22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>
        <v>1</v>
      </c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4"/>
      <c r="AC66" s="22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4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</row>
    <row r="67" spans="1:91">
      <c r="A67" s="55"/>
      <c r="B67" s="55"/>
      <c r="C67" s="32" t="s">
        <v>50</v>
      </c>
      <c r="D67" s="49">
        <f>IF(COUNT(E67:AZ67) *5=0,"",COUNT(E67:AZ67) *5)</f>
        <v>5</v>
      </c>
      <c r="E67" s="10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>
        <v>1</v>
      </c>
      <c r="S67" s="11"/>
      <c r="T67" s="11"/>
      <c r="U67" s="11"/>
      <c r="V67" s="11"/>
      <c r="W67" s="11"/>
      <c r="X67" s="11"/>
      <c r="Y67" s="11"/>
      <c r="Z67" s="11"/>
      <c r="AA67" s="11"/>
      <c r="AB67" s="12"/>
      <c r="AC67" s="10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2"/>
    </row>
    <row r="68" spans="1:91" s="30" customFormat="1">
      <c r="A68" s="55"/>
      <c r="B68" s="55"/>
      <c r="C68" s="31" t="s">
        <v>51</v>
      </c>
      <c r="D68" s="37">
        <f>IF(COUNT(E68:AZ68) *5=0,"",COUNT(E68:AZ68) *5)</f>
        <v>10</v>
      </c>
      <c r="E68" s="2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>
        <v>2</v>
      </c>
      <c r="T68" s="23">
        <v>2</v>
      </c>
      <c r="U68" s="23"/>
      <c r="V68" s="23"/>
      <c r="W68" s="23"/>
      <c r="X68" s="23"/>
      <c r="Y68" s="23"/>
      <c r="Z68" s="23"/>
      <c r="AA68" s="23"/>
      <c r="AB68" s="24"/>
      <c r="AC68" s="22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4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</row>
    <row r="69" spans="1:91">
      <c r="A69" s="55"/>
      <c r="B69" s="55"/>
      <c r="C69" s="32" t="s">
        <v>52</v>
      </c>
      <c r="D69" s="49">
        <f>IF(COUNT(E69:AZ69) *5=0,"",COUNT(E69:AZ69) *5)</f>
        <v>5</v>
      </c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>
        <v>1</v>
      </c>
      <c r="V69" s="11"/>
      <c r="W69" s="11"/>
      <c r="X69" s="11"/>
      <c r="Y69" s="11"/>
      <c r="Z69" s="11"/>
      <c r="AA69" s="11"/>
      <c r="AB69" s="12"/>
      <c r="AC69" s="10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2"/>
    </row>
    <row r="70" spans="1:91" s="30" customFormat="1">
      <c r="A70" s="55"/>
      <c r="B70" s="55"/>
      <c r="C70" s="31" t="s">
        <v>53</v>
      </c>
      <c r="D70" s="37">
        <f>IF(COUNT(E70:AZ70) *5=0,"",COUNT(E70:AZ70) *5)</f>
        <v>5</v>
      </c>
      <c r="E70" s="2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>
        <v>2</v>
      </c>
      <c r="W70" s="23"/>
      <c r="X70" s="23"/>
      <c r="Y70" s="23"/>
      <c r="Z70" s="23"/>
      <c r="AA70" s="23"/>
      <c r="AB70" s="24"/>
      <c r="AC70" s="22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4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</row>
    <row r="71" spans="1:91">
      <c r="A71" s="55"/>
      <c r="B71" s="55"/>
      <c r="C71" s="32" t="s">
        <v>54</v>
      </c>
      <c r="D71" s="49">
        <f>IF(COUNT(E71:AZ71) *5=0,"",COUNT(E71:AZ71) *5)</f>
        <v>5</v>
      </c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>
        <v>1</v>
      </c>
      <c r="X71" s="11"/>
      <c r="Y71" s="11"/>
      <c r="Z71" s="11"/>
      <c r="AA71" s="11"/>
      <c r="AB71" s="12"/>
      <c r="AC71" s="10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2"/>
    </row>
    <row r="72" spans="1:91" s="30" customFormat="1">
      <c r="A72" s="55"/>
      <c r="B72" s="55"/>
      <c r="C72" s="31" t="s">
        <v>55</v>
      </c>
      <c r="D72" s="37">
        <f>IF(COUNT(E72:AZ72) *5=0,"",COUNT(E72:AZ72) *5)</f>
        <v>5</v>
      </c>
      <c r="E72" s="2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>
        <v>2</v>
      </c>
      <c r="Y72" s="23"/>
      <c r="Z72" s="23"/>
      <c r="AA72" s="23"/>
      <c r="AB72" s="24"/>
      <c r="AC72" s="22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4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</row>
    <row r="73" spans="1:91">
      <c r="A73" s="55"/>
      <c r="B73" s="55"/>
      <c r="C73" s="32" t="s">
        <v>57</v>
      </c>
      <c r="D73" s="49">
        <f>IF(COUNT(E73:AZ73) *5=0,"",COUNT(E73:AZ73) *5)</f>
        <v>20</v>
      </c>
      <c r="E73" s="10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>
        <v>1</v>
      </c>
      <c r="Z73" s="11">
        <v>1</v>
      </c>
      <c r="AA73" s="11">
        <v>1</v>
      </c>
      <c r="AB73" s="12">
        <v>1</v>
      </c>
      <c r="AC73" s="10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2"/>
    </row>
    <row r="74" spans="1:91" s="44" customFormat="1" ht="18">
      <c r="A74" s="18"/>
      <c r="B74" s="18"/>
      <c r="C74" s="67" t="s">
        <v>58</v>
      </c>
      <c r="D74" s="45">
        <f>SUM(D75:D79)</f>
        <v>90</v>
      </c>
      <c r="E74" s="46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6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8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</row>
    <row r="75" spans="1:91" s="30" customFormat="1">
      <c r="A75" s="55"/>
      <c r="B75" s="55"/>
      <c r="C75" s="31" t="s">
        <v>12</v>
      </c>
      <c r="D75" s="37">
        <f>IF(COUNT(E75:AZ75) *5=0,"",COUNT(E75:AZ75) *5)</f>
        <v>25</v>
      </c>
      <c r="E75" s="2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4"/>
      <c r="AC75" s="22">
        <v>2</v>
      </c>
      <c r="AD75" s="23">
        <v>2</v>
      </c>
      <c r="AE75" s="23">
        <v>2</v>
      </c>
      <c r="AF75" s="23">
        <v>2</v>
      </c>
      <c r="AG75" s="23">
        <v>2</v>
      </c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4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</row>
    <row r="76" spans="1:91">
      <c r="A76" s="55"/>
      <c r="B76" s="55"/>
      <c r="C76" s="32" t="s">
        <v>19</v>
      </c>
      <c r="D76" s="38">
        <f>IF(COUNT(E76:AZ76) *5=0,"",COUNT(E76:AZ76) *5)</f>
        <v>25</v>
      </c>
      <c r="E76" s="10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2"/>
      <c r="AC76" s="10"/>
      <c r="AD76" s="11"/>
      <c r="AE76" s="11"/>
      <c r="AF76" s="11"/>
      <c r="AG76" s="11"/>
      <c r="AH76" s="11">
        <v>2</v>
      </c>
      <c r="AI76" s="11">
        <v>2</v>
      </c>
      <c r="AJ76" s="11">
        <v>2</v>
      </c>
      <c r="AK76" s="11">
        <v>2</v>
      </c>
      <c r="AL76" s="11">
        <v>2</v>
      </c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2"/>
    </row>
    <row r="77" spans="1:91" s="30" customFormat="1">
      <c r="A77" s="55"/>
      <c r="B77" s="55"/>
      <c r="C77" s="31" t="s">
        <v>20</v>
      </c>
      <c r="D77" s="37">
        <f>IF(COUNT(E77:AZ77) *5=0,"",COUNT(E77:AZ77) *5)</f>
        <v>15</v>
      </c>
      <c r="E77" s="22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4"/>
      <c r="AC77" s="22"/>
      <c r="AD77" s="23"/>
      <c r="AE77" s="23"/>
      <c r="AF77" s="23"/>
      <c r="AG77" s="23"/>
      <c r="AH77" s="23"/>
      <c r="AI77" s="23"/>
      <c r="AJ77" s="23"/>
      <c r="AK77" s="23"/>
      <c r="AL77" s="23"/>
      <c r="AM77" s="23">
        <v>2</v>
      </c>
      <c r="AN77" s="23">
        <v>2</v>
      </c>
      <c r="AO77" s="23">
        <v>2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4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</row>
    <row r="78" spans="1:91">
      <c r="A78" s="55"/>
      <c r="B78" s="55"/>
      <c r="C78" s="32" t="s">
        <v>60</v>
      </c>
      <c r="D78" s="38">
        <f>IF(COUNT(E78:AZ78) *5=0,"",COUNT(E78:AZ78) *5)</f>
        <v>15</v>
      </c>
      <c r="E78" s="10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2"/>
      <c r="AC78" s="10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>
        <v>2</v>
      </c>
      <c r="AQ78" s="11">
        <v>2</v>
      </c>
      <c r="AR78" s="11">
        <v>2</v>
      </c>
      <c r="AS78" s="11"/>
      <c r="AT78" s="11"/>
      <c r="AU78" s="11"/>
      <c r="AV78" s="11"/>
      <c r="AW78" s="11"/>
      <c r="AX78" s="11"/>
      <c r="AY78" s="11"/>
      <c r="AZ78" s="12"/>
    </row>
    <row r="79" spans="1:91" s="30" customFormat="1">
      <c r="A79" s="55"/>
      <c r="B79" s="55"/>
      <c r="C79" s="31" t="s">
        <v>21</v>
      </c>
      <c r="D79" s="30">
        <f>IF(COUNT(E79:AZ79) *5=0,"",COUNT(E79:AZ79) *5)</f>
        <v>10</v>
      </c>
      <c r="E79" s="22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4"/>
      <c r="AC79" s="22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>
        <v>1</v>
      </c>
      <c r="AT79" s="23">
        <v>1</v>
      </c>
      <c r="AU79" s="23"/>
      <c r="AV79" s="23"/>
      <c r="AW79" s="23"/>
      <c r="AX79" s="23"/>
      <c r="AY79" s="23"/>
      <c r="AZ79" s="24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</row>
    <row r="80" spans="1:91" s="44" customFormat="1" ht="18">
      <c r="A80" s="18"/>
      <c r="B80" s="25"/>
      <c r="C80" s="67" t="s">
        <v>39</v>
      </c>
      <c r="D80" s="45">
        <f>IF(COUNT(E80:AZ80) *5=0,"",COUNT(E80:AZ80) *5)</f>
        <v>15</v>
      </c>
      <c r="E80" s="46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6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>
        <v>1</v>
      </c>
      <c r="AV80" s="47">
        <v>1</v>
      </c>
      <c r="AW80" s="47">
        <v>1</v>
      </c>
      <c r="AX80" s="47"/>
      <c r="AY80" s="47"/>
      <c r="AZ80" s="48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</row>
    <row r="81" spans="1:91" s="43" customFormat="1" ht="20">
      <c r="A81" s="18"/>
      <c r="B81" s="50" t="s">
        <v>59</v>
      </c>
      <c r="C81" s="50" t="s">
        <v>59</v>
      </c>
      <c r="D81" s="51">
        <f>IF(COUNT(E81:AZ81) *5=0,"",COUNT(E81:AZ81) *5)</f>
        <v>15</v>
      </c>
      <c r="E81" s="52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53"/>
      <c r="AC81" s="52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>
        <v>1</v>
      </c>
      <c r="AY81" s="44">
        <v>1</v>
      </c>
      <c r="AZ81" s="53">
        <v>1</v>
      </c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</row>
    <row r="82" spans="1:91" s="18" customFormat="1"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</row>
    <row r="83" spans="1:91" s="18" customFormat="1"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</row>
    <row r="84" spans="1:91" s="18" customFormat="1"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</row>
    <row r="85" spans="1:91" s="18" customFormat="1"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</row>
    <row r="86" spans="1:91" s="18" customFormat="1"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</row>
    <row r="87" spans="1:91" s="18" customFormat="1"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</row>
    <row r="88" spans="1:91" s="18" customFormat="1"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</row>
    <row r="89" spans="1:91" s="18" customFormat="1"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</row>
    <row r="90" spans="1:91" s="18" customFormat="1"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</row>
    <row r="91" spans="1:91" s="18" customFormat="1"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</row>
    <row r="92" spans="1:91" s="18" customFormat="1"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</row>
    <row r="93" spans="1:91" s="18" customFormat="1"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</row>
    <row r="94" spans="1:91" s="18" customFormat="1"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</row>
    <row r="95" spans="1:91" s="18" customFormat="1"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</row>
    <row r="96" spans="1:91" s="18" customFormat="1"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</row>
    <row r="97" spans="53:91" s="18" customFormat="1"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</row>
    <row r="98" spans="53:91" s="18" customFormat="1"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</row>
    <row r="99" spans="53:91" s="18" customFormat="1"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</row>
    <row r="100" spans="53:91" s="18" customFormat="1"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</row>
    <row r="101" spans="53:91" s="18" customFormat="1"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</row>
    <row r="102" spans="53:91" s="18" customFormat="1"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</row>
    <row r="103" spans="53:91" s="18" customFormat="1"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</row>
    <row r="104" spans="53:91" s="18" customFormat="1"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</row>
    <row r="105" spans="53:91" s="18" customFormat="1"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</row>
    <row r="106" spans="53:91" s="18" customFormat="1"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</row>
    <row r="107" spans="53:91" s="18" customFormat="1"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</row>
    <row r="108" spans="53:91" s="18" customFormat="1"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</row>
  </sheetData>
  <mergeCells count="22">
    <mergeCell ref="E53:AB53"/>
    <mergeCell ref="AC53:AZ53"/>
    <mergeCell ref="E54:P54"/>
    <mergeCell ref="Q54:AB54"/>
    <mergeCell ref="AC54:AN54"/>
    <mergeCell ref="AO54:AZ54"/>
    <mergeCell ref="B5:C5"/>
    <mergeCell ref="B30:C30"/>
    <mergeCell ref="B56:C56"/>
    <mergeCell ref="B81:C81"/>
    <mergeCell ref="E27:AB27"/>
    <mergeCell ref="AC27:AZ27"/>
    <mergeCell ref="E28:P28"/>
    <mergeCell ref="Q28:AB28"/>
    <mergeCell ref="AC28:AN28"/>
    <mergeCell ref="AO28:AZ28"/>
    <mergeCell ref="E3:P3"/>
    <mergeCell ref="Q3:AB3"/>
    <mergeCell ref="AC3:AN3"/>
    <mergeCell ref="AO3:AZ3"/>
    <mergeCell ref="E2:AB2"/>
    <mergeCell ref="AC2:AZ2"/>
  </mergeCells>
  <conditionalFormatting sqref="AC74:AZ80">
    <cfRule type="cellIs" dxfId="25" priority="10" operator="equal">
      <formula>1</formula>
    </cfRule>
  </conditionalFormatting>
  <conditionalFormatting sqref="E74:AZ80">
    <cfRule type="cellIs" dxfId="24" priority="12" operator="equal">
      <formula>1</formula>
    </cfRule>
  </conditionalFormatting>
  <conditionalFormatting sqref="E74:AB80">
    <cfRule type="cellIs" dxfId="23" priority="11" operator="equal">
      <formula>1</formula>
    </cfRule>
  </conditionalFormatting>
  <conditionalFormatting sqref="E7:AZ26 E30:AZ52 E56:AZ94">
    <cfRule type="cellIs" dxfId="15" priority="18" operator="equal">
      <formula>1</formula>
    </cfRule>
    <cfRule type="cellIs" dxfId="14" priority="19" operator="equal">
      <formula>2</formula>
    </cfRule>
  </conditionalFormatting>
  <conditionalFormatting sqref="AC6:AZ26 AC52:AZ52 AC58:AZ67 AC30:AZ30 AC56:AZ56">
    <cfRule type="cellIs" dxfId="13" priority="17" operator="equal">
      <formula>1</formula>
    </cfRule>
  </conditionalFormatting>
  <conditionalFormatting sqref="E31:AZ31">
    <cfRule type="cellIs" dxfId="12" priority="16" operator="equal">
      <formula>1</formula>
    </cfRule>
  </conditionalFormatting>
  <conditionalFormatting sqref="E31:AB31">
    <cfRule type="cellIs" dxfId="11" priority="15" operator="equal">
      <formula>1</formula>
    </cfRule>
  </conditionalFormatting>
  <conditionalFormatting sqref="AC31:AZ31">
    <cfRule type="cellIs" dxfId="10" priority="14" operator="equal">
      <formula>1</formula>
    </cfRule>
  </conditionalFormatting>
  <conditionalFormatting sqref="E45:AZ51">
    <cfRule type="cellIs" dxfId="9" priority="13" operator="equal">
      <formula>1</formula>
    </cfRule>
  </conditionalFormatting>
  <conditionalFormatting sqref="E57:AZ57">
    <cfRule type="cellIs" dxfId="2" priority="3" operator="equal">
      <formula>1</formula>
    </cfRule>
  </conditionalFormatting>
  <conditionalFormatting sqref="E57:AB57">
    <cfRule type="cellIs" dxfId="1" priority="2" operator="equal">
      <formula>1</formula>
    </cfRule>
  </conditionalFormatting>
  <conditionalFormatting sqref="AC57:AZ57">
    <cfRule type="cellIs" dxfId="0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mmartinez</dc:creator>
  <cp:lastModifiedBy>mmartinez</cp:lastModifiedBy>
  <dcterms:created xsi:type="dcterms:W3CDTF">2017-04-10T16:14:42Z</dcterms:created>
  <dcterms:modified xsi:type="dcterms:W3CDTF">2017-04-11T18:27:32Z</dcterms:modified>
</cp:coreProperties>
</file>