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Conti\Pessoal\Dexian\"/>
    </mc:Choice>
  </mc:AlternateContent>
  <xr:revisionPtr revIDLastSave="0" documentId="13_ncr:1_{BEDFEFE7-2351-4109-BCC7-2575AF25F554}" xr6:coauthVersionLast="47" xr6:coauthVersionMax="47" xr10:uidLastSave="{00000000-0000-0000-0000-000000000000}"/>
  <bookViews>
    <workbookView xWindow="-28920" yWindow="-120" windowWidth="29040" windowHeight="15720" activeTab="2" xr2:uid="{F7D781DF-D6B8-4C74-83A5-E25C6E6C9748}"/>
  </bookViews>
  <sheets>
    <sheet name="Maio" sheetId="1" r:id="rId1"/>
    <sheet name="Junho" sheetId="2" r:id="rId2"/>
    <sheet name="Julho" sheetId="4" r:id="rId3"/>
    <sheet name="Agosto" sheetId="5" r:id="rId4"/>
    <sheet name="Setembro" sheetId="6" r:id="rId5"/>
    <sheet name="Outubro" sheetId="7" r:id="rId6"/>
    <sheet name="Novembro" sheetId="8" r:id="rId7"/>
    <sheet name="Dezembro" sheetId="9" r:id="rId8"/>
    <sheet name="Auxilar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B38" i="4" s="1"/>
  <c r="B39" i="4" s="1"/>
  <c r="H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" i="4"/>
  <c r="B38" i="2"/>
  <c r="H3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31" i="1"/>
  <c r="H30" i="1"/>
  <c r="H29" i="1"/>
  <c r="H28" i="1"/>
  <c r="B36" i="2"/>
  <c r="B34" i="2"/>
  <c r="B35" i="4"/>
  <c r="B35" i="5"/>
  <c r="B34" i="6"/>
  <c r="B35" i="7"/>
  <c r="B34" i="8"/>
  <c r="B35" i="9"/>
  <c r="H3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" i="7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2" i="5"/>
  <c r="C33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B3" i="1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H34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H35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G34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35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H35" i="4" l="1"/>
  <c r="H35" i="1"/>
  <c r="H36" i="1" s="1"/>
  <c r="H34" i="2"/>
</calcChain>
</file>

<file path=xl/sharedStrings.xml><?xml version="1.0" encoding="utf-8"?>
<sst xmlns="http://schemas.openxmlformats.org/spreadsheetml/2006/main" count="128" uniqueCount="54">
  <si>
    <t>Dia</t>
  </si>
  <si>
    <t>Entrada</t>
  </si>
  <si>
    <t>Saida</t>
  </si>
  <si>
    <t>Horas Dias</t>
  </si>
  <si>
    <t>Observação</t>
  </si>
  <si>
    <t>Dias da Semana</t>
  </si>
  <si>
    <t>Domingo</t>
  </si>
  <si>
    <t>Segunda</t>
  </si>
  <si>
    <t>Terça</t>
  </si>
  <si>
    <t>Quarta</t>
  </si>
  <si>
    <t>Quinta</t>
  </si>
  <si>
    <t>Sexta</t>
  </si>
  <si>
    <t>Sábado</t>
  </si>
  <si>
    <t>Dia Semana</t>
  </si>
  <si>
    <t>Dias úteis</t>
  </si>
  <si>
    <t>Feriado</t>
  </si>
  <si>
    <t>Feriado - Dia Nacional de Zumbi e da Consciência Negra</t>
  </si>
  <si>
    <t>Feriado - Natal</t>
  </si>
  <si>
    <t>1º Dia - Ambientação</t>
  </si>
  <si>
    <t>Estudos sobre DataDog e preparação de  uma sugestão de DataQuality</t>
  </si>
  <si>
    <t>2º Dia - Ainda sem acessos, OnBoarding com Luiz e Wagner</t>
  </si>
  <si>
    <t>Horas Dia</t>
  </si>
  <si>
    <t>Feriado - dia do trabalho</t>
  </si>
  <si>
    <t>Daily, reunião para conhecimentos das rotinas de dev. e arquitetura</t>
  </si>
  <si>
    <t>Criação da automatização da enginhe de ingestão - Schedulle</t>
  </si>
  <si>
    <t>Criação da automatização da enginhe de ingestão - Param. e Teste unitários</t>
  </si>
  <si>
    <t>Aut. Engine ingestão - Testes em massa, validação de arquivo de parâmetros (json)</t>
  </si>
  <si>
    <t>Aut. Engine ingestão - Testes integrados, Documentação</t>
  </si>
  <si>
    <t>POC. Ajustes finais para atender novas considerações</t>
  </si>
  <si>
    <t>Aut. Engine ingestão - Ajuste na técnica de criação do job. (API -&gt; SDK)</t>
  </si>
  <si>
    <t>Carga de 11 tabelas do schema OEE</t>
  </si>
  <si>
    <t>Ajustes finais para atender novas considerações (Wagner, Weslley e Marcello)</t>
  </si>
  <si>
    <t>Ajustes de performance em notebook de Caio Ferreira. Conclusão da carga das 11 tabelas do schema OEE</t>
  </si>
  <si>
    <t>Carga 25 tabs. performance_vendas</t>
  </si>
  <si>
    <t>Validação da carga das 25 tabs. performance_vendas</t>
  </si>
  <si>
    <t>Ajustes de performance em notebook de Caio Ferreira, Carga de 25 tabs. performance_vendas</t>
  </si>
  <si>
    <t>Continuação da criação da tabela de gold de performace de vendas.</t>
  </si>
  <si>
    <t>Criação da tabela gold de performance de vendas, apresentação do processo autom. de criação de jobs.</t>
  </si>
  <si>
    <t>Levantamento de esforça para migração de tabelas para o Unity Catalog</t>
  </si>
  <si>
    <t>Levantamento de esforço para migração de tabelas para o Unity Catalog. Retrospectiva</t>
  </si>
  <si>
    <t>Migração de notebooks de ingestão de tabelas do Marketing</t>
  </si>
  <si>
    <t>Criação de automatização para notebooks Ad-hoc</t>
  </si>
  <si>
    <t>Adequação do job create_ingestion_job para ler Git</t>
  </si>
  <si>
    <t>Adequação do framework para tratar replace columns e create hash + Tabelas do Marketing</t>
  </si>
  <si>
    <t>Criação de automatização para Ingestão JDBC para RDBMS</t>
  </si>
  <si>
    <t>Habilitar mudança de ownership dos job, reunião sobre novo método de escrita na bronze</t>
  </si>
  <si>
    <t>Criação de automatização para Ingestão JDBC (SQL-Server) para RDBMS. Refatorar arquivos yaml.</t>
  </si>
  <si>
    <t>Criação de automatização para Ingestão JDBC (MySQL) para RDBMS. Refatorar arquivos yaml.</t>
  </si>
  <si>
    <t>Migração de notebooks de ingestão de tabelas do Marketing. Negociado com Cassita</t>
  </si>
  <si>
    <t>Mudança no método e escrita dos logs (Automatização e Framework)</t>
  </si>
  <si>
    <t>Migração de notebooks de ingestão de tabelas do Marketing.Correção de bug no Framework.</t>
  </si>
  <si>
    <t>Ajustes no tratamento de queries no Framework. Tabelas do Marketing</t>
  </si>
  <si>
    <t>Migração tabelas do Marketing. Reunião SAP - Datasphere. Reunião Migração Unit Catalog</t>
  </si>
  <si>
    <t>Migração de notebooks de ingestão de tabelas do Marketing.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</si>
</sst>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h]:mm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43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7654-EB05-40D5-83FB-851C3C733D2D}">
  <dimension ref="A2:L37"/>
  <sheetViews>
    <sheetView workbookViewId="0">
      <selection activeCell="G32" sqref="G32"/>
    </sheetView>
  </sheetViews>
  <sheetFormatPr defaultRowHeight="14.5" x14ac:dyDescent="0.35"/>
  <cols>
    <col min="1" max="1" width="10.08984375" bestFit="1" customWidth="1"/>
    <col min="2" max="2" width="11" bestFit="1" customWidth="1"/>
    <col min="3" max="3" width="11" hidden="1" customWidth="1"/>
    <col min="4" max="7" width="10.6328125" customWidth="1"/>
    <col min="8" max="8" width="10.1796875" customWidth="1"/>
    <col min="9" max="9" width="61.7265625" bestFit="1" customWidth="1"/>
    <col min="12" max="12" width="11.54296875" bestFit="1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4">
        <v>45778</v>
      </c>
      <c r="B3" s="5" t="str">
        <f>_xlfn.XLOOKUP(WEEKDAY(A3),Auxilar!$A$2:$A$8,Auxilar!$B$2:$B$8,FALSE)</f>
        <v>Quinta</v>
      </c>
      <c r="C3">
        <f>_xlfn.XLOOKUP(WEEKDAY(A3),Auxilar!$A$2:$A$8,Auxilar!$C$2:$C$8,FALSE)</f>
        <v>1</v>
      </c>
      <c r="I3" t="s">
        <v>22</v>
      </c>
    </row>
    <row r="4" spans="1:9" x14ac:dyDescent="0.35">
      <c r="A4" s="1">
        <v>45779</v>
      </c>
      <c r="B4" t="str">
        <f>_xlfn.XLOOKUP(WEEKDAY(A4),Auxilar!$A$2:$A$8,Auxilar!$B$2:$B$8,FALSE)</f>
        <v>Sexta</v>
      </c>
      <c r="C4">
        <f>_xlfn.XLOOKUP(WEEKDAY(A4),Auxilar!$A$2:$A$8,Auxilar!$C$2:$C$8,FALSE)</f>
        <v>1</v>
      </c>
    </row>
    <row r="5" spans="1:9" x14ac:dyDescent="0.35">
      <c r="A5" s="1">
        <v>45780</v>
      </c>
      <c r="B5" t="str">
        <f>_xlfn.XLOOKUP(WEEKDAY(A5),Auxilar!$A$2:$A$8,Auxilar!$B$2:$B$8,FALSE)</f>
        <v>Sábado</v>
      </c>
      <c r="C5">
        <f>_xlfn.XLOOKUP(WEEKDAY(A5),Auxilar!$A$2:$A$8,Auxilar!$C$2:$C$8,FALSE)</f>
        <v>0</v>
      </c>
    </row>
    <row r="6" spans="1:9" x14ac:dyDescent="0.35">
      <c r="A6" s="1">
        <v>45781</v>
      </c>
      <c r="B6" t="str">
        <f>_xlfn.XLOOKUP(WEEKDAY(A6),Auxilar!$A$2:$A$8,Auxilar!$B$2:$B$8,FALSE)</f>
        <v>Domingo</v>
      </c>
      <c r="C6">
        <f>_xlfn.XLOOKUP(WEEKDAY(A6),Auxilar!$A$2:$A$8,Auxilar!$C$2:$C$8,FALSE)</f>
        <v>0</v>
      </c>
    </row>
    <row r="7" spans="1:9" x14ac:dyDescent="0.35">
      <c r="A7" s="1">
        <v>45782</v>
      </c>
      <c r="B7" t="str">
        <f>_xlfn.XLOOKUP(WEEKDAY(A7),Auxilar!$A$2:$A$8,Auxilar!$B$2:$B$8,FALSE)</f>
        <v>Segunda</v>
      </c>
      <c r="C7">
        <f>_xlfn.XLOOKUP(WEEKDAY(A7),Auxilar!$A$2:$A$8,Auxilar!$C$2:$C$8,FALSE)</f>
        <v>1</v>
      </c>
    </row>
    <row r="8" spans="1:9" x14ac:dyDescent="0.35">
      <c r="A8" s="1">
        <v>45783</v>
      </c>
      <c r="B8" t="str">
        <f>_xlfn.XLOOKUP(WEEKDAY(A8),Auxilar!$A$2:$A$8,Auxilar!$B$2:$B$8,FALSE)</f>
        <v>Terça</v>
      </c>
      <c r="C8">
        <f>_xlfn.XLOOKUP(WEEKDAY(A8),Auxilar!$A$2:$A$8,Auxilar!$C$2:$C$8,FALSE)</f>
        <v>1</v>
      </c>
    </row>
    <row r="9" spans="1:9" x14ac:dyDescent="0.35">
      <c r="A9" s="1">
        <v>45784</v>
      </c>
      <c r="B9" t="str">
        <f>_xlfn.XLOOKUP(WEEKDAY(A9),Auxilar!$A$2:$A$8,Auxilar!$B$2:$B$8,FALSE)</f>
        <v>Quarta</v>
      </c>
      <c r="C9">
        <f>_xlfn.XLOOKUP(WEEKDAY(A9),Auxilar!$A$2:$A$8,Auxilar!$C$2:$C$8,FALSE)</f>
        <v>1</v>
      </c>
    </row>
    <row r="10" spans="1:9" x14ac:dyDescent="0.35">
      <c r="A10" s="1">
        <v>45785</v>
      </c>
      <c r="B10" t="str">
        <f>_xlfn.XLOOKUP(WEEKDAY(A10),Auxilar!$A$2:$A$8,Auxilar!$B$2:$B$8,FALSE)</f>
        <v>Quinta</v>
      </c>
      <c r="C10">
        <f>_xlfn.XLOOKUP(WEEKDAY(A10),Auxilar!$A$2:$A$8,Auxilar!$C$2:$C$8,FALSE)</f>
        <v>1</v>
      </c>
    </row>
    <row r="11" spans="1:9" x14ac:dyDescent="0.35">
      <c r="A11" s="1">
        <v>45786</v>
      </c>
      <c r="B11" t="str">
        <f>_xlfn.XLOOKUP(WEEKDAY(A11),Auxilar!$A$2:$A$8,Auxilar!$B$2:$B$8,FALSE)</f>
        <v>Sexta</v>
      </c>
      <c r="C11">
        <f>_xlfn.XLOOKUP(WEEKDAY(A11),Auxilar!$A$2:$A$8,Auxilar!$C$2:$C$8,FALSE)</f>
        <v>1</v>
      </c>
    </row>
    <row r="12" spans="1:9" x14ac:dyDescent="0.35">
      <c r="A12" s="1">
        <v>45787</v>
      </c>
      <c r="B12" t="str">
        <f>_xlfn.XLOOKUP(WEEKDAY(A12),Auxilar!$A$2:$A$8,Auxilar!$B$2:$B$8,FALSE)</f>
        <v>Sábado</v>
      </c>
      <c r="C12">
        <f>_xlfn.XLOOKUP(WEEKDAY(A12),Auxilar!$A$2:$A$8,Auxilar!$C$2:$C$8,FALSE)</f>
        <v>0</v>
      </c>
    </row>
    <row r="13" spans="1:9" x14ac:dyDescent="0.35">
      <c r="A13" s="1">
        <v>45788</v>
      </c>
      <c r="B13" t="str">
        <f>_xlfn.XLOOKUP(WEEKDAY(A13),Auxilar!$A$2:$A$8,Auxilar!$B$2:$B$8,FALSE)</f>
        <v>Domingo</v>
      </c>
      <c r="C13">
        <f>_xlfn.XLOOKUP(WEEKDAY(A13),Auxilar!$A$2:$A$8,Auxilar!$C$2:$C$8,FALSE)</f>
        <v>0</v>
      </c>
    </row>
    <row r="14" spans="1:9" x14ac:dyDescent="0.35">
      <c r="A14" s="1">
        <v>45789</v>
      </c>
      <c r="B14" t="str">
        <f>_xlfn.XLOOKUP(WEEKDAY(A14),Auxilar!$A$2:$A$8,Auxilar!$B$2:$B$8,FALSE)</f>
        <v>Segunda</v>
      </c>
      <c r="C14">
        <f>_xlfn.XLOOKUP(WEEKDAY(A14),Auxilar!$A$2:$A$8,Auxilar!$C$2:$C$8,FALSE)</f>
        <v>1</v>
      </c>
    </row>
    <row r="15" spans="1:9" x14ac:dyDescent="0.35">
      <c r="A15" s="1">
        <v>45790</v>
      </c>
      <c r="B15" t="str">
        <f>_xlfn.XLOOKUP(WEEKDAY(A15),Auxilar!$A$2:$A$8,Auxilar!$B$2:$B$8,FALSE)</f>
        <v>Terça</v>
      </c>
      <c r="C15">
        <f>_xlfn.XLOOKUP(WEEKDAY(A15),Auxilar!$A$2:$A$8,Auxilar!$C$2:$C$8,FALSE)</f>
        <v>1</v>
      </c>
    </row>
    <row r="16" spans="1:9" x14ac:dyDescent="0.35">
      <c r="A16" s="1">
        <v>45791</v>
      </c>
      <c r="B16" t="str">
        <f>_xlfn.XLOOKUP(WEEKDAY(A16),Auxilar!$A$2:$A$8,Auxilar!$B$2:$B$8,FALSE)</f>
        <v>Quarta</v>
      </c>
      <c r="C16">
        <f>_xlfn.XLOOKUP(WEEKDAY(A16),Auxilar!$A$2:$A$8,Auxilar!$C$2:$C$8,FALSE)</f>
        <v>1</v>
      </c>
    </row>
    <row r="17" spans="1:12" x14ac:dyDescent="0.35">
      <c r="A17" s="1">
        <v>45792</v>
      </c>
      <c r="B17" t="str">
        <f>_xlfn.XLOOKUP(WEEKDAY(A17),Auxilar!$A$2:$A$8,Auxilar!$B$2:$B$8,FALSE)</f>
        <v>Quinta</v>
      </c>
      <c r="C17">
        <f>_xlfn.XLOOKUP(WEEKDAY(A17),Auxilar!$A$2:$A$8,Auxilar!$C$2:$C$8,FALSE)</f>
        <v>1</v>
      </c>
    </row>
    <row r="18" spans="1:12" x14ac:dyDescent="0.35">
      <c r="A18" s="1">
        <v>45793</v>
      </c>
      <c r="B18" t="str">
        <f>_xlfn.XLOOKUP(WEEKDAY(A18),Auxilar!$A$2:$A$8,Auxilar!$B$2:$B$8,FALSE)</f>
        <v>Sexta</v>
      </c>
      <c r="C18">
        <f>_xlfn.XLOOKUP(WEEKDAY(A18),Auxilar!$A$2:$A$8,Auxilar!$C$2:$C$8,FALSE)</f>
        <v>1</v>
      </c>
    </row>
    <row r="19" spans="1:12" x14ac:dyDescent="0.35">
      <c r="A19" s="1">
        <v>45794</v>
      </c>
      <c r="B19" t="str">
        <f>_xlfn.XLOOKUP(WEEKDAY(A19),Auxilar!$A$2:$A$8,Auxilar!$B$2:$B$8,FALSE)</f>
        <v>Sábado</v>
      </c>
      <c r="C19">
        <f>_xlfn.XLOOKUP(WEEKDAY(A19),Auxilar!$A$2:$A$8,Auxilar!$C$2:$C$8,FALSE)</f>
        <v>0</v>
      </c>
    </row>
    <row r="20" spans="1:12" x14ac:dyDescent="0.35">
      <c r="A20" s="1">
        <v>45795</v>
      </c>
      <c r="B20" t="str">
        <f>_xlfn.XLOOKUP(WEEKDAY(A20),Auxilar!$A$2:$A$8,Auxilar!$B$2:$B$8,FALSE)</f>
        <v>Domingo</v>
      </c>
      <c r="C20">
        <f>_xlfn.XLOOKUP(WEEKDAY(A20),Auxilar!$A$2:$A$8,Auxilar!$C$2:$C$8,FALSE)</f>
        <v>0</v>
      </c>
    </row>
    <row r="21" spans="1:12" x14ac:dyDescent="0.35">
      <c r="A21" s="1">
        <v>45796</v>
      </c>
      <c r="B21" t="str">
        <f>_xlfn.XLOOKUP(WEEKDAY(A21),Auxilar!$A$2:$A$8,Auxilar!$B$2:$B$8,FALSE)</f>
        <v>Segunda</v>
      </c>
      <c r="C21">
        <f>_xlfn.XLOOKUP(WEEKDAY(A21),Auxilar!$A$2:$A$8,Auxilar!$C$2:$C$8,FALSE)</f>
        <v>1</v>
      </c>
    </row>
    <row r="22" spans="1:12" x14ac:dyDescent="0.35">
      <c r="A22" s="1">
        <v>45797</v>
      </c>
      <c r="B22" t="str">
        <f>_xlfn.XLOOKUP(WEEKDAY(A22),Auxilar!$A$2:$A$8,Auxilar!$B$2:$B$8,FALSE)</f>
        <v>Terça</v>
      </c>
      <c r="C22">
        <f>_xlfn.XLOOKUP(WEEKDAY(A22),Auxilar!$A$2:$A$8,Auxilar!$C$2:$C$8,FALSE)</f>
        <v>1</v>
      </c>
    </row>
    <row r="23" spans="1:12" x14ac:dyDescent="0.35">
      <c r="A23" s="1">
        <v>45798</v>
      </c>
      <c r="B23" t="str">
        <f>_xlfn.XLOOKUP(WEEKDAY(A23),Auxilar!$A$2:$A$8,Auxilar!$B$2:$B$8,FALSE)</f>
        <v>Quarta</v>
      </c>
      <c r="C23">
        <f>_xlfn.XLOOKUP(WEEKDAY(A23),Auxilar!$A$2:$A$8,Auxilar!$C$2:$C$8,FALSE)</f>
        <v>1</v>
      </c>
    </row>
    <row r="24" spans="1:12" x14ac:dyDescent="0.35">
      <c r="A24" s="1">
        <v>45799</v>
      </c>
      <c r="B24" t="str">
        <f>_xlfn.XLOOKUP(WEEKDAY(A24),Auxilar!$A$2:$A$8,Auxilar!$B$2:$B$8,FALSE)</f>
        <v>Quinta</v>
      </c>
      <c r="C24">
        <f>_xlfn.XLOOKUP(WEEKDAY(A24),Auxilar!$A$2:$A$8,Auxilar!$C$2:$C$8,FALSE)</f>
        <v>1</v>
      </c>
    </row>
    <row r="25" spans="1:12" x14ac:dyDescent="0.35">
      <c r="A25" s="1">
        <v>45800</v>
      </c>
      <c r="B25" t="str">
        <f>_xlfn.XLOOKUP(WEEKDAY(A25),Auxilar!$A$2:$A$8,Auxilar!$B$2:$B$8,FALSE)</f>
        <v>Sexta</v>
      </c>
      <c r="C25">
        <f>_xlfn.XLOOKUP(WEEKDAY(A25),Auxilar!$A$2:$A$8,Auxilar!$C$2:$C$8,FALSE)</f>
        <v>1</v>
      </c>
    </row>
    <row r="26" spans="1:12" x14ac:dyDescent="0.35">
      <c r="A26" s="1">
        <v>45801</v>
      </c>
      <c r="B26" t="str">
        <f>_xlfn.XLOOKUP(WEEKDAY(A26),Auxilar!$A$2:$A$8,Auxilar!$B$2:$B$8,FALSE)</f>
        <v>Sábado</v>
      </c>
      <c r="C26">
        <f>_xlfn.XLOOKUP(WEEKDAY(A26),Auxilar!$A$2:$A$8,Auxilar!$C$2:$C$8,FALSE)</f>
        <v>0</v>
      </c>
    </row>
    <row r="27" spans="1:12" x14ac:dyDescent="0.35">
      <c r="A27" s="1">
        <v>45802</v>
      </c>
      <c r="B27" t="str">
        <f>_xlfn.XLOOKUP(WEEKDAY(A27),Auxilar!$A$2:$A$8,Auxilar!$B$2:$B$8,FALSE)</f>
        <v>Domingo</v>
      </c>
      <c r="C27">
        <f>_xlfn.XLOOKUP(WEEKDAY(A27),Auxilar!$A$2:$A$8,Auxilar!$C$2:$C$8,FALSE)</f>
        <v>0</v>
      </c>
    </row>
    <row r="28" spans="1:12" x14ac:dyDescent="0.35">
      <c r="A28" s="1">
        <v>45803</v>
      </c>
      <c r="B28" t="str">
        <f>_xlfn.XLOOKUP(WEEKDAY(A28),Auxilar!$A$2:$A$8,Auxilar!$B$2:$B$8,FALSE)</f>
        <v>Segunda</v>
      </c>
      <c r="C28">
        <f>_xlfn.XLOOKUP(WEEKDAY(A28),Auxilar!$A$2:$A$8,Auxilar!$C$2:$C$8,FALSE)</f>
        <v>1</v>
      </c>
      <c r="D28" s="2">
        <v>0.375</v>
      </c>
      <c r="E28" s="2">
        <v>0.54166666666666663</v>
      </c>
      <c r="F28" s="2">
        <v>0.58333333333333337</v>
      </c>
      <c r="G28" s="2">
        <v>0.72916666666666663</v>
      </c>
      <c r="H28" s="2">
        <f>IF((AND(D28&lt;&gt;"",E28&lt;&gt;"")),(E28-D28),"0")+IF((AND(F28&lt;&gt;"",G28&lt;&gt;"")),(G28-F28),"0")</f>
        <v>0.31249999999999989</v>
      </c>
      <c r="I28" t="s">
        <v>18</v>
      </c>
    </row>
    <row r="29" spans="1:12" x14ac:dyDescent="0.35">
      <c r="A29" s="1">
        <v>45804</v>
      </c>
      <c r="B29" t="str">
        <f>_xlfn.XLOOKUP(WEEKDAY(A29),Auxilar!$A$2:$A$8,Auxilar!$B$2:$B$8,FALSE)</f>
        <v>Terça</v>
      </c>
      <c r="C29">
        <f>_xlfn.XLOOKUP(WEEKDAY(A29),Auxilar!$A$2:$A$8,Auxilar!$C$2:$C$8,FALSE)</f>
        <v>1</v>
      </c>
      <c r="D29" s="2">
        <v>0.33333333333333331</v>
      </c>
      <c r="E29" s="2">
        <v>0.5</v>
      </c>
      <c r="F29" s="2">
        <v>0.54166666666666663</v>
      </c>
      <c r="G29" s="2">
        <v>0.70833333333333337</v>
      </c>
      <c r="H29" s="2">
        <f>IF((AND(D29&lt;&gt;"",E29&lt;&gt;"")),(E29-D29),"0")+IF((AND(F29&lt;&gt;"",G29&lt;&gt;"")),(G29-F29),"0")</f>
        <v>0.33333333333333343</v>
      </c>
      <c r="I29" t="s">
        <v>20</v>
      </c>
    </row>
    <row r="30" spans="1:12" x14ac:dyDescent="0.35">
      <c r="A30" s="1">
        <v>45805</v>
      </c>
      <c r="B30" t="str">
        <f>_xlfn.XLOOKUP(WEEKDAY(A30),Auxilar!$A$2:$A$8,Auxilar!$B$2:$B$8,FALSE)</f>
        <v>Quarta</v>
      </c>
      <c r="C30">
        <f>_xlfn.XLOOKUP(WEEKDAY(A30),Auxilar!$A$2:$A$8,Auxilar!$C$2:$C$8,FALSE)</f>
        <v>1</v>
      </c>
      <c r="D30" s="2">
        <v>0.47916666666666669</v>
      </c>
      <c r="E30" s="2">
        <v>0.77083333333333337</v>
      </c>
      <c r="F30" s="2"/>
      <c r="G30" s="2"/>
      <c r="H30" s="2">
        <f>IF((AND(D30&lt;&gt;"",E30&lt;&gt;"")),(E30-D30),"0")+IF((AND(F30&lt;&gt;"",G30&lt;&gt;"")),(G30-F30),"0")</f>
        <v>0.29166666666666669</v>
      </c>
      <c r="I30" t="s">
        <v>19</v>
      </c>
    </row>
    <row r="31" spans="1:12" x14ac:dyDescent="0.35">
      <c r="A31" s="1">
        <v>45806</v>
      </c>
      <c r="B31" t="str">
        <f>_xlfn.XLOOKUP(WEEKDAY(A31),Auxilar!$A$2:$A$8,Auxilar!$B$2:$B$8,FALSE)</f>
        <v>Quinta</v>
      </c>
      <c r="C31">
        <f>_xlfn.XLOOKUP(WEEKDAY(A31),Auxilar!$A$2:$A$8,Auxilar!$C$2:$C$8,FALSE)</f>
        <v>1</v>
      </c>
      <c r="D31" s="2">
        <v>0.33333333333333331</v>
      </c>
      <c r="E31" s="2">
        <v>0.5</v>
      </c>
      <c r="F31" s="2">
        <v>0.54166666666666663</v>
      </c>
      <c r="G31" s="2">
        <v>0.75</v>
      </c>
      <c r="H31" s="2">
        <f>IF((AND(D31&lt;&gt;"",E31&lt;&gt;"")),(E31-D31),"00:00") + IF((AND(F31&lt;&gt;"",G31&lt;&gt;"")),(G31-F31),"00:00")</f>
        <v>0.37500000000000006</v>
      </c>
      <c r="I31" t="s">
        <v>23</v>
      </c>
    </row>
    <row r="32" spans="1:12" x14ac:dyDescent="0.35">
      <c r="A32" s="1">
        <v>45807</v>
      </c>
      <c r="B32" t="str">
        <f>_xlfn.XLOOKUP(WEEKDAY(A32),Auxilar!$A$2:$A$8,Auxilar!$B$2:$B$8,FALSE)</f>
        <v>Sexta</v>
      </c>
      <c r="C32">
        <f>_xlfn.XLOOKUP(WEEKDAY(A32),Auxilar!$A$2:$A$8,Auxilar!$C$2:$C$8,FALSE)</f>
        <v>1</v>
      </c>
      <c r="D32" s="2">
        <v>0.33333333333333331</v>
      </c>
      <c r="E32" s="2">
        <v>0.5</v>
      </c>
      <c r="F32" s="2">
        <v>0.54166666666666663</v>
      </c>
      <c r="G32" s="2">
        <v>0.70833333333333337</v>
      </c>
      <c r="H32" s="2">
        <f>IF((AND(D32&lt;&gt;"",E32&lt;&gt;"")),(E32-D32),"00:00") + IF((AND(F32&lt;&gt;"",G32&lt;&gt;"")),(G32-F32),"00:00")</f>
        <v>0.33333333333333343</v>
      </c>
      <c r="L32" s="2"/>
    </row>
    <row r="33" spans="1:8" x14ac:dyDescent="0.35">
      <c r="A33" s="1">
        <v>45808</v>
      </c>
      <c r="B33" t="str">
        <f>_xlfn.XLOOKUP(WEEKDAY(A33),Auxilar!$A$2:$A$8,Auxilar!$B$2:$B$8,FALSE)</f>
        <v>Sábado</v>
      </c>
      <c r="C33">
        <f>_xlfn.XLOOKUP(WEEKDAY(A33),Auxilar!$A$2:$A$8,Auxilar!$C$2:$C$8,FALSE)</f>
        <v>0</v>
      </c>
    </row>
    <row r="35" spans="1:8" x14ac:dyDescent="0.35">
      <c r="A35" t="s">
        <v>14</v>
      </c>
      <c r="B35">
        <f>SUM(C3:C33)</f>
        <v>22</v>
      </c>
      <c r="H35" s="6">
        <f>SUM(H28:H34)</f>
        <v>1.6458333333333335</v>
      </c>
    </row>
    <row r="36" spans="1:8" x14ac:dyDescent="0.35">
      <c r="H36" s="8">
        <f>H35*24</f>
        <v>39.5</v>
      </c>
    </row>
    <row r="37" spans="1:8" x14ac:dyDescent="0.35">
      <c r="H37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F5E-C49D-4F66-915D-0AD6055A8DD7}">
  <dimension ref="A2:I38"/>
  <sheetViews>
    <sheetView workbookViewId="0">
      <pane ySplit="2" topLeftCell="A3" activePane="bottomLeft" state="frozen"/>
      <selection pane="bottomLeft" activeCell="H34" sqref="H34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1" hidden="1" customWidth="1"/>
    <col min="4" max="7" width="10.6328125" customWidth="1"/>
    <col min="8" max="8" width="10.1796875" customWidth="1"/>
    <col min="9" max="9" width="72.6328125" bestFit="1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21</v>
      </c>
      <c r="I2" s="3" t="s">
        <v>4</v>
      </c>
    </row>
    <row r="3" spans="1:9" x14ac:dyDescent="0.35">
      <c r="A3" s="1">
        <v>45809</v>
      </c>
      <c r="B3" t="str">
        <f>_xlfn.XLOOKUP(WEEKDAY(A3),Auxilar!$A$2:$A$8,Auxilar!$B$2:$B$8,FALSE)</f>
        <v>Domingo</v>
      </c>
      <c r="C3">
        <f>_xlfn.XLOOKUP(WEEKDAY(A3),Auxilar!$A$2:$A$8,Auxilar!$C$2:$C$8,FALSE)</f>
        <v>0</v>
      </c>
      <c r="H3" s="2">
        <f>IF((AND(D3&lt;&gt;"",E3&lt;&gt;"")),(E3-D3),"00:00") + IF((AND(F3&lt;&gt;"",G3&lt;&gt;"")),(G3-F3),"00:00")</f>
        <v>0</v>
      </c>
    </row>
    <row r="4" spans="1:9" x14ac:dyDescent="0.35">
      <c r="A4" s="1">
        <v>45810</v>
      </c>
      <c r="B4" t="str">
        <f>_xlfn.XLOOKUP(WEEKDAY(A4),Auxilar!$A$2:$A$8,Auxilar!$B$2:$B$8,FALSE)</f>
        <v>Segunda</v>
      </c>
      <c r="C4">
        <f>_xlfn.XLOOKUP(WEEKDAY(A4),Auxilar!$A$2:$A$8,Auxilar!$C$2:$C$8,FALSE)</f>
        <v>1</v>
      </c>
      <c r="D4" s="2">
        <v>0.33333333333333331</v>
      </c>
      <c r="E4" s="2">
        <v>0.5</v>
      </c>
      <c r="F4" s="2">
        <v>0.54166666666666663</v>
      </c>
      <c r="G4" s="2">
        <v>0.70833333333333337</v>
      </c>
      <c r="H4" s="2">
        <f t="shared" ref="H4:H32" si="0">IF((AND(D4&lt;&gt;"",E4&lt;&gt;"")),(E4-D4),"00:00") + IF((AND(F4&lt;&gt;"",G4&lt;&gt;"")),(G4-F4),"00:00")</f>
        <v>0.33333333333333343</v>
      </c>
      <c r="I4" t="s">
        <v>25</v>
      </c>
    </row>
    <row r="5" spans="1:9" x14ac:dyDescent="0.35">
      <c r="A5" s="1">
        <v>45811</v>
      </c>
      <c r="B5" t="str">
        <f>_xlfn.XLOOKUP(WEEKDAY(A5),Auxilar!$A$2:$A$8,Auxilar!$B$2:$B$8,FALSE)</f>
        <v>Terça</v>
      </c>
      <c r="C5">
        <f>_xlfn.XLOOKUP(WEEKDAY(A5),Auxilar!$A$2:$A$8,Auxilar!$C$2:$C$8,FALSE)</f>
        <v>1</v>
      </c>
      <c r="D5" s="2">
        <v>0.33333333333333331</v>
      </c>
      <c r="E5" s="2">
        <v>0.5</v>
      </c>
      <c r="F5" s="2">
        <v>0.54166666666666663</v>
      </c>
      <c r="G5" s="2">
        <v>0.70833333333333337</v>
      </c>
      <c r="H5" s="2">
        <f t="shared" si="0"/>
        <v>0.33333333333333343</v>
      </c>
      <c r="I5" t="s">
        <v>24</v>
      </c>
    </row>
    <row r="6" spans="1:9" x14ac:dyDescent="0.35">
      <c r="A6" s="1">
        <v>45812</v>
      </c>
      <c r="B6" t="str">
        <f>_xlfn.XLOOKUP(WEEKDAY(A6),Auxilar!$A$2:$A$8,Auxilar!$B$2:$B$8,FALSE)</f>
        <v>Quarta</v>
      </c>
      <c r="C6">
        <f>_xlfn.XLOOKUP(WEEKDAY(A6),Auxilar!$A$2:$A$8,Auxilar!$C$2:$C$8,FALSE)</f>
        <v>1</v>
      </c>
      <c r="D6" s="2">
        <v>0.33333333333333331</v>
      </c>
      <c r="E6" s="2">
        <v>0.5</v>
      </c>
      <c r="F6" s="2">
        <v>0.54166666666666663</v>
      </c>
      <c r="G6" s="2">
        <v>0.70833333333333337</v>
      </c>
      <c r="H6" s="2">
        <f t="shared" si="0"/>
        <v>0.33333333333333343</v>
      </c>
      <c r="I6" t="s">
        <v>26</v>
      </c>
    </row>
    <row r="7" spans="1:9" x14ac:dyDescent="0.35">
      <c r="A7" s="1">
        <v>45813</v>
      </c>
      <c r="B7" t="str">
        <f>_xlfn.XLOOKUP(WEEKDAY(A7),Auxilar!$A$2:$A$8,Auxilar!$B$2:$B$8,FALSE)</f>
        <v>Quinta</v>
      </c>
      <c r="C7">
        <f>_xlfn.XLOOKUP(WEEKDAY(A7),Auxilar!$A$2:$A$8,Auxilar!$C$2:$C$8,FALSE)</f>
        <v>1</v>
      </c>
      <c r="D7" s="2">
        <v>0.33333333333333331</v>
      </c>
      <c r="E7" s="2">
        <v>0.5</v>
      </c>
      <c r="F7" s="2">
        <v>0.54166666666666663</v>
      </c>
      <c r="G7" s="2">
        <v>0.70833333333333337</v>
      </c>
      <c r="H7" s="2">
        <f t="shared" si="0"/>
        <v>0.33333333333333343</v>
      </c>
      <c r="I7" t="s">
        <v>27</v>
      </c>
    </row>
    <row r="8" spans="1:9" x14ac:dyDescent="0.35">
      <c r="A8" s="1">
        <v>45814</v>
      </c>
      <c r="B8" t="str">
        <f>_xlfn.XLOOKUP(WEEKDAY(A8),Auxilar!$A$2:$A$8,Auxilar!$B$2:$B$8,FALSE)</f>
        <v>Sexta</v>
      </c>
      <c r="C8">
        <f>_xlfn.XLOOKUP(WEEKDAY(A8),Auxilar!$A$2:$A$8,Auxilar!$C$2:$C$8,FALSE)</f>
        <v>1</v>
      </c>
      <c r="D8" s="2">
        <v>0.33333333333333331</v>
      </c>
      <c r="E8" s="2">
        <v>0.5</v>
      </c>
      <c r="F8" s="2">
        <v>0.54166666666666663</v>
      </c>
      <c r="G8" s="2">
        <v>0.70833333333333337</v>
      </c>
      <c r="H8" s="2">
        <f t="shared" si="0"/>
        <v>0.33333333333333343</v>
      </c>
      <c r="I8" t="s">
        <v>29</v>
      </c>
    </row>
    <row r="9" spans="1:9" x14ac:dyDescent="0.35">
      <c r="A9" s="1">
        <v>45815</v>
      </c>
      <c r="B9" t="str">
        <f>_xlfn.XLOOKUP(WEEKDAY(A9),Auxilar!$A$2:$A$8,Auxilar!$B$2:$B$8,FALSE)</f>
        <v>Sábado</v>
      </c>
      <c r="C9">
        <f>_xlfn.XLOOKUP(WEEKDAY(A9),Auxilar!$A$2:$A$8,Auxilar!$C$2:$C$8,FALSE)</f>
        <v>0</v>
      </c>
      <c r="H9" s="2">
        <f t="shared" si="0"/>
        <v>0</v>
      </c>
    </row>
    <row r="10" spans="1:9" x14ac:dyDescent="0.35">
      <c r="A10" s="1">
        <v>45816</v>
      </c>
      <c r="B10" t="str">
        <f>_xlfn.XLOOKUP(WEEKDAY(A10),Auxilar!$A$2:$A$8,Auxilar!$B$2:$B$8,FALSE)</f>
        <v>Domingo</v>
      </c>
      <c r="C10">
        <f>_xlfn.XLOOKUP(WEEKDAY(A10),Auxilar!$A$2:$A$8,Auxilar!$C$2:$C$8,FALSE)</f>
        <v>0</v>
      </c>
      <c r="H10" s="2">
        <f t="shared" si="0"/>
        <v>0</v>
      </c>
    </row>
    <row r="11" spans="1:9" x14ac:dyDescent="0.35">
      <c r="A11" s="1">
        <v>45817</v>
      </c>
      <c r="B11" t="str">
        <f>_xlfn.XLOOKUP(WEEKDAY(A11),Auxilar!$A$2:$A$8,Auxilar!$B$2:$B$8,FALSE)</f>
        <v>Segunda</v>
      </c>
      <c r="C11">
        <f>_xlfn.XLOOKUP(WEEKDAY(A11),Auxilar!$A$2:$A$8,Auxilar!$C$2:$C$8,FALSE)</f>
        <v>1</v>
      </c>
      <c r="D11" s="2">
        <v>0.33333333333333331</v>
      </c>
      <c r="E11" s="2">
        <v>0.5</v>
      </c>
      <c r="F11" s="2">
        <v>0.54166666666666663</v>
      </c>
      <c r="G11" s="2">
        <v>0.75</v>
      </c>
      <c r="H11" s="2">
        <f t="shared" si="0"/>
        <v>0.37500000000000006</v>
      </c>
      <c r="I11" t="s">
        <v>29</v>
      </c>
    </row>
    <row r="12" spans="1:9" x14ac:dyDescent="0.35">
      <c r="A12" s="1">
        <v>45818</v>
      </c>
      <c r="B12" t="str">
        <f>_xlfn.XLOOKUP(WEEKDAY(A12),Auxilar!$A$2:$A$8,Auxilar!$B$2:$B$8,FALSE)</f>
        <v>Terça</v>
      </c>
      <c r="C12">
        <f>_xlfn.XLOOKUP(WEEKDAY(A12),Auxilar!$A$2:$A$8,Auxilar!$C$2:$C$8,FALSE)</f>
        <v>1</v>
      </c>
      <c r="D12" s="2">
        <v>0.33333333333333331</v>
      </c>
      <c r="E12" s="2">
        <v>0.5</v>
      </c>
      <c r="F12" s="2">
        <v>0.54166666666666663</v>
      </c>
      <c r="G12" s="2">
        <v>0.70833333333333337</v>
      </c>
      <c r="H12" s="2">
        <f t="shared" si="0"/>
        <v>0.33333333333333343</v>
      </c>
      <c r="I12" t="s">
        <v>28</v>
      </c>
    </row>
    <row r="13" spans="1:9" x14ac:dyDescent="0.35">
      <c r="A13" s="1">
        <v>45819</v>
      </c>
      <c r="B13" t="str">
        <f>_xlfn.XLOOKUP(WEEKDAY(A13),Auxilar!$A$2:$A$8,Auxilar!$B$2:$B$8,FALSE)</f>
        <v>Quarta</v>
      </c>
      <c r="C13">
        <f>_xlfn.XLOOKUP(WEEKDAY(A13),Auxilar!$A$2:$A$8,Auxilar!$C$2:$C$8,FALSE)</f>
        <v>1</v>
      </c>
      <c r="D13" s="2">
        <v>0.30555555555555558</v>
      </c>
      <c r="E13" s="2">
        <v>0.5</v>
      </c>
      <c r="F13" s="2">
        <v>0.54166666666666663</v>
      </c>
      <c r="G13" s="2">
        <v>0.70833333333333337</v>
      </c>
      <c r="H13" s="2">
        <f t="shared" si="0"/>
        <v>0.36111111111111116</v>
      </c>
      <c r="I13" t="s">
        <v>31</v>
      </c>
    </row>
    <row r="14" spans="1:9" x14ac:dyDescent="0.35">
      <c r="A14" s="1">
        <v>45820</v>
      </c>
      <c r="B14" t="str">
        <f>_xlfn.XLOOKUP(WEEKDAY(A14),Auxilar!$A$2:$A$8,Auxilar!$B$2:$B$8,FALSE)</f>
        <v>Quinta</v>
      </c>
      <c r="C14">
        <f>_xlfn.XLOOKUP(WEEKDAY(A14),Auxilar!$A$2:$A$8,Auxilar!$C$2:$C$8,FALSE)</f>
        <v>1</v>
      </c>
      <c r="D14" s="2">
        <v>0.3125</v>
      </c>
      <c r="E14" s="2">
        <v>0.5</v>
      </c>
      <c r="F14" s="2">
        <v>0.54166666666666663</v>
      </c>
      <c r="G14" s="2">
        <v>0.70833333333333337</v>
      </c>
      <c r="H14" s="2">
        <f t="shared" si="0"/>
        <v>0.35416666666666674</v>
      </c>
      <c r="I14" t="s">
        <v>30</v>
      </c>
    </row>
    <row r="15" spans="1:9" x14ac:dyDescent="0.35">
      <c r="A15" s="1">
        <v>45821</v>
      </c>
      <c r="B15" t="str">
        <f>_xlfn.XLOOKUP(WEEKDAY(A15),Auxilar!$A$2:$A$8,Auxilar!$B$2:$B$8,FALSE)</f>
        <v>Sexta</v>
      </c>
      <c r="C15">
        <f>_xlfn.XLOOKUP(WEEKDAY(A15),Auxilar!$A$2:$A$8,Auxilar!$C$2:$C$8,FALSE)</f>
        <v>1</v>
      </c>
      <c r="D15" s="2">
        <v>0.29166666666666669</v>
      </c>
      <c r="E15" s="2">
        <v>0.5</v>
      </c>
      <c r="F15" s="2">
        <v>0.54166666666666663</v>
      </c>
      <c r="G15" s="2">
        <v>0.70833333333333337</v>
      </c>
      <c r="H15" s="2">
        <f t="shared" si="0"/>
        <v>0.37500000000000006</v>
      </c>
      <c r="I15" t="s">
        <v>32</v>
      </c>
    </row>
    <row r="16" spans="1:9" x14ac:dyDescent="0.35">
      <c r="A16" s="1">
        <v>45822</v>
      </c>
      <c r="B16" t="str">
        <f>_xlfn.XLOOKUP(WEEKDAY(A16),Auxilar!$A$2:$A$8,Auxilar!$B$2:$B$8,FALSE)</f>
        <v>Sábado</v>
      </c>
      <c r="C16">
        <f>_xlfn.XLOOKUP(WEEKDAY(A16),Auxilar!$A$2:$A$8,Auxilar!$C$2:$C$8,FALSE)</f>
        <v>0</v>
      </c>
      <c r="H16" s="2">
        <f t="shared" si="0"/>
        <v>0</v>
      </c>
    </row>
    <row r="17" spans="1:9" x14ac:dyDescent="0.35">
      <c r="A17" s="1">
        <v>45823</v>
      </c>
      <c r="B17" t="str">
        <f>_xlfn.XLOOKUP(WEEKDAY(A17),Auxilar!$A$2:$A$8,Auxilar!$B$2:$B$8,FALSE)</f>
        <v>Domingo</v>
      </c>
      <c r="C17">
        <f>_xlfn.XLOOKUP(WEEKDAY(A17),Auxilar!$A$2:$A$8,Auxilar!$C$2:$C$8,FALSE)</f>
        <v>0</v>
      </c>
      <c r="H17" s="2">
        <f t="shared" si="0"/>
        <v>0</v>
      </c>
    </row>
    <row r="18" spans="1:9" x14ac:dyDescent="0.35">
      <c r="A18" s="1">
        <v>45824</v>
      </c>
      <c r="B18" t="str">
        <f>_xlfn.XLOOKUP(WEEKDAY(A18),Auxilar!$A$2:$A$8,Auxilar!$B$2:$B$8,FALSE)</f>
        <v>Segunda</v>
      </c>
      <c r="C18">
        <f>_xlfn.XLOOKUP(WEEKDAY(A18),Auxilar!$A$2:$A$8,Auxilar!$C$2:$C$8,FALSE)</f>
        <v>1</v>
      </c>
      <c r="D18" s="2">
        <v>0.33333333333333331</v>
      </c>
      <c r="E18" s="2">
        <v>0.5</v>
      </c>
      <c r="F18" s="2">
        <v>0.54166666666666663</v>
      </c>
      <c r="G18" s="2">
        <v>0.70833333333333337</v>
      </c>
      <c r="H18" s="2">
        <f t="shared" si="0"/>
        <v>0.33333333333333343</v>
      </c>
      <c r="I18" t="s">
        <v>35</v>
      </c>
    </row>
    <row r="19" spans="1:9" x14ac:dyDescent="0.35">
      <c r="A19" s="1">
        <v>45825</v>
      </c>
      <c r="B19" t="str">
        <f>_xlfn.XLOOKUP(WEEKDAY(A19),Auxilar!$A$2:$A$8,Auxilar!$B$2:$B$8,FALSE)</f>
        <v>Terça</v>
      </c>
      <c r="C19">
        <f>_xlfn.XLOOKUP(WEEKDAY(A19),Auxilar!$A$2:$A$8,Auxilar!$C$2:$C$8,FALSE)</f>
        <v>1</v>
      </c>
      <c r="D19" s="2">
        <v>0.33333333333333331</v>
      </c>
      <c r="E19" s="2">
        <v>0.5</v>
      </c>
      <c r="F19" s="2">
        <v>0.54166666666666663</v>
      </c>
      <c r="G19" s="2">
        <v>0.70833333333333337</v>
      </c>
      <c r="H19" s="2">
        <f t="shared" si="0"/>
        <v>0.33333333333333343</v>
      </c>
      <c r="I19" t="s">
        <v>33</v>
      </c>
    </row>
    <row r="20" spans="1:9" x14ac:dyDescent="0.35">
      <c r="A20" s="1">
        <v>45826</v>
      </c>
      <c r="B20" t="str">
        <f>_xlfn.XLOOKUP(WEEKDAY(A20),Auxilar!$A$2:$A$8,Auxilar!$B$2:$B$8,FALSE)</f>
        <v>Quarta</v>
      </c>
      <c r="C20">
        <f>_xlfn.XLOOKUP(WEEKDAY(A20),Auxilar!$A$2:$A$8,Auxilar!$C$2:$C$8,FALSE)</f>
        <v>1</v>
      </c>
      <c r="D20" s="2">
        <v>0.33333333333333331</v>
      </c>
      <c r="E20" s="2">
        <v>0.5</v>
      </c>
      <c r="F20" s="2">
        <v>0.54166666666666663</v>
      </c>
      <c r="G20" s="2">
        <v>0.70833333333333337</v>
      </c>
      <c r="H20" s="2">
        <f t="shared" si="0"/>
        <v>0.33333333333333343</v>
      </c>
      <c r="I20" t="s">
        <v>33</v>
      </c>
    </row>
    <row r="21" spans="1:9" x14ac:dyDescent="0.35">
      <c r="A21" s="4">
        <v>45827</v>
      </c>
      <c r="B21" s="5" t="str">
        <f>_xlfn.XLOOKUP(WEEKDAY(A21),Auxilar!$A$2:$A$8,Auxilar!$B$2:$B$8,FALSE)</f>
        <v>Quinta</v>
      </c>
      <c r="C21">
        <f>_xlfn.XLOOKUP(WEEKDAY(A21),Auxilar!$A$2:$A$8,Auxilar!$C$2:$C$8,FALSE)</f>
        <v>1</v>
      </c>
      <c r="H21" s="2">
        <f t="shared" si="0"/>
        <v>0</v>
      </c>
      <c r="I21" t="s">
        <v>15</v>
      </c>
    </row>
    <row r="22" spans="1:9" x14ac:dyDescent="0.35">
      <c r="A22" s="4">
        <v>45828</v>
      </c>
      <c r="B22" s="5" t="str">
        <f>_xlfn.XLOOKUP(WEEKDAY(A22),Auxilar!$A$2:$A$8,Auxilar!$B$2:$B$8,FALSE)</f>
        <v>Sexta</v>
      </c>
      <c r="C22">
        <f>_xlfn.XLOOKUP(WEEKDAY(A22),Auxilar!$A$2:$A$8,Auxilar!$C$2:$C$8,FALSE)</f>
        <v>1</v>
      </c>
      <c r="H22" s="2">
        <f t="shared" si="0"/>
        <v>0</v>
      </c>
    </row>
    <row r="23" spans="1:9" x14ac:dyDescent="0.35">
      <c r="A23" s="1">
        <v>45829</v>
      </c>
      <c r="B23" t="str">
        <f>_xlfn.XLOOKUP(WEEKDAY(A23),Auxilar!$A$2:$A$8,Auxilar!$B$2:$B$8,FALSE)</f>
        <v>Sábado</v>
      </c>
      <c r="C23">
        <f>_xlfn.XLOOKUP(WEEKDAY(A23),Auxilar!$A$2:$A$8,Auxilar!$C$2:$C$8,FALSE)</f>
        <v>0</v>
      </c>
      <c r="H23" s="2">
        <f t="shared" si="0"/>
        <v>0</v>
      </c>
    </row>
    <row r="24" spans="1:9" x14ac:dyDescent="0.35">
      <c r="A24" s="1">
        <v>45830</v>
      </c>
      <c r="B24" t="str">
        <f>_xlfn.XLOOKUP(WEEKDAY(A24),Auxilar!$A$2:$A$8,Auxilar!$B$2:$B$8,FALSE)</f>
        <v>Domingo</v>
      </c>
      <c r="C24">
        <f>_xlfn.XLOOKUP(WEEKDAY(A24),Auxilar!$A$2:$A$8,Auxilar!$C$2:$C$8,FALSE)</f>
        <v>0</v>
      </c>
      <c r="H24" s="2">
        <f t="shared" si="0"/>
        <v>0</v>
      </c>
    </row>
    <row r="25" spans="1:9" x14ac:dyDescent="0.35">
      <c r="A25" s="1">
        <v>45831</v>
      </c>
      <c r="B25" t="str">
        <f>_xlfn.XLOOKUP(WEEKDAY(A25),Auxilar!$A$2:$A$8,Auxilar!$B$2:$B$8,FALSE)</f>
        <v>Segunda</v>
      </c>
      <c r="C25">
        <f>_xlfn.XLOOKUP(WEEKDAY(A25),Auxilar!$A$2:$A$8,Auxilar!$C$2:$C$8,FALSE)</f>
        <v>1</v>
      </c>
      <c r="D25" s="2">
        <v>0.33333333333333331</v>
      </c>
      <c r="E25" s="2">
        <v>0.5</v>
      </c>
      <c r="F25" s="2">
        <v>0.54166666666666663</v>
      </c>
      <c r="G25" s="2">
        <v>0.70833333333333337</v>
      </c>
      <c r="H25" s="2">
        <f t="shared" si="0"/>
        <v>0.33333333333333343</v>
      </c>
      <c r="I25" t="s">
        <v>34</v>
      </c>
    </row>
    <row r="26" spans="1:9" x14ac:dyDescent="0.35">
      <c r="A26" s="1">
        <v>45832</v>
      </c>
      <c r="B26" t="str">
        <f>_xlfn.XLOOKUP(WEEKDAY(A26),Auxilar!$A$2:$A$8,Auxilar!$B$2:$B$8,FALSE)</f>
        <v>Terça</v>
      </c>
      <c r="C26">
        <f>_xlfn.XLOOKUP(WEEKDAY(A26),Auxilar!$A$2:$A$8,Auxilar!$C$2:$C$8,FALSE)</f>
        <v>1</v>
      </c>
      <c r="D26" s="2">
        <v>0.33333333333333331</v>
      </c>
      <c r="E26" s="2">
        <v>0.5</v>
      </c>
      <c r="F26" s="2">
        <v>0.54166666666666663</v>
      </c>
      <c r="G26" s="2">
        <v>0.70833333333333337</v>
      </c>
      <c r="H26" s="2">
        <f t="shared" si="0"/>
        <v>0.33333333333333343</v>
      </c>
      <c r="I26" t="s">
        <v>37</v>
      </c>
    </row>
    <row r="27" spans="1:9" x14ac:dyDescent="0.35">
      <c r="A27" s="1">
        <v>45833</v>
      </c>
      <c r="B27" t="str">
        <f>_xlfn.XLOOKUP(WEEKDAY(A27),Auxilar!$A$2:$A$8,Auxilar!$B$2:$B$8,FALSE)</f>
        <v>Quarta</v>
      </c>
      <c r="C27">
        <f>_xlfn.XLOOKUP(WEEKDAY(A27),Auxilar!$A$2:$A$8,Auxilar!$C$2:$C$8,FALSE)</f>
        <v>1</v>
      </c>
      <c r="D27" s="2">
        <v>0.33333333333333331</v>
      </c>
      <c r="E27" s="2">
        <v>0.5</v>
      </c>
      <c r="F27" s="2">
        <v>0.54166666666666663</v>
      </c>
      <c r="G27" s="2">
        <v>0.70833333333333337</v>
      </c>
      <c r="H27" s="2">
        <f t="shared" si="0"/>
        <v>0.33333333333333343</v>
      </c>
      <c r="I27" t="s">
        <v>36</v>
      </c>
    </row>
    <row r="28" spans="1:9" x14ac:dyDescent="0.35">
      <c r="A28" s="1">
        <v>45834</v>
      </c>
      <c r="B28" t="str">
        <f>_xlfn.XLOOKUP(WEEKDAY(A28),Auxilar!$A$2:$A$8,Auxilar!$B$2:$B$8,FALSE)</f>
        <v>Quinta</v>
      </c>
      <c r="C28">
        <f>_xlfn.XLOOKUP(WEEKDAY(A28),Auxilar!$A$2:$A$8,Auxilar!$C$2:$C$8,FALSE)</f>
        <v>1</v>
      </c>
      <c r="D28" s="2">
        <v>0.33333333333333331</v>
      </c>
      <c r="E28" s="2">
        <v>0.5</v>
      </c>
      <c r="F28" s="2">
        <v>0.54166666666666663</v>
      </c>
      <c r="G28" s="2">
        <v>0.70833333333333337</v>
      </c>
      <c r="H28" s="2">
        <f t="shared" si="0"/>
        <v>0.33333333333333343</v>
      </c>
      <c r="I28" t="s">
        <v>38</v>
      </c>
    </row>
    <row r="29" spans="1:9" x14ac:dyDescent="0.35">
      <c r="A29" s="1">
        <v>45835</v>
      </c>
      <c r="B29" t="str">
        <f>_xlfn.XLOOKUP(WEEKDAY(A29),Auxilar!$A$2:$A$8,Auxilar!$B$2:$B$8,FALSE)</f>
        <v>Sexta</v>
      </c>
      <c r="C29">
        <f>_xlfn.XLOOKUP(WEEKDAY(A29),Auxilar!$A$2:$A$8,Auxilar!$C$2:$C$8,FALSE)</f>
        <v>1</v>
      </c>
      <c r="D29" s="2">
        <v>0.33333333333333331</v>
      </c>
      <c r="E29" s="2">
        <v>0.5</v>
      </c>
      <c r="F29" s="2">
        <v>0.54166666666666663</v>
      </c>
      <c r="G29" s="2">
        <v>0.70833333333333337</v>
      </c>
      <c r="H29" s="2">
        <f t="shared" si="0"/>
        <v>0.33333333333333343</v>
      </c>
      <c r="I29" t="s">
        <v>39</v>
      </c>
    </row>
    <row r="30" spans="1:9" x14ac:dyDescent="0.35">
      <c r="A30" s="1">
        <v>45836</v>
      </c>
      <c r="B30" t="str">
        <f>_xlfn.XLOOKUP(WEEKDAY(A30),Auxilar!$A$2:$A$8,Auxilar!$B$2:$B$8,FALSE)</f>
        <v>Sábado</v>
      </c>
      <c r="C30">
        <f>_xlfn.XLOOKUP(WEEKDAY(A30),Auxilar!$A$2:$A$8,Auxilar!$C$2:$C$8,FALSE)</f>
        <v>0</v>
      </c>
      <c r="D30" s="2"/>
      <c r="E30" s="2"/>
      <c r="F30" s="2"/>
      <c r="G30" s="2"/>
      <c r="H30" s="2">
        <f t="shared" si="0"/>
        <v>0</v>
      </c>
    </row>
    <row r="31" spans="1:9" x14ac:dyDescent="0.35">
      <c r="A31" s="1">
        <v>45837</v>
      </c>
      <c r="B31" t="str">
        <f>_xlfn.XLOOKUP(WEEKDAY(A31),Auxilar!$A$2:$A$8,Auxilar!$B$2:$B$8,FALSE)</f>
        <v>Domingo</v>
      </c>
      <c r="C31">
        <f>_xlfn.XLOOKUP(WEEKDAY(A31),Auxilar!$A$2:$A$8,Auxilar!$C$2:$C$8,FALSE)</f>
        <v>0</v>
      </c>
      <c r="H31" s="2">
        <f t="shared" si="0"/>
        <v>0</v>
      </c>
    </row>
    <row r="32" spans="1:9" x14ac:dyDescent="0.35">
      <c r="A32" s="1">
        <v>45838</v>
      </c>
      <c r="B32" t="str">
        <f>_xlfn.XLOOKUP(WEEKDAY(A32),Auxilar!$A$2:$A$8,Auxilar!$B$2:$B$8,FALSE)</f>
        <v>Segunda</v>
      </c>
      <c r="C32">
        <f>_xlfn.XLOOKUP(WEEKDAY(A32),Auxilar!$A$2:$A$8,Auxilar!$C$2:$C$8,FALSE)</f>
        <v>1</v>
      </c>
      <c r="D32" s="2">
        <v>0.33333333333333331</v>
      </c>
      <c r="E32" s="2">
        <v>0.5</v>
      </c>
      <c r="F32" s="2">
        <v>0.54166666666666663</v>
      </c>
      <c r="G32" s="2">
        <v>0.70833333333333337</v>
      </c>
      <c r="H32" s="2">
        <f t="shared" si="0"/>
        <v>0.33333333333333343</v>
      </c>
      <c r="I32" t="s">
        <v>40</v>
      </c>
    </row>
    <row r="33" spans="1:8" x14ac:dyDescent="0.35">
      <c r="A33" s="1"/>
      <c r="B33" s="1"/>
    </row>
    <row r="34" spans="1:8" x14ac:dyDescent="0.35">
      <c r="A34" t="s">
        <v>14</v>
      </c>
      <c r="B34">
        <f>SUM(C2:C32)</f>
        <v>21</v>
      </c>
      <c r="H34" s="6">
        <f>SUM(H3:H33)</f>
        <v>6.4652777777777768</v>
      </c>
    </row>
    <row r="35" spans="1:8" x14ac:dyDescent="0.35">
      <c r="B35">
        <v>2</v>
      </c>
    </row>
    <row r="36" spans="1:8" x14ac:dyDescent="0.35">
      <c r="B36">
        <f>B34-B35</f>
        <v>19</v>
      </c>
    </row>
    <row r="38" spans="1:8" x14ac:dyDescent="0.35">
      <c r="B38">
        <f>B36*8</f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454E-6A20-446F-A38D-7549AA73A63F}">
  <dimension ref="A2:I41"/>
  <sheetViews>
    <sheetView tabSelected="1" workbookViewId="0">
      <pane ySplit="2" topLeftCell="A9" activePane="bottomLeft" state="frozen"/>
      <selection pane="bottomLeft" activeCell="D32" sqref="D32"/>
    </sheetView>
  </sheetViews>
  <sheetFormatPr defaultRowHeight="14.5" x14ac:dyDescent="0.35"/>
  <cols>
    <col min="1" max="1" width="10.08984375" bestFit="1" customWidth="1"/>
    <col min="2" max="2" width="11.26953125" customWidth="1"/>
    <col min="3" max="3" width="11.26953125" hidden="1" customWidth="1"/>
    <col min="4" max="7" width="10.6328125" customWidth="1"/>
    <col min="8" max="8" width="10.1796875" customWidth="1"/>
    <col min="9" max="9" width="52.6328125" bestFit="1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45839</v>
      </c>
      <c r="B3" t="str">
        <f>_xlfn.XLOOKUP(WEEKDAY(A3),Auxilar!$A$2:$A$8,Auxilar!$B$2:$B$8,FALSE)</f>
        <v>Terça</v>
      </c>
      <c r="C3">
        <f>_xlfn.XLOOKUP(WEEKDAY(A3),Auxilar!$A$2:$A$8,Auxilar!$C$2:$C$8,FALSE)</f>
        <v>1</v>
      </c>
      <c r="D3" s="2">
        <v>0.33333333333333331</v>
      </c>
      <c r="E3" s="2">
        <v>0.5</v>
      </c>
      <c r="F3" s="2">
        <v>0.54166666666666663</v>
      </c>
      <c r="G3" s="2">
        <v>0.70833333333333337</v>
      </c>
      <c r="H3" s="2">
        <f>IF((AND(D3&lt;&gt;"",E3&lt;&gt;"")),(E3-D3),"00:00") + IF((AND(F3&lt;&gt;"",G3&lt;&gt;"")),(G3-F3),"00:00")</f>
        <v>0.33333333333333343</v>
      </c>
      <c r="I3" t="s">
        <v>40</v>
      </c>
    </row>
    <row r="4" spans="1:9" x14ac:dyDescent="0.35">
      <c r="A4" s="1">
        <v>45840</v>
      </c>
      <c r="B4" t="str">
        <f>_xlfn.XLOOKUP(WEEKDAY(A4),Auxilar!$A$2:$A$8,Auxilar!$B$2:$B$8,FALSE)</f>
        <v>Quarta</v>
      </c>
      <c r="C4">
        <f>_xlfn.XLOOKUP(WEEKDAY(A4),Auxilar!$A$2:$A$8,Auxilar!$C$2:$C$8,FALSE)</f>
        <v>1</v>
      </c>
      <c r="D4" s="2">
        <v>0.33333333333333331</v>
      </c>
      <c r="E4" s="2">
        <v>0.5</v>
      </c>
      <c r="F4" s="2">
        <v>0.54166666666666663</v>
      </c>
      <c r="G4" s="2">
        <v>0.70833333333333337</v>
      </c>
      <c r="H4" s="2">
        <f t="shared" ref="H4:H33" si="0">IF((AND(D4&lt;&gt;"",E4&lt;&gt;"")),(E4-D4),"00:00") + IF((AND(F4&lt;&gt;"",G4&lt;&gt;"")),(G4-F4),"00:00")</f>
        <v>0.33333333333333343</v>
      </c>
      <c r="I4" t="s">
        <v>41</v>
      </c>
    </row>
    <row r="5" spans="1:9" x14ac:dyDescent="0.35">
      <c r="A5" s="1">
        <v>45841</v>
      </c>
      <c r="B5" t="str">
        <f>_xlfn.XLOOKUP(WEEKDAY(A5),Auxilar!$A$2:$A$8,Auxilar!$B$2:$B$8,FALSE)</f>
        <v>Quinta</v>
      </c>
      <c r="C5">
        <f>_xlfn.XLOOKUP(WEEKDAY(A5),Auxilar!$A$2:$A$8,Auxilar!$C$2:$C$8,FALSE)</f>
        <v>1</v>
      </c>
      <c r="D5" s="2">
        <v>0.33333333333333331</v>
      </c>
      <c r="E5" s="2">
        <v>0.5</v>
      </c>
      <c r="F5" s="2">
        <v>0.54166666666666663</v>
      </c>
      <c r="G5" s="2">
        <v>0.70833333333333337</v>
      </c>
      <c r="H5" s="2">
        <f t="shared" si="0"/>
        <v>0.33333333333333343</v>
      </c>
      <c r="I5" t="s">
        <v>41</v>
      </c>
    </row>
    <row r="6" spans="1:9" x14ac:dyDescent="0.35">
      <c r="A6" s="1">
        <v>45842</v>
      </c>
      <c r="B6" t="str">
        <f>_xlfn.XLOOKUP(WEEKDAY(A6),Auxilar!$A$2:$A$8,Auxilar!$B$2:$B$8,FALSE)</f>
        <v>Sexta</v>
      </c>
      <c r="C6">
        <f>_xlfn.XLOOKUP(WEEKDAY(A6),Auxilar!$A$2:$A$8,Auxilar!$C$2:$C$8,FALSE)</f>
        <v>1</v>
      </c>
      <c r="D6" s="2">
        <v>0.33333333333333331</v>
      </c>
      <c r="E6" s="2">
        <v>0.5</v>
      </c>
      <c r="F6" s="2">
        <v>0.54166666666666663</v>
      </c>
      <c r="G6" s="2">
        <v>0.70833333333333337</v>
      </c>
      <c r="H6" s="2">
        <f t="shared" si="0"/>
        <v>0.33333333333333343</v>
      </c>
      <c r="I6" t="s">
        <v>41</v>
      </c>
    </row>
    <row r="7" spans="1:9" x14ac:dyDescent="0.35">
      <c r="A7" s="1">
        <v>45843</v>
      </c>
      <c r="B7" t="str">
        <f>_xlfn.XLOOKUP(WEEKDAY(A7),Auxilar!$A$2:$A$8,Auxilar!$B$2:$B$8,FALSE)</f>
        <v>Sábado</v>
      </c>
      <c r="C7">
        <f>_xlfn.XLOOKUP(WEEKDAY(A7),Auxilar!$A$2:$A$8,Auxilar!$C$2:$C$8,FALSE)</f>
        <v>0</v>
      </c>
      <c r="H7" s="2">
        <f t="shared" si="0"/>
        <v>0</v>
      </c>
    </row>
    <row r="8" spans="1:9" x14ac:dyDescent="0.35">
      <c r="A8" s="1">
        <v>45844</v>
      </c>
      <c r="B8" t="str">
        <f>_xlfn.XLOOKUP(WEEKDAY(A8),Auxilar!$A$2:$A$8,Auxilar!$B$2:$B$8,FALSE)</f>
        <v>Domingo</v>
      </c>
      <c r="C8">
        <f>_xlfn.XLOOKUP(WEEKDAY(A8),Auxilar!$A$2:$A$8,Auxilar!$C$2:$C$8,FALSE)</f>
        <v>0</v>
      </c>
      <c r="H8" s="2">
        <f t="shared" si="0"/>
        <v>0</v>
      </c>
    </row>
    <row r="9" spans="1:9" x14ac:dyDescent="0.35">
      <c r="A9" s="1">
        <v>45845</v>
      </c>
      <c r="B9" t="str">
        <f>_xlfn.XLOOKUP(WEEKDAY(A9),Auxilar!$A$2:$A$8,Auxilar!$B$2:$B$8,FALSE)</f>
        <v>Segunda</v>
      </c>
      <c r="C9">
        <f>_xlfn.XLOOKUP(WEEKDAY(A9),Auxilar!$A$2:$A$8,Auxilar!$C$2:$C$8,FALSE)</f>
        <v>1</v>
      </c>
      <c r="D9" s="2">
        <v>0.33333333333333331</v>
      </c>
      <c r="E9" s="2">
        <v>0.5</v>
      </c>
      <c r="F9" s="2">
        <v>0.54166666666666663</v>
      </c>
      <c r="G9" s="2">
        <v>0.70833333333333337</v>
      </c>
      <c r="H9" s="2">
        <f t="shared" si="0"/>
        <v>0.33333333333333343</v>
      </c>
      <c r="I9" t="s">
        <v>42</v>
      </c>
    </row>
    <row r="10" spans="1:9" x14ac:dyDescent="0.35">
      <c r="A10" s="1">
        <v>45846</v>
      </c>
      <c r="B10" t="str">
        <f>_xlfn.XLOOKUP(WEEKDAY(A10),Auxilar!$A$2:$A$8,Auxilar!$B$2:$B$8,FALSE)</f>
        <v>Terça</v>
      </c>
      <c r="C10">
        <f>_xlfn.XLOOKUP(WEEKDAY(A10),Auxilar!$A$2:$A$8,Auxilar!$C$2:$C$8,FALSE)</f>
        <v>1</v>
      </c>
      <c r="D10" s="2">
        <v>0.33333333333333331</v>
      </c>
      <c r="E10" s="2">
        <v>0.5</v>
      </c>
      <c r="F10" s="2">
        <v>0.54166666666666663</v>
      </c>
      <c r="G10" s="2">
        <v>0.70833333333333337</v>
      </c>
      <c r="H10" s="2">
        <f t="shared" si="0"/>
        <v>0.33333333333333343</v>
      </c>
      <c r="I10" t="s">
        <v>40</v>
      </c>
    </row>
    <row r="11" spans="1:9" x14ac:dyDescent="0.35">
      <c r="A11" s="4">
        <v>45847</v>
      </c>
      <c r="B11" t="str">
        <f>_xlfn.XLOOKUP(WEEKDAY(A11),Auxilar!$A$2:$A$8,Auxilar!$B$2:$B$8,FALSE)</f>
        <v>Quarta</v>
      </c>
      <c r="C11">
        <f>_xlfn.XLOOKUP(WEEKDAY(A11),Auxilar!$A$2:$A$8,Auxilar!$C$2:$C$8,FALSE)</f>
        <v>1</v>
      </c>
      <c r="D11" s="2">
        <v>0.41666666666666669</v>
      </c>
      <c r="E11" s="2">
        <v>0.54166666666666663</v>
      </c>
      <c r="F11" s="2">
        <v>0.66666666666666663</v>
      </c>
      <c r="G11" s="2">
        <v>0.75</v>
      </c>
      <c r="H11" s="2">
        <f t="shared" si="0"/>
        <v>0.20833333333333331</v>
      </c>
      <c r="I11" t="s">
        <v>48</v>
      </c>
    </row>
    <row r="12" spans="1:9" x14ac:dyDescent="0.35">
      <c r="A12" s="1">
        <v>45848</v>
      </c>
      <c r="B12" t="str">
        <f>_xlfn.XLOOKUP(WEEKDAY(A12),Auxilar!$A$2:$A$8,Auxilar!$B$2:$B$8,FALSE)</f>
        <v>Quinta</v>
      </c>
      <c r="C12">
        <f>_xlfn.XLOOKUP(WEEKDAY(A12),Auxilar!$A$2:$A$8,Auxilar!$C$2:$C$8,FALSE)</f>
        <v>1</v>
      </c>
      <c r="D12" s="2">
        <v>0.33333333333333331</v>
      </c>
      <c r="E12" s="2">
        <v>0.5</v>
      </c>
      <c r="F12" s="2">
        <v>0.54166666666666663</v>
      </c>
      <c r="G12" s="2">
        <v>0.70833333333333337</v>
      </c>
      <c r="H12" s="2">
        <f t="shared" si="0"/>
        <v>0.33333333333333343</v>
      </c>
      <c r="I12" t="s">
        <v>43</v>
      </c>
    </row>
    <row r="13" spans="1:9" x14ac:dyDescent="0.35">
      <c r="A13" s="1">
        <v>45849</v>
      </c>
      <c r="B13" t="str">
        <f>_xlfn.XLOOKUP(WEEKDAY(A13),Auxilar!$A$2:$A$8,Auxilar!$B$2:$B$8,FALSE)</f>
        <v>Sexta</v>
      </c>
      <c r="C13">
        <f>_xlfn.XLOOKUP(WEEKDAY(A13),Auxilar!$A$2:$A$8,Auxilar!$C$2:$C$8,FALSE)</f>
        <v>1</v>
      </c>
      <c r="D13" s="2">
        <v>0.29166666666666669</v>
      </c>
      <c r="E13" s="2">
        <v>0.5</v>
      </c>
      <c r="F13" s="2">
        <v>0.54166666666666663</v>
      </c>
      <c r="G13" s="2">
        <v>0.75</v>
      </c>
      <c r="H13" s="2">
        <f t="shared" si="0"/>
        <v>0.41666666666666669</v>
      </c>
      <c r="I13" t="s">
        <v>44</v>
      </c>
    </row>
    <row r="14" spans="1:9" x14ac:dyDescent="0.35">
      <c r="A14" s="1">
        <v>45850</v>
      </c>
      <c r="B14" t="str">
        <f>_xlfn.XLOOKUP(WEEKDAY(A14),Auxilar!$A$2:$A$8,Auxilar!$B$2:$B$8,FALSE)</f>
        <v>Sábado</v>
      </c>
      <c r="C14">
        <f>_xlfn.XLOOKUP(WEEKDAY(A14),Auxilar!$A$2:$A$8,Auxilar!$C$2:$C$8,FALSE)</f>
        <v>0</v>
      </c>
      <c r="H14" s="2">
        <f t="shared" si="0"/>
        <v>0</v>
      </c>
    </row>
    <row r="15" spans="1:9" x14ac:dyDescent="0.35">
      <c r="A15" s="1">
        <v>45851</v>
      </c>
      <c r="B15" t="str">
        <f>_xlfn.XLOOKUP(WEEKDAY(A15),Auxilar!$A$2:$A$8,Auxilar!$B$2:$B$8,FALSE)</f>
        <v>Domingo</v>
      </c>
      <c r="C15">
        <f>_xlfn.XLOOKUP(WEEKDAY(A15),Auxilar!$A$2:$A$8,Auxilar!$C$2:$C$8,FALSE)</f>
        <v>0</v>
      </c>
      <c r="H15" s="2">
        <f t="shared" si="0"/>
        <v>0</v>
      </c>
    </row>
    <row r="16" spans="1:9" x14ac:dyDescent="0.35">
      <c r="A16" s="1">
        <v>45852</v>
      </c>
      <c r="B16" t="str">
        <f>_xlfn.XLOOKUP(WEEKDAY(A16),Auxilar!$A$2:$A$8,Auxilar!$B$2:$B$8,FALSE)</f>
        <v>Segunda</v>
      </c>
      <c r="C16">
        <f>_xlfn.XLOOKUP(WEEKDAY(A16),Auxilar!$A$2:$A$8,Auxilar!$C$2:$C$8,FALSE)</f>
        <v>1</v>
      </c>
      <c r="D16" s="2">
        <v>0.29166666666666669</v>
      </c>
      <c r="E16" s="2">
        <v>0.52083333333333337</v>
      </c>
      <c r="F16" s="2">
        <v>0.56944444444444442</v>
      </c>
      <c r="G16" s="2">
        <v>0.72222222222222221</v>
      </c>
      <c r="H16" s="2">
        <f t="shared" si="0"/>
        <v>0.38194444444444448</v>
      </c>
      <c r="I16" t="s">
        <v>46</v>
      </c>
    </row>
    <row r="17" spans="1:9" x14ac:dyDescent="0.35">
      <c r="A17" s="1">
        <v>45853</v>
      </c>
      <c r="B17" t="str">
        <f>_xlfn.XLOOKUP(WEEKDAY(A17),Auxilar!$A$2:$A$8,Auxilar!$B$2:$B$8,FALSE)</f>
        <v>Terça</v>
      </c>
      <c r="C17">
        <f>_xlfn.XLOOKUP(WEEKDAY(A17),Auxilar!$A$2:$A$8,Auxilar!$C$2:$C$8,FALSE)</f>
        <v>1</v>
      </c>
      <c r="D17" s="2">
        <v>0.28472222222222221</v>
      </c>
      <c r="E17" s="2">
        <v>0.52083333333333337</v>
      </c>
      <c r="F17" s="2">
        <v>0.5625</v>
      </c>
      <c r="G17" s="2">
        <v>0.70833333333333337</v>
      </c>
      <c r="H17" s="2">
        <f t="shared" si="0"/>
        <v>0.38194444444444453</v>
      </c>
      <c r="I17" t="s">
        <v>47</v>
      </c>
    </row>
    <row r="18" spans="1:9" x14ac:dyDescent="0.35">
      <c r="A18" s="1">
        <v>45854</v>
      </c>
      <c r="B18" t="str">
        <f>_xlfn.XLOOKUP(WEEKDAY(A18),Auxilar!$A$2:$A$8,Auxilar!$B$2:$B$8,FALSE)</f>
        <v>Quarta</v>
      </c>
      <c r="C18">
        <f>_xlfn.XLOOKUP(WEEKDAY(A18),Auxilar!$A$2:$A$8,Auxilar!$C$2:$C$8,FALSE)</f>
        <v>1</v>
      </c>
      <c r="D18" s="2">
        <v>0.29166666666666669</v>
      </c>
      <c r="E18" s="2">
        <v>0.5</v>
      </c>
      <c r="F18" s="2">
        <v>0.54166666666666663</v>
      </c>
      <c r="G18" s="2">
        <v>0.75</v>
      </c>
      <c r="H18" s="2">
        <f t="shared" si="0"/>
        <v>0.41666666666666669</v>
      </c>
      <c r="I18" t="s">
        <v>49</v>
      </c>
    </row>
    <row r="19" spans="1:9" x14ac:dyDescent="0.35">
      <c r="A19" s="1">
        <v>45855</v>
      </c>
      <c r="B19" t="str">
        <f>_xlfn.XLOOKUP(WEEKDAY(A19),Auxilar!$A$2:$A$8,Auxilar!$B$2:$B$8,FALSE)</f>
        <v>Quinta</v>
      </c>
      <c r="C19">
        <f>_xlfn.XLOOKUP(WEEKDAY(A19),Auxilar!$A$2:$A$8,Auxilar!$C$2:$C$8,FALSE)</f>
        <v>1</v>
      </c>
      <c r="D19" s="2">
        <v>0.29166666666666669</v>
      </c>
      <c r="E19" s="2">
        <v>0.5</v>
      </c>
      <c r="F19" s="2">
        <v>0.54166666666666663</v>
      </c>
      <c r="G19" s="2">
        <v>0.75</v>
      </c>
      <c r="H19" s="2">
        <f t="shared" si="0"/>
        <v>0.41666666666666669</v>
      </c>
      <c r="I19" t="s">
        <v>45</v>
      </c>
    </row>
    <row r="20" spans="1:9" x14ac:dyDescent="0.35">
      <c r="A20" s="1">
        <v>45856</v>
      </c>
      <c r="B20" t="str">
        <f>_xlfn.XLOOKUP(WEEKDAY(A20),Auxilar!$A$2:$A$8,Auxilar!$B$2:$B$8,FALSE)</f>
        <v>Sexta</v>
      </c>
      <c r="C20">
        <f>_xlfn.XLOOKUP(WEEKDAY(A20),Auxilar!$A$2:$A$8,Auxilar!$C$2:$C$8,FALSE)</f>
        <v>1</v>
      </c>
      <c r="D20" s="2">
        <v>0.3125</v>
      </c>
      <c r="E20" s="2">
        <v>0.5</v>
      </c>
      <c r="F20" s="2">
        <v>0.54166666666666663</v>
      </c>
      <c r="G20" s="2">
        <v>0.70833333333333337</v>
      </c>
      <c r="H20" s="2">
        <f t="shared" si="0"/>
        <v>0.35416666666666674</v>
      </c>
      <c r="I20" t="s">
        <v>40</v>
      </c>
    </row>
    <row r="21" spans="1:9" x14ac:dyDescent="0.35">
      <c r="A21" s="1">
        <v>45857</v>
      </c>
      <c r="B21" t="str">
        <f>_xlfn.XLOOKUP(WEEKDAY(A21),Auxilar!$A$2:$A$8,Auxilar!$B$2:$B$8,FALSE)</f>
        <v>Sábado</v>
      </c>
      <c r="C21">
        <f>_xlfn.XLOOKUP(WEEKDAY(A21),Auxilar!$A$2:$A$8,Auxilar!$C$2:$C$8,FALSE)</f>
        <v>0</v>
      </c>
      <c r="H21" s="2">
        <f t="shared" si="0"/>
        <v>0</v>
      </c>
    </row>
    <row r="22" spans="1:9" x14ac:dyDescent="0.35">
      <c r="A22" s="1">
        <v>45858</v>
      </c>
      <c r="B22" t="str">
        <f>_xlfn.XLOOKUP(WEEKDAY(A22),Auxilar!$A$2:$A$8,Auxilar!$B$2:$B$8,FALSE)</f>
        <v>Domingo</v>
      </c>
      <c r="C22">
        <f>_xlfn.XLOOKUP(WEEKDAY(A22),Auxilar!$A$2:$A$8,Auxilar!$C$2:$C$8,FALSE)</f>
        <v>0</v>
      </c>
      <c r="H22" s="2">
        <f t="shared" si="0"/>
        <v>0</v>
      </c>
    </row>
    <row r="23" spans="1:9" x14ac:dyDescent="0.35">
      <c r="A23" s="1">
        <v>45859</v>
      </c>
      <c r="B23" t="str">
        <f>_xlfn.XLOOKUP(WEEKDAY(A23),Auxilar!$A$2:$A$8,Auxilar!$B$2:$B$8,FALSE)</f>
        <v>Segunda</v>
      </c>
      <c r="C23">
        <f>_xlfn.XLOOKUP(WEEKDAY(A23),Auxilar!$A$2:$A$8,Auxilar!$C$2:$C$8,FALSE)</f>
        <v>1</v>
      </c>
      <c r="D23" s="2">
        <v>0.28472222222222221</v>
      </c>
      <c r="E23" s="2">
        <v>0.54166666666666663</v>
      </c>
      <c r="F23" s="2">
        <v>0.58333333333333337</v>
      </c>
      <c r="G23" s="2">
        <v>0.70833333333333337</v>
      </c>
      <c r="H23" s="2">
        <f t="shared" si="0"/>
        <v>0.38194444444444442</v>
      </c>
      <c r="I23" t="s">
        <v>40</v>
      </c>
    </row>
    <row r="24" spans="1:9" x14ac:dyDescent="0.35">
      <c r="A24" s="1">
        <v>45860</v>
      </c>
      <c r="B24" t="str">
        <f>_xlfn.XLOOKUP(WEEKDAY(A24),Auxilar!$A$2:$A$8,Auxilar!$B$2:$B$8,FALSE)</f>
        <v>Terça</v>
      </c>
      <c r="C24">
        <f>_xlfn.XLOOKUP(WEEKDAY(A24),Auxilar!$A$2:$A$8,Auxilar!$C$2:$C$8,FALSE)</f>
        <v>1</v>
      </c>
      <c r="D24" s="2">
        <v>0.28472222222222221</v>
      </c>
      <c r="E24" s="2">
        <v>0.54166666666666663</v>
      </c>
      <c r="F24" s="2">
        <v>0.58333333333333337</v>
      </c>
      <c r="G24" s="2">
        <v>0.75</v>
      </c>
      <c r="H24" s="2">
        <f t="shared" si="0"/>
        <v>0.42361111111111105</v>
      </c>
      <c r="I24" t="s">
        <v>50</v>
      </c>
    </row>
    <row r="25" spans="1:9" x14ac:dyDescent="0.35">
      <c r="A25" s="1">
        <v>45861</v>
      </c>
      <c r="B25" t="str">
        <f>_xlfn.XLOOKUP(WEEKDAY(A25),Auxilar!$A$2:$A$8,Auxilar!$B$2:$B$8,FALSE)</f>
        <v>Quarta</v>
      </c>
      <c r="C25">
        <f>_xlfn.XLOOKUP(WEEKDAY(A25),Auxilar!$A$2:$A$8,Auxilar!$C$2:$C$8,FALSE)</f>
        <v>1</v>
      </c>
      <c r="D25" s="2">
        <v>0.29166666666666669</v>
      </c>
      <c r="E25" s="2">
        <v>0.5</v>
      </c>
      <c r="F25" s="2">
        <v>0.54166666666666663</v>
      </c>
      <c r="G25" s="2">
        <v>0.70833333333333337</v>
      </c>
      <c r="H25" s="2">
        <f t="shared" si="0"/>
        <v>0.37500000000000006</v>
      </c>
      <c r="I25" t="s">
        <v>51</v>
      </c>
    </row>
    <row r="26" spans="1:9" x14ac:dyDescent="0.35">
      <c r="A26" s="1">
        <v>45862</v>
      </c>
      <c r="B26" t="str">
        <f>_xlfn.XLOOKUP(WEEKDAY(A26),Auxilar!$A$2:$A$8,Auxilar!$B$2:$B$8,FALSE)</f>
        <v>Quinta</v>
      </c>
      <c r="C26">
        <f>_xlfn.XLOOKUP(WEEKDAY(A26),Auxilar!$A$2:$A$8,Auxilar!$C$2:$C$8,FALSE)</f>
        <v>1</v>
      </c>
      <c r="D26" s="2">
        <v>0.3125</v>
      </c>
      <c r="E26" s="2">
        <v>0.5</v>
      </c>
      <c r="F26" s="2">
        <v>0.54166666666666663</v>
      </c>
      <c r="G26" s="2">
        <v>0.72916666666666663</v>
      </c>
      <c r="H26" s="2">
        <f t="shared" si="0"/>
        <v>0.375</v>
      </c>
      <c r="I26" t="s">
        <v>50</v>
      </c>
    </row>
    <row r="27" spans="1:9" x14ac:dyDescent="0.35">
      <c r="A27" s="1">
        <v>45863</v>
      </c>
      <c r="B27" t="str">
        <f>_xlfn.XLOOKUP(WEEKDAY(A27),Auxilar!$A$2:$A$8,Auxilar!$B$2:$B$8,FALSE)</f>
        <v>Sexta</v>
      </c>
      <c r="C27">
        <f>_xlfn.XLOOKUP(WEEKDAY(A27),Auxilar!$A$2:$A$8,Auxilar!$C$2:$C$8,FALSE)</f>
        <v>1</v>
      </c>
      <c r="D27" s="2">
        <v>0.3125</v>
      </c>
      <c r="E27" s="2">
        <v>0.5625</v>
      </c>
      <c r="F27" s="2">
        <v>0.60416666666666663</v>
      </c>
      <c r="G27" s="2">
        <v>0.75</v>
      </c>
      <c r="H27" s="2">
        <f t="shared" si="0"/>
        <v>0.39583333333333337</v>
      </c>
      <c r="I27" t="s">
        <v>52</v>
      </c>
    </row>
    <row r="28" spans="1:9" x14ac:dyDescent="0.35">
      <c r="A28" s="1">
        <v>45864</v>
      </c>
      <c r="B28" t="str">
        <f>_xlfn.XLOOKUP(WEEKDAY(A28),Auxilar!$A$2:$A$8,Auxilar!$B$2:$B$8,FALSE)</f>
        <v>Sábado</v>
      </c>
      <c r="C28">
        <f>_xlfn.XLOOKUP(WEEKDAY(A28),Auxilar!$A$2:$A$8,Auxilar!$C$2:$C$8,FALSE)</f>
        <v>0</v>
      </c>
      <c r="D28" s="2"/>
      <c r="E28" s="2"/>
      <c r="F28" s="2"/>
      <c r="G28" s="2"/>
      <c r="H28" s="2">
        <f t="shared" si="0"/>
        <v>0</v>
      </c>
    </row>
    <row r="29" spans="1:9" x14ac:dyDescent="0.35">
      <c r="A29" s="1">
        <v>45865</v>
      </c>
      <c r="B29" t="str">
        <f>_xlfn.XLOOKUP(WEEKDAY(A29),Auxilar!$A$2:$A$8,Auxilar!$B$2:$B$8,FALSE)</f>
        <v>Domingo</v>
      </c>
      <c r="C29">
        <f>_xlfn.XLOOKUP(WEEKDAY(A29),Auxilar!$A$2:$A$8,Auxilar!$C$2:$C$8,FALSE)</f>
        <v>0</v>
      </c>
      <c r="D29" s="2"/>
      <c r="E29" s="2"/>
      <c r="F29" s="2"/>
      <c r="G29" s="2"/>
      <c r="H29" s="2">
        <f t="shared" si="0"/>
        <v>0</v>
      </c>
    </row>
    <row r="30" spans="1:9" x14ac:dyDescent="0.35">
      <c r="A30" s="1">
        <v>45866</v>
      </c>
      <c r="B30" t="str">
        <f>_xlfn.XLOOKUP(WEEKDAY(A30),Auxilar!$A$2:$A$8,Auxilar!$B$2:$B$8,FALSE)</f>
        <v>Segunda</v>
      </c>
      <c r="C30">
        <f>_xlfn.XLOOKUP(WEEKDAY(A30),Auxilar!$A$2:$A$8,Auxilar!$C$2:$C$8,FALSE)</f>
        <v>1</v>
      </c>
      <c r="D30" s="2">
        <v>0.29166666666666669</v>
      </c>
      <c r="E30" s="2">
        <v>0.5</v>
      </c>
      <c r="F30" s="2">
        <v>0.54166666666666663</v>
      </c>
      <c r="G30" s="2">
        <v>0.70833333333333337</v>
      </c>
      <c r="H30" s="2">
        <f t="shared" si="0"/>
        <v>0.37500000000000006</v>
      </c>
      <c r="I30" t="s">
        <v>53</v>
      </c>
    </row>
    <row r="31" spans="1:9" x14ac:dyDescent="0.35">
      <c r="A31" s="1">
        <v>45867</v>
      </c>
      <c r="B31" t="str">
        <f>_xlfn.XLOOKUP(WEEKDAY(A31),Auxilar!$A$2:$A$8,Auxilar!$B$2:$B$8,FALSE)</f>
        <v>Terça</v>
      </c>
      <c r="C31">
        <f>_xlfn.XLOOKUP(WEEKDAY(A31),Auxilar!$A$2:$A$8,Auxilar!$C$2:$C$8,FALSE)</f>
        <v>1</v>
      </c>
      <c r="D31" s="2">
        <v>0.29166666666666669</v>
      </c>
      <c r="E31" s="2"/>
      <c r="F31" s="2"/>
      <c r="G31" s="2"/>
      <c r="H31" s="2">
        <f t="shared" si="0"/>
        <v>0</v>
      </c>
    </row>
    <row r="32" spans="1:9" x14ac:dyDescent="0.35">
      <c r="A32" s="1">
        <v>45868</v>
      </c>
      <c r="B32" t="str">
        <f>_xlfn.XLOOKUP(WEEKDAY(A32),Auxilar!$A$2:$A$8,Auxilar!$B$2:$B$8,FALSE)</f>
        <v>Quarta</v>
      </c>
      <c r="C32">
        <f>_xlfn.XLOOKUP(WEEKDAY(A32),Auxilar!$A$2:$A$8,Auxilar!$C$2:$C$8,FALSE)</f>
        <v>1</v>
      </c>
      <c r="D32" s="2"/>
      <c r="E32" s="2"/>
      <c r="F32" s="2"/>
      <c r="G32" s="2"/>
      <c r="H32" s="2">
        <f t="shared" si="0"/>
        <v>0</v>
      </c>
    </row>
    <row r="33" spans="1:8" x14ac:dyDescent="0.35">
      <c r="A33" s="1">
        <v>45869</v>
      </c>
      <c r="B33" t="str">
        <f>_xlfn.XLOOKUP(WEEKDAY(A33),Auxilar!$A$2:$A$8,Auxilar!$B$2:$B$8,FALSE)</f>
        <v>Quinta</v>
      </c>
      <c r="C33">
        <f>_xlfn.XLOOKUP(WEEKDAY(A33),Auxilar!$A$2:$A$8,Auxilar!$C$2:$C$8,FALSE)</f>
        <v>1</v>
      </c>
      <c r="D33" s="2"/>
      <c r="E33" s="2"/>
      <c r="F33" s="2"/>
      <c r="G33" s="2"/>
      <c r="H33" s="2">
        <f t="shared" si="0"/>
        <v>0</v>
      </c>
    </row>
    <row r="34" spans="1:8" x14ac:dyDescent="0.35">
      <c r="H34" s="6"/>
    </row>
    <row r="35" spans="1:8" x14ac:dyDescent="0.35">
      <c r="A35" t="s">
        <v>14</v>
      </c>
      <c r="B35">
        <f>SUM(C3:C33)</f>
        <v>23</v>
      </c>
      <c r="H35" s="6">
        <f>SUM(H3:H33)</f>
        <v>7.2361111111111125</v>
      </c>
    </row>
    <row r="36" spans="1:8" x14ac:dyDescent="0.35">
      <c r="A36" t="s">
        <v>15</v>
      </c>
      <c r="B36">
        <v>1</v>
      </c>
    </row>
    <row r="37" spans="1:8" x14ac:dyDescent="0.35">
      <c r="B37">
        <f>B35-B36</f>
        <v>22</v>
      </c>
    </row>
    <row r="38" spans="1:8" x14ac:dyDescent="0.35">
      <c r="B38">
        <f>(B37)*8</f>
        <v>176</v>
      </c>
    </row>
    <row r="39" spans="1:8" x14ac:dyDescent="0.35">
      <c r="B39">
        <f>B38+5</f>
        <v>181</v>
      </c>
    </row>
    <row r="41" spans="1:8" x14ac:dyDescent="0.35">
      <c r="B4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3A76-0B02-401D-9BF6-6EAEBFF623DD}">
  <dimension ref="A2:I35"/>
  <sheetViews>
    <sheetView workbookViewId="0">
      <selection activeCell="G35" sqref="G35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6328125" hidden="1" customWidth="1"/>
    <col min="4" max="6" width="10.6328125" customWidth="1"/>
    <col min="7" max="7" width="10.1796875" customWidth="1"/>
    <col min="8" max="8" width="32.81640625" customWidth="1"/>
  </cols>
  <sheetData>
    <row r="2" spans="1:9" x14ac:dyDescent="0.35">
      <c r="A2" s="3" t="s">
        <v>0</v>
      </c>
      <c r="B2" s="3" t="s">
        <v>13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45870</v>
      </c>
      <c r="B3" t="str">
        <f>_xlfn.XLOOKUP(WEEKDAY(A3),Auxilar!$A$2:$A$8,Auxilar!$B$2:$B$8,FALSE)</f>
        <v>Sexta</v>
      </c>
      <c r="C3">
        <f>_xlfn.XLOOKUP(WEEKDAY(A3),Auxilar!$A$2:$A$8,Auxilar!$C$2:$C$8,FALSE)</f>
        <v>1</v>
      </c>
    </row>
    <row r="4" spans="1:9" x14ac:dyDescent="0.35">
      <c r="A4" s="1">
        <v>45871</v>
      </c>
      <c r="B4" t="str">
        <f>_xlfn.XLOOKUP(WEEKDAY(A4),Auxilar!$A$2:$A$8,Auxilar!$B$2:$B$8,FALSE)</f>
        <v>Sábado</v>
      </c>
      <c r="C4">
        <f>_xlfn.XLOOKUP(WEEKDAY(A4),Auxilar!$A$2:$A$8,Auxilar!$C$2:$C$8,FALSE)</f>
        <v>0</v>
      </c>
    </row>
    <row r="5" spans="1:9" x14ac:dyDescent="0.35">
      <c r="A5" s="1">
        <v>45872</v>
      </c>
      <c r="B5" t="str">
        <f>_xlfn.XLOOKUP(WEEKDAY(A5),Auxilar!$A$2:$A$8,Auxilar!$B$2:$B$8,FALSE)</f>
        <v>Domingo</v>
      </c>
      <c r="C5">
        <f>_xlfn.XLOOKUP(WEEKDAY(A5),Auxilar!$A$2:$A$8,Auxilar!$C$2:$C$8,FALSE)</f>
        <v>0</v>
      </c>
    </row>
    <row r="6" spans="1:9" x14ac:dyDescent="0.35">
      <c r="A6" s="1">
        <v>45873</v>
      </c>
      <c r="B6" t="str">
        <f>_xlfn.XLOOKUP(WEEKDAY(A6),Auxilar!$A$2:$A$8,Auxilar!$B$2:$B$8,FALSE)</f>
        <v>Segunda</v>
      </c>
      <c r="C6">
        <f>_xlfn.XLOOKUP(WEEKDAY(A6),Auxilar!$A$2:$A$8,Auxilar!$C$2:$C$8,FALSE)</f>
        <v>1</v>
      </c>
    </row>
    <row r="7" spans="1:9" x14ac:dyDescent="0.35">
      <c r="A7" s="1">
        <v>45874</v>
      </c>
      <c r="B7" t="str">
        <f>_xlfn.XLOOKUP(WEEKDAY(A7),Auxilar!$A$2:$A$8,Auxilar!$B$2:$B$8,FALSE)</f>
        <v>Terça</v>
      </c>
      <c r="C7">
        <f>_xlfn.XLOOKUP(WEEKDAY(A7),Auxilar!$A$2:$A$8,Auxilar!$C$2:$C$8,FALSE)</f>
        <v>1</v>
      </c>
    </row>
    <row r="8" spans="1:9" x14ac:dyDescent="0.35">
      <c r="A8" s="1">
        <v>45875</v>
      </c>
      <c r="B8" t="str">
        <f>_xlfn.XLOOKUP(WEEKDAY(A8),Auxilar!$A$2:$A$8,Auxilar!$B$2:$B$8,FALSE)</f>
        <v>Quarta</v>
      </c>
      <c r="C8">
        <f>_xlfn.XLOOKUP(WEEKDAY(A8),Auxilar!$A$2:$A$8,Auxilar!$C$2:$C$8,FALSE)</f>
        <v>1</v>
      </c>
    </row>
    <row r="9" spans="1:9" x14ac:dyDescent="0.35">
      <c r="A9" s="1">
        <v>45876</v>
      </c>
      <c r="B9" t="str">
        <f>_xlfn.XLOOKUP(WEEKDAY(A9),Auxilar!$A$2:$A$8,Auxilar!$B$2:$B$8,FALSE)</f>
        <v>Quinta</v>
      </c>
      <c r="C9">
        <f>_xlfn.XLOOKUP(WEEKDAY(A9),Auxilar!$A$2:$A$8,Auxilar!$C$2:$C$8,FALSE)</f>
        <v>1</v>
      </c>
    </row>
    <row r="10" spans="1:9" x14ac:dyDescent="0.35">
      <c r="A10" s="1">
        <v>45877</v>
      </c>
      <c r="B10" t="str">
        <f>_xlfn.XLOOKUP(WEEKDAY(A10),Auxilar!$A$2:$A$8,Auxilar!$B$2:$B$8,FALSE)</f>
        <v>Sexta</v>
      </c>
      <c r="C10">
        <f>_xlfn.XLOOKUP(WEEKDAY(A10),Auxilar!$A$2:$A$8,Auxilar!$C$2:$C$8,FALSE)</f>
        <v>1</v>
      </c>
    </row>
    <row r="11" spans="1:9" x14ac:dyDescent="0.35">
      <c r="A11" s="1">
        <v>45878</v>
      </c>
      <c r="B11" t="str">
        <f>_xlfn.XLOOKUP(WEEKDAY(A11),Auxilar!$A$2:$A$8,Auxilar!$B$2:$B$8,FALSE)</f>
        <v>Sábado</v>
      </c>
      <c r="C11">
        <f>_xlfn.XLOOKUP(WEEKDAY(A11),Auxilar!$A$2:$A$8,Auxilar!$C$2:$C$8,FALSE)</f>
        <v>0</v>
      </c>
    </row>
    <row r="12" spans="1:9" x14ac:dyDescent="0.35">
      <c r="A12" s="1">
        <v>45879</v>
      </c>
      <c r="B12" t="str">
        <f>_xlfn.XLOOKUP(WEEKDAY(A12),Auxilar!$A$2:$A$8,Auxilar!$B$2:$B$8,FALSE)</f>
        <v>Domingo</v>
      </c>
      <c r="C12">
        <f>_xlfn.XLOOKUP(WEEKDAY(A12),Auxilar!$A$2:$A$8,Auxilar!$C$2:$C$8,FALSE)</f>
        <v>0</v>
      </c>
    </row>
    <row r="13" spans="1:9" x14ac:dyDescent="0.35">
      <c r="A13" s="1">
        <v>45880</v>
      </c>
      <c r="B13" t="str">
        <f>_xlfn.XLOOKUP(WEEKDAY(A13),Auxilar!$A$2:$A$8,Auxilar!$B$2:$B$8,FALSE)</f>
        <v>Segunda</v>
      </c>
      <c r="C13">
        <f>_xlfn.XLOOKUP(WEEKDAY(A13),Auxilar!$A$2:$A$8,Auxilar!$C$2:$C$8,FALSE)</f>
        <v>1</v>
      </c>
    </row>
    <row r="14" spans="1:9" x14ac:dyDescent="0.35">
      <c r="A14" s="1">
        <v>45881</v>
      </c>
      <c r="B14" t="str">
        <f>_xlfn.XLOOKUP(WEEKDAY(A14),Auxilar!$A$2:$A$8,Auxilar!$B$2:$B$8,FALSE)</f>
        <v>Terça</v>
      </c>
      <c r="C14">
        <f>_xlfn.XLOOKUP(WEEKDAY(A14),Auxilar!$A$2:$A$8,Auxilar!$C$2:$C$8,FALSE)</f>
        <v>1</v>
      </c>
    </row>
    <row r="15" spans="1:9" x14ac:dyDescent="0.35">
      <c r="A15" s="1">
        <v>45882</v>
      </c>
      <c r="B15" t="str">
        <f>_xlfn.XLOOKUP(WEEKDAY(A15),Auxilar!$A$2:$A$8,Auxilar!$B$2:$B$8,FALSE)</f>
        <v>Quarta</v>
      </c>
      <c r="C15">
        <f>_xlfn.XLOOKUP(WEEKDAY(A15),Auxilar!$A$2:$A$8,Auxilar!$C$2:$C$8,FALSE)</f>
        <v>1</v>
      </c>
    </row>
    <row r="16" spans="1:9" x14ac:dyDescent="0.35">
      <c r="A16" s="1">
        <v>45883</v>
      </c>
      <c r="B16" t="str">
        <f>_xlfn.XLOOKUP(WEEKDAY(A16),Auxilar!$A$2:$A$8,Auxilar!$B$2:$B$8,FALSE)</f>
        <v>Quinta</v>
      </c>
      <c r="C16">
        <f>_xlfn.XLOOKUP(WEEKDAY(A16),Auxilar!$A$2:$A$8,Auxilar!$C$2:$C$8,FALSE)</f>
        <v>1</v>
      </c>
    </row>
    <row r="17" spans="1:8" x14ac:dyDescent="0.35">
      <c r="A17" s="1">
        <v>45884</v>
      </c>
      <c r="B17" t="str">
        <f>_xlfn.XLOOKUP(WEEKDAY(A17),Auxilar!$A$2:$A$8,Auxilar!$B$2:$B$8,FALSE)</f>
        <v>Sexta</v>
      </c>
      <c r="C17">
        <f>_xlfn.XLOOKUP(WEEKDAY(A17),Auxilar!$A$2:$A$8,Auxilar!$C$2:$C$8,FALSE)</f>
        <v>1</v>
      </c>
    </row>
    <row r="18" spans="1:8" x14ac:dyDescent="0.35">
      <c r="A18" s="1">
        <v>45885</v>
      </c>
      <c r="B18" t="str">
        <f>_xlfn.XLOOKUP(WEEKDAY(A18),Auxilar!$A$2:$A$8,Auxilar!$B$2:$B$8,FALSE)</f>
        <v>Sábado</v>
      </c>
      <c r="C18">
        <f>_xlfn.XLOOKUP(WEEKDAY(A18),Auxilar!$A$2:$A$8,Auxilar!$C$2:$C$8,FALSE)</f>
        <v>0</v>
      </c>
    </row>
    <row r="19" spans="1:8" x14ac:dyDescent="0.35">
      <c r="A19" s="1">
        <v>45886</v>
      </c>
      <c r="B19" t="str">
        <f>_xlfn.XLOOKUP(WEEKDAY(A19),Auxilar!$A$2:$A$8,Auxilar!$B$2:$B$8,FALSE)</f>
        <v>Domingo</v>
      </c>
      <c r="C19">
        <f>_xlfn.XLOOKUP(WEEKDAY(A19),Auxilar!$A$2:$A$8,Auxilar!$C$2:$C$8,FALSE)</f>
        <v>0</v>
      </c>
    </row>
    <row r="20" spans="1:8" x14ac:dyDescent="0.35">
      <c r="A20" s="1">
        <v>45887</v>
      </c>
      <c r="B20" t="str">
        <f>_xlfn.XLOOKUP(WEEKDAY(A20),Auxilar!$A$2:$A$8,Auxilar!$B$2:$B$8,FALSE)</f>
        <v>Segunda</v>
      </c>
      <c r="C20">
        <f>_xlfn.XLOOKUP(WEEKDAY(A20),Auxilar!$A$2:$A$8,Auxilar!$C$2:$C$8,FALSE)</f>
        <v>1</v>
      </c>
    </row>
    <row r="21" spans="1:8" x14ac:dyDescent="0.35">
      <c r="A21" s="1">
        <v>45888</v>
      </c>
      <c r="B21" t="str">
        <f>_xlfn.XLOOKUP(WEEKDAY(A21),Auxilar!$A$2:$A$8,Auxilar!$B$2:$B$8,FALSE)</f>
        <v>Terça</v>
      </c>
      <c r="C21">
        <f>_xlfn.XLOOKUP(WEEKDAY(A21),Auxilar!$A$2:$A$8,Auxilar!$C$2:$C$8,FALSE)</f>
        <v>1</v>
      </c>
    </row>
    <row r="22" spans="1:8" x14ac:dyDescent="0.35">
      <c r="A22" s="1">
        <v>45889</v>
      </c>
      <c r="B22" t="str">
        <f>_xlfn.XLOOKUP(WEEKDAY(A22),Auxilar!$A$2:$A$8,Auxilar!$B$2:$B$8,FALSE)</f>
        <v>Quarta</v>
      </c>
      <c r="C22">
        <f>_xlfn.XLOOKUP(WEEKDAY(A22),Auxilar!$A$2:$A$8,Auxilar!$C$2:$C$8,FALSE)</f>
        <v>1</v>
      </c>
    </row>
    <row r="23" spans="1:8" x14ac:dyDescent="0.35">
      <c r="A23" s="1">
        <v>45890</v>
      </c>
      <c r="B23" t="str">
        <f>_xlfn.XLOOKUP(WEEKDAY(A23),Auxilar!$A$2:$A$8,Auxilar!$B$2:$B$8,FALSE)</f>
        <v>Quinta</v>
      </c>
      <c r="C23">
        <f>_xlfn.XLOOKUP(WEEKDAY(A23),Auxilar!$A$2:$A$8,Auxilar!$C$2:$C$8,FALSE)</f>
        <v>1</v>
      </c>
    </row>
    <row r="24" spans="1:8" x14ac:dyDescent="0.35">
      <c r="A24" s="1">
        <v>45891</v>
      </c>
      <c r="B24" t="str">
        <f>_xlfn.XLOOKUP(WEEKDAY(A24),Auxilar!$A$2:$A$8,Auxilar!$B$2:$B$8,FALSE)</f>
        <v>Sexta</v>
      </c>
      <c r="C24">
        <f>_xlfn.XLOOKUP(WEEKDAY(A24),Auxilar!$A$2:$A$8,Auxilar!$C$2:$C$8,FALSE)</f>
        <v>1</v>
      </c>
    </row>
    <row r="25" spans="1:8" x14ac:dyDescent="0.35">
      <c r="A25" s="1">
        <v>45892</v>
      </c>
      <c r="B25" t="str">
        <f>_xlfn.XLOOKUP(WEEKDAY(A25),Auxilar!$A$2:$A$8,Auxilar!$B$2:$B$8,FALSE)</f>
        <v>Sábado</v>
      </c>
      <c r="C25">
        <f>_xlfn.XLOOKUP(WEEKDAY(A25),Auxilar!$A$2:$A$8,Auxilar!$C$2:$C$8,FALSE)</f>
        <v>0</v>
      </c>
    </row>
    <row r="26" spans="1:8" x14ac:dyDescent="0.35">
      <c r="A26" s="1">
        <v>45893</v>
      </c>
      <c r="B26" t="str">
        <f>_xlfn.XLOOKUP(WEEKDAY(A26),Auxilar!$A$2:$A$8,Auxilar!$B$2:$B$8,FALSE)</f>
        <v>Domingo</v>
      </c>
      <c r="C26">
        <f>_xlfn.XLOOKUP(WEEKDAY(A26),Auxilar!$A$2:$A$8,Auxilar!$C$2:$C$8,FALSE)</f>
        <v>0</v>
      </c>
    </row>
    <row r="27" spans="1:8" x14ac:dyDescent="0.35">
      <c r="A27" s="1">
        <v>45894</v>
      </c>
      <c r="B27" t="str">
        <f>_xlfn.XLOOKUP(WEEKDAY(A27),Auxilar!$A$2:$A$8,Auxilar!$B$2:$B$8,FALSE)</f>
        <v>Segunda</v>
      </c>
      <c r="C27">
        <f>_xlfn.XLOOKUP(WEEKDAY(A27),Auxilar!$A$2:$A$8,Auxilar!$C$2:$C$8,FALSE)</f>
        <v>1</v>
      </c>
    </row>
    <row r="28" spans="1:8" x14ac:dyDescent="0.35">
      <c r="A28" s="1">
        <v>45895</v>
      </c>
      <c r="B28" t="str">
        <f>_xlfn.XLOOKUP(WEEKDAY(A28),Auxilar!$A$2:$A$8,Auxilar!$B$2:$B$8,FALSE)</f>
        <v>Terça</v>
      </c>
      <c r="C28">
        <f>_xlfn.XLOOKUP(WEEKDAY(A28),Auxilar!$A$2:$A$8,Auxilar!$C$2:$C$8,FALSE)</f>
        <v>1</v>
      </c>
      <c r="D28" s="2"/>
      <c r="E28" s="2"/>
      <c r="F28" s="2"/>
      <c r="G28" s="2"/>
      <c r="H28" s="2"/>
    </row>
    <row r="29" spans="1:8" x14ac:dyDescent="0.35">
      <c r="A29" s="1">
        <v>45896</v>
      </c>
      <c r="B29" t="str">
        <f>_xlfn.XLOOKUP(WEEKDAY(A29),Auxilar!$A$2:$A$8,Auxilar!$B$2:$B$8,FALSE)</f>
        <v>Quarta</v>
      </c>
      <c r="C29">
        <f>_xlfn.XLOOKUP(WEEKDAY(A29),Auxilar!$A$2:$A$8,Auxilar!$C$2:$C$8,FALSE)</f>
        <v>1</v>
      </c>
      <c r="D29" s="2"/>
      <c r="E29" s="2"/>
      <c r="F29" s="2"/>
      <c r="G29" s="2"/>
      <c r="H29" s="2"/>
    </row>
    <row r="30" spans="1:8" x14ac:dyDescent="0.35">
      <c r="A30" s="1">
        <v>45897</v>
      </c>
      <c r="B30" t="str">
        <f>_xlfn.XLOOKUP(WEEKDAY(A30),Auxilar!$A$2:$A$8,Auxilar!$B$2:$B$8,FALSE)</f>
        <v>Quinta</v>
      </c>
      <c r="C30">
        <f>_xlfn.XLOOKUP(WEEKDAY(A30),Auxilar!$A$2:$A$8,Auxilar!$C$2:$C$8,FALSE)</f>
        <v>1</v>
      </c>
      <c r="D30" s="2"/>
      <c r="E30" s="2"/>
      <c r="F30" s="2"/>
      <c r="G30" s="2"/>
      <c r="H30" s="2"/>
    </row>
    <row r="31" spans="1:8" x14ac:dyDescent="0.35">
      <c r="A31" s="1">
        <v>45898</v>
      </c>
      <c r="B31" t="str">
        <f>_xlfn.XLOOKUP(WEEKDAY(A31),Auxilar!$A$2:$A$8,Auxilar!$B$2:$B$8,FALSE)</f>
        <v>Sexta</v>
      </c>
      <c r="C31">
        <f>_xlfn.XLOOKUP(WEEKDAY(A31),Auxilar!$A$2:$A$8,Auxilar!$C$2:$C$8,FALSE)</f>
        <v>1</v>
      </c>
    </row>
    <row r="32" spans="1:8" x14ac:dyDescent="0.35">
      <c r="A32" s="1">
        <v>45899</v>
      </c>
      <c r="B32" t="str">
        <f>_xlfn.XLOOKUP(WEEKDAY(A32),Auxilar!$A$2:$A$8,Auxilar!$B$2:$B$8,FALSE)</f>
        <v>Sábado</v>
      </c>
      <c r="C32">
        <f>_xlfn.XLOOKUP(WEEKDAY(A32),Auxilar!$A$2:$A$8,Auxilar!$C$2:$C$8,FALSE)</f>
        <v>0</v>
      </c>
    </row>
    <row r="33" spans="1:7" x14ac:dyDescent="0.35">
      <c r="A33" s="1">
        <v>45900</v>
      </c>
      <c r="B33" t="str">
        <f>_xlfn.XLOOKUP(WEEKDAY(A33),Auxilar!$A$2:$A$8,Auxilar!$B$2:$B$8,FALSE)</f>
        <v>Domingo</v>
      </c>
      <c r="C33">
        <f>_xlfn.XLOOKUP(WEEKDAY(A33),Auxilar!$A$2:$A$8,Auxilar!$C$2:$C$8,FALSE)</f>
        <v>0</v>
      </c>
    </row>
    <row r="35" spans="1:7" x14ac:dyDescent="0.35">
      <c r="A35" t="s">
        <v>14</v>
      </c>
      <c r="B35">
        <f>SUM(C3:C33)</f>
        <v>21</v>
      </c>
      <c r="G35" s="2">
        <f>SUM(G3:G33)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18D4-1EE8-42D0-A961-197D414964CF}">
  <dimension ref="A2:I34"/>
  <sheetViews>
    <sheetView workbookViewId="0">
      <selection activeCell="G34" sqref="G34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6328125" hidden="1" customWidth="1"/>
    <col min="4" max="6" width="10.6328125" customWidth="1"/>
    <col min="7" max="7" width="10.1796875" customWidth="1"/>
    <col min="8" max="8" width="32.81640625" customWidth="1"/>
  </cols>
  <sheetData>
    <row r="2" spans="1:9" x14ac:dyDescent="0.35">
      <c r="A2" s="3" t="s">
        <v>0</v>
      </c>
      <c r="B2" s="3" t="s">
        <v>13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45901</v>
      </c>
      <c r="B3" t="str">
        <f>_xlfn.XLOOKUP(WEEKDAY(A3),Auxilar!$A$2:$A$8,Auxilar!$B$2:$B$8,FALSE)</f>
        <v>Segunda</v>
      </c>
      <c r="C3">
        <f>_xlfn.XLOOKUP(WEEKDAY(A3),Auxilar!$A$2:$A$8,Auxilar!$C$2:$C$8,FALSE)</f>
        <v>1</v>
      </c>
    </row>
    <row r="4" spans="1:9" x14ac:dyDescent="0.35">
      <c r="A4" s="1">
        <v>45902</v>
      </c>
      <c r="B4" t="str">
        <f>_xlfn.XLOOKUP(WEEKDAY(A4),Auxilar!$A$2:$A$8,Auxilar!$B$2:$B$8,FALSE)</f>
        <v>Terça</v>
      </c>
      <c r="C4">
        <f>_xlfn.XLOOKUP(WEEKDAY(A4),Auxilar!$A$2:$A$8,Auxilar!$C$2:$C$8,FALSE)</f>
        <v>1</v>
      </c>
    </row>
    <row r="5" spans="1:9" x14ac:dyDescent="0.35">
      <c r="A5" s="1">
        <v>45903</v>
      </c>
      <c r="B5" t="str">
        <f>_xlfn.XLOOKUP(WEEKDAY(A5),Auxilar!$A$2:$A$8,Auxilar!$B$2:$B$8,FALSE)</f>
        <v>Quarta</v>
      </c>
      <c r="C5">
        <f>_xlfn.XLOOKUP(WEEKDAY(A5),Auxilar!$A$2:$A$8,Auxilar!$C$2:$C$8,FALSE)</f>
        <v>1</v>
      </c>
    </row>
    <row r="6" spans="1:9" x14ac:dyDescent="0.35">
      <c r="A6" s="1">
        <v>45904</v>
      </c>
      <c r="B6" t="str">
        <f>_xlfn.XLOOKUP(WEEKDAY(A6),Auxilar!$A$2:$A$8,Auxilar!$B$2:$B$8,FALSE)</f>
        <v>Quinta</v>
      </c>
      <c r="C6">
        <f>_xlfn.XLOOKUP(WEEKDAY(A6),Auxilar!$A$2:$A$8,Auxilar!$C$2:$C$8,FALSE)</f>
        <v>1</v>
      </c>
    </row>
    <row r="7" spans="1:9" x14ac:dyDescent="0.35">
      <c r="A7" s="1">
        <v>45905</v>
      </c>
      <c r="B7" t="str">
        <f>_xlfn.XLOOKUP(WEEKDAY(A7),Auxilar!$A$2:$A$8,Auxilar!$B$2:$B$8,FALSE)</f>
        <v>Sexta</v>
      </c>
      <c r="C7">
        <f>_xlfn.XLOOKUP(WEEKDAY(A7),Auxilar!$A$2:$A$8,Auxilar!$C$2:$C$8,FALSE)</f>
        <v>1</v>
      </c>
    </row>
    <row r="8" spans="1:9" x14ac:dyDescent="0.35">
      <c r="A8" s="1">
        <v>45906</v>
      </c>
      <c r="B8" t="str">
        <f>_xlfn.XLOOKUP(WEEKDAY(A8),Auxilar!$A$2:$A$8,Auxilar!$B$2:$B$8,FALSE)</f>
        <v>Sábado</v>
      </c>
      <c r="C8">
        <f>_xlfn.XLOOKUP(WEEKDAY(A8),Auxilar!$A$2:$A$8,Auxilar!$C$2:$C$8,FALSE)</f>
        <v>0</v>
      </c>
    </row>
    <row r="9" spans="1:9" x14ac:dyDescent="0.35">
      <c r="A9" s="1">
        <v>45907</v>
      </c>
      <c r="B9" t="str">
        <f>_xlfn.XLOOKUP(WEEKDAY(A9),Auxilar!$A$2:$A$8,Auxilar!$B$2:$B$8,FALSE)</f>
        <v>Domingo</v>
      </c>
      <c r="C9">
        <f>_xlfn.XLOOKUP(WEEKDAY(A9),Auxilar!$A$2:$A$8,Auxilar!$C$2:$C$8,FALSE)</f>
        <v>0</v>
      </c>
    </row>
    <row r="10" spans="1:9" x14ac:dyDescent="0.35">
      <c r="A10" s="1">
        <v>45908</v>
      </c>
      <c r="B10" t="str">
        <f>_xlfn.XLOOKUP(WEEKDAY(A10),Auxilar!$A$2:$A$8,Auxilar!$B$2:$B$8,FALSE)</f>
        <v>Segunda</v>
      </c>
      <c r="C10">
        <f>_xlfn.XLOOKUP(WEEKDAY(A10),Auxilar!$A$2:$A$8,Auxilar!$C$2:$C$8,FALSE)</f>
        <v>1</v>
      </c>
    </row>
    <row r="11" spans="1:9" x14ac:dyDescent="0.35">
      <c r="A11" s="1">
        <v>45909</v>
      </c>
      <c r="B11" t="str">
        <f>_xlfn.XLOOKUP(WEEKDAY(A11),Auxilar!$A$2:$A$8,Auxilar!$B$2:$B$8,FALSE)</f>
        <v>Terça</v>
      </c>
      <c r="C11">
        <f>_xlfn.XLOOKUP(WEEKDAY(A11),Auxilar!$A$2:$A$8,Auxilar!$C$2:$C$8,FALSE)</f>
        <v>1</v>
      </c>
    </row>
    <row r="12" spans="1:9" x14ac:dyDescent="0.35">
      <c r="A12" s="1">
        <v>45910</v>
      </c>
      <c r="B12" t="str">
        <f>_xlfn.XLOOKUP(WEEKDAY(A12),Auxilar!$A$2:$A$8,Auxilar!$B$2:$B$8,FALSE)</f>
        <v>Quarta</v>
      </c>
      <c r="C12">
        <f>_xlfn.XLOOKUP(WEEKDAY(A12),Auxilar!$A$2:$A$8,Auxilar!$C$2:$C$8,FALSE)</f>
        <v>1</v>
      </c>
    </row>
    <row r="13" spans="1:9" x14ac:dyDescent="0.35">
      <c r="A13" s="1">
        <v>45911</v>
      </c>
      <c r="B13" t="str">
        <f>_xlfn.XLOOKUP(WEEKDAY(A13),Auxilar!$A$2:$A$8,Auxilar!$B$2:$B$8,FALSE)</f>
        <v>Quinta</v>
      </c>
      <c r="C13">
        <f>_xlfn.XLOOKUP(WEEKDAY(A13),Auxilar!$A$2:$A$8,Auxilar!$C$2:$C$8,FALSE)</f>
        <v>1</v>
      </c>
    </row>
    <row r="14" spans="1:9" x14ac:dyDescent="0.35">
      <c r="A14" s="1">
        <v>45912</v>
      </c>
      <c r="B14" t="str">
        <f>_xlfn.XLOOKUP(WEEKDAY(A14),Auxilar!$A$2:$A$8,Auxilar!$B$2:$B$8,FALSE)</f>
        <v>Sexta</v>
      </c>
      <c r="C14">
        <f>_xlfn.XLOOKUP(WEEKDAY(A14),Auxilar!$A$2:$A$8,Auxilar!$C$2:$C$8,FALSE)</f>
        <v>1</v>
      </c>
    </row>
    <row r="15" spans="1:9" x14ac:dyDescent="0.35">
      <c r="A15" s="1">
        <v>45913</v>
      </c>
      <c r="B15" t="str">
        <f>_xlfn.XLOOKUP(WEEKDAY(A15),Auxilar!$A$2:$A$8,Auxilar!$B$2:$B$8,FALSE)</f>
        <v>Sábado</v>
      </c>
      <c r="C15">
        <f>_xlfn.XLOOKUP(WEEKDAY(A15),Auxilar!$A$2:$A$8,Auxilar!$C$2:$C$8,FALSE)</f>
        <v>0</v>
      </c>
    </row>
    <row r="16" spans="1:9" x14ac:dyDescent="0.35">
      <c r="A16" s="1">
        <v>45914</v>
      </c>
      <c r="B16" t="str">
        <f>_xlfn.XLOOKUP(WEEKDAY(A16),Auxilar!$A$2:$A$8,Auxilar!$B$2:$B$8,FALSE)</f>
        <v>Domingo</v>
      </c>
      <c r="C16">
        <f>_xlfn.XLOOKUP(WEEKDAY(A16),Auxilar!$A$2:$A$8,Auxilar!$C$2:$C$8,FALSE)</f>
        <v>0</v>
      </c>
    </row>
    <row r="17" spans="1:8" x14ac:dyDescent="0.35">
      <c r="A17" s="1">
        <v>45915</v>
      </c>
      <c r="B17" t="str">
        <f>_xlfn.XLOOKUP(WEEKDAY(A17),Auxilar!$A$2:$A$8,Auxilar!$B$2:$B$8,FALSE)</f>
        <v>Segunda</v>
      </c>
      <c r="C17">
        <f>_xlfn.XLOOKUP(WEEKDAY(A17),Auxilar!$A$2:$A$8,Auxilar!$C$2:$C$8,FALSE)</f>
        <v>1</v>
      </c>
    </row>
    <row r="18" spans="1:8" x14ac:dyDescent="0.35">
      <c r="A18" s="1">
        <v>45916</v>
      </c>
      <c r="B18" t="str">
        <f>_xlfn.XLOOKUP(WEEKDAY(A18),Auxilar!$A$2:$A$8,Auxilar!$B$2:$B$8,FALSE)</f>
        <v>Terça</v>
      </c>
      <c r="C18">
        <f>_xlfn.XLOOKUP(WEEKDAY(A18),Auxilar!$A$2:$A$8,Auxilar!$C$2:$C$8,FALSE)</f>
        <v>1</v>
      </c>
    </row>
    <row r="19" spans="1:8" x14ac:dyDescent="0.35">
      <c r="A19" s="1">
        <v>45917</v>
      </c>
      <c r="B19" t="str">
        <f>_xlfn.XLOOKUP(WEEKDAY(A19),Auxilar!$A$2:$A$8,Auxilar!$B$2:$B$8,FALSE)</f>
        <v>Quarta</v>
      </c>
      <c r="C19">
        <f>_xlfn.XLOOKUP(WEEKDAY(A19),Auxilar!$A$2:$A$8,Auxilar!$C$2:$C$8,FALSE)</f>
        <v>1</v>
      </c>
    </row>
    <row r="20" spans="1:8" x14ac:dyDescent="0.35">
      <c r="A20" s="1">
        <v>45918</v>
      </c>
      <c r="B20" t="str">
        <f>_xlfn.XLOOKUP(WEEKDAY(A20),Auxilar!$A$2:$A$8,Auxilar!$B$2:$B$8,FALSE)</f>
        <v>Quinta</v>
      </c>
      <c r="C20">
        <f>_xlfn.XLOOKUP(WEEKDAY(A20),Auxilar!$A$2:$A$8,Auxilar!$C$2:$C$8,FALSE)</f>
        <v>1</v>
      </c>
    </row>
    <row r="21" spans="1:8" x14ac:dyDescent="0.35">
      <c r="A21" s="1">
        <v>45919</v>
      </c>
      <c r="B21" t="str">
        <f>_xlfn.XLOOKUP(WEEKDAY(A21),Auxilar!$A$2:$A$8,Auxilar!$B$2:$B$8,FALSE)</f>
        <v>Sexta</v>
      </c>
      <c r="C21">
        <f>_xlfn.XLOOKUP(WEEKDAY(A21),Auxilar!$A$2:$A$8,Auxilar!$C$2:$C$8,FALSE)</f>
        <v>1</v>
      </c>
    </row>
    <row r="22" spans="1:8" x14ac:dyDescent="0.35">
      <c r="A22" s="1">
        <v>45920</v>
      </c>
      <c r="B22" t="str">
        <f>_xlfn.XLOOKUP(WEEKDAY(A22),Auxilar!$A$2:$A$8,Auxilar!$B$2:$B$8,FALSE)</f>
        <v>Sábado</v>
      </c>
      <c r="C22">
        <f>_xlfn.XLOOKUP(WEEKDAY(A22),Auxilar!$A$2:$A$8,Auxilar!$C$2:$C$8,FALSE)</f>
        <v>0</v>
      </c>
    </row>
    <row r="23" spans="1:8" x14ac:dyDescent="0.35">
      <c r="A23" s="1">
        <v>45921</v>
      </c>
      <c r="B23" t="str">
        <f>_xlfn.XLOOKUP(WEEKDAY(A23),Auxilar!$A$2:$A$8,Auxilar!$B$2:$B$8,FALSE)</f>
        <v>Domingo</v>
      </c>
      <c r="C23">
        <f>_xlfn.XLOOKUP(WEEKDAY(A23),Auxilar!$A$2:$A$8,Auxilar!$C$2:$C$8,FALSE)</f>
        <v>0</v>
      </c>
    </row>
    <row r="24" spans="1:8" x14ac:dyDescent="0.35">
      <c r="A24" s="1">
        <v>45922</v>
      </c>
      <c r="B24" t="str">
        <f>_xlfn.XLOOKUP(WEEKDAY(A24),Auxilar!$A$2:$A$8,Auxilar!$B$2:$B$8,FALSE)</f>
        <v>Segunda</v>
      </c>
      <c r="C24">
        <f>_xlfn.XLOOKUP(WEEKDAY(A24),Auxilar!$A$2:$A$8,Auxilar!$C$2:$C$8,FALSE)</f>
        <v>1</v>
      </c>
    </row>
    <row r="25" spans="1:8" x14ac:dyDescent="0.35">
      <c r="A25" s="1">
        <v>45923</v>
      </c>
      <c r="B25" t="str">
        <f>_xlfn.XLOOKUP(WEEKDAY(A25),Auxilar!$A$2:$A$8,Auxilar!$B$2:$B$8,FALSE)</f>
        <v>Terça</v>
      </c>
      <c r="C25">
        <f>_xlfn.XLOOKUP(WEEKDAY(A25),Auxilar!$A$2:$A$8,Auxilar!$C$2:$C$8,FALSE)</f>
        <v>1</v>
      </c>
    </row>
    <row r="26" spans="1:8" x14ac:dyDescent="0.35">
      <c r="A26" s="1">
        <v>45924</v>
      </c>
      <c r="B26" t="str">
        <f>_xlfn.XLOOKUP(WEEKDAY(A26),Auxilar!$A$2:$A$8,Auxilar!$B$2:$B$8,FALSE)</f>
        <v>Quarta</v>
      </c>
      <c r="C26">
        <f>_xlfn.XLOOKUP(WEEKDAY(A26),Auxilar!$A$2:$A$8,Auxilar!$C$2:$C$8,FALSE)</f>
        <v>1</v>
      </c>
    </row>
    <row r="27" spans="1:8" x14ac:dyDescent="0.35">
      <c r="A27" s="1">
        <v>45925</v>
      </c>
      <c r="B27" t="str">
        <f>_xlfn.XLOOKUP(WEEKDAY(A27),Auxilar!$A$2:$A$8,Auxilar!$B$2:$B$8,FALSE)</f>
        <v>Quinta</v>
      </c>
      <c r="C27">
        <f>_xlfn.XLOOKUP(WEEKDAY(A27),Auxilar!$A$2:$A$8,Auxilar!$C$2:$C$8,FALSE)</f>
        <v>1</v>
      </c>
    </row>
    <row r="28" spans="1:8" x14ac:dyDescent="0.35">
      <c r="A28" s="1">
        <v>45926</v>
      </c>
      <c r="B28" t="str">
        <f>_xlfn.XLOOKUP(WEEKDAY(A28),Auxilar!$A$2:$A$8,Auxilar!$B$2:$B$8,FALSE)</f>
        <v>Sexta</v>
      </c>
      <c r="C28">
        <f>_xlfn.XLOOKUP(WEEKDAY(A28),Auxilar!$A$2:$A$8,Auxilar!$C$2:$C$8,FALSE)</f>
        <v>1</v>
      </c>
      <c r="D28" s="2"/>
      <c r="E28" s="2"/>
      <c r="F28" s="2"/>
      <c r="G28" s="2"/>
      <c r="H28" s="2"/>
    </row>
    <row r="29" spans="1:8" x14ac:dyDescent="0.35">
      <c r="A29" s="1">
        <v>45927</v>
      </c>
      <c r="B29" t="str">
        <f>_xlfn.XLOOKUP(WEEKDAY(A29),Auxilar!$A$2:$A$8,Auxilar!$B$2:$B$8,FALSE)</f>
        <v>Sábado</v>
      </c>
      <c r="C29">
        <f>_xlfn.XLOOKUP(WEEKDAY(A29),Auxilar!$A$2:$A$8,Auxilar!$C$2:$C$8,FALSE)</f>
        <v>0</v>
      </c>
      <c r="D29" s="2"/>
      <c r="E29" s="2"/>
      <c r="F29" s="2"/>
      <c r="G29" s="2"/>
      <c r="H29" s="2"/>
    </row>
    <row r="30" spans="1:8" x14ac:dyDescent="0.35">
      <c r="A30" s="1">
        <v>45928</v>
      </c>
      <c r="B30" t="str">
        <f>_xlfn.XLOOKUP(WEEKDAY(A30),Auxilar!$A$2:$A$8,Auxilar!$B$2:$B$8,FALSE)</f>
        <v>Domingo</v>
      </c>
      <c r="C30">
        <f>_xlfn.XLOOKUP(WEEKDAY(A30),Auxilar!$A$2:$A$8,Auxilar!$C$2:$C$8,FALSE)</f>
        <v>0</v>
      </c>
      <c r="D30" s="2"/>
      <c r="E30" s="2"/>
      <c r="F30" s="2"/>
      <c r="G30" s="2"/>
      <c r="H30" s="2"/>
    </row>
    <row r="31" spans="1:8" x14ac:dyDescent="0.35">
      <c r="A31" s="1">
        <v>45929</v>
      </c>
      <c r="B31" t="str">
        <f>_xlfn.XLOOKUP(WEEKDAY(A31),Auxilar!$A$2:$A$8,Auxilar!$B$2:$B$8,FALSE)</f>
        <v>Segunda</v>
      </c>
      <c r="C31">
        <f>_xlfn.XLOOKUP(WEEKDAY(A31),Auxilar!$A$2:$A$8,Auxilar!$C$2:$C$8,FALSE)</f>
        <v>1</v>
      </c>
    </row>
    <row r="32" spans="1:8" x14ac:dyDescent="0.35">
      <c r="A32" s="1">
        <v>45930</v>
      </c>
      <c r="B32" t="str">
        <f>_xlfn.XLOOKUP(WEEKDAY(A32),Auxilar!$A$2:$A$8,Auxilar!$B$2:$B$8,FALSE)</f>
        <v>Terça</v>
      </c>
      <c r="C32">
        <f>_xlfn.XLOOKUP(WEEKDAY(A32),Auxilar!$A$2:$A$8,Auxilar!$C$2:$C$8,FALSE)</f>
        <v>1</v>
      </c>
    </row>
    <row r="34" spans="1:7" x14ac:dyDescent="0.35">
      <c r="A34" t="s">
        <v>14</v>
      </c>
      <c r="B34">
        <f>SUM(C3:C32)</f>
        <v>22</v>
      </c>
      <c r="G34" s="2">
        <f>SUM(G3:G32)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8004-4BB7-49C2-BC81-DE4273DE013E}">
  <dimension ref="A2:I35"/>
  <sheetViews>
    <sheetView workbookViewId="0">
      <selection activeCell="H35" sqref="H35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1.26953125" hidden="1" customWidth="1"/>
    <col min="4" max="7" width="10.6328125" customWidth="1"/>
    <col min="8" max="8" width="10.1796875" customWidth="1"/>
    <col min="9" max="9" width="32.81640625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45931</v>
      </c>
      <c r="B3" t="str">
        <f>_xlfn.XLOOKUP(WEEKDAY(A3),Auxilar!$A$2:$A$8,Auxilar!$B$2:$B$8,FALSE)</f>
        <v>Quarta</v>
      </c>
      <c r="C3">
        <f>_xlfn.XLOOKUP(WEEKDAY(A3),Auxilar!$A$2:$A$8,Auxilar!$C$2:$C$8,FALSE)</f>
        <v>1</v>
      </c>
    </row>
    <row r="4" spans="1:9" x14ac:dyDescent="0.35">
      <c r="A4" s="1">
        <v>45932</v>
      </c>
      <c r="B4" t="str">
        <f>_xlfn.XLOOKUP(WEEKDAY(A4),Auxilar!$A$2:$A$8,Auxilar!$B$2:$B$8,FALSE)</f>
        <v>Quinta</v>
      </c>
      <c r="C4">
        <f>_xlfn.XLOOKUP(WEEKDAY(A4),Auxilar!$A$2:$A$8,Auxilar!$C$2:$C$8,FALSE)</f>
        <v>1</v>
      </c>
    </row>
    <row r="5" spans="1:9" x14ac:dyDescent="0.35">
      <c r="A5" s="1">
        <v>45933</v>
      </c>
      <c r="B5" t="str">
        <f>_xlfn.XLOOKUP(WEEKDAY(A5),Auxilar!$A$2:$A$8,Auxilar!$B$2:$B$8,FALSE)</f>
        <v>Sexta</v>
      </c>
      <c r="C5">
        <f>_xlfn.XLOOKUP(WEEKDAY(A5),Auxilar!$A$2:$A$8,Auxilar!$C$2:$C$8,FALSE)</f>
        <v>1</v>
      </c>
    </row>
    <row r="6" spans="1:9" x14ac:dyDescent="0.35">
      <c r="A6" s="1">
        <v>45934</v>
      </c>
      <c r="B6" t="str">
        <f>_xlfn.XLOOKUP(WEEKDAY(A6),Auxilar!$A$2:$A$8,Auxilar!$B$2:$B$8,FALSE)</f>
        <v>Sábado</v>
      </c>
      <c r="C6">
        <f>_xlfn.XLOOKUP(WEEKDAY(A6),Auxilar!$A$2:$A$8,Auxilar!$C$2:$C$8,FALSE)</f>
        <v>0</v>
      </c>
    </row>
    <row r="7" spans="1:9" x14ac:dyDescent="0.35">
      <c r="A7" s="1">
        <v>45935</v>
      </c>
      <c r="B7" t="str">
        <f>_xlfn.XLOOKUP(WEEKDAY(A7),Auxilar!$A$2:$A$8,Auxilar!$B$2:$B$8,FALSE)</f>
        <v>Domingo</v>
      </c>
      <c r="C7">
        <f>_xlfn.XLOOKUP(WEEKDAY(A7),Auxilar!$A$2:$A$8,Auxilar!$C$2:$C$8,FALSE)</f>
        <v>0</v>
      </c>
    </row>
    <row r="8" spans="1:9" x14ac:dyDescent="0.35">
      <c r="A8" s="1">
        <v>45936</v>
      </c>
      <c r="B8" t="str">
        <f>_xlfn.XLOOKUP(WEEKDAY(A8),Auxilar!$A$2:$A$8,Auxilar!$B$2:$B$8,FALSE)</f>
        <v>Segunda</v>
      </c>
      <c r="C8">
        <f>_xlfn.XLOOKUP(WEEKDAY(A8),Auxilar!$A$2:$A$8,Auxilar!$C$2:$C$8,FALSE)</f>
        <v>1</v>
      </c>
    </row>
    <row r="9" spans="1:9" x14ac:dyDescent="0.35">
      <c r="A9" s="1">
        <v>45937</v>
      </c>
      <c r="B9" t="str">
        <f>_xlfn.XLOOKUP(WEEKDAY(A9),Auxilar!$A$2:$A$8,Auxilar!$B$2:$B$8,FALSE)</f>
        <v>Terça</v>
      </c>
      <c r="C9">
        <f>_xlfn.XLOOKUP(WEEKDAY(A9),Auxilar!$A$2:$A$8,Auxilar!$C$2:$C$8,FALSE)</f>
        <v>1</v>
      </c>
    </row>
    <row r="10" spans="1:9" x14ac:dyDescent="0.35">
      <c r="A10" s="1">
        <v>45938</v>
      </c>
      <c r="B10" t="str">
        <f>_xlfn.XLOOKUP(WEEKDAY(A10),Auxilar!$A$2:$A$8,Auxilar!$B$2:$B$8,FALSE)</f>
        <v>Quarta</v>
      </c>
      <c r="C10">
        <f>_xlfn.XLOOKUP(WEEKDAY(A10),Auxilar!$A$2:$A$8,Auxilar!$C$2:$C$8,FALSE)</f>
        <v>1</v>
      </c>
    </row>
    <row r="11" spans="1:9" x14ac:dyDescent="0.35">
      <c r="A11" s="1">
        <v>45939</v>
      </c>
      <c r="B11" t="str">
        <f>_xlfn.XLOOKUP(WEEKDAY(A11),Auxilar!$A$2:$A$8,Auxilar!$B$2:$B$8,FALSE)</f>
        <v>Quinta</v>
      </c>
      <c r="C11">
        <f>_xlfn.XLOOKUP(WEEKDAY(A11),Auxilar!$A$2:$A$8,Auxilar!$C$2:$C$8,FALSE)</f>
        <v>1</v>
      </c>
    </row>
    <row r="12" spans="1:9" x14ac:dyDescent="0.35">
      <c r="A12" s="1">
        <v>45940</v>
      </c>
      <c r="B12" t="str">
        <f>_xlfn.XLOOKUP(WEEKDAY(A12),Auxilar!$A$2:$A$8,Auxilar!$B$2:$B$8,FALSE)</f>
        <v>Sexta</v>
      </c>
      <c r="C12">
        <f>_xlfn.XLOOKUP(WEEKDAY(A12),Auxilar!$A$2:$A$8,Auxilar!$C$2:$C$8,FALSE)</f>
        <v>1</v>
      </c>
    </row>
    <row r="13" spans="1:9" x14ac:dyDescent="0.35">
      <c r="A13" s="1">
        <v>45941</v>
      </c>
      <c r="B13" t="str">
        <f>_xlfn.XLOOKUP(WEEKDAY(A13),Auxilar!$A$2:$A$8,Auxilar!$B$2:$B$8,FALSE)</f>
        <v>Sábado</v>
      </c>
      <c r="C13">
        <f>_xlfn.XLOOKUP(WEEKDAY(A13),Auxilar!$A$2:$A$8,Auxilar!$C$2:$C$8,FALSE)</f>
        <v>0</v>
      </c>
    </row>
    <row r="14" spans="1:9" x14ac:dyDescent="0.35">
      <c r="A14" s="1">
        <v>45942</v>
      </c>
      <c r="B14" t="str">
        <f>_xlfn.XLOOKUP(WEEKDAY(A14),Auxilar!$A$2:$A$8,Auxilar!$B$2:$B$8,FALSE)</f>
        <v>Domingo</v>
      </c>
      <c r="C14">
        <f>_xlfn.XLOOKUP(WEEKDAY(A14),Auxilar!$A$2:$A$8,Auxilar!$C$2:$C$8,FALSE)</f>
        <v>0</v>
      </c>
    </row>
    <row r="15" spans="1:9" x14ac:dyDescent="0.35">
      <c r="A15" s="1">
        <v>45943</v>
      </c>
      <c r="B15" t="str">
        <f>_xlfn.XLOOKUP(WEEKDAY(A15),Auxilar!$A$2:$A$8,Auxilar!$B$2:$B$8,FALSE)</f>
        <v>Segunda</v>
      </c>
      <c r="C15">
        <f>_xlfn.XLOOKUP(WEEKDAY(A15),Auxilar!$A$2:$A$8,Auxilar!$C$2:$C$8,FALSE)</f>
        <v>1</v>
      </c>
    </row>
    <row r="16" spans="1:9" x14ac:dyDescent="0.35">
      <c r="A16" s="1">
        <v>45944</v>
      </c>
      <c r="B16" t="str">
        <f>_xlfn.XLOOKUP(WEEKDAY(A16),Auxilar!$A$2:$A$8,Auxilar!$B$2:$B$8,FALSE)</f>
        <v>Terça</v>
      </c>
      <c r="C16">
        <f>_xlfn.XLOOKUP(WEEKDAY(A16),Auxilar!$A$2:$A$8,Auxilar!$C$2:$C$8,FALSE)</f>
        <v>1</v>
      </c>
    </row>
    <row r="17" spans="1:8" x14ac:dyDescent="0.35">
      <c r="A17" s="1">
        <v>45945</v>
      </c>
      <c r="B17" t="str">
        <f>_xlfn.XLOOKUP(WEEKDAY(A17),Auxilar!$A$2:$A$8,Auxilar!$B$2:$B$8,FALSE)</f>
        <v>Quarta</v>
      </c>
      <c r="C17">
        <f>_xlfn.XLOOKUP(WEEKDAY(A17),Auxilar!$A$2:$A$8,Auxilar!$C$2:$C$8,FALSE)</f>
        <v>1</v>
      </c>
    </row>
    <row r="18" spans="1:8" x14ac:dyDescent="0.35">
      <c r="A18" s="1">
        <v>45946</v>
      </c>
      <c r="B18" t="str">
        <f>_xlfn.XLOOKUP(WEEKDAY(A18),Auxilar!$A$2:$A$8,Auxilar!$B$2:$B$8,FALSE)</f>
        <v>Quinta</v>
      </c>
      <c r="C18">
        <f>_xlfn.XLOOKUP(WEEKDAY(A18),Auxilar!$A$2:$A$8,Auxilar!$C$2:$C$8,FALSE)</f>
        <v>1</v>
      </c>
    </row>
    <row r="19" spans="1:8" x14ac:dyDescent="0.35">
      <c r="A19" s="1">
        <v>45947</v>
      </c>
      <c r="B19" t="str">
        <f>_xlfn.XLOOKUP(WEEKDAY(A19),Auxilar!$A$2:$A$8,Auxilar!$B$2:$B$8,FALSE)</f>
        <v>Sexta</v>
      </c>
      <c r="C19">
        <f>_xlfn.XLOOKUP(WEEKDAY(A19),Auxilar!$A$2:$A$8,Auxilar!$C$2:$C$8,FALSE)</f>
        <v>1</v>
      </c>
    </row>
    <row r="20" spans="1:8" x14ac:dyDescent="0.35">
      <c r="A20" s="1">
        <v>45948</v>
      </c>
      <c r="B20" t="str">
        <f>_xlfn.XLOOKUP(WEEKDAY(A20),Auxilar!$A$2:$A$8,Auxilar!$B$2:$B$8,FALSE)</f>
        <v>Sábado</v>
      </c>
      <c r="C20">
        <f>_xlfn.XLOOKUP(WEEKDAY(A20),Auxilar!$A$2:$A$8,Auxilar!$C$2:$C$8,FALSE)</f>
        <v>0</v>
      </c>
    </row>
    <row r="21" spans="1:8" x14ac:dyDescent="0.35">
      <c r="A21" s="1">
        <v>45949</v>
      </c>
      <c r="B21" t="str">
        <f>_xlfn.XLOOKUP(WEEKDAY(A21),Auxilar!$A$2:$A$8,Auxilar!$B$2:$B$8,FALSE)</f>
        <v>Domingo</v>
      </c>
      <c r="C21">
        <f>_xlfn.XLOOKUP(WEEKDAY(A21),Auxilar!$A$2:$A$8,Auxilar!$C$2:$C$8,FALSE)</f>
        <v>0</v>
      </c>
    </row>
    <row r="22" spans="1:8" x14ac:dyDescent="0.35">
      <c r="A22" s="1">
        <v>45950</v>
      </c>
      <c r="B22" t="str">
        <f>_xlfn.XLOOKUP(WEEKDAY(A22),Auxilar!$A$2:$A$8,Auxilar!$B$2:$B$8,FALSE)</f>
        <v>Segunda</v>
      </c>
      <c r="C22">
        <f>_xlfn.XLOOKUP(WEEKDAY(A22),Auxilar!$A$2:$A$8,Auxilar!$C$2:$C$8,FALSE)</f>
        <v>1</v>
      </c>
    </row>
    <row r="23" spans="1:8" x14ac:dyDescent="0.35">
      <c r="A23" s="1">
        <v>45951</v>
      </c>
      <c r="B23" t="str">
        <f>_xlfn.XLOOKUP(WEEKDAY(A23),Auxilar!$A$2:$A$8,Auxilar!$B$2:$B$8,FALSE)</f>
        <v>Terça</v>
      </c>
      <c r="C23">
        <f>_xlfn.XLOOKUP(WEEKDAY(A23),Auxilar!$A$2:$A$8,Auxilar!$C$2:$C$8,FALSE)</f>
        <v>1</v>
      </c>
    </row>
    <row r="24" spans="1:8" x14ac:dyDescent="0.35">
      <c r="A24" s="1">
        <v>45952</v>
      </c>
      <c r="B24" t="str">
        <f>_xlfn.XLOOKUP(WEEKDAY(A24),Auxilar!$A$2:$A$8,Auxilar!$B$2:$B$8,FALSE)</f>
        <v>Quarta</v>
      </c>
      <c r="C24">
        <f>_xlfn.XLOOKUP(WEEKDAY(A24),Auxilar!$A$2:$A$8,Auxilar!$C$2:$C$8,FALSE)</f>
        <v>1</v>
      </c>
    </row>
    <row r="25" spans="1:8" x14ac:dyDescent="0.35">
      <c r="A25" s="1">
        <v>45953</v>
      </c>
      <c r="B25" t="str">
        <f>_xlfn.XLOOKUP(WEEKDAY(A25),Auxilar!$A$2:$A$8,Auxilar!$B$2:$B$8,FALSE)</f>
        <v>Quinta</v>
      </c>
      <c r="C25">
        <f>_xlfn.XLOOKUP(WEEKDAY(A25),Auxilar!$A$2:$A$8,Auxilar!$C$2:$C$8,FALSE)</f>
        <v>1</v>
      </c>
    </row>
    <row r="26" spans="1:8" x14ac:dyDescent="0.35">
      <c r="A26" s="1">
        <v>45954</v>
      </c>
      <c r="B26" t="str">
        <f>_xlfn.XLOOKUP(WEEKDAY(A26),Auxilar!$A$2:$A$8,Auxilar!$B$2:$B$8,FALSE)</f>
        <v>Sexta</v>
      </c>
      <c r="C26">
        <f>_xlfn.XLOOKUP(WEEKDAY(A26),Auxilar!$A$2:$A$8,Auxilar!$C$2:$C$8,FALSE)</f>
        <v>1</v>
      </c>
    </row>
    <row r="27" spans="1:8" x14ac:dyDescent="0.35">
      <c r="A27" s="1">
        <v>45955</v>
      </c>
      <c r="B27" t="str">
        <f>_xlfn.XLOOKUP(WEEKDAY(A27),Auxilar!$A$2:$A$8,Auxilar!$B$2:$B$8,FALSE)</f>
        <v>Sábado</v>
      </c>
      <c r="C27">
        <f>_xlfn.XLOOKUP(WEEKDAY(A27),Auxilar!$A$2:$A$8,Auxilar!$C$2:$C$8,FALSE)</f>
        <v>0</v>
      </c>
    </row>
    <row r="28" spans="1:8" x14ac:dyDescent="0.35">
      <c r="A28" s="1">
        <v>45956</v>
      </c>
      <c r="B28" t="str">
        <f>_xlfn.XLOOKUP(WEEKDAY(A28),Auxilar!$A$2:$A$8,Auxilar!$B$2:$B$8,FALSE)</f>
        <v>Domingo</v>
      </c>
      <c r="C28">
        <f>_xlfn.XLOOKUP(WEEKDAY(A28),Auxilar!$A$2:$A$8,Auxilar!$C$2:$C$8,FALSE)</f>
        <v>0</v>
      </c>
      <c r="D28" s="2"/>
      <c r="E28" s="2"/>
      <c r="F28" s="2"/>
      <c r="G28" s="2"/>
      <c r="H28" s="2"/>
    </row>
    <row r="29" spans="1:8" x14ac:dyDescent="0.35">
      <c r="A29" s="1">
        <v>45957</v>
      </c>
      <c r="B29" t="str">
        <f>_xlfn.XLOOKUP(WEEKDAY(A29),Auxilar!$A$2:$A$8,Auxilar!$B$2:$B$8,FALSE)</f>
        <v>Segunda</v>
      </c>
      <c r="C29">
        <f>_xlfn.XLOOKUP(WEEKDAY(A29),Auxilar!$A$2:$A$8,Auxilar!$C$2:$C$8,FALSE)</f>
        <v>1</v>
      </c>
      <c r="D29" s="2"/>
      <c r="E29" s="2"/>
      <c r="F29" s="2"/>
      <c r="G29" s="2"/>
      <c r="H29" s="2"/>
    </row>
    <row r="30" spans="1:8" x14ac:dyDescent="0.35">
      <c r="A30" s="1">
        <v>45958</v>
      </c>
      <c r="B30" t="str">
        <f>_xlfn.XLOOKUP(WEEKDAY(A30),Auxilar!$A$2:$A$8,Auxilar!$B$2:$B$8,FALSE)</f>
        <v>Terça</v>
      </c>
      <c r="C30">
        <f>_xlfn.XLOOKUP(WEEKDAY(A30),Auxilar!$A$2:$A$8,Auxilar!$C$2:$C$8,FALSE)</f>
        <v>1</v>
      </c>
      <c r="D30" s="2"/>
      <c r="E30" s="2"/>
      <c r="F30" s="2"/>
      <c r="G30" s="2"/>
      <c r="H30" s="2"/>
    </row>
    <row r="31" spans="1:8" x14ac:dyDescent="0.35">
      <c r="A31" s="1">
        <v>45959</v>
      </c>
      <c r="B31" t="str">
        <f>_xlfn.XLOOKUP(WEEKDAY(A31),Auxilar!$A$2:$A$8,Auxilar!$B$2:$B$8,FALSE)</f>
        <v>Quarta</v>
      </c>
      <c r="C31">
        <f>_xlfn.XLOOKUP(WEEKDAY(A31),Auxilar!$A$2:$A$8,Auxilar!$C$2:$C$8,FALSE)</f>
        <v>1</v>
      </c>
    </row>
    <row r="32" spans="1:8" x14ac:dyDescent="0.35">
      <c r="A32" s="1">
        <v>45960</v>
      </c>
      <c r="B32" t="str">
        <f>_xlfn.XLOOKUP(WEEKDAY(A32),Auxilar!$A$2:$A$8,Auxilar!$B$2:$B$8,FALSE)</f>
        <v>Quinta</v>
      </c>
      <c r="C32">
        <f>_xlfn.XLOOKUP(WEEKDAY(A32),Auxilar!$A$2:$A$8,Auxilar!$C$2:$C$8,FALSE)</f>
        <v>1</v>
      </c>
    </row>
    <row r="33" spans="1:8" x14ac:dyDescent="0.35">
      <c r="A33" s="1">
        <v>45961</v>
      </c>
      <c r="B33" t="str">
        <f>_xlfn.XLOOKUP(WEEKDAY(A33),Auxilar!$A$2:$A$8,Auxilar!$B$2:$B$8,FALSE)</f>
        <v>Sexta</v>
      </c>
      <c r="C33">
        <f>_xlfn.XLOOKUP(WEEKDAY(A33),Auxilar!$A$2:$A$8,Auxilar!$C$2:$C$8,FALSE)</f>
        <v>1</v>
      </c>
    </row>
    <row r="35" spans="1:8" x14ac:dyDescent="0.35">
      <c r="A35" t="s">
        <v>14</v>
      </c>
      <c r="B35">
        <f>SUM(C3:C33)-1</f>
        <v>22</v>
      </c>
      <c r="H35" s="2">
        <f>SUM(H3:H33)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0B49-6888-46EB-89D1-021EAAD27981}">
  <dimension ref="A2:I34"/>
  <sheetViews>
    <sheetView workbookViewId="0">
      <selection activeCell="C1" sqref="C1:C1048576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1.26953125" hidden="1" customWidth="1"/>
    <col min="4" max="7" width="10.6328125" customWidth="1"/>
    <col min="8" max="8" width="10.1796875" customWidth="1"/>
    <col min="9" max="9" width="32.81640625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45962</v>
      </c>
      <c r="B3" t="str">
        <f>_xlfn.XLOOKUP(WEEKDAY(A3),Auxilar!$A$2:$A$8,Auxilar!$B$2:$B$8,FALSE)</f>
        <v>Sábado</v>
      </c>
      <c r="C3">
        <f>_xlfn.XLOOKUP(WEEKDAY(A3),Auxilar!$A$2:$A$8,Auxilar!$C$2:$C$8,FALSE)</f>
        <v>0</v>
      </c>
    </row>
    <row r="4" spans="1:9" x14ac:dyDescent="0.35">
      <c r="A4" s="1">
        <v>45963</v>
      </c>
      <c r="B4" t="str">
        <f>_xlfn.XLOOKUP(WEEKDAY(A4),Auxilar!$A$2:$A$8,Auxilar!$B$2:$B$8,FALSE)</f>
        <v>Domingo</v>
      </c>
      <c r="C4">
        <f>_xlfn.XLOOKUP(WEEKDAY(A4),Auxilar!$A$2:$A$8,Auxilar!$C$2:$C$8,FALSE)</f>
        <v>0</v>
      </c>
    </row>
    <row r="5" spans="1:9" x14ac:dyDescent="0.35">
      <c r="A5" s="1">
        <v>45964</v>
      </c>
      <c r="B5" t="str">
        <f>_xlfn.XLOOKUP(WEEKDAY(A5),Auxilar!$A$2:$A$8,Auxilar!$B$2:$B$8,FALSE)</f>
        <v>Segunda</v>
      </c>
      <c r="C5">
        <f>_xlfn.XLOOKUP(WEEKDAY(A5),Auxilar!$A$2:$A$8,Auxilar!$C$2:$C$8,FALSE)</f>
        <v>1</v>
      </c>
    </row>
    <row r="6" spans="1:9" x14ac:dyDescent="0.35">
      <c r="A6" s="1">
        <v>45965</v>
      </c>
      <c r="B6" t="str">
        <f>_xlfn.XLOOKUP(WEEKDAY(A6),Auxilar!$A$2:$A$8,Auxilar!$B$2:$B$8,FALSE)</f>
        <v>Terça</v>
      </c>
      <c r="C6">
        <f>_xlfn.XLOOKUP(WEEKDAY(A6),Auxilar!$A$2:$A$8,Auxilar!$C$2:$C$8,FALSE)</f>
        <v>1</v>
      </c>
    </row>
    <row r="7" spans="1:9" x14ac:dyDescent="0.35">
      <c r="A7" s="1">
        <v>45966</v>
      </c>
      <c r="B7" t="str">
        <f>_xlfn.XLOOKUP(WEEKDAY(A7),Auxilar!$A$2:$A$8,Auxilar!$B$2:$B$8,FALSE)</f>
        <v>Quarta</v>
      </c>
      <c r="C7">
        <f>_xlfn.XLOOKUP(WEEKDAY(A7),Auxilar!$A$2:$A$8,Auxilar!$C$2:$C$8,FALSE)</f>
        <v>1</v>
      </c>
    </row>
    <row r="8" spans="1:9" x14ac:dyDescent="0.35">
      <c r="A8" s="1">
        <v>45967</v>
      </c>
      <c r="B8" t="str">
        <f>_xlfn.XLOOKUP(WEEKDAY(A8),Auxilar!$A$2:$A$8,Auxilar!$B$2:$B$8,FALSE)</f>
        <v>Quinta</v>
      </c>
      <c r="C8">
        <f>_xlfn.XLOOKUP(WEEKDAY(A8),Auxilar!$A$2:$A$8,Auxilar!$C$2:$C$8,FALSE)</f>
        <v>1</v>
      </c>
    </row>
    <row r="9" spans="1:9" x14ac:dyDescent="0.35">
      <c r="A9" s="1">
        <v>45968</v>
      </c>
      <c r="B9" t="str">
        <f>_xlfn.XLOOKUP(WEEKDAY(A9),Auxilar!$A$2:$A$8,Auxilar!$B$2:$B$8,FALSE)</f>
        <v>Sexta</v>
      </c>
      <c r="C9">
        <f>_xlfn.XLOOKUP(WEEKDAY(A9),Auxilar!$A$2:$A$8,Auxilar!$C$2:$C$8,FALSE)</f>
        <v>1</v>
      </c>
    </row>
    <row r="10" spans="1:9" x14ac:dyDescent="0.35">
      <c r="A10" s="1">
        <v>45969</v>
      </c>
      <c r="B10" t="str">
        <f>_xlfn.XLOOKUP(WEEKDAY(A10),Auxilar!$A$2:$A$8,Auxilar!$B$2:$B$8,FALSE)</f>
        <v>Sábado</v>
      </c>
      <c r="C10">
        <f>_xlfn.XLOOKUP(WEEKDAY(A10),Auxilar!$A$2:$A$8,Auxilar!$C$2:$C$8,FALSE)</f>
        <v>0</v>
      </c>
    </row>
    <row r="11" spans="1:9" x14ac:dyDescent="0.35">
      <c r="A11" s="1">
        <v>45970</v>
      </c>
      <c r="B11" t="str">
        <f>_xlfn.XLOOKUP(WEEKDAY(A11),Auxilar!$A$2:$A$8,Auxilar!$B$2:$B$8,FALSE)</f>
        <v>Domingo</v>
      </c>
      <c r="C11">
        <f>_xlfn.XLOOKUP(WEEKDAY(A11),Auxilar!$A$2:$A$8,Auxilar!$C$2:$C$8,FALSE)</f>
        <v>0</v>
      </c>
    </row>
    <row r="12" spans="1:9" x14ac:dyDescent="0.35">
      <c r="A12" s="1">
        <v>45971</v>
      </c>
      <c r="B12" t="str">
        <f>_xlfn.XLOOKUP(WEEKDAY(A12),Auxilar!$A$2:$A$8,Auxilar!$B$2:$B$8,FALSE)</f>
        <v>Segunda</v>
      </c>
      <c r="C12">
        <f>_xlfn.XLOOKUP(WEEKDAY(A12),Auxilar!$A$2:$A$8,Auxilar!$C$2:$C$8,FALSE)</f>
        <v>1</v>
      </c>
    </row>
    <row r="13" spans="1:9" x14ac:dyDescent="0.35">
      <c r="A13" s="1">
        <v>45972</v>
      </c>
      <c r="B13" t="str">
        <f>_xlfn.XLOOKUP(WEEKDAY(A13),Auxilar!$A$2:$A$8,Auxilar!$B$2:$B$8,FALSE)</f>
        <v>Terça</v>
      </c>
      <c r="C13">
        <f>_xlfn.XLOOKUP(WEEKDAY(A13),Auxilar!$A$2:$A$8,Auxilar!$C$2:$C$8,FALSE)</f>
        <v>1</v>
      </c>
    </row>
    <row r="14" spans="1:9" x14ac:dyDescent="0.35">
      <c r="A14" s="1">
        <v>45973</v>
      </c>
      <c r="B14" t="str">
        <f>_xlfn.XLOOKUP(WEEKDAY(A14),Auxilar!$A$2:$A$8,Auxilar!$B$2:$B$8,FALSE)</f>
        <v>Quarta</v>
      </c>
      <c r="C14">
        <f>_xlfn.XLOOKUP(WEEKDAY(A14),Auxilar!$A$2:$A$8,Auxilar!$C$2:$C$8,FALSE)</f>
        <v>1</v>
      </c>
    </row>
    <row r="15" spans="1:9" x14ac:dyDescent="0.35">
      <c r="A15" s="1">
        <v>45974</v>
      </c>
      <c r="B15" t="str">
        <f>_xlfn.XLOOKUP(WEEKDAY(A15),Auxilar!$A$2:$A$8,Auxilar!$B$2:$B$8,FALSE)</f>
        <v>Quinta</v>
      </c>
      <c r="C15">
        <f>_xlfn.XLOOKUP(WEEKDAY(A15),Auxilar!$A$2:$A$8,Auxilar!$C$2:$C$8,FALSE)</f>
        <v>1</v>
      </c>
    </row>
    <row r="16" spans="1:9" x14ac:dyDescent="0.35">
      <c r="A16" s="1">
        <v>45975</v>
      </c>
      <c r="B16" t="str">
        <f>_xlfn.XLOOKUP(WEEKDAY(A16),Auxilar!$A$2:$A$8,Auxilar!$B$2:$B$8,FALSE)</f>
        <v>Sexta</v>
      </c>
      <c r="C16">
        <f>_xlfn.XLOOKUP(WEEKDAY(A16),Auxilar!$A$2:$A$8,Auxilar!$C$2:$C$8,FALSE)</f>
        <v>1</v>
      </c>
    </row>
    <row r="17" spans="1:9" x14ac:dyDescent="0.35">
      <c r="A17" s="1">
        <v>45976</v>
      </c>
      <c r="B17" t="str">
        <f>_xlfn.XLOOKUP(WEEKDAY(A17),Auxilar!$A$2:$A$8,Auxilar!$B$2:$B$8,FALSE)</f>
        <v>Sábado</v>
      </c>
      <c r="C17">
        <f>_xlfn.XLOOKUP(WEEKDAY(A17),Auxilar!$A$2:$A$8,Auxilar!$C$2:$C$8,FALSE)</f>
        <v>0</v>
      </c>
    </row>
    <row r="18" spans="1:9" x14ac:dyDescent="0.35">
      <c r="A18" s="1">
        <v>45977</v>
      </c>
      <c r="B18" t="str">
        <f>_xlfn.XLOOKUP(WEEKDAY(A18),Auxilar!$A$2:$A$8,Auxilar!$B$2:$B$8,FALSE)</f>
        <v>Domingo</v>
      </c>
      <c r="C18">
        <f>_xlfn.XLOOKUP(WEEKDAY(A18),Auxilar!$A$2:$A$8,Auxilar!$C$2:$C$8,FALSE)</f>
        <v>0</v>
      </c>
    </row>
    <row r="19" spans="1:9" x14ac:dyDescent="0.35">
      <c r="A19" s="1">
        <v>45978</v>
      </c>
      <c r="B19" t="str">
        <f>_xlfn.XLOOKUP(WEEKDAY(A19),Auxilar!$A$2:$A$8,Auxilar!$B$2:$B$8,FALSE)</f>
        <v>Segunda</v>
      </c>
      <c r="C19">
        <f>_xlfn.XLOOKUP(WEEKDAY(A19),Auxilar!$A$2:$A$8,Auxilar!$C$2:$C$8,FALSE)</f>
        <v>1</v>
      </c>
    </row>
    <row r="20" spans="1:9" x14ac:dyDescent="0.35">
      <c r="A20" s="1">
        <v>45979</v>
      </c>
      <c r="B20" t="str">
        <f>_xlfn.XLOOKUP(WEEKDAY(A20),Auxilar!$A$2:$A$8,Auxilar!$B$2:$B$8,FALSE)</f>
        <v>Terça</v>
      </c>
      <c r="C20">
        <f>_xlfn.XLOOKUP(WEEKDAY(A20),Auxilar!$A$2:$A$8,Auxilar!$C$2:$C$8,FALSE)</f>
        <v>1</v>
      </c>
    </row>
    <row r="21" spans="1:9" x14ac:dyDescent="0.35">
      <c r="A21" s="1">
        <v>45980</v>
      </c>
      <c r="B21" t="str">
        <f>_xlfn.XLOOKUP(WEEKDAY(A21),Auxilar!$A$2:$A$8,Auxilar!$B$2:$B$8,FALSE)</f>
        <v>Quarta</v>
      </c>
      <c r="C21">
        <f>_xlfn.XLOOKUP(WEEKDAY(A21),Auxilar!$A$2:$A$8,Auxilar!$C$2:$C$8,FALSE)</f>
        <v>1</v>
      </c>
    </row>
    <row r="22" spans="1:9" x14ac:dyDescent="0.35">
      <c r="A22" s="4">
        <v>45981</v>
      </c>
      <c r="B22" s="5" t="str">
        <f>_xlfn.XLOOKUP(WEEKDAY(A22),Auxilar!$A$2:$A$8,Auxilar!$B$2:$B$8,FALSE)</f>
        <v>Quinta</v>
      </c>
      <c r="C22">
        <f>_xlfn.XLOOKUP(WEEKDAY(A22),Auxilar!$A$2:$A$8,Auxilar!$C$2:$C$8,FALSE)</f>
        <v>1</v>
      </c>
      <c r="I22" t="s">
        <v>16</v>
      </c>
    </row>
    <row r="23" spans="1:9" x14ac:dyDescent="0.35">
      <c r="A23" s="1">
        <v>45982</v>
      </c>
      <c r="B23" t="str">
        <f>_xlfn.XLOOKUP(WEEKDAY(A23),Auxilar!$A$2:$A$8,Auxilar!$B$2:$B$8,FALSE)</f>
        <v>Sexta</v>
      </c>
      <c r="C23">
        <f>_xlfn.XLOOKUP(WEEKDAY(A23),Auxilar!$A$2:$A$8,Auxilar!$C$2:$C$8,FALSE)</f>
        <v>1</v>
      </c>
    </row>
    <row r="24" spans="1:9" x14ac:dyDescent="0.35">
      <c r="A24" s="1">
        <v>45983</v>
      </c>
      <c r="B24" t="str">
        <f>_xlfn.XLOOKUP(WEEKDAY(A24),Auxilar!$A$2:$A$8,Auxilar!$B$2:$B$8,FALSE)</f>
        <v>Sábado</v>
      </c>
      <c r="C24">
        <f>_xlfn.XLOOKUP(WEEKDAY(A24),Auxilar!$A$2:$A$8,Auxilar!$C$2:$C$8,FALSE)</f>
        <v>0</v>
      </c>
    </row>
    <row r="25" spans="1:9" x14ac:dyDescent="0.35">
      <c r="A25" s="1">
        <v>45984</v>
      </c>
      <c r="B25" t="str">
        <f>_xlfn.XLOOKUP(WEEKDAY(A25),Auxilar!$A$2:$A$8,Auxilar!$B$2:$B$8,FALSE)</f>
        <v>Domingo</v>
      </c>
      <c r="C25">
        <f>_xlfn.XLOOKUP(WEEKDAY(A25),Auxilar!$A$2:$A$8,Auxilar!$C$2:$C$8,FALSE)</f>
        <v>0</v>
      </c>
    </row>
    <row r="26" spans="1:9" x14ac:dyDescent="0.35">
      <c r="A26" s="1">
        <v>45985</v>
      </c>
      <c r="B26" t="str">
        <f>_xlfn.XLOOKUP(WEEKDAY(A26),Auxilar!$A$2:$A$8,Auxilar!$B$2:$B$8,FALSE)</f>
        <v>Segunda</v>
      </c>
      <c r="C26">
        <f>_xlfn.XLOOKUP(WEEKDAY(A26),Auxilar!$A$2:$A$8,Auxilar!$C$2:$C$8,FALSE)</f>
        <v>1</v>
      </c>
    </row>
    <row r="27" spans="1:9" x14ac:dyDescent="0.35">
      <c r="A27" s="1">
        <v>45986</v>
      </c>
      <c r="B27" t="str">
        <f>_xlfn.XLOOKUP(WEEKDAY(A27),Auxilar!$A$2:$A$8,Auxilar!$B$2:$B$8,FALSE)</f>
        <v>Terça</v>
      </c>
      <c r="C27">
        <f>_xlfn.XLOOKUP(WEEKDAY(A27),Auxilar!$A$2:$A$8,Auxilar!$C$2:$C$8,FALSE)</f>
        <v>1</v>
      </c>
    </row>
    <row r="28" spans="1:9" x14ac:dyDescent="0.35">
      <c r="A28" s="1">
        <v>45987</v>
      </c>
      <c r="B28" t="str">
        <f>_xlfn.XLOOKUP(WEEKDAY(A28),Auxilar!$A$2:$A$8,Auxilar!$B$2:$B$8,FALSE)</f>
        <v>Quarta</v>
      </c>
      <c r="C28">
        <f>_xlfn.XLOOKUP(WEEKDAY(A28),Auxilar!$A$2:$A$8,Auxilar!$C$2:$C$8,FALSE)</f>
        <v>1</v>
      </c>
      <c r="D28" s="2"/>
      <c r="E28" s="2"/>
      <c r="F28" s="2"/>
      <c r="G28" s="2"/>
      <c r="H28" s="2"/>
    </row>
    <row r="29" spans="1:9" x14ac:dyDescent="0.35">
      <c r="A29" s="1">
        <v>45988</v>
      </c>
      <c r="B29" t="str">
        <f>_xlfn.XLOOKUP(WEEKDAY(A29),Auxilar!$A$2:$A$8,Auxilar!$B$2:$B$8,FALSE)</f>
        <v>Quinta</v>
      </c>
      <c r="C29">
        <f>_xlfn.XLOOKUP(WEEKDAY(A29),Auxilar!$A$2:$A$8,Auxilar!$C$2:$C$8,FALSE)</f>
        <v>1</v>
      </c>
      <c r="D29" s="2"/>
      <c r="E29" s="2"/>
      <c r="F29" s="2"/>
      <c r="G29" s="2"/>
      <c r="H29" s="2"/>
    </row>
    <row r="30" spans="1:9" x14ac:dyDescent="0.35">
      <c r="A30" s="1">
        <v>45989</v>
      </c>
      <c r="B30" t="str">
        <f>_xlfn.XLOOKUP(WEEKDAY(A30),Auxilar!$A$2:$A$8,Auxilar!$B$2:$B$8,FALSE)</f>
        <v>Sexta</v>
      </c>
      <c r="C30">
        <f>_xlfn.XLOOKUP(WEEKDAY(A30),Auxilar!$A$2:$A$8,Auxilar!$C$2:$C$8,FALSE)</f>
        <v>1</v>
      </c>
      <c r="D30" s="2"/>
      <c r="E30" s="2"/>
      <c r="F30" s="2"/>
      <c r="G30" s="2"/>
      <c r="H30" s="2"/>
    </row>
    <row r="31" spans="1:9" x14ac:dyDescent="0.35">
      <c r="A31" s="1">
        <v>45990</v>
      </c>
      <c r="B31" t="str">
        <f>_xlfn.XLOOKUP(WEEKDAY(A31),Auxilar!$A$2:$A$8,Auxilar!$B$2:$B$8,FALSE)</f>
        <v>Sábado</v>
      </c>
      <c r="C31">
        <f>_xlfn.XLOOKUP(WEEKDAY(A31),Auxilar!$A$2:$A$8,Auxilar!$C$2:$C$8,FALSE)</f>
        <v>0</v>
      </c>
    </row>
    <row r="32" spans="1:9" x14ac:dyDescent="0.35">
      <c r="A32" s="1">
        <v>45991</v>
      </c>
      <c r="B32" t="str">
        <f>_xlfn.XLOOKUP(WEEKDAY(A32),Auxilar!$A$2:$A$8,Auxilar!$B$2:$B$8,FALSE)</f>
        <v>Domingo</v>
      </c>
      <c r="C32">
        <f>_xlfn.XLOOKUP(WEEKDAY(A32),Auxilar!$A$2:$A$8,Auxilar!$C$2:$C$8,FALSE)</f>
        <v>0</v>
      </c>
    </row>
    <row r="34" spans="1:8" x14ac:dyDescent="0.35">
      <c r="A34" t="s">
        <v>14</v>
      </c>
      <c r="B34">
        <f>SUM(C3:C32)</f>
        <v>20</v>
      </c>
      <c r="H34" s="2">
        <f>SUM(H3:H32)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78E7-3899-49D9-9C26-FDEA59E12337}">
  <dimension ref="A2:I35"/>
  <sheetViews>
    <sheetView workbookViewId="0">
      <selection activeCell="B36" sqref="B36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1.26953125" customWidth="1"/>
    <col min="4" max="7" width="10.6328125" customWidth="1"/>
    <col min="8" max="8" width="10.1796875" customWidth="1"/>
    <col min="9" max="9" width="32.81640625" customWidth="1"/>
  </cols>
  <sheetData>
    <row r="2" spans="1:9" x14ac:dyDescent="0.35">
      <c r="A2" s="3" t="s">
        <v>0</v>
      </c>
      <c r="B2" s="3" t="s">
        <v>13</v>
      </c>
      <c r="C2" s="3"/>
      <c r="D2" s="3" t="s">
        <v>1</v>
      </c>
      <c r="E2" s="3" t="s">
        <v>2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5">
      <c r="A3" s="1">
        <v>45992</v>
      </c>
      <c r="B3" t="str">
        <f>_xlfn.XLOOKUP(WEEKDAY(A3),Auxilar!$A$2:$A$8,Auxilar!$B$2:$B$8,FALSE)</f>
        <v>Segunda</v>
      </c>
      <c r="C3">
        <f>_xlfn.XLOOKUP(WEEKDAY(A3),Auxilar!$A$2:$A$8,Auxilar!$C$2:$C$8,FALSE)</f>
        <v>1</v>
      </c>
    </row>
    <row r="4" spans="1:9" x14ac:dyDescent="0.35">
      <c r="A4" s="1">
        <v>45993</v>
      </c>
      <c r="B4" t="str">
        <f>_xlfn.XLOOKUP(WEEKDAY(A4),Auxilar!$A$2:$A$8,Auxilar!$B$2:$B$8,FALSE)</f>
        <v>Terça</v>
      </c>
      <c r="C4">
        <f>_xlfn.XLOOKUP(WEEKDAY(A4),Auxilar!$A$2:$A$8,Auxilar!$C$2:$C$8,FALSE)</f>
        <v>1</v>
      </c>
    </row>
    <row r="5" spans="1:9" x14ac:dyDescent="0.35">
      <c r="A5" s="1">
        <v>45994</v>
      </c>
      <c r="B5" t="str">
        <f>_xlfn.XLOOKUP(WEEKDAY(A5),Auxilar!$A$2:$A$8,Auxilar!$B$2:$B$8,FALSE)</f>
        <v>Quarta</v>
      </c>
      <c r="C5">
        <f>_xlfn.XLOOKUP(WEEKDAY(A5),Auxilar!$A$2:$A$8,Auxilar!$C$2:$C$8,FALSE)</f>
        <v>1</v>
      </c>
    </row>
    <row r="6" spans="1:9" x14ac:dyDescent="0.35">
      <c r="A6" s="1">
        <v>45995</v>
      </c>
      <c r="B6" t="str">
        <f>_xlfn.XLOOKUP(WEEKDAY(A6),Auxilar!$A$2:$A$8,Auxilar!$B$2:$B$8,FALSE)</f>
        <v>Quinta</v>
      </c>
      <c r="C6">
        <f>_xlfn.XLOOKUP(WEEKDAY(A6),Auxilar!$A$2:$A$8,Auxilar!$C$2:$C$8,FALSE)</f>
        <v>1</v>
      </c>
    </row>
    <row r="7" spans="1:9" x14ac:dyDescent="0.35">
      <c r="A7" s="1">
        <v>45996</v>
      </c>
      <c r="B7" t="str">
        <f>_xlfn.XLOOKUP(WEEKDAY(A7),Auxilar!$A$2:$A$8,Auxilar!$B$2:$B$8,FALSE)</f>
        <v>Sexta</v>
      </c>
      <c r="C7">
        <f>_xlfn.XLOOKUP(WEEKDAY(A7),Auxilar!$A$2:$A$8,Auxilar!$C$2:$C$8,FALSE)</f>
        <v>1</v>
      </c>
    </row>
    <row r="8" spans="1:9" x14ac:dyDescent="0.35">
      <c r="A8" s="1">
        <v>45997</v>
      </c>
      <c r="B8" t="str">
        <f>_xlfn.XLOOKUP(WEEKDAY(A8),Auxilar!$A$2:$A$8,Auxilar!$B$2:$B$8,FALSE)</f>
        <v>Sábado</v>
      </c>
      <c r="C8">
        <f>_xlfn.XLOOKUP(WEEKDAY(A8),Auxilar!$A$2:$A$8,Auxilar!$C$2:$C$8,FALSE)</f>
        <v>0</v>
      </c>
    </row>
    <row r="9" spans="1:9" x14ac:dyDescent="0.35">
      <c r="A9" s="1">
        <v>45998</v>
      </c>
      <c r="B9" t="str">
        <f>_xlfn.XLOOKUP(WEEKDAY(A9),Auxilar!$A$2:$A$8,Auxilar!$B$2:$B$8,FALSE)</f>
        <v>Domingo</v>
      </c>
      <c r="C9">
        <f>_xlfn.XLOOKUP(WEEKDAY(A9),Auxilar!$A$2:$A$8,Auxilar!$C$2:$C$8,FALSE)</f>
        <v>0</v>
      </c>
    </row>
    <row r="10" spans="1:9" x14ac:dyDescent="0.35">
      <c r="A10" s="1">
        <v>45999</v>
      </c>
      <c r="B10" t="str">
        <f>_xlfn.XLOOKUP(WEEKDAY(A10),Auxilar!$A$2:$A$8,Auxilar!$B$2:$B$8,FALSE)</f>
        <v>Segunda</v>
      </c>
      <c r="C10">
        <f>_xlfn.XLOOKUP(WEEKDAY(A10),Auxilar!$A$2:$A$8,Auxilar!$C$2:$C$8,FALSE)</f>
        <v>1</v>
      </c>
    </row>
    <row r="11" spans="1:9" x14ac:dyDescent="0.35">
      <c r="A11" s="1">
        <v>46000</v>
      </c>
      <c r="B11" t="str">
        <f>_xlfn.XLOOKUP(WEEKDAY(A11),Auxilar!$A$2:$A$8,Auxilar!$B$2:$B$8,FALSE)</f>
        <v>Terça</v>
      </c>
      <c r="C11">
        <f>_xlfn.XLOOKUP(WEEKDAY(A11),Auxilar!$A$2:$A$8,Auxilar!$C$2:$C$8,FALSE)</f>
        <v>1</v>
      </c>
    </row>
    <row r="12" spans="1:9" x14ac:dyDescent="0.35">
      <c r="A12" s="1">
        <v>46001</v>
      </c>
      <c r="B12" t="str">
        <f>_xlfn.XLOOKUP(WEEKDAY(A12),Auxilar!$A$2:$A$8,Auxilar!$B$2:$B$8,FALSE)</f>
        <v>Quarta</v>
      </c>
      <c r="C12">
        <f>_xlfn.XLOOKUP(WEEKDAY(A12),Auxilar!$A$2:$A$8,Auxilar!$C$2:$C$8,FALSE)</f>
        <v>1</v>
      </c>
    </row>
    <row r="13" spans="1:9" x14ac:dyDescent="0.35">
      <c r="A13" s="1">
        <v>46002</v>
      </c>
      <c r="B13" t="str">
        <f>_xlfn.XLOOKUP(WEEKDAY(A13),Auxilar!$A$2:$A$8,Auxilar!$B$2:$B$8,FALSE)</f>
        <v>Quinta</v>
      </c>
      <c r="C13">
        <f>_xlfn.XLOOKUP(WEEKDAY(A13),Auxilar!$A$2:$A$8,Auxilar!$C$2:$C$8,FALSE)</f>
        <v>1</v>
      </c>
    </row>
    <row r="14" spans="1:9" x14ac:dyDescent="0.35">
      <c r="A14" s="1">
        <v>46003</v>
      </c>
      <c r="B14" t="str">
        <f>_xlfn.XLOOKUP(WEEKDAY(A14),Auxilar!$A$2:$A$8,Auxilar!$B$2:$B$8,FALSE)</f>
        <v>Sexta</v>
      </c>
      <c r="C14">
        <f>_xlfn.XLOOKUP(WEEKDAY(A14),Auxilar!$A$2:$A$8,Auxilar!$C$2:$C$8,FALSE)</f>
        <v>1</v>
      </c>
    </row>
    <row r="15" spans="1:9" x14ac:dyDescent="0.35">
      <c r="A15" s="1">
        <v>46004</v>
      </c>
      <c r="B15" t="str">
        <f>_xlfn.XLOOKUP(WEEKDAY(A15),Auxilar!$A$2:$A$8,Auxilar!$B$2:$B$8,FALSE)</f>
        <v>Sábado</v>
      </c>
      <c r="C15">
        <f>_xlfn.XLOOKUP(WEEKDAY(A15),Auxilar!$A$2:$A$8,Auxilar!$C$2:$C$8,FALSE)</f>
        <v>0</v>
      </c>
    </row>
    <row r="16" spans="1:9" x14ac:dyDescent="0.35">
      <c r="A16" s="1">
        <v>46005</v>
      </c>
      <c r="B16" t="str">
        <f>_xlfn.XLOOKUP(WEEKDAY(A16),Auxilar!$A$2:$A$8,Auxilar!$B$2:$B$8,FALSE)</f>
        <v>Domingo</v>
      </c>
      <c r="C16">
        <f>_xlfn.XLOOKUP(WEEKDAY(A16),Auxilar!$A$2:$A$8,Auxilar!$C$2:$C$8,FALSE)</f>
        <v>0</v>
      </c>
    </row>
    <row r="17" spans="1:9" x14ac:dyDescent="0.35">
      <c r="A17" s="1">
        <v>46006</v>
      </c>
      <c r="B17" t="str">
        <f>_xlfn.XLOOKUP(WEEKDAY(A17),Auxilar!$A$2:$A$8,Auxilar!$B$2:$B$8,FALSE)</f>
        <v>Segunda</v>
      </c>
      <c r="C17">
        <f>_xlfn.XLOOKUP(WEEKDAY(A17),Auxilar!$A$2:$A$8,Auxilar!$C$2:$C$8,FALSE)</f>
        <v>1</v>
      </c>
    </row>
    <row r="18" spans="1:9" x14ac:dyDescent="0.35">
      <c r="A18" s="1">
        <v>46007</v>
      </c>
      <c r="B18" t="str">
        <f>_xlfn.XLOOKUP(WEEKDAY(A18),Auxilar!$A$2:$A$8,Auxilar!$B$2:$B$8,FALSE)</f>
        <v>Terça</v>
      </c>
      <c r="C18">
        <f>_xlfn.XLOOKUP(WEEKDAY(A18),Auxilar!$A$2:$A$8,Auxilar!$C$2:$C$8,FALSE)</f>
        <v>1</v>
      </c>
    </row>
    <row r="19" spans="1:9" x14ac:dyDescent="0.35">
      <c r="A19" s="1">
        <v>46008</v>
      </c>
      <c r="B19" t="str">
        <f>_xlfn.XLOOKUP(WEEKDAY(A19),Auxilar!$A$2:$A$8,Auxilar!$B$2:$B$8,FALSE)</f>
        <v>Quarta</v>
      </c>
      <c r="C19">
        <f>_xlfn.XLOOKUP(WEEKDAY(A19),Auxilar!$A$2:$A$8,Auxilar!$C$2:$C$8,FALSE)</f>
        <v>1</v>
      </c>
    </row>
    <row r="20" spans="1:9" x14ac:dyDescent="0.35">
      <c r="A20" s="1">
        <v>46009</v>
      </c>
      <c r="B20" t="str">
        <f>_xlfn.XLOOKUP(WEEKDAY(A20),Auxilar!$A$2:$A$8,Auxilar!$B$2:$B$8,FALSE)</f>
        <v>Quinta</v>
      </c>
      <c r="C20">
        <f>_xlfn.XLOOKUP(WEEKDAY(A20),Auxilar!$A$2:$A$8,Auxilar!$C$2:$C$8,FALSE)</f>
        <v>1</v>
      </c>
    </row>
    <row r="21" spans="1:9" x14ac:dyDescent="0.35">
      <c r="A21" s="1">
        <v>46010</v>
      </c>
      <c r="B21" t="str">
        <f>_xlfn.XLOOKUP(WEEKDAY(A21),Auxilar!$A$2:$A$8,Auxilar!$B$2:$B$8,FALSE)</f>
        <v>Sexta</v>
      </c>
      <c r="C21">
        <f>_xlfn.XLOOKUP(WEEKDAY(A21),Auxilar!$A$2:$A$8,Auxilar!$C$2:$C$8,FALSE)</f>
        <v>1</v>
      </c>
    </row>
    <row r="22" spans="1:9" x14ac:dyDescent="0.35">
      <c r="A22" s="1">
        <v>46011</v>
      </c>
      <c r="B22" t="str">
        <f>_xlfn.XLOOKUP(WEEKDAY(A22),Auxilar!$A$2:$A$8,Auxilar!$B$2:$B$8,FALSE)</f>
        <v>Sábado</v>
      </c>
      <c r="C22">
        <f>_xlfn.XLOOKUP(WEEKDAY(A22),Auxilar!$A$2:$A$8,Auxilar!$C$2:$C$8,FALSE)</f>
        <v>0</v>
      </c>
    </row>
    <row r="23" spans="1:9" x14ac:dyDescent="0.35">
      <c r="A23" s="1">
        <v>46012</v>
      </c>
      <c r="B23" t="str">
        <f>_xlfn.XLOOKUP(WEEKDAY(A23),Auxilar!$A$2:$A$8,Auxilar!$B$2:$B$8,FALSE)</f>
        <v>Domingo</v>
      </c>
      <c r="C23">
        <f>_xlfn.XLOOKUP(WEEKDAY(A23),Auxilar!$A$2:$A$8,Auxilar!$C$2:$C$8,FALSE)</f>
        <v>0</v>
      </c>
    </row>
    <row r="24" spans="1:9" x14ac:dyDescent="0.35">
      <c r="A24" s="1">
        <v>46013</v>
      </c>
      <c r="B24" t="str">
        <f>_xlfn.XLOOKUP(WEEKDAY(A24),Auxilar!$A$2:$A$8,Auxilar!$B$2:$B$8,FALSE)</f>
        <v>Segunda</v>
      </c>
      <c r="C24">
        <f>_xlfn.XLOOKUP(WEEKDAY(A24),Auxilar!$A$2:$A$8,Auxilar!$C$2:$C$8,FALSE)</f>
        <v>1</v>
      </c>
    </row>
    <row r="25" spans="1:9" x14ac:dyDescent="0.35">
      <c r="A25" s="1">
        <v>46014</v>
      </c>
      <c r="B25" t="str">
        <f>_xlfn.XLOOKUP(WEEKDAY(A25),Auxilar!$A$2:$A$8,Auxilar!$B$2:$B$8,FALSE)</f>
        <v>Terça</v>
      </c>
      <c r="C25">
        <f>_xlfn.XLOOKUP(WEEKDAY(A25),Auxilar!$A$2:$A$8,Auxilar!$C$2:$C$8,FALSE)</f>
        <v>1</v>
      </c>
    </row>
    <row r="26" spans="1:9" x14ac:dyDescent="0.35">
      <c r="A26" s="1">
        <v>46015</v>
      </c>
      <c r="B26" t="str">
        <f>_xlfn.XLOOKUP(WEEKDAY(A26),Auxilar!$A$2:$A$8,Auxilar!$B$2:$B$8,FALSE)</f>
        <v>Quarta</v>
      </c>
      <c r="C26">
        <f>_xlfn.XLOOKUP(WEEKDAY(A26),Auxilar!$A$2:$A$8,Auxilar!$C$2:$C$8,FALSE)</f>
        <v>1</v>
      </c>
    </row>
    <row r="27" spans="1:9" x14ac:dyDescent="0.35">
      <c r="A27" s="4">
        <v>46016</v>
      </c>
      <c r="B27" s="5" t="str">
        <f>_xlfn.XLOOKUP(WEEKDAY(A27),Auxilar!$A$2:$A$8,Auxilar!$B$2:$B$8,FALSE)</f>
        <v>Quinta</v>
      </c>
      <c r="C27">
        <f>_xlfn.XLOOKUP(WEEKDAY(A27),Auxilar!$A$2:$A$8,Auxilar!$C$2:$C$8,FALSE)</f>
        <v>1</v>
      </c>
      <c r="I27" t="s">
        <v>17</v>
      </c>
    </row>
    <row r="28" spans="1:9" x14ac:dyDescent="0.35">
      <c r="A28" s="1">
        <v>46017</v>
      </c>
      <c r="B28" t="str">
        <f>_xlfn.XLOOKUP(WEEKDAY(A28),Auxilar!$A$2:$A$8,Auxilar!$B$2:$B$8,FALSE)</f>
        <v>Sexta</v>
      </c>
      <c r="C28">
        <f>_xlfn.XLOOKUP(WEEKDAY(A28),Auxilar!$A$2:$A$8,Auxilar!$C$2:$C$8,FALSE)</f>
        <v>1</v>
      </c>
      <c r="D28" s="2"/>
      <c r="E28" s="2"/>
      <c r="F28" s="2"/>
      <c r="G28" s="2"/>
      <c r="H28" s="2"/>
    </row>
    <row r="29" spans="1:9" x14ac:dyDescent="0.35">
      <c r="A29" s="1">
        <v>46018</v>
      </c>
      <c r="B29" t="str">
        <f>_xlfn.XLOOKUP(WEEKDAY(A29),Auxilar!$A$2:$A$8,Auxilar!$B$2:$B$8,FALSE)</f>
        <v>Sábado</v>
      </c>
      <c r="C29">
        <f>_xlfn.XLOOKUP(WEEKDAY(A29),Auxilar!$A$2:$A$8,Auxilar!$C$2:$C$8,FALSE)</f>
        <v>0</v>
      </c>
      <c r="D29" s="2"/>
      <c r="E29" s="2"/>
      <c r="F29" s="2"/>
      <c r="G29" s="2"/>
      <c r="H29" s="2"/>
    </row>
    <row r="30" spans="1:9" x14ac:dyDescent="0.35">
      <c r="A30" s="1">
        <v>46019</v>
      </c>
      <c r="B30" t="str">
        <f>_xlfn.XLOOKUP(WEEKDAY(A30),Auxilar!$A$2:$A$8,Auxilar!$B$2:$B$8,FALSE)</f>
        <v>Domingo</v>
      </c>
      <c r="C30">
        <f>_xlfn.XLOOKUP(WEEKDAY(A30),Auxilar!$A$2:$A$8,Auxilar!$C$2:$C$8,FALSE)</f>
        <v>0</v>
      </c>
      <c r="D30" s="2"/>
      <c r="E30" s="2"/>
      <c r="F30" s="2"/>
      <c r="G30" s="2"/>
      <c r="H30" s="2"/>
    </row>
    <row r="31" spans="1:9" x14ac:dyDescent="0.35">
      <c r="A31" s="1">
        <v>46020</v>
      </c>
      <c r="B31" t="str">
        <f>_xlfn.XLOOKUP(WEEKDAY(A31),Auxilar!$A$2:$A$8,Auxilar!$B$2:$B$8,FALSE)</f>
        <v>Segunda</v>
      </c>
      <c r="C31">
        <f>_xlfn.XLOOKUP(WEEKDAY(A31),Auxilar!$A$2:$A$8,Auxilar!$C$2:$C$8,FALSE)</f>
        <v>1</v>
      </c>
    </row>
    <row r="32" spans="1:9" x14ac:dyDescent="0.35">
      <c r="A32" s="1">
        <v>46021</v>
      </c>
      <c r="B32" t="str">
        <f>_xlfn.XLOOKUP(WEEKDAY(A32),Auxilar!$A$2:$A$8,Auxilar!$B$2:$B$8,FALSE)</f>
        <v>Terça</v>
      </c>
      <c r="C32">
        <f>_xlfn.XLOOKUP(WEEKDAY(A32),Auxilar!$A$2:$A$8,Auxilar!$C$2:$C$8,FALSE)</f>
        <v>1</v>
      </c>
    </row>
    <row r="33" spans="1:8" x14ac:dyDescent="0.35">
      <c r="A33" s="1">
        <v>46022</v>
      </c>
      <c r="B33" t="str">
        <f>_xlfn.XLOOKUP(WEEKDAY(A33),Auxilar!$A$2:$A$8,Auxilar!$B$2:$B$8,FALSE)</f>
        <v>Quarta</v>
      </c>
      <c r="C33">
        <f>_xlfn.XLOOKUP(WEEKDAY(A33),Auxilar!$A$2:$A$8,Auxilar!$C$2:$C$8,FALSE)</f>
        <v>1</v>
      </c>
    </row>
    <row r="35" spans="1:8" x14ac:dyDescent="0.35">
      <c r="A35" t="s">
        <v>14</v>
      </c>
      <c r="B35">
        <f>SUM(C3:C33)</f>
        <v>23</v>
      </c>
      <c r="H35" s="2">
        <f>SUM(H3:H33)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15D-550D-439A-A39F-5742E37CFE92}">
  <dimension ref="A1:C8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s="10" t="s">
        <v>5</v>
      </c>
      <c r="B1" s="10"/>
      <c r="C1" s="10"/>
    </row>
    <row r="2" spans="1:3" x14ac:dyDescent="0.35">
      <c r="A2">
        <v>1</v>
      </c>
      <c r="B2" t="s">
        <v>6</v>
      </c>
      <c r="C2">
        <v>0</v>
      </c>
    </row>
    <row r="3" spans="1:3" x14ac:dyDescent="0.35">
      <c r="A3">
        <v>2</v>
      </c>
      <c r="B3" t="s">
        <v>7</v>
      </c>
      <c r="C3">
        <v>1</v>
      </c>
    </row>
    <row r="4" spans="1:3" x14ac:dyDescent="0.35">
      <c r="A4">
        <v>3</v>
      </c>
      <c r="B4" t="s">
        <v>8</v>
      </c>
      <c r="C4">
        <v>1</v>
      </c>
    </row>
    <row r="5" spans="1:3" x14ac:dyDescent="0.35">
      <c r="A5">
        <v>4</v>
      </c>
      <c r="B5" t="s">
        <v>9</v>
      </c>
      <c r="C5">
        <v>1</v>
      </c>
    </row>
    <row r="6" spans="1:3" x14ac:dyDescent="0.35">
      <c r="A6">
        <v>5</v>
      </c>
      <c r="B6" t="s">
        <v>10</v>
      </c>
      <c r="C6">
        <v>1</v>
      </c>
    </row>
    <row r="7" spans="1:3" x14ac:dyDescent="0.35">
      <c r="A7">
        <v>6</v>
      </c>
      <c r="B7" t="s">
        <v>11</v>
      </c>
      <c r="C7">
        <v>1</v>
      </c>
    </row>
    <row r="8" spans="1:3" x14ac:dyDescent="0.35">
      <c r="A8">
        <v>7</v>
      </c>
      <c r="B8" t="s">
        <v>12</v>
      </c>
      <c r="C8">
        <v>0</v>
      </c>
    </row>
  </sheetData>
  <mergeCells count="1">
    <mergeCell ref="A1:C1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Auxilar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Aurelio Conti</dc:creator>
  <cp:lastModifiedBy>Marco Aurelio Conti</cp:lastModifiedBy>
  <dcterms:created xsi:type="dcterms:W3CDTF">2025-05-28T20:33:08Z</dcterms:created>
  <dcterms:modified xsi:type="dcterms:W3CDTF">2025-07-29T10:04:20Z</dcterms:modified>
</cp:coreProperties>
</file>