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08990CD2-E062-43BA-8B6B-7BA57ACA709B}" xr6:coauthVersionLast="47" xr6:coauthVersionMax="47" xr10:uidLastSave="{00000000-0000-0000-0000-000000000000}"/>
  <bookViews>
    <workbookView xWindow="28680" yWindow="330" windowWidth="29040" windowHeight="15990" xr2:uid="{DFA344B4-192A-490F-B5E9-AD9BF83A8DDC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H4" i="1"/>
  <c r="H3" i="1"/>
  <c r="K2" i="1"/>
  <c r="I2" i="1"/>
  <c r="G2" i="1"/>
  <c r="F4" i="1"/>
  <c r="F3" i="1"/>
  <c r="E3" i="1"/>
  <c r="I3" i="1" s="1"/>
  <c r="E4" i="1"/>
  <c r="G4" i="1" s="1"/>
  <c r="E2" i="1"/>
  <c r="K3" i="1" l="1"/>
  <c r="I5" i="1"/>
  <c r="G3" i="1"/>
  <c r="G5" i="1"/>
  <c r="K5" i="1"/>
  <c r="I4" i="1"/>
  <c r="K4" i="1"/>
  <c r="E5" i="1"/>
  <c r="C5" i="1"/>
</calcChain>
</file>

<file path=xl/sharedStrings.xml><?xml version="1.0" encoding="utf-8"?>
<sst xmlns="http://schemas.openxmlformats.org/spreadsheetml/2006/main" count="14" uniqueCount="14">
  <si>
    <t>Number</t>
  </si>
  <si>
    <t>Assignment</t>
  </si>
  <si>
    <t>CA: Group Project 1</t>
  </si>
  <si>
    <t>CA: Group Project 2</t>
  </si>
  <si>
    <t>Lab Test</t>
  </si>
  <si>
    <t>Weight</t>
  </si>
  <si>
    <t>DPV: Marks</t>
  </si>
  <si>
    <t>PDA: Award</t>
  </si>
  <si>
    <t>PDA: Marks</t>
  </si>
  <si>
    <t>ML: Award</t>
  </si>
  <si>
    <t>ML: Marks</t>
  </si>
  <si>
    <t xml:space="preserve">DPV: Award </t>
  </si>
  <si>
    <t>SDA: Marks</t>
  </si>
  <si>
    <t>SDA: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</si>
</sst>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A01B5-DBBD-48F9-BDAE-95567189B139}" name="AssignmentTable" displayName="AssignmentTable" ref="A1:K5" totalsRowCount="1" headerRowDxfId="4">
  <autoFilter ref="A1:K4" xr:uid="{7CAA01B5-DBBD-48F9-BDAE-95567189B139}"/>
  <sortState xmlns:xlrd2="http://schemas.microsoft.com/office/spreadsheetml/2017/richdata2" ref="A2:E4">
    <sortCondition ref="A3:A4"/>
  </sortState>
  <tableColumns count="11">
    <tableColumn id="4" xr3:uid="{202EFF35-40AF-412F-9EA2-32B4A8FBDD2A}" name="Number"/>
    <tableColumn id="1" xr3:uid="{B374012B-D212-422E-960A-71265E6F431B}" name="Assignment"/>
    <tableColumn id="2" xr3:uid="{25E83CB9-A6CF-44A7-92CD-F09E681080A5}" name="Weight" totalsRowFunction="sum"/>
    <tableColumn id="5" xr3:uid="{ED3CA897-9F28-45F4-A115-49FA1D6F8FC1}" name="DPV: Marks"/>
    <tableColumn id="6" xr3:uid="{787E0EA6-D323-4EFD-B464-DC1299E7B365}" name="DPV: Award " totalsRowFunction="sum" dataDxfId="3">
      <calculatedColumnFormula>AssignmentTable[[#This Row],[DPV: Marks]]/100 *AssignmentTable[[#This Row],[Weight]]</calculatedColumnFormula>
    </tableColumn>
    <tableColumn id="3" xr3:uid="{B251B817-8EAF-463F-BB51-D0CC4953023D}" name="SDA: Marks"/>
    <tableColumn id="7" xr3:uid="{7292F2F1-101B-4E5D-9303-B3D3EC0D4E8C}" name="SDA: Award" totalsRowFunction="custom" dataDxfId="2">
      <calculatedColumnFormula>AssignmentTable[[#This Row],[SDA: Marks]]/100 *AssignmentTable[[#This Row],[Weight]]</calculatedColumnFormula>
      <totalsRowFormula>SUBTOTAL(109,AssignmentTable[DPV: Award ])</totalsRowFormula>
    </tableColumn>
    <tableColumn id="8" xr3:uid="{D6730294-ED96-46C3-8436-C853C6A36665}" name="ML: Marks"/>
    <tableColumn id="9" xr3:uid="{5B53F3CB-8542-4685-ABBA-98C94F448B7C}" name="ML: Award" totalsRowFunction="custom" dataDxfId="1">
      <calculatedColumnFormula>AssignmentTable[[#This Row],[ML: Marks]]/100 *AssignmentTable[[#This Row],[Weight]]</calculatedColumnFormula>
      <totalsRowFormula>SUBTOTAL(109,AssignmentTable[DPV: Award ])</totalsRowFormula>
    </tableColumn>
    <tableColumn id="10" xr3:uid="{A616FE27-29CC-432A-B982-3662B3066165}" name="PDA: Marks"/>
    <tableColumn id="11" xr3:uid="{EB2F5918-D0D4-419B-9D30-6311EBCDF258}" name="PDA: Award" totalsRowFunction="custom" dataDxfId="0">
      <calculatedColumnFormula>AssignmentTable[[#This Row],[PDA: Marks]]/100 *AssignmentTable[[#This Row],[Weight]]</calculatedColumnFormula>
      <totalsRowFormula>SUBTOTAL(109,AssignmentTable[DPV: Award ])</totalsRow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ABC3-86C3-42C3-8A11-331101836AB0}">
  <dimension ref="A1:K5"/>
  <sheetViews>
    <sheetView tabSelected="1" zoomScale="115" zoomScaleNormal="115" workbookViewId="0"/>
  </sheetViews>
  <sheetFormatPr defaultRowHeight="15" x14ac:dyDescent="0.25"/>
  <cols>
    <col min="1" max="1" width="12.85546875" bestFit="1" customWidth="1"/>
    <col min="2" max="2" width="18.28515625" bestFit="1" customWidth="1"/>
    <col min="3" max="3" width="12.140625" bestFit="1" customWidth="1"/>
    <col min="4" max="4" width="15.7109375" bestFit="1" customWidth="1"/>
    <col min="5" max="5" width="16.42578125" bestFit="1" customWidth="1"/>
    <col min="6" max="6" width="15.5703125" bestFit="1" customWidth="1"/>
    <col min="7" max="7" width="15.85546875" bestFit="1" customWidth="1"/>
    <col min="8" max="8" width="14.7109375" bestFit="1" customWidth="1"/>
    <col min="9" max="9" width="15" bestFit="1" customWidth="1"/>
    <col min="10" max="10" width="15.7109375" bestFit="1" customWidth="1"/>
    <col min="11" max="11" width="16" bestFit="1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9</v>
      </c>
      <c r="J1" s="1" t="s">
        <v>8</v>
      </c>
      <c r="K1" s="1" t="s">
        <v>7</v>
      </c>
    </row>
    <row r="2" spans="1:11" x14ac:dyDescent="0.25">
      <c r="A2">
        <v>1</v>
      </c>
      <c r="B2" t="s">
        <v>4</v>
      </c>
      <c r="C2">
        <v>10</v>
      </c>
      <c r="E2">
        <f>AssignmentTable[[#This Row],[DPV: Marks]]/100 *AssignmentTable[[#This Row],[Weight]]</f>
        <v>0</v>
      </c>
      <c r="G2">
        <f>AssignmentTable[[#This Row],[SDA: Marks]]/100 *AssignmentTable[[#This Row],[Weight]]</f>
        <v>0</v>
      </c>
      <c r="I2">
        <f>AssignmentTable[[#This Row],[ML: Marks]]/100 *AssignmentTable[[#This Row],[Weight]]</f>
        <v>0</v>
      </c>
      <c r="K2">
        <f>AssignmentTable[[#This Row],[PDA: Marks]]/100 *AssignmentTable[[#This Row],[Weight]]</f>
        <v>0</v>
      </c>
    </row>
    <row r="3" spans="1:11" x14ac:dyDescent="0.25">
      <c r="A3">
        <v>2</v>
      </c>
      <c r="B3" t="s">
        <v>2</v>
      </c>
      <c r="C3">
        <v>40</v>
      </c>
      <c r="E3">
        <f>AssignmentTable[[#This Row],[DPV: Marks]]/100 *AssignmentTable[[#This Row],[Weight]]</f>
        <v>0</v>
      </c>
      <c r="F3">
        <f>AssignmentTable[[#This Row],[DPV: Marks]]</f>
        <v>0</v>
      </c>
      <c r="G3">
        <f>AssignmentTable[[#This Row],[DPV: Award ]]</f>
        <v>0</v>
      </c>
      <c r="H3">
        <f>AssignmentTable[[#This Row],[DPV: Marks]]</f>
        <v>0</v>
      </c>
      <c r="I3">
        <f>AssignmentTable[[#This Row],[DPV: Award ]]</f>
        <v>0</v>
      </c>
      <c r="J3">
        <f>AssignmentTable[[#This Row],[DPV: Marks]]</f>
        <v>0</v>
      </c>
      <c r="K3">
        <f>AssignmentTable[[#This Row],[DPV: Award ]]</f>
        <v>0</v>
      </c>
    </row>
    <row r="4" spans="1:11" x14ac:dyDescent="0.25">
      <c r="A4">
        <v>3</v>
      </c>
      <c r="B4" t="s">
        <v>3</v>
      </c>
      <c r="C4">
        <v>50</v>
      </c>
      <c r="E4">
        <f>AssignmentTable[[#This Row],[DPV: Marks]]/100 *AssignmentTable[[#This Row],[Weight]]</f>
        <v>0</v>
      </c>
      <c r="F4">
        <f>AssignmentTable[[#This Row],[DPV: Marks]]</f>
        <v>0</v>
      </c>
      <c r="G4">
        <f>AssignmentTable[[#This Row],[DPV: Award ]]</f>
        <v>0</v>
      </c>
      <c r="H4">
        <f>AssignmentTable[[#This Row],[DPV: Marks]]</f>
        <v>0</v>
      </c>
      <c r="I4">
        <f>AssignmentTable[[#This Row],[DPV: Award ]]</f>
        <v>0</v>
      </c>
      <c r="J4">
        <f>AssignmentTable[[#This Row],[DPV: Marks]]</f>
        <v>0</v>
      </c>
      <c r="K4">
        <f>AssignmentTable[[#This Row],[DPV: Award ]]</f>
        <v>0</v>
      </c>
    </row>
    <row r="5" spans="1:11" x14ac:dyDescent="0.25">
      <c r="C5">
        <f>SUBTOTAL(109,AssignmentTable[Weight])</f>
        <v>100</v>
      </c>
      <c r="E5">
        <f>SUBTOTAL(109,AssignmentTable[DPV: Award ])</f>
        <v>0</v>
      </c>
      <c r="G5">
        <f>SUBTOTAL(109,AssignmentTable[DPV: Award ])</f>
        <v>0</v>
      </c>
      <c r="I5">
        <f>SUBTOTAL(109,AssignmentTable[DPV: Award ])</f>
        <v>0</v>
      </c>
      <c r="K5">
        <f>SUBTOTAL(109,AssignmentTable[DPV: Award ])</f>
        <v>0</v>
      </c>
    </row>
  </sheetData>
  <sheetProtection sheet="1" objects="1" scenarios="1"/>
  <protectedRanges>
    <protectedRange sqref="D2:D4 F2 H2 J2" name="ExamMarks"/>
  </protectedRanges>
  <phoneticPr fontId="1" type="noConversion"/>
  <conditionalFormatting sqref="E5">
    <cfRule type="cellIs" dxfId="8" priority="4" operator="lessThan">
      <formula>40.5</formula>
    </cfRule>
  </conditionalFormatting>
  <conditionalFormatting sqref="G5">
    <cfRule type="cellIs" dxfId="7" priority="3" operator="lessThan">
      <formula>40.5</formula>
    </cfRule>
  </conditionalFormatting>
  <conditionalFormatting sqref="I5">
    <cfRule type="cellIs" dxfId="6" priority="2" operator="lessThan">
      <formula>40.5</formula>
    </cfRule>
  </conditionalFormatting>
  <conditionalFormatting sqref="K5">
    <cfRule type="cellIs" dxfId="5" priority="1" operator="lessThan">
      <formula>40.5</formula>
    </cfRule>
  </conditionalFormatting>
  <dataValidations count="9">
    <dataValidation type="decimal" allowBlank="1" showErrorMessage="1" promptTitle="Enter your mark ( 0 to 100)" prompt="Enter your mark ( 0 to 100)" sqref="D2:D4 H2:H4 F2:F4 J2:J4" xr:uid="{68E0575F-3DA7-44C6-8617-B094BDA5EB88}">
      <formula1>0</formula1>
      <formula2>100</formula2>
    </dataValidation>
    <dataValidation allowBlank="1" showInputMessage="1" showErrorMessage="1" promptTitle="Data Preparation &amp; Visualisation" prompt="0-100 marks" sqref="D1" xr:uid="{9428F644-489B-49A6-957C-3651007415B6}"/>
    <dataValidation allowBlank="1" showInputMessage="1" showErrorMessage="1" promptTitle="Programming for Data Analytics" prompt="0-100 marks" sqref="J1" xr:uid="{30F3D7F4-0D60-4812-91A5-56B5F9AE3E6B}"/>
    <dataValidation allowBlank="1" showInputMessage="1" showErrorMessage="1" promptTitle="Programming for Data Analytics" sqref="K1" xr:uid="{CE502249-369A-4158-A18C-3DA024D09D80}"/>
    <dataValidation allowBlank="1" showInputMessage="1" showErrorMessage="1" promptTitle="Machine Learning" prompt="0-100 marks" sqref="H1" xr:uid="{790A96E1-A39D-4228-9D35-EFD0B3C43479}"/>
    <dataValidation allowBlank="1" showInputMessage="1" showErrorMessage="1" promptTitle="Machine Learning" sqref="I1" xr:uid="{ECB22C9C-8C67-4BC0-A757-774E2C07057F}"/>
    <dataValidation allowBlank="1" showInputMessage="1" showErrorMessage="1" promptTitle="Statistics for Data Analysis" prompt="0-100 marks" sqref="F1" xr:uid="{0356AE43-8478-4016-B391-DE01D463154A}"/>
    <dataValidation allowBlank="1" showInputMessage="1" showErrorMessage="1" promptTitle=" Statistics for Data Analysis" sqref="G1" xr:uid="{4BD9A7A2-2C77-4ADD-BC10-18A3BC90DD38}"/>
    <dataValidation allowBlank="1" showInputMessage="1" showErrorMessage="1" promptTitle="Data Preparation &amp; Visualisation" sqref="E1" xr:uid="{CD67E782-1355-4CC8-A1AF-6D687B4BD0A5}"/>
  </dataValidations>
  <pageMargins left="0.7" right="0.7" top="0.75" bottom="0.75" header="0.3" footer="0.3"/>
  <pageSetup orientation="portrait" r:id="rId1"/>
  <ignoredErrors>
    <ignoredError sqref="I3:I4 G3:G4" calculatedColumn="1"/>
    <ignoredError sqref="J3:J4 H3:H4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2021-11-30T18:44:42Z</dcterms:created>
  <dcterms:modified xsi:type="dcterms:W3CDTF">2021-12-16T17:34:23Z</dcterms:modified>
</cp:coreProperties>
</file>