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tatistics\"/>
    </mc:Choice>
  </mc:AlternateContent>
  <xr:revisionPtr revIDLastSave="0" documentId="13_ncr:1_{80B66652-4818-455A-83BD-E711819CE462}" xr6:coauthVersionLast="47" xr6:coauthVersionMax="47" xr10:uidLastSave="{00000000-0000-0000-0000-000000000000}"/>
  <bookViews>
    <workbookView xWindow="31425" yWindow="3555" windowWidth="19215" windowHeight="8910" xr2:uid="{6E950DBB-1B5D-4B06-AFF9-E211A32B142B}"/>
  </bookViews>
  <sheets>
    <sheet name="DiceRoll" sheetId="1" r:id="rId1"/>
    <sheet name="DiceRoll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C7" i="2" s="1"/>
  <c r="D7" i="2"/>
  <c r="E7" i="2" s="1"/>
  <c r="F7" i="2" s="1"/>
  <c r="B6" i="2"/>
  <c r="D6" i="2"/>
  <c r="E6" i="2" s="1"/>
  <c r="F6" i="2" s="1"/>
  <c r="B5" i="2"/>
  <c r="C5" i="2" s="1"/>
  <c r="D5" i="2"/>
  <c r="E5" i="2" s="1"/>
  <c r="F5" i="2" s="1"/>
  <c r="B4" i="2"/>
  <c r="D4" i="2"/>
  <c r="E4" i="2" s="1"/>
  <c r="F4" i="2" s="1"/>
  <c r="B3" i="2"/>
  <c r="C3" i="2" s="1"/>
  <c r="D3" i="2"/>
  <c r="E3" i="2" s="1"/>
  <c r="F3" i="2" s="1"/>
  <c r="G7" i="1"/>
  <c r="G8" i="1"/>
  <c r="G9" i="1"/>
  <c r="G10" i="1"/>
  <c r="G11" i="1"/>
  <c r="G12" i="1"/>
  <c r="D10" i="1"/>
  <c r="D9" i="1"/>
  <c r="D7" i="1"/>
  <c r="G6" i="2" l="1"/>
  <c r="G7" i="2"/>
  <c r="C6" i="2"/>
  <c r="G4" i="2"/>
  <c r="G5" i="2"/>
  <c r="C4" i="2"/>
  <c r="G3" i="2"/>
  <c r="B2" i="2"/>
  <c r="D2" i="2"/>
  <c r="E2" i="2" s="1"/>
  <c r="F2" i="2" s="1"/>
  <c r="D8" i="1"/>
  <c r="G2" i="2" l="1"/>
  <c r="H7" i="2" s="1"/>
  <c r="I7" i="2" s="1"/>
  <c r="C2" i="2"/>
  <c r="H5" i="2" l="1"/>
  <c r="I5" i="2" s="1"/>
  <c r="H6" i="2"/>
  <c r="I6" i="2" s="1"/>
  <c r="H3" i="2"/>
  <c r="I3" i="2" s="1"/>
  <c r="H4" i="2"/>
  <c r="I4" i="2" s="1"/>
  <c r="H2" i="2"/>
  <c r="I2" i="2" s="1"/>
</calcChain>
</file>

<file path=xl/sharedStrings.xml><?xml version="1.0" encoding="utf-8"?>
<sst xmlns="http://schemas.openxmlformats.org/spreadsheetml/2006/main" count="26" uniqueCount="21">
  <si>
    <t>X</t>
  </si>
  <si>
    <t>P(X)</t>
  </si>
  <si>
    <t>E(X)</t>
  </si>
  <si>
    <t>X-E(X)</t>
  </si>
  <si>
    <t>Random Variables</t>
  </si>
  <si>
    <r>
      <t>(X - E(X))</t>
    </r>
    <r>
      <rPr>
        <vertAlign val="superscript"/>
        <sz val="11"/>
        <color theme="1"/>
        <rFont val="Calibri"/>
        <family val="2"/>
        <scheme val="minor"/>
      </rPr>
      <t>2</t>
    </r>
  </si>
  <si>
    <r>
      <t>P(X) * (X - E(X))</t>
    </r>
    <r>
      <rPr>
        <vertAlign val="superscript"/>
        <sz val="11"/>
        <color theme="1"/>
        <rFont val="Calibri"/>
        <family val="2"/>
        <scheme val="minor"/>
      </rPr>
      <t>2</t>
    </r>
  </si>
  <si>
    <t>X * P(X)</t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</si>
  <si>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</si>
  <si>
    <t>S</t>
  </si>
  <si>
    <t>Symbol</t>
  </si>
  <si>
    <t>Value</t>
  </si>
  <si>
    <t>Name</t>
  </si>
  <si>
    <t>Mean</t>
  </si>
  <si>
    <t>Standard Deviation</t>
  </si>
  <si>
    <t>Variance</t>
  </si>
  <si>
    <t>Statistics Table</t>
  </si>
  <si>
    <t>Count</t>
  </si>
  <si>
    <t>n</t>
  </si>
  <si>
    <t>Probability Table</t>
  </si>
  <si>
    <t>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</si>
</sst>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1">
    <xf numFmtId="0" fontId="0" fillId="0" borderId="0" xfId="0"/>
    <xf numFmtId="1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1" applyBorder="1" applyAlignment="1">
      <alignment horizontal="center"/>
    </xf>
    <xf numFmtId="0" fontId="1" fillId="0" borderId="0" xfId="1" applyBorder="1" applyAlignment="1"/>
    <xf numFmtId="1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2" applyBorder="1" applyAlignment="1">
      <alignment horizontal="center"/>
    </xf>
    <xf numFmtId="0" fontId="1" fillId="0" borderId="0" xfId="1" applyBorder="1" applyAlignment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20"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</dxf>
    <dxf>
      <numFmt numFmtId="164" formatCode="0.0000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</dxf>
    <dxf>
      <numFmt numFmtId="17" formatCode="#\ ?/?"/>
      <alignment horizontal="center" vertical="bottom" textRotation="0" wrapText="0" indent="0" justifyLastLine="0" shrinkToFit="0" readingOrder="0"/>
    </dxf>
    <dxf>
      <numFmt numFmtId="17" formatCode="#\ ?/?"/>
    </dxf>
    <dxf>
      <numFmt numFmtId="17" formatCode="#\ ?/?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" formatCode="#\ ?/?"/>
    </dxf>
    <dxf>
      <alignment horizontal="center" vertical="bottom" textRotation="0" wrapText="0" indent="0" justifyLastLine="0" shrinkToFit="0" readingOrder="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EF671F-A76B-43FD-8548-67E470A7EDDD}" name="StatisticsTable" displayName="StatisticsTable" ref="B6:D10" totalsRowShown="0">
  <autoFilter ref="B6:D10" xr:uid="{26EF671F-A76B-43FD-8548-67E470A7EDDD}"/>
  <tableColumns count="3">
    <tableColumn id="1" xr3:uid="{13A02363-4C8D-4B80-A9EF-F949B70D4505}" name="Name"/>
    <tableColumn id="2" xr3:uid="{03496209-7C10-4D69-A66D-CF6AAFBC05C9}" name="Symbol"/>
    <tableColumn id="3" xr3:uid="{4652FBE5-833C-4665-BD5D-BC469E5083C9}" name="Value" dataDxfId="19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3D775F-EA9A-469F-9F34-3827729D0BF9}" name="ProbabilityTable" displayName="ProbabilityTable" ref="F6:G12" totalsRowShown="0" headerRowDxfId="18">
  <autoFilter ref="F6:G12" xr:uid="{973D775F-EA9A-469F-9F34-3827729D0BF9}"/>
  <tableColumns count="2">
    <tableColumn id="1" xr3:uid="{EA9F799E-BD09-4639-80BD-49281738749A}" name="X"/>
    <tableColumn id="2" xr3:uid="{BF27621A-F9AE-46B5-8898-B9BAD4F3E671}" name="P(X)" dataDxfId="17">
      <calculatedColumnFormula>1/COUNT(ProbabilityTable[X])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010009-7F76-46CC-9860-177FC7DF0440}" name="CalculationsTable" displayName="CalculationsTable" ref="A1:I7" headerRowDxfId="16" dataDxfId="15">
  <autoFilter ref="A1:I7" xr:uid="{8D010009-7F76-46CC-9860-177FC7DF0440}"/>
  <tableColumns count="9">
    <tableColumn id="1" xr3:uid="{1DADFF2D-4B2D-48A4-B8D5-AF6BCAB36B18}" name="X" dataDxfId="14"/>
    <tableColumn id="2" xr3:uid="{BD60F172-D4C1-42AA-A42C-D184B32CA0E1}" name="P(X)" dataDxfId="13" totalsRowDxfId="12">
      <calculatedColumnFormula>1/COUNT(CalculationsTable[X])</calculatedColumnFormula>
    </tableColumn>
    <tableColumn id="7" xr3:uid="{2568A076-17A6-4DB8-9158-C93FB301AE5F}" name="X * P(X)" totalsRowFunction="sum" dataDxfId="11" totalsRowDxfId="10">
      <calculatedColumnFormula>CalculationsTable[[#This Row],[X]]*CalculationsTable[[#This Row],[P(X)]]</calculatedColumnFormula>
    </tableColumn>
    <tableColumn id="4" xr3:uid="{46998574-D214-4A86-A09E-CDFA5F7F2806}" name="E(X)" dataDxfId="9" totalsRowDxfId="8">
      <calculatedColumnFormula>AVERAGE(CalculationsTable[X])</calculatedColumnFormula>
    </tableColumn>
    <tableColumn id="3" xr3:uid="{B50BDE6C-7C89-4AD2-95E7-016F1FB4E21C}" name="X-E(X)" dataDxfId="7" totalsRowDxfId="6">
      <calculatedColumnFormula>CalculationsTable[[#This Row],[X]]-CalculationsTable[[#This Row],[E(X)]]</calculatedColumnFormula>
    </tableColumn>
    <tableColumn id="5" xr3:uid="{1BCA7638-1380-4670-BCC5-56D88EDEE340}" name="(X - E(X))2" dataDxfId="5" totalsRowDxfId="4">
      <calculatedColumnFormula>POWER(CalculationsTable[[#This Row],[X-E(X)]], 2)</calculatedColumnFormula>
    </tableColumn>
    <tableColumn id="6" xr3:uid="{F4C9F5E9-2986-4659-9890-1385181D0A6F}" name="P(X) * (X - E(X))2" totalsRowFunction="sum" dataDxfId="3" totalsRowDxfId="2">
      <calculatedColumnFormula>CalculationsTable[[#This Row],[P(X)]]*CalculationsTable[[#This Row],[(X - E(X))2]]</calculatedColumnFormula>
    </tableColumn>
    <tableColumn id="8" xr3:uid="{1DE09651-9891-4F54-BE99-CA218DB11E92}" name="S2" dataDxfId="1">
      <calculatedColumnFormula>SUM(CalculationsTable[P(X) * (X - E(X))2])</calculatedColumnFormula>
    </tableColumn>
    <tableColumn id="9" xr3:uid="{C2CA490E-CD3D-4E2E-A243-C569D5396A0E}" name="S" dataDxfId="0">
      <calculatedColumnFormula>SQRT(CalculationsTable[[#This Row],[S2]])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BD9B-CC21-41AC-95C1-C529B7F72F9E}">
  <dimension ref="A1:O14"/>
  <sheetViews>
    <sheetView tabSelected="1" workbookViewId="0">
      <selection activeCell="D8" sqref="D8"/>
    </sheetView>
  </sheetViews>
  <sheetFormatPr defaultRowHeight="14.4" x14ac:dyDescent="0.3"/>
  <cols>
    <col min="1" max="1" width="4.77734375" customWidth="1"/>
    <col min="2" max="2" width="16.5546875" bestFit="1" customWidth="1"/>
    <col min="3" max="3" width="9.5546875" bestFit="1" customWidth="1"/>
    <col min="4" max="4" width="8" bestFit="1" customWidth="1"/>
    <col min="5" max="5" width="4.77734375" customWidth="1"/>
    <col min="6" max="7" width="11.44140625" customWidth="1"/>
    <col min="8" max="8" width="4.77734375" customWidth="1"/>
    <col min="9" max="9" width="6.5546875" bestFit="1" customWidth="1"/>
    <col min="10" max="10" width="9" bestFit="1" customWidth="1"/>
    <col min="11" max="11" width="12" bestFit="1" customWidth="1"/>
    <col min="12" max="12" width="8.88671875" bestFit="1" customWidth="1"/>
    <col min="13" max="13" width="10.6640625" bestFit="1" customWidth="1"/>
    <col min="14" max="14" width="13.5546875" bestFit="1" customWidth="1"/>
    <col min="15" max="15" width="19.109375" bestFit="1" customWidth="1"/>
    <col min="16" max="16" width="7.109375" bestFit="1" customWidth="1"/>
    <col min="17" max="17" width="6.5546875" bestFit="1" customWidth="1"/>
  </cols>
  <sheetData>
    <row r="1" spans="1:15" x14ac:dyDescent="0.3">
      <c r="A1" t="s">
        <v>20</v>
      </c>
    </row>
    <row r="2" spans="1:15" ht="19.8" x14ac:dyDescent="0.4">
      <c r="B2" s="10" t="s">
        <v>4</v>
      </c>
      <c r="C2" s="10"/>
      <c r="D2" s="10"/>
      <c r="E2" s="10"/>
      <c r="F2" s="10"/>
      <c r="G2" s="10"/>
      <c r="H2" s="4"/>
      <c r="I2" s="4"/>
      <c r="J2" s="5"/>
    </row>
    <row r="4" spans="1:15" ht="17.399999999999999" x14ac:dyDescent="0.35">
      <c r="B4" s="9" t="s">
        <v>16</v>
      </c>
      <c r="C4" s="9"/>
      <c r="D4" s="9"/>
      <c r="F4" s="9" t="s">
        <v>19</v>
      </c>
      <c r="G4" s="9"/>
    </row>
    <row r="6" spans="1:15" x14ac:dyDescent="0.3">
      <c r="B6" t="s">
        <v>12</v>
      </c>
      <c r="C6" t="s">
        <v>10</v>
      </c>
      <c r="D6" t="s">
        <v>11</v>
      </c>
      <c r="F6" s="3" t="s">
        <v>0</v>
      </c>
      <c r="G6" s="3" t="s">
        <v>1</v>
      </c>
    </row>
    <row r="7" spans="1:15" x14ac:dyDescent="0.3">
      <c r="B7" t="s">
        <v>17</v>
      </c>
      <c r="C7" t="s">
        <v>18</v>
      </c>
      <c r="D7" s="1">
        <f>COUNT(ProbabilityTable[X])</f>
        <v>6</v>
      </c>
      <c r="F7">
        <v>1</v>
      </c>
      <c r="G7" s="1">
        <f>1/COUNT(ProbabilityTable[X])</f>
        <v>0.16666666666666666</v>
      </c>
    </row>
    <row r="8" spans="1:15" x14ac:dyDescent="0.3">
      <c r="B8" t="s">
        <v>13</v>
      </c>
      <c r="C8" t="s">
        <v>2</v>
      </c>
      <c r="D8" s="2">
        <f>AVERAGE(CalculationsTable[X])</f>
        <v>3.5</v>
      </c>
      <c r="F8">
        <v>2</v>
      </c>
      <c r="G8" s="1">
        <f>1/COUNT(ProbabilityTable[X])</f>
        <v>0.16666666666666666</v>
      </c>
    </row>
    <row r="9" spans="1:15" ht="16.2" x14ac:dyDescent="0.3">
      <c r="B9" t="s">
        <v>15</v>
      </c>
      <c r="C9" t="s">
        <v>8</v>
      </c>
      <c r="D9" s="2">
        <f>_xlfn.VAR.P(ProbabilityTable[X])</f>
        <v>2.9166666666666665</v>
      </c>
      <c r="F9">
        <v>3</v>
      </c>
      <c r="G9" s="1">
        <f>1/COUNT(ProbabilityTable[X])</f>
        <v>0.16666666666666666</v>
      </c>
    </row>
    <row r="10" spans="1:15" x14ac:dyDescent="0.3">
      <c r="B10" t="s">
        <v>14</v>
      </c>
      <c r="C10" t="s">
        <v>9</v>
      </c>
      <c r="D10" s="2">
        <f>_xlfn.STDEV.P(ProbabilityTable[X])</f>
        <v>1.707825127659933</v>
      </c>
      <c r="F10">
        <v>4</v>
      </c>
      <c r="G10" s="1">
        <f>1/COUNT(ProbabilityTable[X])</f>
        <v>0.16666666666666666</v>
      </c>
    </row>
    <row r="11" spans="1:15" x14ac:dyDescent="0.3">
      <c r="F11">
        <v>5</v>
      </c>
      <c r="G11" s="1">
        <f>1/COUNT(ProbabilityTable[X])</f>
        <v>0.16666666666666666</v>
      </c>
    </row>
    <row r="12" spans="1:15" ht="15.6" customHeight="1" x14ac:dyDescent="0.3">
      <c r="F12">
        <v>6</v>
      </c>
      <c r="G12" s="1">
        <f>1/COUNT(ProbabilityTable[X])</f>
        <v>0.16666666666666666</v>
      </c>
    </row>
    <row r="13" spans="1:15" x14ac:dyDescent="0.3">
      <c r="O13" s="2"/>
    </row>
    <row r="14" spans="1:15" x14ac:dyDescent="0.3">
      <c r="J14" s="3"/>
      <c r="K14" s="3"/>
      <c r="L14" s="3"/>
    </row>
  </sheetData>
  <mergeCells count="3">
    <mergeCell ref="F4:G4"/>
    <mergeCell ref="B4:D4"/>
    <mergeCell ref="B2:G2"/>
  </mergeCells>
  <phoneticPr fontId="4" type="noConversion"/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CD04-A2B6-41A0-BD60-5BC21FC50C8D}">
  <dimension ref="A1:I7"/>
  <sheetViews>
    <sheetView workbookViewId="0">
      <selection activeCell="G5" sqref="G5"/>
    </sheetView>
  </sheetViews>
  <sheetFormatPr defaultRowHeight="14.4" x14ac:dyDescent="0.3"/>
  <cols>
    <col min="1" max="1" width="6.5546875" bestFit="1" customWidth="1"/>
    <col min="2" max="2" width="9" bestFit="1" customWidth="1"/>
    <col min="3" max="3" width="12" bestFit="1" customWidth="1"/>
    <col min="5" max="5" width="10.6640625" bestFit="1" customWidth="1"/>
    <col min="6" max="6" width="13.5546875" bestFit="1" customWidth="1"/>
    <col min="7" max="7" width="19.109375" bestFit="1" customWidth="1"/>
    <col min="8" max="8" width="7.109375" bestFit="1" customWidth="1"/>
    <col min="9" max="9" width="6.5546875" bestFit="1" customWidth="1"/>
  </cols>
  <sheetData>
    <row r="1" spans="1:9" ht="16.2" x14ac:dyDescent="0.3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8</v>
      </c>
      <c r="I1" s="3" t="s">
        <v>9</v>
      </c>
    </row>
    <row r="2" spans="1:9" x14ac:dyDescent="0.3">
      <c r="A2" s="3">
        <v>1</v>
      </c>
      <c r="B2" s="6">
        <f>1/COUNT(CalculationsTable[X])</f>
        <v>0.16666666666666666</v>
      </c>
      <c r="C2" s="6">
        <f>CalculationsTable[[#This Row],[X]]*CalculationsTable[[#This Row],[P(X)]]</f>
        <v>0.16666666666666666</v>
      </c>
      <c r="D2" s="7">
        <f>AVERAGE(CalculationsTable[X])</f>
        <v>3.5</v>
      </c>
      <c r="E2" s="7">
        <f>CalculationsTable[[#This Row],[X]]-CalculationsTable[[#This Row],[E(X)]]</f>
        <v>-2.5</v>
      </c>
      <c r="F2" s="7">
        <f>POWER(CalculationsTable[[#This Row],[X-E(X)]], 2)</f>
        <v>6.25</v>
      </c>
      <c r="G2" s="8">
        <f>CalculationsTable[[#This Row],[P(X)]]*CalculationsTable[[#This Row],[(X - E(X))2]]</f>
        <v>1.0416666666666665</v>
      </c>
      <c r="H2" s="8">
        <f>SUM(CalculationsTable[P(X) * (X - E(X))2])</f>
        <v>2.9166666666666665</v>
      </c>
      <c r="I2" s="8">
        <f>SQRT(CalculationsTable[[#This Row],[S2]])</f>
        <v>1.707825127659933</v>
      </c>
    </row>
    <row r="3" spans="1:9" x14ac:dyDescent="0.3">
      <c r="A3" s="3">
        <v>2</v>
      </c>
      <c r="B3" s="6">
        <f>1/COUNT(CalculationsTable[X])</f>
        <v>0.16666666666666666</v>
      </c>
      <c r="C3" s="6">
        <f>CalculationsTable[[#This Row],[X]]*CalculationsTable[[#This Row],[P(X)]]</f>
        <v>0.33333333333333331</v>
      </c>
      <c r="D3" s="7">
        <f>AVERAGE(CalculationsTable[X])</f>
        <v>3.5</v>
      </c>
      <c r="E3" s="7">
        <f>CalculationsTable[[#This Row],[X]]-CalculationsTable[[#This Row],[E(X)]]</f>
        <v>-1.5</v>
      </c>
      <c r="F3" s="7">
        <f>POWER(CalculationsTable[[#This Row],[X-E(X)]], 2)</f>
        <v>2.25</v>
      </c>
      <c r="G3" s="8">
        <f>CalculationsTable[[#This Row],[P(X)]]*CalculationsTable[[#This Row],[(X - E(X))2]]</f>
        <v>0.375</v>
      </c>
      <c r="H3" s="8">
        <f>SUM(CalculationsTable[P(X) * (X - E(X))2])</f>
        <v>2.9166666666666665</v>
      </c>
      <c r="I3" s="8">
        <f>SQRT(CalculationsTable[[#This Row],[S2]])</f>
        <v>1.707825127659933</v>
      </c>
    </row>
    <row r="4" spans="1:9" x14ac:dyDescent="0.3">
      <c r="A4" s="3">
        <v>3</v>
      </c>
      <c r="B4" s="6">
        <f>1/COUNT(CalculationsTable[X])</f>
        <v>0.16666666666666666</v>
      </c>
      <c r="C4" s="6">
        <f>CalculationsTable[[#This Row],[X]]*CalculationsTable[[#This Row],[P(X)]]</f>
        <v>0.5</v>
      </c>
      <c r="D4" s="7">
        <f>AVERAGE(CalculationsTable[X])</f>
        <v>3.5</v>
      </c>
      <c r="E4" s="7">
        <f>CalculationsTable[[#This Row],[X]]-CalculationsTable[[#This Row],[E(X)]]</f>
        <v>-0.5</v>
      </c>
      <c r="F4" s="7">
        <f>POWER(CalculationsTable[[#This Row],[X-E(X)]], 2)</f>
        <v>0.25</v>
      </c>
      <c r="G4" s="8">
        <f>CalculationsTable[[#This Row],[P(X)]]*CalculationsTable[[#This Row],[(X - E(X))2]]</f>
        <v>4.1666666666666664E-2</v>
      </c>
      <c r="H4" s="8">
        <f>SUM(CalculationsTable[P(X) * (X - E(X))2])</f>
        <v>2.9166666666666665</v>
      </c>
      <c r="I4" s="8">
        <f>SQRT(CalculationsTable[[#This Row],[S2]])</f>
        <v>1.707825127659933</v>
      </c>
    </row>
    <row r="5" spans="1:9" x14ac:dyDescent="0.3">
      <c r="A5" s="3">
        <v>4</v>
      </c>
      <c r="B5" s="6">
        <f>1/COUNT(CalculationsTable[X])</f>
        <v>0.16666666666666666</v>
      </c>
      <c r="C5" s="6">
        <f>CalculationsTable[[#This Row],[X]]*CalculationsTable[[#This Row],[P(X)]]</f>
        <v>0.66666666666666663</v>
      </c>
      <c r="D5" s="7">
        <f>AVERAGE(CalculationsTable[X])</f>
        <v>3.5</v>
      </c>
      <c r="E5" s="7">
        <f>CalculationsTable[[#This Row],[X]]-CalculationsTable[[#This Row],[E(X)]]</f>
        <v>0.5</v>
      </c>
      <c r="F5" s="7">
        <f>POWER(CalculationsTable[[#This Row],[X-E(X)]], 2)</f>
        <v>0.25</v>
      </c>
      <c r="G5" s="8">
        <f>CalculationsTable[[#This Row],[P(X)]]*CalculationsTable[[#This Row],[(X - E(X))2]]</f>
        <v>4.1666666666666664E-2</v>
      </c>
      <c r="H5" s="8">
        <f>SUM(CalculationsTable[P(X) * (X - E(X))2])</f>
        <v>2.9166666666666665</v>
      </c>
      <c r="I5" s="8">
        <f>SQRT(CalculationsTable[[#This Row],[S2]])</f>
        <v>1.707825127659933</v>
      </c>
    </row>
    <row r="6" spans="1:9" x14ac:dyDescent="0.3">
      <c r="A6" s="3">
        <v>5</v>
      </c>
      <c r="B6" s="6">
        <f>1/COUNT(CalculationsTable[X])</f>
        <v>0.16666666666666666</v>
      </c>
      <c r="C6" s="6">
        <f>CalculationsTable[[#This Row],[X]]*CalculationsTable[[#This Row],[P(X)]]</f>
        <v>0.83333333333333326</v>
      </c>
      <c r="D6" s="7">
        <f>AVERAGE(CalculationsTable[X])</f>
        <v>3.5</v>
      </c>
      <c r="E6" s="7">
        <f>CalculationsTable[[#This Row],[X]]-CalculationsTable[[#This Row],[E(X)]]</f>
        <v>1.5</v>
      </c>
      <c r="F6" s="7">
        <f>POWER(CalculationsTable[[#This Row],[X-E(X)]], 2)</f>
        <v>2.25</v>
      </c>
      <c r="G6" s="8">
        <f>CalculationsTable[[#This Row],[P(X)]]*CalculationsTable[[#This Row],[(X - E(X))2]]</f>
        <v>0.375</v>
      </c>
      <c r="H6" s="8">
        <f>SUM(CalculationsTable[P(X) * (X - E(X))2])</f>
        <v>2.9166666666666665</v>
      </c>
      <c r="I6" s="8">
        <f>SQRT(CalculationsTable[[#This Row],[S2]])</f>
        <v>1.707825127659933</v>
      </c>
    </row>
    <row r="7" spans="1:9" x14ac:dyDescent="0.3">
      <c r="A7" s="3">
        <v>6</v>
      </c>
      <c r="B7" s="6">
        <f>1/COUNT(CalculationsTable[X])</f>
        <v>0.16666666666666666</v>
      </c>
      <c r="C7" s="6">
        <f>CalculationsTable[[#This Row],[X]]*CalculationsTable[[#This Row],[P(X)]]</f>
        <v>1</v>
      </c>
      <c r="D7" s="7">
        <f>AVERAGE(CalculationsTable[X])</f>
        <v>3.5</v>
      </c>
      <c r="E7" s="7">
        <f>CalculationsTable[[#This Row],[X]]-CalculationsTable[[#This Row],[E(X)]]</f>
        <v>2.5</v>
      </c>
      <c r="F7" s="7">
        <f>POWER(CalculationsTable[[#This Row],[X-E(X)]], 2)</f>
        <v>6.25</v>
      </c>
      <c r="G7" s="8">
        <f>CalculationsTable[[#This Row],[P(X)]]*CalculationsTable[[#This Row],[(X - E(X))2]]</f>
        <v>1.0416666666666665</v>
      </c>
      <c r="H7" s="8">
        <f>SUM(CalculationsTable[P(X) * (X - E(X))2])</f>
        <v>2.9166666666666665</v>
      </c>
      <c r="I7" s="8">
        <f>SQRT(CalculationsTable[[#This Row],[S2]])</f>
        <v>1.707825127659933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DiceRoll</vt:lpstr>
      <vt:lpstr>DiceRollCalculations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Probability Tables</dc:title>
  <dc:creator>Mark</dc:creator>
  <cp:keywords>Statistics;Probabilities</cp:keywords>
  <cp:lastModifiedBy>Mark</cp:lastModifiedBy>
  <cp:lastPrinted>2021-10-18T15:01:34Z</cp:lastPrinted>
  <dcterms:created xsi:type="dcterms:W3CDTF">2021-10-11T19:32:43Z</dcterms:created>
  <dcterms:modified xsi:type="dcterms:W3CDTF">2021-10-23T06:11:46Z</dcterms:modified>
</cp:coreProperties>
</file>