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neves/Desktop/"/>
    </mc:Choice>
  </mc:AlternateContent>
  <xr:revisionPtr revIDLastSave="0" documentId="13_ncr:1_{B5CE03AB-EE51-414A-9C3C-17E243B9EF88}" xr6:coauthVersionLast="47" xr6:coauthVersionMax="47" xr10:uidLastSave="{00000000-0000-0000-0000-000000000000}"/>
  <bookViews>
    <workbookView xWindow="80" yWindow="500" windowWidth="28720" windowHeight="16440" activeTab="4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</sheets>
  <definedNames>
    <definedName name="_xlnm._FilterDatabase" localSheetId="4" hidden="1">Operações!$A$1:$I$899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66" i="3" l="1"/>
  <c r="AO542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591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74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J608" i="3"/>
  <c r="BC497" i="3"/>
  <c r="BM256" i="3"/>
  <c r="BM255" i="3"/>
  <c r="BM253" i="3"/>
  <c r="BM250" i="3"/>
  <c r="BM249" i="3"/>
  <c r="BM245" i="3"/>
  <c r="BM244" i="3"/>
  <c r="BM192" i="3"/>
  <c r="BM190" i="3"/>
  <c r="BM189" i="3"/>
  <c r="BM188" i="3"/>
  <c r="BM187" i="3"/>
  <c r="BM186" i="3"/>
  <c r="BM185" i="3"/>
  <c r="BM130" i="3"/>
  <c r="BM128" i="3"/>
  <c r="BM127" i="3"/>
  <c r="BM126" i="3"/>
  <c r="BM123" i="3"/>
  <c r="BM122" i="3"/>
  <c r="BM120" i="3"/>
  <c r="BM119" i="3"/>
  <c r="BM91" i="3"/>
  <c r="BM90" i="3"/>
  <c r="BM89" i="3"/>
  <c r="BM88" i="3"/>
  <c r="BM66" i="3"/>
  <c r="BM65" i="3"/>
  <c r="BM64" i="3"/>
  <c r="BM63" i="3"/>
  <c r="BM62" i="3"/>
  <c r="BM60" i="3"/>
  <c r="BM59" i="3"/>
  <c r="BM29" i="3"/>
  <c r="BM28" i="3"/>
  <c r="BM27" i="3"/>
  <c r="BM24" i="3"/>
  <c r="BM23" i="3"/>
  <c r="AS23" i="3"/>
  <c r="AV499" i="3"/>
  <c r="AV498" i="3"/>
  <c r="AV500" i="3"/>
  <c r="AV501" i="3"/>
  <c r="AV502" i="3"/>
  <c r="AV503" i="3"/>
  <c r="AV504" i="3"/>
  <c r="AV505" i="3"/>
  <c r="AV506" i="3"/>
  <c r="AV507" i="3"/>
  <c r="AV508" i="3"/>
  <c r="AV509" i="3"/>
  <c r="AV510" i="3"/>
  <c r="AV511" i="3"/>
  <c r="AV512" i="3"/>
  <c r="AV513" i="3"/>
  <c r="AV514" i="3"/>
  <c r="AV515" i="3"/>
  <c r="AV516" i="3"/>
  <c r="AV517" i="3"/>
  <c r="AV518" i="3"/>
  <c r="AV519" i="3"/>
  <c r="AV520" i="3"/>
  <c r="AV521" i="3"/>
  <c r="AV522" i="3"/>
  <c r="AV523" i="3"/>
  <c r="AV524" i="3"/>
  <c r="AV525" i="3"/>
  <c r="AV526" i="3"/>
  <c r="AV527" i="3"/>
  <c r="AV528" i="3"/>
  <c r="AV529" i="3"/>
  <c r="AV530" i="3"/>
  <c r="AV531" i="3"/>
  <c r="AV532" i="3"/>
  <c r="AV533" i="3"/>
  <c r="AV534" i="3"/>
  <c r="AV535" i="3"/>
  <c r="AV536" i="3"/>
  <c r="AV537" i="3"/>
  <c r="AV497" i="3"/>
  <c r="AS25" i="3"/>
  <c r="AS26" i="3"/>
  <c r="AS32" i="3"/>
  <c r="AS33" i="3"/>
  <c r="AS34" i="3"/>
  <c r="AS69" i="3"/>
  <c r="AS70" i="3"/>
  <c r="AS71" i="3"/>
  <c r="AS95" i="3"/>
  <c r="AS124" i="3"/>
  <c r="AS125" i="3"/>
  <c r="AS139" i="3"/>
  <c r="AS140" i="3"/>
  <c r="AS141" i="3"/>
  <c r="AS142" i="3"/>
  <c r="AS202" i="3"/>
  <c r="AS203" i="3"/>
  <c r="AS251" i="3"/>
  <c r="AS252" i="3"/>
  <c r="AS461" i="3"/>
  <c r="AS462" i="3"/>
  <c r="AS463" i="3"/>
  <c r="AS464" i="3"/>
  <c r="AS465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94" i="3"/>
  <c r="AS495" i="3"/>
  <c r="AS27" i="3"/>
  <c r="AS28" i="3"/>
  <c r="AS29" i="3"/>
  <c r="AS30" i="3"/>
  <c r="AS31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BR493" i="3"/>
  <c r="BR492" i="3"/>
  <c r="BR491" i="3"/>
  <c r="BR490" i="3"/>
  <c r="BR489" i="3"/>
  <c r="BR488" i="3"/>
  <c r="BR487" i="3"/>
  <c r="BR486" i="3"/>
  <c r="BR485" i="3"/>
  <c r="BR259" i="3"/>
  <c r="BR258" i="3"/>
  <c r="BR195" i="3"/>
  <c r="BR194" i="3"/>
  <c r="BR133" i="3"/>
  <c r="BR132" i="3"/>
  <c r="BR93" i="3"/>
  <c r="BR92" i="3"/>
  <c r="BR68" i="3"/>
  <c r="BR67" i="3"/>
  <c r="BO260" i="3"/>
  <c r="BO198" i="3"/>
  <c r="BO197" i="3"/>
  <c r="BO136" i="3"/>
  <c r="BO135" i="3"/>
  <c r="BO284" i="3"/>
  <c r="BO274" i="3"/>
  <c r="BO273" i="3"/>
  <c r="BO272" i="3"/>
  <c r="BO271" i="3"/>
  <c r="BO270" i="3"/>
  <c r="BO269" i="3"/>
  <c r="BO61" i="3"/>
  <c r="BO31" i="3"/>
  <c r="BO30" i="3"/>
  <c r="BO6" i="3"/>
  <c r="BO5" i="3"/>
  <c r="BO4" i="3"/>
  <c r="BO3" i="3"/>
  <c r="AS87" i="3"/>
  <c r="AS88" i="3"/>
  <c r="AS89" i="3"/>
  <c r="AS90" i="3"/>
  <c r="AS91" i="3"/>
  <c r="AS92" i="3"/>
  <c r="AS93" i="3"/>
  <c r="AS94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85" i="3"/>
  <c r="AS486" i="3"/>
  <c r="AS487" i="3"/>
  <c r="AS488" i="3"/>
  <c r="AS489" i="3"/>
  <c r="AS490" i="3"/>
  <c r="AS491" i="3"/>
  <c r="AS492" i="3"/>
  <c r="AS493" i="3"/>
  <c r="AS67" i="3"/>
  <c r="AS68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21" i="3"/>
  <c r="AS22" i="3"/>
  <c r="AS24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</calcChain>
</file>

<file path=xl/sharedStrings.xml><?xml version="1.0" encoding="utf-8"?>
<sst xmlns="http://schemas.openxmlformats.org/spreadsheetml/2006/main" count="10533" uniqueCount="628">
  <si>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</si>
  <si>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</si>
  <si>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</si>
  <si>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</si>
  <si>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</si>
  <si>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</si>
  <si>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</si>
  <si>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</si>
  <si>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</si>
  <si>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</si>
  <si>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</si>
  <si>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</si>
  <si>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</si>
  <si>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</si>
  <si>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</si>
  <si>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</si>
  <si>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</si>
  <si>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</si>
  <si>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</si>
  <si>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</si>
  <si>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</si>
  <si>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</si>
  <si>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</si>
  <si>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</si>
  <si>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</si>
  <si>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</si>
  <si>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</si>
  <si>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</si>
  <si>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</si>
  <si>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</si>
  <si>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</si>
  <si>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</si>
  <si>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</si>
  <si>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</si>
  <si>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</si>
  <si>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</si>
  <si>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</si>
  <si>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</si>
  <si>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</si>
  <si>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</si>
  <si>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</si>
  <si>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</si>
  <si>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</si>
  <si>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</si>
  <si>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</si>
  <si>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</si>
  <si>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</si>
  <si>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</si>
  <si>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</si>
  <si>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</si>
  <si>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</si>
  <si>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</si>
  <si>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</si>
  <si>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</si>
  <si>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</si>
  <si>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</si>
  <si>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</si>
  <si>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</si>
  <si>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</si>
  <si>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</si>
  <si>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</si>
  <si>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</si>
  <si>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</si>
  <si>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</si>
  <si>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</si>
  <si>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</si>
  <si>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</si>
  <si>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</si>
  <si>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</si>
  <si>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</si>
  <si>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</si>
  <si>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</si>
  <si>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</si>
  <si>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</si>
  <si>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</si>
  <si>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</si>
  <si>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</si>
  <si>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</si>
  <si>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</si>
  <si>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</si>
  <si>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</si>
  <si>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</si>
  <si>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</si>
  <si>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</si>
  <si>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</si>
  <si>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</si>
  <si>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</si>
  <si>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</si>
  <si>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</si>
  <si>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</si>
  <si>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</si>
  <si>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</si>
  <si>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</si>
  <si>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</si>
  <si>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</si>
  <si>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</si>
  <si>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</si>
  <si>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</si>
  <si>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</si>
  <si>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</si>
  <si>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</si>
  <si>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</si>
  <si>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</si>
  <si>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</si>
  <si>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</si>
  <si>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</si>
  <si>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</si>
  <si>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</si>
  <si>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</si>
  <si>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</si>
  <si>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</si>
  <si>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</si>
  <si>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</si>
  <si>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</si>
  <si>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</si>
  <si>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</si>
  <si>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</si>
  <si>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</si>
  <si>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</si>
  <si>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</si>
  <si>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</si>
  <si>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</si>
  <si>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</si>
  <si>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</si>
  <si>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</si>
  <si>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</si>
  <si>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</si>
  <si>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</si>
  <si>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</si>
  <si>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</si>
  <si>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</si>
  <si>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</si>
  <si>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</si>
  <si>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</si>
  <si>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</si>
  <si>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</si>
  <si>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</si>
  <si>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</si>
  <si>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</si>
  <si>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</si>
  <si>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</si>
  <si>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</si>
  <si>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</si>
  <si>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</si>
  <si>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</si>
  <si>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</si>
  <si>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</si>
  <si>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</si>
  <si>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</si>
  <si>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</si>
  <si>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</si>
  <si>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</si>
  <si>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</si>
  <si>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</si>
  <si>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</si>
  <si>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</si>
  <si>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</si>
  <si>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</si>
  <si>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</si>
  <si>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</si>
  <si>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</si>
  <si>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</si>
  <si>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</si>
  <si>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</si>
  <si>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</si>
  <si>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</si>
  <si>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</si>
  <si>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</si>
  <si>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</si>
  <si>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</si>
  <si>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</si>
  <si>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</si>
  <si>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</si>
  <si>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</si>
  <si>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</si>
  <si>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</si>
  <si>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</si>
  <si>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</si>
  <si>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</si>
  <si>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</si>
  <si>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</si>
  <si>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</si>
  <si>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</si>
  <si>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</si>
  <si>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</si>
  <si>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</si>
  <si>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</si>
  <si>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</si>
  <si>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</si>
  <si>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</si>
  <si>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</si>
  <si>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</si>
  <si>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</si>
  <si>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</si>
  <si>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</si>
  <si>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</si>
  <si>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</si>
  <si>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</si>
  <si>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</si>
  <si>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</si>
  <si>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</si>
  <si>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</si>
  <si>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</si>
  <si>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</si>
  <si>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</si>
  <si>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</si>
  <si>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</si>
  <si>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</si>
  <si>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</si>
  <si>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</si>
  <si>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</si>
  <si>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</si>
  <si>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</si>
  <si>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</si>
  <si>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</si>
  <si>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</si>
  <si>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</si>
  <si>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</si>
  <si>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</si>
  <si>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</si>
  <si>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</si>
  <si>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</si>
  <si>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</si>
  <si>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</si>
  <si>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</si>
  <si>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</si>
  <si>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</si>
  <si>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</si>
  <si>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</si>
  <si>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</si>
  <si>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</si>
  <si>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</si>
  <si>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</si>
  <si>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</si>
  <si>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</si>
  <si>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</si>
  <si>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</si>
  <si>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</si>
  <si>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</si>
  <si>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</si>
  <si>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</si>
  <si>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</si>
  <si>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</si>
  <si>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</si>
  <si>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</si>
  <si>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</si>
  <si>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</si>
  <si>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</si>
  <si>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</si>
  <si>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</si>
  <si>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</si>
  <si>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</si>
  <si>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</si>
  <si>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</si>
  <si>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Cenoura Sugarsnax Hybrid</t>
  </si>
  <si>
    <t>Cenoura Danvers Half Long</t>
  </si>
  <si>
    <t xml:space="preserve">INSERT INTO Operacoes </t>
  </si>
  <si>
    <t xml:space="preserve">idOperacao   </t>
  </si>
  <si>
    <t xml:space="preserve"> operacao</t>
  </si>
  <si>
    <t xml:space="preserve"> data </t>
  </si>
  <si>
    <t xml:space="preserve"> quantidade </t>
  </si>
  <si>
    <t xml:space="preserve"> unidade </t>
  </si>
  <si>
    <t xml:space="preserve"> designacao</t>
  </si>
  <si>
    <t xml:space="preserve"> idCultura</t>
  </si>
  <si>
    <t xml:space="preserve"> id)VALUES </t>
  </si>
  <si>
    <t xml:space="preserve"> 'Plantação'</t>
  </si>
  <si>
    <t>TO_DATE</t>
  </si>
  <si>
    <t>'06/10/2016'</t>
  </si>
  <si>
    <t xml:space="preserve"> 'dd/mm/yyyy')  </t>
  </si>
  <si>
    <t xml:space="preserve"> 'un' </t>
  </si>
  <si>
    <t xml:space="preserve"> null</t>
  </si>
  <si>
    <t xml:space="preserve"> 102   ) ;</t>
  </si>
  <si>
    <t>'10/10/2016'</t>
  </si>
  <si>
    <t xml:space="preserve"> 102  ) ;</t>
  </si>
  <si>
    <t>'07/01/2017'</t>
  </si>
  <si>
    <t xml:space="preserve"> 104  ) ;</t>
  </si>
  <si>
    <t>'08/01/2017'</t>
  </si>
  <si>
    <t xml:space="preserve"> 'dd/mm/yyyy') </t>
  </si>
  <si>
    <t>104  ) ;</t>
  </si>
  <si>
    <t xml:space="preserve"> 'Rega'</t>
  </si>
  <si>
    <t>'03/07/2017'</t>
  </si>
  <si>
    <t xml:space="preserve">  0.4 </t>
  </si>
  <si>
    <t xml:space="preserve"> 'm3' </t>
  </si>
  <si>
    <t xml:space="preserve">  0.9 </t>
  </si>
  <si>
    <t>'10/07/2017'</t>
  </si>
  <si>
    <t>'10/08/2017'</t>
  </si>
  <si>
    <t>102  ) ;</t>
  </si>
  <si>
    <t xml:space="preserve">  3.5 </t>
  </si>
  <si>
    <t>'10/09/2017'</t>
  </si>
  <si>
    <t xml:space="preserve"> 'Poda'</t>
  </si>
  <si>
    <t>'04/11/2017'</t>
  </si>
  <si>
    <t xml:space="preserve"> 'Fertilização'</t>
  </si>
  <si>
    <t>'10/12/2017'</t>
  </si>
  <si>
    <t xml:space="preserve"> 'kg' </t>
  </si>
  <si>
    <t xml:space="preserve"> 'Patentkali'</t>
  </si>
  <si>
    <t>'07/01/2018'</t>
  </si>
  <si>
    <t>'08/01/2018'</t>
  </si>
  <si>
    <t>'10/01/2018'</t>
  </si>
  <si>
    <t xml:space="preserve"> 107  ) ;</t>
  </si>
  <si>
    <t>'11/01/2018'</t>
  </si>
  <si>
    <t>'06/02/2018'</t>
  </si>
  <si>
    <t xml:space="preserve"> 'ESTA Kieserit'</t>
  </si>
  <si>
    <t>'03/07/2018'</t>
  </si>
  <si>
    <t xml:space="preserve">  1.5 </t>
  </si>
  <si>
    <t>'10/07/2018'</t>
  </si>
  <si>
    <t>'10/08/2018'</t>
  </si>
  <si>
    <t xml:space="preserve"> 109  ) ;</t>
  </si>
  <si>
    <t>'11/08/2018'</t>
  </si>
  <si>
    <t xml:space="preserve"> 107 ) ;</t>
  </si>
  <si>
    <t xml:space="preserve"> null </t>
  </si>
  <si>
    <t>'02/09/2018'</t>
  </si>
  <si>
    <t>'10/09/2018'</t>
  </si>
  <si>
    <t>'17/11/2018'</t>
  </si>
  <si>
    <t xml:space="preserve">'10/12/2018' </t>
  </si>
  <si>
    <t>'16/12/2018'</t>
  </si>
  <si>
    <t xml:space="preserve">'18/12/2018' </t>
  </si>
  <si>
    <t xml:space="preserve">'07/01/2019' </t>
  </si>
  <si>
    <t xml:space="preserve">'08/01/2019' </t>
  </si>
  <si>
    <t xml:space="preserve"> 'Aplicação Fitofármaco'</t>
  </si>
  <si>
    <t>'20/01/2019'</t>
  </si>
  <si>
    <t xml:space="preserve"> 'Calda Bordalesa ASCENZA'</t>
  </si>
  <si>
    <t xml:space="preserve">'20/01/2019' </t>
  </si>
  <si>
    <t xml:space="preserve">  2.5 </t>
  </si>
  <si>
    <t xml:space="preserve">'06/02/2019' </t>
  </si>
  <si>
    <t>'03/07/2019'</t>
  </si>
  <si>
    <t xml:space="preserve">'03/07/2019' </t>
  </si>
  <si>
    <t xml:space="preserve">'10/07/2019' </t>
  </si>
  <si>
    <t xml:space="preserve">'10/08/2019' </t>
  </si>
  <si>
    <t xml:space="preserve"> 102 ) ;</t>
  </si>
  <si>
    <t xml:space="preserve">  4.5 </t>
  </si>
  <si>
    <t xml:space="preserve">'11/08/2019' </t>
  </si>
  <si>
    <t xml:space="preserve">'15/11/2019' </t>
  </si>
  <si>
    <t xml:space="preserve">'16/12/2019'  </t>
  </si>
  <si>
    <t xml:space="preserve"> 'dd/mm/yyyy')</t>
  </si>
  <si>
    <t xml:space="preserve">'18/12/2019' </t>
  </si>
  <si>
    <t xml:space="preserve">'20/01/2020' </t>
  </si>
  <si>
    <t>'20/01/2020'</t>
  </si>
  <si>
    <t xml:space="preserve"> 'Sementeira'</t>
  </si>
  <si>
    <t xml:space="preserve">'12/03/2020'  </t>
  </si>
  <si>
    <t xml:space="preserve"> 106  ) ;</t>
  </si>
  <si>
    <t xml:space="preserve"> TO_DATE</t>
  </si>
  <si>
    <t xml:space="preserve">'30/03/2020' </t>
  </si>
  <si>
    <t xml:space="preserve"> 'Biocal Composto' </t>
  </si>
  <si>
    <t xml:space="preserve"> 103 ) ;</t>
  </si>
  <si>
    <t xml:space="preserve">'05/04/2020' </t>
  </si>
  <si>
    <t xml:space="preserve">  1.2 </t>
  </si>
  <si>
    <t xml:space="preserve"> 'ha' </t>
  </si>
  <si>
    <t xml:space="preserve"> 103  ) ;</t>
  </si>
  <si>
    <t xml:space="preserve"> 'Colheita'</t>
  </si>
  <si>
    <t xml:space="preserve">'05/05/2020' </t>
  </si>
  <si>
    <t xml:space="preserve">'15/05/2020' </t>
  </si>
  <si>
    <t xml:space="preserve">'02/06/2020' </t>
  </si>
  <si>
    <t xml:space="preserve">  0.6 </t>
  </si>
  <si>
    <t xml:space="preserve">'03/07/2020' </t>
  </si>
  <si>
    <t xml:space="preserve">'10/07/2020'  </t>
  </si>
  <si>
    <t xml:space="preserve">'12/07/2020' </t>
  </si>
  <si>
    <t>103  ) ;</t>
  </si>
  <si>
    <t xml:space="preserve">'15/07/2020' </t>
  </si>
  <si>
    <t xml:space="preserve">'28/07/2020' </t>
  </si>
  <si>
    <t xml:space="preserve">'10/08/2020' </t>
  </si>
  <si>
    <t xml:space="preserve">'11/08/2020' </t>
  </si>
  <si>
    <t xml:space="preserve">'12/08/2020' </t>
  </si>
  <si>
    <t>'Colheita'</t>
  </si>
  <si>
    <t xml:space="preserve">'20/08/2020' </t>
  </si>
  <si>
    <t xml:space="preserve">'28/08/2020' </t>
  </si>
  <si>
    <t xml:space="preserve">'07/09/2020'  </t>
  </si>
  <si>
    <t xml:space="preserve">'20/09/2020'  </t>
  </si>
  <si>
    <t xml:space="preserve">'10/10/2020'  </t>
  </si>
  <si>
    <t xml:space="preserve"> 101  ) ;</t>
  </si>
  <si>
    <t xml:space="preserve">'12/10/2020' </t>
  </si>
  <si>
    <t xml:space="preserve">  1.3 </t>
  </si>
  <si>
    <t xml:space="preserve">'10/11/2020' </t>
  </si>
  <si>
    <t xml:space="preserve">'15/11/2020' </t>
  </si>
  <si>
    <t xml:space="preserve">'05/12/2020'  </t>
  </si>
  <si>
    <t xml:space="preserve">'05/12/2020' </t>
  </si>
  <si>
    <t xml:space="preserve">'10/12/2020'  </t>
  </si>
  <si>
    <t xml:space="preserve">'15/12/2020' </t>
  </si>
  <si>
    <t xml:space="preserve">'16/12/2020' </t>
  </si>
  <si>
    <t>'18/12/2020'</t>
  </si>
  <si>
    <t xml:space="preserve">'04/01/2021'  </t>
  </si>
  <si>
    <t xml:space="preserve">'20/01/2021' </t>
  </si>
  <si>
    <t>'10/03/2021'</t>
  </si>
  <si>
    <t xml:space="preserve"> 'Incorporação no solo'</t>
  </si>
  <si>
    <t>'14/03/2021'</t>
  </si>
  <si>
    <t xml:space="preserve">'30/03/2021' </t>
  </si>
  <si>
    <t xml:space="preserve">'03/04/2021' </t>
  </si>
  <si>
    <t xml:space="preserve">'15/04/2021' </t>
  </si>
  <si>
    <t xml:space="preserve">'02/05/2021' </t>
  </si>
  <si>
    <t xml:space="preserve"> 'EPSO Microtop'</t>
  </si>
  <si>
    <t xml:space="preserve">'05/05/2021' </t>
  </si>
  <si>
    <t xml:space="preserve">'15/05/2021' </t>
  </si>
  <si>
    <t xml:space="preserve">'02/06/2021' </t>
  </si>
  <si>
    <t xml:space="preserve">'20/06/2021' </t>
  </si>
  <si>
    <t xml:space="preserve">'03/07/2021' </t>
  </si>
  <si>
    <t xml:space="preserve">  0.8 </t>
  </si>
  <si>
    <t xml:space="preserve">'05/07/2021' </t>
  </si>
  <si>
    <t xml:space="preserve">'07/07/2021' </t>
  </si>
  <si>
    <t xml:space="preserve">'10/07/2021' </t>
  </si>
  <si>
    <t xml:space="preserve">'12/07/2021' </t>
  </si>
  <si>
    <t xml:space="preserve">'15/07/2021' </t>
  </si>
  <si>
    <t>'20/07/2021'</t>
  </si>
  <si>
    <t xml:space="preserve">'24/07/2021' </t>
  </si>
  <si>
    <t xml:space="preserve">'30/07/2021' </t>
  </si>
  <si>
    <t xml:space="preserve">  5.5 </t>
  </si>
  <si>
    <t xml:space="preserve">'07/08/2021' </t>
  </si>
  <si>
    <t xml:space="preserve">'10/08/2021' </t>
  </si>
  <si>
    <t xml:space="preserve">'12/08/2021' </t>
  </si>
  <si>
    <t xml:space="preserve">'17/08/2021' </t>
  </si>
  <si>
    <t xml:space="preserve">'24/08/2021' </t>
  </si>
  <si>
    <t xml:space="preserve">'25/08/2021' </t>
  </si>
  <si>
    <t xml:space="preserve">'28/08/2021' </t>
  </si>
  <si>
    <t xml:space="preserve">'05/09/2021' </t>
  </si>
  <si>
    <t xml:space="preserve">'07/09/2021' </t>
  </si>
  <si>
    <t xml:space="preserve">'12/09/2021' </t>
  </si>
  <si>
    <t xml:space="preserve">'20/09/2021'  </t>
  </si>
  <si>
    <t xml:space="preserve">'23/09/2021' </t>
  </si>
  <si>
    <t xml:space="preserve">'03/10/2021' </t>
  </si>
  <si>
    <t xml:space="preserve">'06/10/2021' </t>
  </si>
  <si>
    <t xml:space="preserve">'12/10/2021' </t>
  </si>
  <si>
    <t>'03/11/2021'</t>
  </si>
  <si>
    <t xml:space="preserve">'10/11/2021'  </t>
  </si>
  <si>
    <t xml:space="preserve">'10/11/2021' </t>
  </si>
  <si>
    <t xml:space="preserve">'15/11/2021' </t>
  </si>
  <si>
    <t xml:space="preserve">'17/11/2021' </t>
  </si>
  <si>
    <t xml:space="preserve">'28/11/2021' </t>
  </si>
  <si>
    <t xml:space="preserve">'03/12/2021' </t>
  </si>
  <si>
    <t xml:space="preserve">'16/12/2021' </t>
  </si>
  <si>
    <t xml:space="preserve">'18/12/2021' </t>
  </si>
  <si>
    <t xml:space="preserve">  'Poda'</t>
  </si>
  <si>
    <t xml:space="preserve">'04/01/2022' </t>
  </si>
  <si>
    <t xml:space="preserve">'20/01/2022' </t>
  </si>
  <si>
    <t xml:space="preserve">'06/03/2022' </t>
  </si>
  <si>
    <t xml:space="preserve">'19/03/2022' </t>
  </si>
  <si>
    <t>'05/04/2022'</t>
  </si>
  <si>
    <t xml:space="preserve">'08/04/2022' </t>
  </si>
  <si>
    <t xml:space="preserve">'15/04/2022' </t>
  </si>
  <si>
    <t xml:space="preserve">'05/05/2022' </t>
  </si>
  <si>
    <t>'13/05/2022'</t>
  </si>
  <si>
    <t>'15/05/2022'</t>
  </si>
  <si>
    <t xml:space="preserve">'30/05/2022' </t>
  </si>
  <si>
    <t xml:space="preserve"> 106 ) ;</t>
  </si>
  <si>
    <t xml:space="preserve">'05/06/2022' </t>
  </si>
  <si>
    <t xml:space="preserve">'30/06/2022' </t>
  </si>
  <si>
    <t xml:space="preserve">'02/07/2022'  </t>
  </si>
  <si>
    <t xml:space="preserve">'03/07/2022'  </t>
  </si>
  <si>
    <t xml:space="preserve">'03/07/2022' </t>
  </si>
  <si>
    <t xml:space="preserve">'10/07/2022' </t>
  </si>
  <si>
    <t xml:space="preserve">'12/07/2022' </t>
  </si>
  <si>
    <t xml:space="preserve">'15/07/2022' </t>
  </si>
  <si>
    <t>107  ) ;</t>
  </si>
  <si>
    <t xml:space="preserve">'20/07/2022' </t>
  </si>
  <si>
    <t>'24/07/2022'</t>
  </si>
  <si>
    <t xml:space="preserve">'30/07/2022' </t>
  </si>
  <si>
    <t xml:space="preserve">'07/08/2022' </t>
  </si>
  <si>
    <t xml:space="preserve">'10/08/2022' </t>
  </si>
  <si>
    <t xml:space="preserve">'12/08/2022' </t>
  </si>
  <si>
    <t xml:space="preserve">'17/08/2022' </t>
  </si>
  <si>
    <t xml:space="preserve">'18/08/2022' </t>
  </si>
  <si>
    <t xml:space="preserve">'20/08/2022' </t>
  </si>
  <si>
    <t xml:space="preserve">'24/08/2022' </t>
  </si>
  <si>
    <t>'05/09/2022'</t>
  </si>
  <si>
    <t xml:space="preserve">'07/09/2022' </t>
  </si>
  <si>
    <t xml:space="preserve"> 104   ) ;</t>
  </si>
  <si>
    <t xml:space="preserve">'11/09/2022' </t>
  </si>
  <si>
    <t xml:space="preserve">'20/09/2022' </t>
  </si>
  <si>
    <t>'Sementeira'</t>
  </si>
  <si>
    <t xml:space="preserve">'12/10/2022'  </t>
  </si>
  <si>
    <t xml:space="preserve">'17/10/2022' </t>
  </si>
  <si>
    <t xml:space="preserve">'06/11/2022' </t>
  </si>
  <si>
    <t>'10/11/2022'</t>
  </si>
  <si>
    <t xml:space="preserve">'10/11/2022' </t>
  </si>
  <si>
    <t xml:space="preserve">'12/11/2022' </t>
  </si>
  <si>
    <t xml:space="preserve">'15/11/2022' </t>
  </si>
  <si>
    <t>'04/12/2022'</t>
  </si>
  <si>
    <t xml:space="preserve">'07/12/2022' </t>
  </si>
  <si>
    <t xml:space="preserve">'11/12/2022' </t>
  </si>
  <si>
    <t xml:space="preserve"> 202  ) ;</t>
  </si>
  <si>
    <t xml:space="preserve">'16/12/2022'  </t>
  </si>
  <si>
    <t xml:space="preserve">'18/12/2022' </t>
  </si>
  <si>
    <t xml:space="preserve">'12/01/2023' </t>
  </si>
  <si>
    <t xml:space="preserve">'14/01/2023' </t>
  </si>
  <si>
    <t xml:space="preserve">'20/01/2023' </t>
  </si>
  <si>
    <t xml:space="preserve">'20/03/2023' </t>
  </si>
  <si>
    <t xml:space="preserve">'18/08/2023' </t>
  </si>
  <si>
    <t xml:space="preserve">'30/08/2023' </t>
  </si>
  <si>
    <t xml:space="preserve">'05/09/2023' </t>
  </si>
  <si>
    <t xml:space="preserve">'08/09/2023' </t>
  </si>
  <si>
    <t xml:space="preserve">'28/09/2023' </t>
  </si>
  <si>
    <t xml:space="preserve">'03/10/2023' </t>
  </si>
  <si>
    <t xml:space="preserve">operacao </t>
  </si>
  <si>
    <t xml:space="preserve">  idCultura</t>
  </si>
  <si>
    <t xml:space="preserve"> 'Plantação'     </t>
  </si>
  <si>
    <t xml:space="preserve">'09/01/2019' </t>
  </si>
  <si>
    <t xml:space="preserve"> 105  ) ;</t>
  </si>
  <si>
    <t xml:space="preserve">'10/01/2019' </t>
  </si>
  <si>
    <t xml:space="preserve">'11/01/2019' </t>
  </si>
  <si>
    <t xml:space="preserve"> 'Colheita'     </t>
  </si>
  <si>
    <t xml:space="preserve">'15/09/2023' </t>
  </si>
  <si>
    <t xml:space="preserve">'16/09/2023' </t>
  </si>
  <si>
    <t xml:space="preserve">'20/09/2023' </t>
  </si>
  <si>
    <t xml:space="preserve">'27/09/2023' </t>
  </si>
  <si>
    <t xml:space="preserve">'05/10/2023' </t>
  </si>
  <si>
    <t xml:space="preserve">'15/10/2023' </t>
  </si>
  <si>
    <t>'15/10/2023'</t>
  </si>
  <si>
    <t xml:space="preserve">'dd/mm/yyyy') </t>
  </si>
  <si>
    <t>'12/11/2023'</t>
  </si>
  <si>
    <t>'15/11/2023'</t>
  </si>
  <si>
    <t xml:space="preserve">'12/10/2016' </t>
  </si>
  <si>
    <t>'02/11/2023'</t>
  </si>
  <si>
    <t>'05/11/2023'</t>
  </si>
  <si>
    <t>'08/11/2023'</t>
  </si>
  <si>
    <t xml:space="preserve"> 'Sementeira'     </t>
  </si>
  <si>
    <t>'05/04/2023'</t>
  </si>
  <si>
    <t xml:space="preserve">  0.5 </t>
  </si>
  <si>
    <t xml:space="preserve"> 108  ) ;</t>
  </si>
  <si>
    <t>'06/04/2023'</t>
  </si>
  <si>
    <t xml:space="preserve"> 'Monda'     </t>
  </si>
  <si>
    <t>'08/05/2023'</t>
  </si>
  <si>
    <t>'20/05/2023'</t>
  </si>
  <si>
    <t>'14/06/2023'</t>
  </si>
  <si>
    <t>'20/06/2023'</t>
  </si>
  <si>
    <t>'28/06/2023'</t>
  </si>
  <si>
    <t>'05/07/2023'</t>
  </si>
  <si>
    <t>'08/08/2023'</t>
  </si>
  <si>
    <t>'15/09/2023'</t>
  </si>
  <si>
    <t>'25/09/2023'</t>
  </si>
  <si>
    <t>'18/09/2023'</t>
  </si>
  <si>
    <t>'22/09/2023'</t>
  </si>
  <si>
    <t>'05/10/2023'</t>
  </si>
  <si>
    <t>'12/10/2023'</t>
  </si>
  <si>
    <t xml:space="preserve"> 'Rega'     </t>
  </si>
  <si>
    <t>'14/05/2023'</t>
  </si>
  <si>
    <t xml:space="preserve">  null </t>
  </si>
  <si>
    <t>'01/06/2023'</t>
  </si>
  <si>
    <t>'15/06/2023'</t>
  </si>
  <si>
    <t>'30/06/2023'</t>
  </si>
  <si>
    <t>'07/07/2023'</t>
  </si>
  <si>
    <t>'14/07/2023'</t>
  </si>
  <si>
    <t>'21/07/2023'</t>
  </si>
  <si>
    <t>'28/07/2023'</t>
  </si>
  <si>
    <t>'04/08/2023'</t>
  </si>
  <si>
    <t>'11/08/2023'</t>
  </si>
  <si>
    <t>'18/08/2023'</t>
  </si>
  <si>
    <t>'25/08/2023'</t>
  </si>
  <si>
    <t>'01/09/2023'</t>
  </si>
  <si>
    <t>'08/09/2023'</t>
  </si>
  <si>
    <t>'13/05/2023'</t>
  </si>
  <si>
    <t>'02/06/2023'</t>
  </si>
  <si>
    <t>'16/06/2023'</t>
  </si>
  <si>
    <t>'01/07/2023'</t>
  </si>
  <si>
    <t>'08/07/2023'</t>
  </si>
  <si>
    <t>'15/07/2023'</t>
  </si>
  <si>
    <t>'22/07/2023'</t>
  </si>
  <si>
    <t>'29/07/2023'</t>
  </si>
  <si>
    <t>'05/08/2023'</t>
  </si>
  <si>
    <t>'10/08/2023'</t>
  </si>
  <si>
    <t>'17/08/2023'</t>
  </si>
  <si>
    <t>'24/08/2023'</t>
  </si>
  <si>
    <t>'02/09/2023'</t>
  </si>
  <si>
    <t>'09/09/2023'</t>
  </si>
  <si>
    <t>'02/07/2023'</t>
  </si>
  <si>
    <t>'02/08/2023'</t>
  </si>
  <si>
    <t>'04/09/2023'</t>
  </si>
  <si>
    <t>'02/10/2023'</t>
  </si>
  <si>
    <t>'12/06/2023'</t>
  </si>
  <si>
    <t>'19/06/2023'</t>
  </si>
  <si>
    <t>'12/08/2023'</t>
  </si>
  <si>
    <t>'19/08/2023'</t>
  </si>
  <si>
    <t>'26/08/2023'</t>
  </si>
  <si>
    <t>'31/08/2023'</t>
  </si>
  <si>
    <t>'05/09/2023'</t>
  </si>
  <si>
    <t>'09/06/2023'</t>
  </si>
  <si>
    <t>'09/07/2023'</t>
  </si>
  <si>
    <t>'16/07/2023'</t>
  </si>
  <si>
    <t>'23/07/2023'</t>
  </si>
  <si>
    <t>'30/07/2023'</t>
  </si>
  <si>
    <t>'07/08/2023'</t>
  </si>
  <si>
    <t>'14/08/2023'</t>
  </si>
  <si>
    <t>'21/08/2023'</t>
  </si>
  <si>
    <t>'28/08/2023'</t>
  </si>
  <si>
    <t>'06/09/2023'</t>
  </si>
  <si>
    <t>'13/09/2023'</t>
  </si>
  <si>
    <t>'20/09/2023'</t>
  </si>
  <si>
    <t>'06/01/2020'</t>
  </si>
  <si>
    <t xml:space="preserve"> 'Fertimax Extrume de Cavalo'</t>
  </si>
  <si>
    <t>'07/01/2020'</t>
  </si>
  <si>
    <t>'07/01/2021'</t>
  </si>
  <si>
    <t>'08/01/2021'</t>
  </si>
  <si>
    <t>'15/01/2022'</t>
  </si>
  <si>
    <t>'16/01/2022'</t>
  </si>
  <si>
    <t>'15/05/2023'</t>
  </si>
  <si>
    <t>'13/01/2021'</t>
  </si>
  <si>
    <t xml:space="preserve"> 'BIOFERTIL N6'</t>
  </si>
  <si>
    <t>'12/01/2021'</t>
  </si>
  <si>
    <t>'12/01/2022'</t>
  </si>
  <si>
    <t>'13/01/2022'</t>
  </si>
  <si>
    <t>'12/01/2023'</t>
  </si>
  <si>
    <t>'01/04/2023'</t>
  </si>
  <si>
    <t xml:space="preserve"> 'Biocal Composto'</t>
  </si>
  <si>
    <t>null</t>
  </si>
  <si>
    <t>'03/07/2023'</t>
  </si>
  <si>
    <t xml:space="preserve">INSERT INTO Rega </t>
  </si>
  <si>
    <t>idOperacao</t>
  </si>
  <si>
    <t xml:space="preserve"> idSetor</t>
  </si>
  <si>
    <t xml:space="preserve"> duracao</t>
  </si>
  <si>
    <t xml:space="preserve"> horas ) VALUES </t>
  </si>
  <si>
    <t>07.00);</t>
  </si>
  <si>
    <t>23.00);</t>
  </si>
  <si>
    <t>06.00);</t>
  </si>
  <si>
    <t>05.00);</t>
  </si>
  <si>
    <t>04.00);</t>
  </si>
  <si>
    <t>21.30);</t>
  </si>
  <si>
    <t>07.30);</t>
  </si>
  <si>
    <t>06.20);</t>
  </si>
  <si>
    <t>AQUI</t>
  </si>
  <si>
    <t xml:space="preserve">idOperacao) VALUES </t>
  </si>
  <si>
    <t xml:space="preserve">INSERT INTO Fertilizacao </t>
  </si>
  <si>
    <t xml:space="preserve"> modo) VALUES </t>
  </si>
  <si>
    <t xml:space="preserve"> 'Solo');</t>
  </si>
  <si>
    <t xml:space="preserve">INSERT INTO Fertilizacao  </t>
  </si>
  <si>
    <t xml:space="preserve"> 'Foliar');</t>
  </si>
  <si>
    <t xml:space="preserve">INSERT INTO Poda </t>
  </si>
  <si>
    <t>13);</t>
  </si>
  <si>
    <t>operação</t>
  </si>
  <si>
    <t>de</t>
  </si>
  <si>
    <t>rega</t>
  </si>
  <si>
    <t>setor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</si>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</sst>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rgb="FFD55FDE"/>
      <name val="JetBrains Mono"/>
      <family val="3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.8"/>
      <color rgb="FFD55FDE"/>
      <name val="JetBrains Mono"/>
      <family val="3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14" fontId="9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H96"/>
  <sheetViews>
    <sheetView topLeftCell="A79" workbookViewId="0">
      <selection activeCell="B105" sqref="B105"/>
    </sheetView>
  </sheetViews>
  <sheetFormatPr baseColWidth="10" defaultColWidth="8.83203125" defaultRowHeight="15"/>
  <cols>
    <col min="1" max="1" width="25.33203125" bestFit="1" customWidth="1"/>
    <col min="2" max="2" width="25.33203125" customWidth="1"/>
    <col min="3" max="3" width="29.83203125" bestFit="1" customWidth="1"/>
    <col min="4" max="4" width="13.1640625" bestFit="1" customWidth="1"/>
    <col min="5" max="5" width="19.33203125" bestFit="1" customWidth="1"/>
    <col min="6" max="6" width="20.33203125" bestFit="1" customWidth="1"/>
    <col min="7" max="7" width="15.83203125" bestFit="1" customWidth="1"/>
    <col min="8" max="8" width="19.83203125" bestFit="1" customWidth="1"/>
    <col min="9" max="9" width="10.3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</row>
    <row r="4" spans="1:8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</row>
    <row r="5" spans="1:8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</row>
    <row r="6" spans="1:8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</row>
    <row r="7" spans="1:8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</row>
    <row r="8" spans="1:8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</row>
    <row r="9" spans="1:8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</row>
    <row r="10" spans="1:8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</row>
    <row r="11" spans="1:8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</row>
    <row r="12" spans="1:8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</row>
    <row r="13" spans="1:8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</row>
    <row r="14" spans="1:8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</row>
    <row r="15" spans="1:8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</row>
    <row r="16" spans="1:8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</row>
    <row r="17" spans="1:8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</row>
    <row r="18" spans="1:8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</row>
    <row r="19" spans="1:8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</row>
    <row r="20" spans="1:8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</row>
    <row r="21" spans="1:8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</row>
    <row r="22" spans="1:8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</row>
    <row r="23" spans="1:8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</row>
    <row r="24" spans="1:8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</row>
    <row r="25" spans="1:8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</row>
    <row r="26" spans="1:8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</row>
    <row r="27" spans="1:8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</row>
    <row r="28" spans="1:8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</row>
    <row r="29" spans="1:8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</row>
    <row r="30" spans="1:8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</row>
    <row r="31" spans="1:8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</row>
    <row r="32" spans="1:8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</row>
    <row r="33" spans="1:8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</row>
    <row r="34" spans="1:8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</row>
    <row r="35" spans="1:8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</row>
    <row r="36" spans="1:8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</row>
    <row r="37" spans="1:8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</row>
    <row r="38" spans="1:8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</row>
    <row r="39" spans="1:8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</row>
    <row r="40" spans="1:8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</row>
    <row r="41" spans="1:8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</row>
    <row r="42" spans="1:8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</row>
    <row r="43" spans="1:8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</row>
    <row r="44" spans="1:8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</row>
    <row r="45" spans="1:8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</row>
    <row r="46" spans="1:8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</row>
    <row r="47" spans="1:8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</row>
    <row r="48" spans="1:8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</row>
    <row r="49" spans="1:8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</row>
    <row r="50" spans="1:8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</row>
    <row r="51" spans="1:8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</row>
    <row r="52" spans="1:8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</row>
    <row r="53" spans="1:8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</row>
    <row r="54" spans="1:8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</row>
    <row r="55" spans="1:8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</row>
    <row r="56" spans="1:8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</row>
    <row r="57" spans="1:8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</row>
    <row r="58" spans="1:8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</row>
    <row r="59" spans="1:8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</row>
    <row r="60" spans="1:8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</row>
    <row r="61" spans="1:8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</row>
    <row r="62" spans="1:8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</row>
    <row r="63" spans="1:8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</row>
    <row r="64" spans="1:8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</row>
    <row r="65" spans="1:8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</row>
    <row r="66" spans="1:8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</row>
    <row r="67" spans="1:8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</row>
    <row r="68" spans="1:8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</row>
    <row r="69" spans="1:8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</row>
    <row r="70" spans="1:8">
      <c r="A70" t="s">
        <v>90</v>
      </c>
      <c r="B70" t="s">
        <v>91</v>
      </c>
      <c r="C70" t="s">
        <v>92</v>
      </c>
      <c r="D70" t="s">
        <v>11</v>
      </c>
    </row>
    <row r="71" spans="1:8">
      <c r="A71" t="s">
        <v>90</v>
      </c>
      <c r="B71" t="s">
        <v>91</v>
      </c>
      <c r="C71" t="s">
        <v>93</v>
      </c>
      <c r="D71" t="s">
        <v>11</v>
      </c>
    </row>
    <row r="72" spans="1:8">
      <c r="A72" t="s">
        <v>90</v>
      </c>
      <c r="B72" t="s">
        <v>91</v>
      </c>
      <c r="C72" t="s">
        <v>94</v>
      </c>
      <c r="D72" t="s">
        <v>11</v>
      </c>
    </row>
    <row r="73" spans="1:8">
      <c r="A73" t="s">
        <v>90</v>
      </c>
      <c r="B73" t="s">
        <v>91</v>
      </c>
      <c r="C73" t="s">
        <v>95</v>
      </c>
      <c r="D73" t="s">
        <v>11</v>
      </c>
    </row>
    <row r="74" spans="1:8">
      <c r="A74" t="s">
        <v>96</v>
      </c>
      <c r="B74" t="s">
        <v>97</v>
      </c>
      <c r="C74" t="s">
        <v>98</v>
      </c>
      <c r="D74" t="s">
        <v>99</v>
      </c>
      <c r="H74" t="s">
        <v>100</v>
      </c>
    </row>
    <row r="75" spans="1:8">
      <c r="A75" t="s">
        <v>96</v>
      </c>
      <c r="B75" t="s">
        <v>97</v>
      </c>
      <c r="C75" t="s">
        <v>101</v>
      </c>
      <c r="D75" t="s">
        <v>99</v>
      </c>
      <c r="H75" t="s">
        <v>100</v>
      </c>
    </row>
    <row r="76" spans="1:8">
      <c r="A76" t="s">
        <v>96</v>
      </c>
      <c r="B76" t="s">
        <v>97</v>
      </c>
      <c r="C76" t="s">
        <v>102</v>
      </c>
      <c r="D76" t="s">
        <v>99</v>
      </c>
      <c r="H76" t="s">
        <v>100</v>
      </c>
    </row>
    <row r="77" spans="1:8">
      <c r="A77" t="s">
        <v>96</v>
      </c>
      <c r="B77" t="s">
        <v>97</v>
      </c>
      <c r="C77" t="s">
        <v>103</v>
      </c>
      <c r="D77" t="s">
        <v>99</v>
      </c>
      <c r="H77" t="s">
        <v>100</v>
      </c>
    </row>
    <row r="78" spans="1:8">
      <c r="A78" t="s">
        <v>96</v>
      </c>
      <c r="B78" t="s">
        <v>97</v>
      </c>
      <c r="C78" t="s">
        <v>104</v>
      </c>
      <c r="D78" t="s">
        <v>99</v>
      </c>
      <c r="H78" t="s">
        <v>100</v>
      </c>
    </row>
    <row r="79" spans="1:8">
      <c r="A79" t="s">
        <v>96</v>
      </c>
      <c r="B79" t="s">
        <v>97</v>
      </c>
      <c r="C79" t="s">
        <v>105</v>
      </c>
      <c r="D79" t="s">
        <v>99</v>
      </c>
      <c r="H79" t="s">
        <v>100</v>
      </c>
    </row>
    <row r="80" spans="1:8">
      <c r="A80" t="s">
        <v>96</v>
      </c>
      <c r="B80" t="s">
        <v>97</v>
      </c>
      <c r="C80" t="s">
        <v>106</v>
      </c>
      <c r="D80" t="s">
        <v>99</v>
      </c>
      <c r="H80" t="s">
        <v>100</v>
      </c>
    </row>
    <row r="81" spans="1:8">
      <c r="A81" t="s">
        <v>107</v>
      </c>
      <c r="B81" t="s">
        <v>108</v>
      </c>
      <c r="C81" t="s">
        <v>109</v>
      </c>
      <c r="D81" t="s">
        <v>99</v>
      </c>
    </row>
    <row r="82" spans="1:8">
      <c r="A82" t="s">
        <v>110</v>
      </c>
      <c r="B82" t="s">
        <v>108</v>
      </c>
      <c r="C82" t="s">
        <v>111</v>
      </c>
      <c r="D82" t="s">
        <v>99</v>
      </c>
    </row>
    <row r="83" spans="1:8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</row>
    <row r="84" spans="1:8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</row>
    <row r="85" spans="1:8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</row>
    <row r="86" spans="1:8">
      <c r="A86" t="s">
        <v>123</v>
      </c>
      <c r="B86" t="s">
        <v>124</v>
      </c>
      <c r="C86" t="s">
        <v>125</v>
      </c>
      <c r="D86" t="s">
        <v>11</v>
      </c>
      <c r="H86" t="s">
        <v>126</v>
      </c>
    </row>
    <row r="87" spans="1:8">
      <c r="A87" t="s">
        <v>123</v>
      </c>
      <c r="B87" t="s">
        <v>124</v>
      </c>
      <c r="C87" t="s">
        <v>127</v>
      </c>
      <c r="D87" t="s">
        <v>11</v>
      </c>
      <c r="H87" t="s">
        <v>126</v>
      </c>
    </row>
    <row r="88" spans="1:8">
      <c r="A88" t="s">
        <v>123</v>
      </c>
      <c r="B88" t="s">
        <v>124</v>
      </c>
      <c r="C88" t="s">
        <v>128</v>
      </c>
      <c r="D88" t="s">
        <v>11</v>
      </c>
      <c r="H88" t="s">
        <v>126</v>
      </c>
    </row>
    <row r="89" spans="1:8">
      <c r="A89" t="s">
        <v>123</v>
      </c>
      <c r="B89" t="s">
        <v>124</v>
      </c>
      <c r="C89" t="s">
        <v>129</v>
      </c>
      <c r="D89" t="s">
        <v>11</v>
      </c>
      <c r="H89" t="s">
        <v>126</v>
      </c>
    </row>
    <row r="90" spans="1:8">
      <c r="A90" t="s">
        <v>123</v>
      </c>
      <c r="B90" t="s">
        <v>124</v>
      </c>
      <c r="C90" t="s">
        <v>130</v>
      </c>
      <c r="D90" t="s">
        <v>11</v>
      </c>
      <c r="H90" t="s">
        <v>126</v>
      </c>
    </row>
    <row r="91" spans="1:8">
      <c r="A91" t="s">
        <v>123</v>
      </c>
      <c r="B91" t="s">
        <v>124</v>
      </c>
      <c r="C91" t="s">
        <v>131</v>
      </c>
      <c r="D91" t="s">
        <v>11</v>
      </c>
      <c r="H91" t="s">
        <v>126</v>
      </c>
    </row>
    <row r="92" spans="1:8">
      <c r="A92" t="s">
        <v>123</v>
      </c>
      <c r="B92" t="s">
        <v>124</v>
      </c>
      <c r="C92" t="s">
        <v>132</v>
      </c>
      <c r="D92" t="s">
        <v>11</v>
      </c>
      <c r="H92" t="s">
        <v>126</v>
      </c>
    </row>
    <row r="93" spans="1:8">
      <c r="A93" t="s">
        <v>123</v>
      </c>
      <c r="B93" t="s">
        <v>124</v>
      </c>
      <c r="C93" t="s">
        <v>133</v>
      </c>
      <c r="D93" t="s">
        <v>11</v>
      </c>
      <c r="H93" t="s">
        <v>126</v>
      </c>
    </row>
    <row r="94" spans="1:8">
      <c r="A94" t="s">
        <v>118</v>
      </c>
      <c r="B94" t="s">
        <v>224</v>
      </c>
      <c r="C94" t="s">
        <v>225</v>
      </c>
      <c r="D94" t="s">
        <v>99</v>
      </c>
      <c r="E94" t="s">
        <v>226</v>
      </c>
      <c r="H94" t="s">
        <v>227</v>
      </c>
    </row>
    <row r="95" spans="1:8">
      <c r="A95" t="s">
        <v>241</v>
      </c>
      <c r="B95" t="s">
        <v>242</v>
      </c>
      <c r="C95" t="s">
        <v>243</v>
      </c>
      <c r="D95" t="s">
        <v>11</v>
      </c>
      <c r="F95" t="s">
        <v>245</v>
      </c>
      <c r="G95" t="s">
        <v>244</v>
      </c>
      <c r="H95" t="s">
        <v>246</v>
      </c>
    </row>
    <row r="96" spans="1:8">
      <c r="A96" t="s">
        <v>241</v>
      </c>
      <c r="B96" t="s">
        <v>242</v>
      </c>
      <c r="C96" t="s">
        <v>249</v>
      </c>
      <c r="D96" t="s">
        <v>11</v>
      </c>
      <c r="F96" t="s">
        <v>245</v>
      </c>
      <c r="G96" t="s">
        <v>244</v>
      </c>
      <c r="H96" t="s">
        <v>246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M12"/>
  <sheetViews>
    <sheetView zoomScale="156" workbookViewId="0">
      <selection activeCell="E15" sqref="E15"/>
    </sheetView>
  </sheetViews>
  <sheetFormatPr baseColWidth="10" defaultColWidth="8.83203125" defaultRowHeight="15"/>
  <cols>
    <col min="1" max="1" width="22.83203125" bestFit="1" customWidth="1"/>
    <col min="2" max="2" width="9.6640625" bestFit="1" customWidth="1"/>
    <col min="3" max="3" width="22.1640625" bestFit="1" customWidth="1"/>
    <col min="4" max="4" width="14.33203125" customWidth="1"/>
    <col min="5" max="5" width="20.83203125" bestFit="1" customWidth="1"/>
    <col min="6" max="6" width="37.5" bestFit="1" customWidth="1"/>
    <col min="7" max="9" width="7" bestFit="1" customWidth="1"/>
    <col min="10" max="10" width="4.83203125" bestFit="1" customWidth="1"/>
    <col min="11" max="11" width="7" bestFit="1" customWidth="1"/>
    <col min="12" max="12" width="3.6640625" bestFit="1" customWidth="1"/>
    <col min="13" max="13" width="5.1640625" bestFit="1" customWidth="1"/>
  </cols>
  <sheetData>
    <row r="1" spans="1:13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140</v>
      </c>
      <c r="J1" s="2" t="s">
        <v>142</v>
      </c>
      <c r="K1" s="2" t="s">
        <v>140</v>
      </c>
      <c r="L1" s="2" t="s">
        <v>143</v>
      </c>
      <c r="M1" s="2" t="s">
        <v>140</v>
      </c>
    </row>
    <row r="2" spans="1:13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s="5">
        <v>0.2</v>
      </c>
    </row>
    <row r="3" spans="1:13">
      <c r="A3" t="s">
        <v>150</v>
      </c>
      <c r="B3" t="s">
        <v>151</v>
      </c>
      <c r="C3" t="s">
        <v>146</v>
      </c>
      <c r="D3" t="s">
        <v>147</v>
      </c>
      <c r="E3" t="s">
        <v>148</v>
      </c>
      <c r="F3" t="s">
        <v>152</v>
      </c>
      <c r="G3" s="5">
        <v>0.8</v>
      </c>
    </row>
    <row r="4" spans="1:13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s="5">
        <v>0.249</v>
      </c>
      <c r="H4" t="s">
        <v>159</v>
      </c>
      <c r="I4" s="3">
        <v>0.06</v>
      </c>
      <c r="J4" t="s">
        <v>152</v>
      </c>
      <c r="K4" s="4">
        <v>0.17599999999999999</v>
      </c>
    </row>
    <row r="5" spans="1:13">
      <c r="A5" t="s">
        <v>160</v>
      </c>
      <c r="B5" t="s">
        <v>154</v>
      </c>
      <c r="C5" t="s">
        <v>155</v>
      </c>
      <c r="D5" t="s">
        <v>156</v>
      </c>
      <c r="E5" t="s">
        <v>157</v>
      </c>
      <c r="F5" t="s">
        <v>159</v>
      </c>
      <c r="G5" s="5">
        <v>0.151</v>
      </c>
      <c r="H5" t="s">
        <v>152</v>
      </c>
      <c r="I5" s="4">
        <v>0.20799999999999999</v>
      </c>
    </row>
    <row r="6" spans="1:13">
      <c r="A6" t="s">
        <v>161</v>
      </c>
      <c r="B6" t="s">
        <v>154</v>
      </c>
      <c r="C6" t="s">
        <v>155</v>
      </c>
      <c r="D6" t="s">
        <v>156</v>
      </c>
      <c r="E6" t="s">
        <v>162</v>
      </c>
      <c r="F6" t="s">
        <v>159</v>
      </c>
      <c r="G6" s="5">
        <v>0.09</v>
      </c>
      <c r="H6" t="s">
        <v>152</v>
      </c>
      <c r="I6" s="4">
        <v>0.124</v>
      </c>
      <c r="J6" t="s">
        <v>163</v>
      </c>
      <c r="K6" s="4">
        <v>8.9999999999999993E-3</v>
      </c>
      <c r="L6" t="s">
        <v>164</v>
      </c>
      <c r="M6" s="3">
        <v>0.01</v>
      </c>
    </row>
    <row r="7" spans="1:13">
      <c r="A7" t="s">
        <v>165</v>
      </c>
      <c r="B7" t="s">
        <v>154</v>
      </c>
      <c r="C7" t="s">
        <v>155</v>
      </c>
      <c r="D7" t="s">
        <v>156</v>
      </c>
      <c r="E7" t="s">
        <v>166</v>
      </c>
      <c r="F7" t="s">
        <v>159</v>
      </c>
      <c r="G7" s="5">
        <v>9.6000000000000002E-2</v>
      </c>
      <c r="H7" t="s">
        <v>152</v>
      </c>
      <c r="I7" s="3">
        <v>0.13</v>
      </c>
    </row>
    <row r="8" spans="1:13">
      <c r="A8" t="s">
        <v>167</v>
      </c>
      <c r="B8" t="s">
        <v>168</v>
      </c>
      <c r="C8" t="s">
        <v>155</v>
      </c>
      <c r="D8" t="s">
        <v>169</v>
      </c>
      <c r="E8" t="s">
        <v>170</v>
      </c>
      <c r="F8" t="s">
        <v>171</v>
      </c>
      <c r="G8" s="5">
        <v>0.88200000000000001</v>
      </c>
      <c r="H8" t="s">
        <v>172</v>
      </c>
      <c r="I8" s="4">
        <v>1.9E-2</v>
      </c>
    </row>
    <row r="9" spans="1:13">
      <c r="A9" t="s">
        <v>173</v>
      </c>
      <c r="B9" t="s">
        <v>168</v>
      </c>
      <c r="C9" t="s">
        <v>174</v>
      </c>
      <c r="D9" t="s">
        <v>169</v>
      </c>
      <c r="E9" t="s">
        <v>170</v>
      </c>
      <c r="F9" t="s">
        <v>171</v>
      </c>
      <c r="G9" s="5">
        <v>0.71699999999999997</v>
      </c>
      <c r="H9" t="s">
        <v>172</v>
      </c>
      <c r="I9" s="4">
        <v>0.14799999999999999</v>
      </c>
      <c r="J9" t="s">
        <v>175</v>
      </c>
      <c r="K9" s="4">
        <v>7.9000000000000001E-2</v>
      </c>
    </row>
    <row r="10" spans="1:13">
      <c r="A10" t="s">
        <v>230</v>
      </c>
      <c r="B10" t="s">
        <v>151</v>
      </c>
      <c r="C10" t="s">
        <v>231</v>
      </c>
      <c r="D10" t="s">
        <v>147</v>
      </c>
      <c r="E10" t="s">
        <v>148</v>
      </c>
      <c r="F10" t="s">
        <v>232</v>
      </c>
      <c r="G10" s="4">
        <v>0.97740000000000005</v>
      </c>
    </row>
    <row r="11" spans="1:13">
      <c r="A11" t="s">
        <v>233</v>
      </c>
      <c r="B11" t="s">
        <v>151</v>
      </c>
      <c r="C11" t="s">
        <v>235</v>
      </c>
      <c r="D11" t="s">
        <v>147</v>
      </c>
      <c r="E11" t="s">
        <v>234</v>
      </c>
      <c r="F11" t="s">
        <v>236</v>
      </c>
      <c r="G11" s="4">
        <v>0.47799999999999998</v>
      </c>
    </row>
    <row r="12" spans="1:13">
      <c r="A12" t="s">
        <v>238</v>
      </c>
      <c r="B12" t="s">
        <v>151</v>
      </c>
      <c r="C12" t="s">
        <v>231</v>
      </c>
      <c r="D12" t="s">
        <v>147</v>
      </c>
      <c r="E12" t="s">
        <v>234</v>
      </c>
      <c r="F12" t="s">
        <v>237</v>
      </c>
      <c r="G12" s="4">
        <v>0.14419999999999999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E14"/>
  <sheetViews>
    <sheetView zoomScale="125" workbookViewId="0">
      <selection activeCell="I35" sqref="I35"/>
    </sheetView>
  </sheetViews>
  <sheetFormatPr baseColWidth="10" defaultColWidth="8.83203125" defaultRowHeight="15"/>
  <cols>
    <col min="2" max="2" width="9.83203125" customWidth="1"/>
    <col min="3" max="3" width="22.83203125" bestFit="1" customWidth="1"/>
    <col min="4" max="4" width="9.33203125" bestFit="1" customWidth="1"/>
  </cols>
  <sheetData>
    <row r="1" spans="1:5">
      <c r="A1" s="2" t="s">
        <v>176</v>
      </c>
      <c r="B1" s="2" t="s">
        <v>137</v>
      </c>
      <c r="C1" s="2" t="s">
        <v>134</v>
      </c>
      <c r="D1" s="2" t="s">
        <v>250</v>
      </c>
      <c r="E1" s="2" t="s">
        <v>177</v>
      </c>
    </row>
    <row r="2" spans="1:5">
      <c r="A2">
        <v>101</v>
      </c>
      <c r="B2" t="s">
        <v>178</v>
      </c>
      <c r="C2" t="s">
        <v>179</v>
      </c>
      <c r="D2">
        <v>1.2</v>
      </c>
      <c r="E2" t="s">
        <v>180</v>
      </c>
    </row>
    <row r="3" spans="1:5">
      <c r="A3">
        <v>102</v>
      </c>
      <c r="B3" t="s">
        <v>178</v>
      </c>
      <c r="C3" t="s">
        <v>181</v>
      </c>
      <c r="D3">
        <v>3</v>
      </c>
      <c r="E3" t="s">
        <v>180</v>
      </c>
    </row>
    <row r="4" spans="1:5">
      <c r="A4">
        <v>103</v>
      </c>
      <c r="B4" t="s">
        <v>178</v>
      </c>
      <c r="C4" t="s">
        <v>182</v>
      </c>
      <c r="D4">
        <v>1.5</v>
      </c>
      <c r="E4" t="s">
        <v>180</v>
      </c>
    </row>
    <row r="5" spans="1:5">
      <c r="A5">
        <v>104</v>
      </c>
      <c r="B5" t="s">
        <v>178</v>
      </c>
      <c r="C5" t="s">
        <v>183</v>
      </c>
      <c r="D5">
        <v>0.8</v>
      </c>
      <c r="E5" t="s">
        <v>180</v>
      </c>
    </row>
    <row r="6" spans="1:5">
      <c r="A6">
        <v>105</v>
      </c>
      <c r="B6" t="s">
        <v>178</v>
      </c>
      <c r="C6" t="s">
        <v>184</v>
      </c>
      <c r="D6">
        <v>1.1000000000000001</v>
      </c>
      <c r="E6" t="s">
        <v>180</v>
      </c>
    </row>
    <row r="7" spans="1:5">
      <c r="A7">
        <v>106</v>
      </c>
      <c r="B7" t="s">
        <v>178</v>
      </c>
      <c r="C7" t="s">
        <v>220</v>
      </c>
      <c r="D7">
        <v>0.3</v>
      </c>
      <c r="E7" t="s">
        <v>180</v>
      </c>
    </row>
    <row r="8" spans="1:5">
      <c r="A8">
        <v>107</v>
      </c>
      <c r="B8" t="s">
        <v>178</v>
      </c>
      <c r="C8" t="s">
        <v>247</v>
      </c>
      <c r="D8">
        <v>2</v>
      </c>
      <c r="E8" t="s">
        <v>180</v>
      </c>
    </row>
    <row r="9" spans="1:5">
      <c r="A9">
        <v>201</v>
      </c>
      <c r="B9" t="s">
        <v>185</v>
      </c>
      <c r="C9" t="s">
        <v>186</v>
      </c>
      <c r="D9">
        <v>600</v>
      </c>
      <c r="E9" t="s">
        <v>187</v>
      </c>
    </row>
    <row r="10" spans="1:5">
      <c r="A10">
        <v>202</v>
      </c>
      <c r="B10" t="s">
        <v>185</v>
      </c>
      <c r="C10" t="s">
        <v>188</v>
      </c>
      <c r="D10">
        <v>800</v>
      </c>
      <c r="E10" t="s">
        <v>187</v>
      </c>
    </row>
    <row r="11" spans="1:5">
      <c r="A11">
        <v>203</v>
      </c>
      <c r="B11" t="s">
        <v>189</v>
      </c>
      <c r="C11" t="s">
        <v>190</v>
      </c>
      <c r="D11">
        <v>900</v>
      </c>
      <c r="E11" t="s">
        <v>187</v>
      </c>
    </row>
    <row r="12" spans="1:5">
      <c r="A12">
        <v>250</v>
      </c>
      <c r="B12" t="s">
        <v>191</v>
      </c>
      <c r="C12" t="s">
        <v>191</v>
      </c>
    </row>
    <row r="13" spans="1:5">
      <c r="A13">
        <v>301</v>
      </c>
      <c r="B13" t="s">
        <v>192</v>
      </c>
      <c r="C13" t="s">
        <v>193</v>
      </c>
      <c r="D13">
        <v>18</v>
      </c>
      <c r="E13" t="s">
        <v>194</v>
      </c>
    </row>
    <row r="14" spans="1:5">
      <c r="A14">
        <v>302</v>
      </c>
      <c r="B14" t="s">
        <v>192</v>
      </c>
      <c r="C14" t="s">
        <v>251</v>
      </c>
      <c r="D14">
        <v>35</v>
      </c>
      <c r="E14" t="s">
        <v>194</v>
      </c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H28"/>
  <sheetViews>
    <sheetView workbookViewId="0">
      <selection activeCell="F33" sqref="F33"/>
    </sheetView>
  </sheetViews>
  <sheetFormatPr baseColWidth="10" defaultColWidth="8.83203125" defaultRowHeight="15"/>
  <cols>
    <col min="2" max="2" width="17" customWidth="1"/>
    <col min="3" max="3" width="28.6640625" bestFit="1" customWidth="1"/>
    <col min="4" max="4" width="19.1640625" customWidth="1"/>
    <col min="5" max="6" width="10.6640625" bestFit="1" customWidth="1"/>
  </cols>
  <sheetData>
    <row r="1" spans="1:8">
      <c r="A1" s="6" t="s">
        <v>176</v>
      </c>
      <c r="B1" s="6" t="s">
        <v>178</v>
      </c>
      <c r="C1" s="2" t="s">
        <v>195</v>
      </c>
      <c r="D1" s="2" t="s">
        <v>137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>
      <c r="A2">
        <v>101</v>
      </c>
      <c r="B2" t="s">
        <v>179</v>
      </c>
      <c r="C2" t="s">
        <v>207</v>
      </c>
      <c r="D2" t="s">
        <v>99</v>
      </c>
      <c r="E2" s="1">
        <v>44114</v>
      </c>
      <c r="F2" s="1">
        <v>44285</v>
      </c>
      <c r="G2">
        <v>1.1000000000000001</v>
      </c>
      <c r="H2" t="s">
        <v>180</v>
      </c>
    </row>
    <row r="3" spans="1:8">
      <c r="A3">
        <v>101</v>
      </c>
      <c r="B3" t="s">
        <v>179</v>
      </c>
      <c r="C3" t="s">
        <v>208</v>
      </c>
      <c r="D3" t="s">
        <v>99</v>
      </c>
      <c r="E3" s="1">
        <v>44296</v>
      </c>
      <c r="F3" s="1">
        <v>44420</v>
      </c>
      <c r="G3">
        <v>0.9</v>
      </c>
      <c r="H3" t="s">
        <v>180</v>
      </c>
    </row>
    <row r="4" spans="1:8">
      <c r="A4">
        <v>101</v>
      </c>
      <c r="B4" t="s">
        <v>179</v>
      </c>
      <c r="C4" t="s">
        <v>207</v>
      </c>
      <c r="D4" t="s">
        <v>99</v>
      </c>
      <c r="E4" s="1">
        <v>44472</v>
      </c>
      <c r="F4" s="1">
        <v>44656</v>
      </c>
      <c r="G4">
        <v>1.1000000000000001</v>
      </c>
      <c r="H4" t="s">
        <v>180</v>
      </c>
    </row>
    <row r="5" spans="1:8">
      <c r="A5">
        <v>101</v>
      </c>
      <c r="B5" t="s">
        <v>179</v>
      </c>
      <c r="C5" t="s">
        <v>208</v>
      </c>
      <c r="D5" t="s">
        <v>99</v>
      </c>
      <c r="E5" s="1">
        <v>44666</v>
      </c>
      <c r="F5" s="1">
        <v>44794</v>
      </c>
      <c r="G5">
        <v>0.9</v>
      </c>
      <c r="H5" t="s">
        <v>180</v>
      </c>
    </row>
    <row r="6" spans="1:8">
      <c r="A6">
        <v>103</v>
      </c>
      <c r="B6" t="s">
        <v>182</v>
      </c>
      <c r="C6" t="s">
        <v>240</v>
      </c>
      <c r="D6" t="s">
        <v>99</v>
      </c>
      <c r="E6" s="1">
        <v>43926</v>
      </c>
      <c r="F6" s="1">
        <v>44063</v>
      </c>
      <c r="G6">
        <v>1.2</v>
      </c>
      <c r="H6" t="s">
        <v>180</v>
      </c>
    </row>
    <row r="7" spans="1:8">
      <c r="A7">
        <v>103</v>
      </c>
      <c r="B7" t="s">
        <v>182</v>
      </c>
      <c r="C7" t="s">
        <v>207</v>
      </c>
      <c r="D7" t="s">
        <v>99</v>
      </c>
      <c r="E7" s="1">
        <v>44116</v>
      </c>
      <c r="F7" s="1">
        <v>44270</v>
      </c>
      <c r="G7">
        <v>1.3</v>
      </c>
      <c r="H7" t="s">
        <v>180</v>
      </c>
    </row>
    <row r="8" spans="1:8">
      <c r="A8">
        <v>103</v>
      </c>
      <c r="B8" t="s">
        <v>182</v>
      </c>
      <c r="C8" t="s">
        <v>240</v>
      </c>
      <c r="D8" t="s">
        <v>99</v>
      </c>
      <c r="E8" s="1">
        <v>44289</v>
      </c>
      <c r="F8" s="1">
        <v>44433</v>
      </c>
      <c r="G8">
        <v>1.2</v>
      </c>
      <c r="H8" t="s">
        <v>180</v>
      </c>
    </row>
    <row r="9" spans="1:8">
      <c r="A9">
        <v>103</v>
      </c>
      <c r="B9" t="s">
        <v>182</v>
      </c>
      <c r="C9" t="s">
        <v>207</v>
      </c>
      <c r="D9" t="s">
        <v>99</v>
      </c>
      <c r="E9" s="1">
        <v>44475</v>
      </c>
      <c r="F9" s="1">
        <v>44639</v>
      </c>
      <c r="G9">
        <v>1.3</v>
      </c>
      <c r="H9" t="s">
        <v>180</v>
      </c>
    </row>
    <row r="10" spans="1:8">
      <c r="A10">
        <v>103</v>
      </c>
      <c r="B10" t="s">
        <v>182</v>
      </c>
      <c r="C10" t="s">
        <v>240</v>
      </c>
      <c r="D10" t="s">
        <v>99</v>
      </c>
      <c r="E10" s="1">
        <v>44659</v>
      </c>
      <c r="F10" s="1">
        <v>44791</v>
      </c>
      <c r="G10">
        <v>1.2</v>
      </c>
      <c r="H10" t="s">
        <v>180</v>
      </c>
    </row>
    <row r="11" spans="1:8">
      <c r="A11">
        <v>103</v>
      </c>
      <c r="B11" t="s">
        <v>182</v>
      </c>
      <c r="C11" t="s">
        <v>207</v>
      </c>
      <c r="D11" t="s">
        <v>99</v>
      </c>
      <c r="E11" s="1">
        <v>44846</v>
      </c>
      <c r="F11" s="1">
        <v>45005</v>
      </c>
      <c r="G11">
        <v>1.3</v>
      </c>
      <c r="H11" t="s">
        <v>180</v>
      </c>
    </row>
    <row r="12" spans="1:8">
      <c r="A12">
        <v>102</v>
      </c>
      <c r="B12" t="s">
        <v>200</v>
      </c>
      <c r="C12" t="s">
        <v>201</v>
      </c>
      <c r="D12" t="s">
        <v>11</v>
      </c>
      <c r="E12" s="1">
        <v>42649</v>
      </c>
      <c r="G12">
        <v>30</v>
      </c>
      <c r="H12" t="s">
        <v>202</v>
      </c>
    </row>
    <row r="13" spans="1:8">
      <c r="A13">
        <v>102</v>
      </c>
      <c r="B13" t="s">
        <v>200</v>
      </c>
      <c r="C13" t="s">
        <v>203</v>
      </c>
      <c r="D13" t="s">
        <v>11</v>
      </c>
      <c r="E13" s="1">
        <v>42653</v>
      </c>
      <c r="G13">
        <v>20</v>
      </c>
      <c r="H13" t="s">
        <v>202</v>
      </c>
    </row>
    <row r="14" spans="1:8">
      <c r="A14">
        <v>106</v>
      </c>
      <c r="B14" t="s">
        <v>221</v>
      </c>
      <c r="C14" t="s">
        <v>222</v>
      </c>
      <c r="D14" t="s">
        <v>99</v>
      </c>
      <c r="E14" s="1">
        <v>43900</v>
      </c>
      <c r="F14" s="1">
        <v>43966</v>
      </c>
      <c r="G14">
        <v>0.15</v>
      </c>
      <c r="H14" t="s">
        <v>180</v>
      </c>
    </row>
    <row r="15" spans="1:8">
      <c r="A15">
        <v>106</v>
      </c>
      <c r="B15" t="s">
        <v>221</v>
      </c>
      <c r="C15" t="s">
        <v>223</v>
      </c>
      <c r="D15" t="s">
        <v>99</v>
      </c>
      <c r="E15" s="1">
        <v>43984</v>
      </c>
      <c r="F15" s="1">
        <v>44082</v>
      </c>
      <c r="G15">
        <v>0.1</v>
      </c>
      <c r="H15" t="s">
        <v>180</v>
      </c>
    </row>
    <row r="16" spans="1:8">
      <c r="A16">
        <v>106</v>
      </c>
      <c r="B16" t="s">
        <v>221</v>
      </c>
      <c r="C16" t="s">
        <v>228</v>
      </c>
      <c r="D16" t="s">
        <v>99</v>
      </c>
      <c r="E16" s="1">
        <v>44094</v>
      </c>
      <c r="F16" s="1">
        <v>44206</v>
      </c>
      <c r="G16">
        <v>0.2</v>
      </c>
      <c r="H16" t="s">
        <v>180</v>
      </c>
    </row>
    <row r="17" spans="1:8">
      <c r="A17">
        <v>106</v>
      </c>
      <c r="B17" t="s">
        <v>221</v>
      </c>
      <c r="C17" t="s">
        <v>254</v>
      </c>
      <c r="D17" t="s">
        <v>99</v>
      </c>
      <c r="E17" s="1">
        <v>44265</v>
      </c>
      <c r="F17" s="1">
        <v>44331</v>
      </c>
      <c r="G17">
        <v>0.15</v>
      </c>
      <c r="H17" t="s">
        <v>180</v>
      </c>
    </row>
    <row r="18" spans="1:8">
      <c r="A18">
        <v>106</v>
      </c>
      <c r="B18" t="s">
        <v>221</v>
      </c>
      <c r="C18" t="s">
        <v>255</v>
      </c>
      <c r="D18" t="s">
        <v>99</v>
      </c>
      <c r="E18" s="1">
        <v>44349</v>
      </c>
      <c r="F18" s="1">
        <v>44447</v>
      </c>
      <c r="G18">
        <v>0.1</v>
      </c>
      <c r="H18" t="s">
        <v>180</v>
      </c>
    </row>
    <row r="19" spans="1:8">
      <c r="A19">
        <v>106</v>
      </c>
      <c r="B19" t="s">
        <v>221</v>
      </c>
      <c r="C19" t="s">
        <v>228</v>
      </c>
      <c r="D19" t="s">
        <v>99</v>
      </c>
      <c r="E19" s="1">
        <v>44459</v>
      </c>
      <c r="F19" s="1">
        <v>44571</v>
      </c>
      <c r="G19">
        <v>0.2</v>
      </c>
      <c r="H19" t="s">
        <v>180</v>
      </c>
    </row>
    <row r="20" spans="1:8">
      <c r="A20">
        <v>106</v>
      </c>
      <c r="B20" t="s">
        <v>221</v>
      </c>
      <c r="C20" t="s">
        <v>254</v>
      </c>
      <c r="D20" t="s">
        <v>99</v>
      </c>
      <c r="E20" s="1">
        <v>44626</v>
      </c>
      <c r="F20" s="1">
        <v>44697</v>
      </c>
      <c r="G20">
        <v>0.15</v>
      </c>
      <c r="H20" t="s">
        <v>180</v>
      </c>
    </row>
    <row r="21" spans="1:8">
      <c r="A21">
        <v>106</v>
      </c>
      <c r="B21" t="s">
        <v>221</v>
      </c>
      <c r="C21" t="s">
        <v>223</v>
      </c>
      <c r="D21" t="s">
        <v>99</v>
      </c>
      <c r="E21" s="1">
        <v>44711</v>
      </c>
      <c r="F21" s="1">
        <v>44809</v>
      </c>
      <c r="G21">
        <v>0.15</v>
      </c>
      <c r="H21" t="s">
        <v>180</v>
      </c>
    </row>
    <row r="22" spans="1:8">
      <c r="A22">
        <v>106</v>
      </c>
      <c r="B22" t="s">
        <v>221</v>
      </c>
      <c r="C22" t="s">
        <v>239</v>
      </c>
      <c r="D22" t="s">
        <v>99</v>
      </c>
      <c r="E22" s="1">
        <v>44824</v>
      </c>
      <c r="F22" s="1">
        <v>44940</v>
      </c>
      <c r="G22">
        <v>0.25</v>
      </c>
      <c r="H22" t="s">
        <v>180</v>
      </c>
    </row>
    <row r="23" spans="1:8">
      <c r="A23">
        <v>104</v>
      </c>
      <c r="B23" t="s">
        <v>183</v>
      </c>
      <c r="C23" t="s">
        <v>204</v>
      </c>
      <c r="D23" t="s">
        <v>11</v>
      </c>
      <c r="E23" s="1">
        <v>42742</v>
      </c>
      <c r="G23">
        <v>90</v>
      </c>
      <c r="H23" t="s">
        <v>202</v>
      </c>
    </row>
    <row r="24" spans="1:8">
      <c r="A24">
        <v>104</v>
      </c>
      <c r="B24" t="s">
        <v>183</v>
      </c>
      <c r="C24" t="s">
        <v>205</v>
      </c>
      <c r="D24" t="s">
        <v>11</v>
      </c>
      <c r="E24" s="1">
        <v>42743</v>
      </c>
      <c r="G24">
        <v>60</v>
      </c>
      <c r="H24" t="s">
        <v>202</v>
      </c>
    </row>
    <row r="25" spans="1:8">
      <c r="A25">
        <v>104</v>
      </c>
      <c r="B25" t="s">
        <v>183</v>
      </c>
      <c r="C25" t="s">
        <v>206</v>
      </c>
      <c r="D25" t="s">
        <v>11</v>
      </c>
      <c r="E25" s="1">
        <v>42743</v>
      </c>
      <c r="G25">
        <v>40</v>
      </c>
      <c r="H25" t="s">
        <v>202</v>
      </c>
    </row>
    <row r="26" spans="1:8">
      <c r="A26">
        <v>104</v>
      </c>
      <c r="B26" t="s">
        <v>183</v>
      </c>
      <c r="C26" t="s">
        <v>206</v>
      </c>
      <c r="D26" t="s">
        <v>11</v>
      </c>
      <c r="E26" s="1">
        <v>43444</v>
      </c>
      <c r="G26">
        <v>30</v>
      </c>
      <c r="H26" t="s">
        <v>202</v>
      </c>
    </row>
    <row r="27" spans="1:8">
      <c r="A27">
        <v>107</v>
      </c>
      <c r="B27" t="s">
        <v>247</v>
      </c>
      <c r="C27" t="s">
        <v>248</v>
      </c>
      <c r="D27" t="s">
        <v>11</v>
      </c>
      <c r="E27" s="1">
        <v>43110</v>
      </c>
      <c r="G27">
        <v>500</v>
      </c>
      <c r="H27" t="s">
        <v>202</v>
      </c>
    </row>
    <row r="28" spans="1:8">
      <c r="A28">
        <v>107</v>
      </c>
      <c r="B28" t="s">
        <v>247</v>
      </c>
      <c r="C28" t="s">
        <v>252</v>
      </c>
      <c r="D28" t="s">
        <v>11</v>
      </c>
      <c r="E28" s="1">
        <v>43111</v>
      </c>
      <c r="G28">
        <v>700</v>
      </c>
      <c r="H28" t="s">
        <v>202</v>
      </c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BR899"/>
  <sheetViews>
    <sheetView tabSelected="1" zoomScaleNormal="160" workbookViewId="0">
      <selection activeCell="AJ608" sqref="AJ608"/>
    </sheetView>
  </sheetViews>
  <sheetFormatPr baseColWidth="10" defaultColWidth="8.83203125" defaultRowHeight="15"/>
  <cols>
    <col min="1" max="1" width="9.1640625" bestFit="1" customWidth="1"/>
    <col min="2" max="2" width="23.33203125" customWidth="1"/>
    <col min="3" max="3" width="21.6640625" customWidth="1"/>
    <col min="4" max="4" width="15.1640625" customWidth="1"/>
    <col min="5" max="5" width="28.6640625" bestFit="1" customWidth="1"/>
    <col min="6" max="6" width="12.5" customWidth="1"/>
    <col min="7" max="7" width="10.6640625" bestFit="1" customWidth="1"/>
    <col min="9" max="9" width="16.33203125" bestFit="1" customWidth="1"/>
    <col min="10" max="10" width="15.5" bestFit="1" customWidth="1"/>
    <col min="11" max="11" width="10" bestFit="1" customWidth="1"/>
    <col min="12" max="12" width="7" bestFit="1" customWidth="1"/>
    <col min="13" max="13" width="7.83203125" bestFit="1" customWidth="1"/>
    <col min="14" max="14" width="15.1640625" bestFit="1" customWidth="1"/>
    <col min="15" max="15" width="4.1640625" bestFit="1" customWidth="1"/>
    <col min="16" max="16" width="3.1640625" bestFit="1" customWidth="1"/>
    <col min="17" max="17" width="4.1640625" bestFit="1" customWidth="1"/>
    <col min="18" max="18" width="6.6640625" bestFit="1" customWidth="1"/>
    <col min="25" max="25" width="19.5" bestFit="1" customWidth="1"/>
    <col min="26" max="26" width="10.83203125" bestFit="1" customWidth="1"/>
    <col min="27" max="27" width="12.83203125" bestFit="1" customWidth="1"/>
    <col min="28" max="28" width="7.6640625" bestFit="1" customWidth="1"/>
    <col min="29" max="29" width="12.83203125" bestFit="1" customWidth="1"/>
    <col min="30" max="30" width="19.1640625" customWidth="1"/>
    <col min="31" max="31" width="17.1640625" bestFit="1" customWidth="1"/>
    <col min="32" max="32" width="9" bestFit="1" customWidth="1"/>
    <col min="33" max="33" width="9.5" bestFit="1" customWidth="1"/>
    <col min="34" max="34" width="12.83203125" bestFit="1" customWidth="1"/>
    <col min="35" max="35" width="19.1640625" bestFit="1" customWidth="1"/>
    <col min="36" max="36" width="28.5" customWidth="1"/>
    <col min="37" max="37" width="17.1640625" bestFit="1" customWidth="1"/>
    <col min="38" max="38" width="13" bestFit="1" customWidth="1"/>
    <col min="39" max="39" width="5.1640625" bestFit="1" customWidth="1"/>
    <col min="40" max="40" width="5" bestFit="1" customWidth="1"/>
    <col min="41" max="41" width="23.33203125" bestFit="1" customWidth="1"/>
    <col min="42" max="42" width="4.5" bestFit="1" customWidth="1"/>
    <col min="43" max="43" width="6.83203125" bestFit="1" customWidth="1"/>
    <col min="68" max="68" width="57.6640625" bestFit="1" customWidth="1"/>
  </cols>
  <sheetData>
    <row r="1" spans="1:67">
      <c r="A1" s="2" t="s">
        <v>209</v>
      </c>
      <c r="B1" s="2" t="s">
        <v>178</v>
      </c>
      <c r="C1" s="2" t="s">
        <v>210</v>
      </c>
      <c r="D1" s="2" t="s">
        <v>211</v>
      </c>
      <c r="E1" s="2" t="s">
        <v>195</v>
      </c>
      <c r="F1" s="2" t="s">
        <v>212</v>
      </c>
      <c r="G1" s="2" t="s">
        <v>198</v>
      </c>
      <c r="H1" s="2" t="s">
        <v>177</v>
      </c>
      <c r="I1" s="2" t="s">
        <v>213</v>
      </c>
    </row>
    <row r="2" spans="1:67" ht="16">
      <c r="A2">
        <v>102</v>
      </c>
      <c r="B2" t="s">
        <v>200</v>
      </c>
      <c r="C2" t="s">
        <v>214</v>
      </c>
      <c r="E2" t="s">
        <v>201</v>
      </c>
      <c r="F2" s="1">
        <v>42649</v>
      </c>
      <c r="G2">
        <v>30</v>
      </c>
      <c r="H2" t="s">
        <v>202</v>
      </c>
      <c r="Y2" s="7" t="s">
        <v>256</v>
      </c>
      <c r="Z2" t="s">
        <v>257</v>
      </c>
      <c r="AA2" t="s">
        <v>258</v>
      </c>
      <c r="AB2" t="s">
        <v>259</v>
      </c>
      <c r="AC2" t="s">
        <v>260</v>
      </c>
      <c r="AD2" t="s">
        <v>261</v>
      </c>
      <c r="AE2" t="s">
        <v>262</v>
      </c>
      <c r="AF2" t="s">
        <v>263</v>
      </c>
      <c r="AG2" t="s">
        <v>264</v>
      </c>
      <c r="AH2">
        <v>1</v>
      </c>
      <c r="AI2" t="s">
        <v>265</v>
      </c>
      <c r="AJ2" t="s">
        <v>266</v>
      </c>
      <c r="AK2" t="s">
        <v>267</v>
      </c>
      <c r="AL2" t="s">
        <v>268</v>
      </c>
      <c r="AM2">
        <v>30</v>
      </c>
      <c r="AN2" t="s">
        <v>269</v>
      </c>
      <c r="AO2" t="s">
        <v>270</v>
      </c>
      <c r="AP2">
        <v>11</v>
      </c>
      <c r="AQ2" t="s">
        <v>271</v>
      </c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1:67" ht="16">
      <c r="A3">
        <v>102</v>
      </c>
      <c r="B3" t="s">
        <v>200</v>
      </c>
      <c r="C3" t="s">
        <v>214</v>
      </c>
      <c r="E3" t="s">
        <v>203</v>
      </c>
      <c r="F3" s="1">
        <v>42653</v>
      </c>
      <c r="G3">
        <v>20</v>
      </c>
      <c r="H3" t="s">
        <v>202</v>
      </c>
      <c r="Y3" s="7" t="s">
        <v>256</v>
      </c>
      <c r="Z3" t="s">
        <v>257</v>
      </c>
      <c r="AA3" t="s">
        <v>258</v>
      </c>
      <c r="AB3" t="s">
        <v>259</v>
      </c>
      <c r="AC3" t="s">
        <v>260</v>
      </c>
      <c r="AD3" t="s">
        <v>261</v>
      </c>
      <c r="AE3" t="s">
        <v>262</v>
      </c>
      <c r="AF3" t="s">
        <v>263</v>
      </c>
      <c r="AG3" t="s">
        <v>264</v>
      </c>
      <c r="AH3">
        <v>2</v>
      </c>
      <c r="AI3" t="s">
        <v>265</v>
      </c>
      <c r="AJ3" t="s">
        <v>266</v>
      </c>
      <c r="AK3" t="s">
        <v>272</v>
      </c>
      <c r="AL3" t="s">
        <v>268</v>
      </c>
      <c r="AM3">
        <v>20</v>
      </c>
      <c r="AN3" t="s">
        <v>269</v>
      </c>
      <c r="AO3" t="s">
        <v>270</v>
      </c>
      <c r="AP3">
        <v>12</v>
      </c>
      <c r="AQ3" t="s">
        <v>273</v>
      </c>
      <c r="AS3" s="8" t="str">
        <f t="shared" ref="AS3:AS66" si="0">$Y$2 &amp;"("&amp;$Z$2&amp;","&amp;$AA$2&amp;","&amp;$AB$2&amp;","&amp;$AC$2&amp;","&amp;$AD$2&amp;","&amp;$AE$2&amp;","&amp;$AF$2&amp;","&amp;$AG$2&amp;"("&amp;AH3&amp;","&amp;AI3&amp;","&amp;AJ3&amp;","&amp;AK3&amp;","&amp;AL3&amp;","&amp;AM3&amp;","&amp;AN3&amp;","&amp;AO3&amp;","&amp;AP3&amp;","&amp;AQ3</f>
        <v>INSERT INTO Operacoes (idOperacao   , operacao, data , quantidade , unidade , designacao, idCultura, id)VALUES (2, 'Plantação',TO_DATE,'10/10/2016', 'dd/mm/yyyy')  ,20, 'un' , null,12, 102  ) ;</v>
      </c>
      <c r="BO3" t="e">
        <f>#REF! &amp;"("&amp;$AK$497&amp;"("&amp;AH3&amp;");"</f>
        <v>#REF!</v>
      </c>
    </row>
    <row r="4" spans="1:67" ht="16">
      <c r="A4">
        <v>104</v>
      </c>
      <c r="B4" t="s">
        <v>183</v>
      </c>
      <c r="C4" t="s">
        <v>214</v>
      </c>
      <c r="E4" t="s">
        <v>204</v>
      </c>
      <c r="F4" s="1">
        <v>42742</v>
      </c>
      <c r="G4">
        <v>90</v>
      </c>
      <c r="H4" t="s">
        <v>202</v>
      </c>
      <c r="Y4" s="7" t="s">
        <v>256</v>
      </c>
      <c r="Z4" t="s">
        <v>257</v>
      </c>
      <c r="AA4" t="s">
        <v>258</v>
      </c>
      <c r="AB4" t="s">
        <v>259</v>
      </c>
      <c r="AC4" t="s">
        <v>260</v>
      </c>
      <c r="AD4" t="s">
        <v>261</v>
      </c>
      <c r="AE4" t="s">
        <v>262</v>
      </c>
      <c r="AF4" t="s">
        <v>263</v>
      </c>
      <c r="AG4" t="s">
        <v>264</v>
      </c>
      <c r="AH4">
        <v>3</v>
      </c>
      <c r="AI4" t="s">
        <v>265</v>
      </c>
      <c r="AJ4" t="s">
        <v>266</v>
      </c>
      <c r="AK4" t="s">
        <v>274</v>
      </c>
      <c r="AL4" t="s">
        <v>268</v>
      </c>
      <c r="AM4">
        <v>90</v>
      </c>
      <c r="AN4" t="s">
        <v>269</v>
      </c>
      <c r="AO4" t="s">
        <v>270</v>
      </c>
      <c r="AP4">
        <v>22</v>
      </c>
      <c r="AQ4" t="s">
        <v>275</v>
      </c>
      <c r="AS4" s="8" t="str">
        <f t="shared" si="0"/>
        <v>INSERT INTO Operacoes (idOperacao   , operacao, data , quantidade , unidade , designacao, idCultura, id)VALUES (3, 'Plantação',TO_DATE,'07/01/2017', 'dd/mm/yyyy')  ,90, 'un' , null,22, 104  ) ;</v>
      </c>
      <c r="BO4" t="e">
        <f>#REF! &amp;"("&amp;$AK$497&amp;"("&amp;AH4&amp;");"</f>
        <v>#REF!</v>
      </c>
    </row>
    <row r="5" spans="1:67" ht="16">
      <c r="A5">
        <v>104</v>
      </c>
      <c r="B5" t="s">
        <v>183</v>
      </c>
      <c r="C5" t="s">
        <v>214</v>
      </c>
      <c r="E5" t="s">
        <v>205</v>
      </c>
      <c r="F5" s="1">
        <v>42743</v>
      </c>
      <c r="G5">
        <v>60</v>
      </c>
      <c r="H5" t="s">
        <v>202</v>
      </c>
      <c r="Y5" s="7" t="s">
        <v>256</v>
      </c>
      <c r="Z5" t="s">
        <v>257</v>
      </c>
      <c r="AA5" t="s">
        <v>258</v>
      </c>
      <c r="AB5" t="s">
        <v>259</v>
      </c>
      <c r="AC5" t="s">
        <v>260</v>
      </c>
      <c r="AD5" t="s">
        <v>261</v>
      </c>
      <c r="AE5" t="s">
        <v>262</v>
      </c>
      <c r="AF5" t="s">
        <v>263</v>
      </c>
      <c r="AG5" t="s">
        <v>264</v>
      </c>
      <c r="AH5">
        <v>4</v>
      </c>
      <c r="AI5" t="s">
        <v>265</v>
      </c>
      <c r="AJ5" t="s">
        <v>266</v>
      </c>
      <c r="AK5" t="s">
        <v>276</v>
      </c>
      <c r="AL5" t="s">
        <v>277</v>
      </c>
      <c r="AM5">
        <v>60</v>
      </c>
      <c r="AN5" t="s">
        <v>269</v>
      </c>
      <c r="AO5" t="s">
        <v>270</v>
      </c>
      <c r="AP5">
        <v>23</v>
      </c>
      <c r="AQ5" t="s">
        <v>275</v>
      </c>
      <c r="AS5" s="8" t="str">
        <f t="shared" si="0"/>
        <v>INSERT INTO Operacoes (idOperacao   , operacao, data , quantidade , unidade , designacao, idCultura, id)VALUES (4, 'Plantação',TO_DATE,'08/01/2017', 'dd/mm/yyyy') ,60, 'un' , null,23, 104  ) ;</v>
      </c>
      <c r="BO5" t="e">
        <f>#REF! &amp;"("&amp;$AK$497&amp;"("&amp;AH5&amp;");"</f>
        <v>#REF!</v>
      </c>
    </row>
    <row r="6" spans="1:67" ht="16">
      <c r="A6">
        <v>104</v>
      </c>
      <c r="B6" t="s">
        <v>183</v>
      </c>
      <c r="C6" t="s">
        <v>214</v>
      </c>
      <c r="E6" t="s">
        <v>206</v>
      </c>
      <c r="F6" s="1">
        <v>42743</v>
      </c>
      <c r="G6">
        <v>40</v>
      </c>
      <c r="H6" t="s">
        <v>202</v>
      </c>
      <c r="Y6" s="7" t="s">
        <v>256</v>
      </c>
      <c r="Z6" t="s">
        <v>257</v>
      </c>
      <c r="AA6" t="s">
        <v>258</v>
      </c>
      <c r="AB6" t="s">
        <v>259</v>
      </c>
      <c r="AC6" t="s">
        <v>260</v>
      </c>
      <c r="AD6" t="s">
        <v>261</v>
      </c>
      <c r="AE6" t="s">
        <v>262</v>
      </c>
      <c r="AF6" t="s">
        <v>263</v>
      </c>
      <c r="AG6" t="s">
        <v>264</v>
      </c>
      <c r="AH6">
        <v>5</v>
      </c>
      <c r="AI6" t="s">
        <v>265</v>
      </c>
      <c r="AJ6" t="s">
        <v>266</v>
      </c>
      <c r="AK6" t="s">
        <v>276</v>
      </c>
      <c r="AL6" t="s">
        <v>268</v>
      </c>
      <c r="AM6">
        <v>40</v>
      </c>
      <c r="AN6" t="s">
        <v>269</v>
      </c>
      <c r="AO6" t="s">
        <v>270</v>
      </c>
      <c r="AP6">
        <v>24</v>
      </c>
      <c r="AQ6" t="s">
        <v>278</v>
      </c>
      <c r="AS6" s="8" t="str">
        <f t="shared" si="0"/>
        <v>INSERT INTO Operacoes (idOperacao   , operacao, data , quantidade , unidade , designacao, idCultura, id)VALUES (5, 'Plantação',TO_DATE,'08/01/2017', 'dd/mm/yyyy')  ,40, 'un' , null,24,104  ) ;</v>
      </c>
      <c r="BO6" t="e">
        <f>#REF! &amp;"("&amp;$AK$497&amp;"("&amp;AH6&amp;");"</f>
        <v>#REF!</v>
      </c>
    </row>
    <row r="7" spans="1:67" ht="16">
      <c r="A7">
        <v>102</v>
      </c>
      <c r="B7" t="s">
        <v>200</v>
      </c>
      <c r="C7" t="s">
        <v>192</v>
      </c>
      <c r="E7" t="s">
        <v>203</v>
      </c>
      <c r="F7" s="1">
        <v>42919</v>
      </c>
      <c r="G7">
        <v>0.4</v>
      </c>
      <c r="H7" t="s">
        <v>194</v>
      </c>
      <c r="Y7" s="7" t="s">
        <v>256</v>
      </c>
      <c r="Z7" t="s">
        <v>257</v>
      </c>
      <c r="AA7" t="s">
        <v>258</v>
      </c>
      <c r="AB7" t="s">
        <v>259</v>
      </c>
      <c r="AC7" t="s">
        <v>260</v>
      </c>
      <c r="AD7" t="s">
        <v>261</v>
      </c>
      <c r="AE7" t="s">
        <v>262</v>
      </c>
      <c r="AF7" t="s">
        <v>263</v>
      </c>
      <c r="AG7" t="s">
        <v>264</v>
      </c>
      <c r="AH7">
        <v>6</v>
      </c>
      <c r="AI7" t="s">
        <v>279</v>
      </c>
      <c r="AJ7" t="s">
        <v>266</v>
      </c>
      <c r="AK7" t="s">
        <v>280</v>
      </c>
      <c r="AL7" t="s">
        <v>268</v>
      </c>
      <c r="AM7" t="s">
        <v>281</v>
      </c>
      <c r="AN7" t="s">
        <v>282</v>
      </c>
      <c r="AO7" t="s">
        <v>270</v>
      </c>
      <c r="AP7">
        <v>11</v>
      </c>
      <c r="AQ7" t="s">
        <v>273</v>
      </c>
      <c r="AS7" s="8" t="str">
        <f t="shared" si="0"/>
        <v>INSERT INTO Operacoes (idOperacao   , operacao, data , quantidade , unidade , designacao, idCultura, id)VALUES (6, 'Rega',TO_DATE,'03/07/2017', 'dd/mm/yyyy')  ,  0.4 , 'm3' , null,11, 102  ) ;</v>
      </c>
    </row>
    <row r="8" spans="1:67" ht="16">
      <c r="A8">
        <v>102</v>
      </c>
      <c r="B8" t="s">
        <v>200</v>
      </c>
      <c r="C8" t="s">
        <v>192</v>
      </c>
      <c r="E8" t="s">
        <v>201</v>
      </c>
      <c r="F8" s="1">
        <v>42919</v>
      </c>
      <c r="G8">
        <v>0.9</v>
      </c>
      <c r="H8" t="s">
        <v>194</v>
      </c>
      <c r="Y8" s="7" t="s">
        <v>256</v>
      </c>
      <c r="Z8" t="s">
        <v>257</v>
      </c>
      <c r="AA8" t="s">
        <v>258</v>
      </c>
      <c r="AB8" t="s">
        <v>259</v>
      </c>
      <c r="AC8" t="s">
        <v>260</v>
      </c>
      <c r="AD8" t="s">
        <v>261</v>
      </c>
      <c r="AE8" t="s">
        <v>262</v>
      </c>
      <c r="AF8" t="s">
        <v>263</v>
      </c>
      <c r="AG8" t="s">
        <v>264</v>
      </c>
      <c r="AH8">
        <v>7</v>
      </c>
      <c r="AI8" t="s">
        <v>279</v>
      </c>
      <c r="AJ8" t="s">
        <v>266</v>
      </c>
      <c r="AK8" t="s">
        <v>280</v>
      </c>
      <c r="AL8" t="s">
        <v>277</v>
      </c>
      <c r="AM8" t="s">
        <v>283</v>
      </c>
      <c r="AN8" t="s">
        <v>282</v>
      </c>
      <c r="AO8" t="s">
        <v>270</v>
      </c>
      <c r="AP8">
        <v>12</v>
      </c>
      <c r="AQ8" t="s">
        <v>273</v>
      </c>
      <c r="AS8" s="8" t="str">
        <f t="shared" si="0"/>
        <v>INSERT INTO Operacoes (idOperacao   , operacao, data , quantidade , unidade , designacao, idCultura, id)VALUES (7, 'Rega',TO_DATE,'03/07/2017', 'dd/mm/yyyy') ,  0.9 , 'm3' , null,12, 102  ) ;</v>
      </c>
    </row>
    <row r="9" spans="1:67" ht="16">
      <c r="A9">
        <v>104</v>
      </c>
      <c r="B9" t="s">
        <v>183</v>
      </c>
      <c r="C9" t="s">
        <v>192</v>
      </c>
      <c r="E9" t="s">
        <v>48</v>
      </c>
      <c r="F9" s="1">
        <v>42926</v>
      </c>
      <c r="G9">
        <v>3</v>
      </c>
      <c r="H9" t="s">
        <v>194</v>
      </c>
      <c r="Y9" s="7" t="s">
        <v>256</v>
      </c>
      <c r="Z9" t="s">
        <v>257</v>
      </c>
      <c r="AA9" t="s">
        <v>258</v>
      </c>
      <c r="AB9" t="s">
        <v>259</v>
      </c>
      <c r="AC9" t="s">
        <v>260</v>
      </c>
      <c r="AD9" t="s">
        <v>261</v>
      </c>
      <c r="AE9" t="s">
        <v>262</v>
      </c>
      <c r="AF9" t="s">
        <v>263</v>
      </c>
      <c r="AG9" t="s">
        <v>264</v>
      </c>
      <c r="AH9">
        <v>8</v>
      </c>
      <c r="AI9" t="s">
        <v>279</v>
      </c>
      <c r="AJ9" t="s">
        <v>266</v>
      </c>
      <c r="AK9" t="s">
        <v>284</v>
      </c>
      <c r="AL9" t="s">
        <v>268</v>
      </c>
      <c r="AM9">
        <v>3</v>
      </c>
      <c r="AN9" t="s">
        <v>282</v>
      </c>
      <c r="AO9" t="s">
        <v>270</v>
      </c>
      <c r="AP9">
        <v>22</v>
      </c>
      <c r="AQ9" t="s">
        <v>275</v>
      </c>
      <c r="AS9" s="8" t="str">
        <f t="shared" si="0"/>
        <v>INSERT INTO Operacoes (idOperacao   , operacao, data , quantidade , unidade , designacao, idCultura, id)VALUES (8, 'Rega',TO_DATE,'10/07/2017', 'dd/mm/yyyy')  ,3, 'm3' , null,22, 104  ) ;</v>
      </c>
    </row>
    <row r="10" spans="1:67" ht="16">
      <c r="A10">
        <v>102</v>
      </c>
      <c r="B10" t="s">
        <v>200</v>
      </c>
      <c r="C10" t="s">
        <v>192</v>
      </c>
      <c r="E10" t="s">
        <v>203</v>
      </c>
      <c r="F10" s="1">
        <v>42957</v>
      </c>
      <c r="G10">
        <v>0.4</v>
      </c>
      <c r="H10" t="s">
        <v>194</v>
      </c>
      <c r="Y10" s="7" t="s">
        <v>256</v>
      </c>
      <c r="Z10" t="s">
        <v>257</v>
      </c>
      <c r="AA10" t="s">
        <v>258</v>
      </c>
      <c r="AB10" t="s">
        <v>259</v>
      </c>
      <c r="AC10" t="s">
        <v>260</v>
      </c>
      <c r="AD10" t="s">
        <v>261</v>
      </c>
      <c r="AE10" t="s">
        <v>262</v>
      </c>
      <c r="AF10" t="s">
        <v>263</v>
      </c>
      <c r="AG10" t="s">
        <v>264</v>
      </c>
      <c r="AH10">
        <v>9</v>
      </c>
      <c r="AI10" t="s">
        <v>279</v>
      </c>
      <c r="AJ10" t="s">
        <v>266</v>
      </c>
      <c r="AK10" t="s">
        <v>284</v>
      </c>
      <c r="AL10" t="s">
        <v>268</v>
      </c>
      <c r="AM10">
        <v>3</v>
      </c>
      <c r="AN10" t="s">
        <v>282</v>
      </c>
      <c r="AO10" t="s">
        <v>270</v>
      </c>
      <c r="AP10">
        <v>23</v>
      </c>
      <c r="AQ10" t="s">
        <v>278</v>
      </c>
      <c r="AS10" s="8" t="str">
        <f t="shared" si="0"/>
        <v>INSERT INTO Operacoes (idOperacao   , operacao, data , quantidade , unidade , designacao, idCultura, id)VALUES (9, 'Rega',TO_DATE,'10/07/2017', 'dd/mm/yyyy')  ,3, 'm3' , null,23,104  ) ;</v>
      </c>
    </row>
    <row r="11" spans="1:67" ht="16">
      <c r="A11">
        <v>102</v>
      </c>
      <c r="B11" t="s">
        <v>200</v>
      </c>
      <c r="C11" t="s">
        <v>192</v>
      </c>
      <c r="E11" t="s">
        <v>201</v>
      </c>
      <c r="F11" s="1">
        <v>42957</v>
      </c>
      <c r="G11">
        <v>0.9</v>
      </c>
      <c r="H11" t="s">
        <v>194</v>
      </c>
      <c r="Y11" s="7" t="s">
        <v>256</v>
      </c>
      <c r="Z11" t="s">
        <v>257</v>
      </c>
      <c r="AA11" t="s">
        <v>258</v>
      </c>
      <c r="AB11" t="s">
        <v>259</v>
      </c>
      <c r="AC11" t="s">
        <v>260</v>
      </c>
      <c r="AD11" t="s">
        <v>261</v>
      </c>
      <c r="AE11" t="s">
        <v>262</v>
      </c>
      <c r="AF11" t="s">
        <v>263</v>
      </c>
      <c r="AG11" t="s">
        <v>264</v>
      </c>
      <c r="AH11">
        <v>10</v>
      </c>
      <c r="AI11" t="s">
        <v>279</v>
      </c>
      <c r="AJ11" t="s">
        <v>266</v>
      </c>
      <c r="AK11" t="s">
        <v>284</v>
      </c>
      <c r="AL11" t="s">
        <v>268</v>
      </c>
      <c r="AM11">
        <v>3</v>
      </c>
      <c r="AN11" t="s">
        <v>282</v>
      </c>
      <c r="AO11" t="s">
        <v>270</v>
      </c>
      <c r="AP11">
        <v>24</v>
      </c>
      <c r="AQ11" t="s">
        <v>275</v>
      </c>
      <c r="AS11" s="8" t="str">
        <f t="shared" si="0"/>
        <v>INSERT INTO Operacoes (idOperacao   , operacao, data , quantidade , unidade , designacao, idCultura, id)VALUES (10, 'Rega',TO_DATE,'10/07/2017', 'dd/mm/yyyy')  ,3, 'm3' , null,24, 104  ) ;</v>
      </c>
    </row>
    <row r="12" spans="1:67" ht="16">
      <c r="A12">
        <v>104</v>
      </c>
      <c r="B12" t="s">
        <v>183</v>
      </c>
      <c r="C12" t="s">
        <v>192</v>
      </c>
      <c r="E12" t="s">
        <v>48</v>
      </c>
      <c r="F12" s="1">
        <v>42957</v>
      </c>
      <c r="G12">
        <v>3.5</v>
      </c>
      <c r="H12" t="s">
        <v>194</v>
      </c>
      <c r="Y12" s="7" t="s">
        <v>256</v>
      </c>
      <c r="Z12" t="s">
        <v>257</v>
      </c>
      <c r="AA12" t="s">
        <v>258</v>
      </c>
      <c r="AB12" t="s">
        <v>259</v>
      </c>
      <c r="AC12" t="s">
        <v>260</v>
      </c>
      <c r="AD12" t="s">
        <v>261</v>
      </c>
      <c r="AE12" t="s">
        <v>262</v>
      </c>
      <c r="AF12" t="s">
        <v>263</v>
      </c>
      <c r="AG12" t="s">
        <v>264</v>
      </c>
      <c r="AH12">
        <v>11</v>
      </c>
      <c r="AI12" t="s">
        <v>279</v>
      </c>
      <c r="AJ12" t="s">
        <v>266</v>
      </c>
      <c r="AK12" t="s">
        <v>284</v>
      </c>
      <c r="AL12" t="s">
        <v>268</v>
      </c>
      <c r="AM12">
        <v>3</v>
      </c>
      <c r="AN12" t="s">
        <v>282</v>
      </c>
      <c r="AO12" t="s">
        <v>270</v>
      </c>
      <c r="AP12">
        <v>25</v>
      </c>
      <c r="AQ12" t="s">
        <v>278</v>
      </c>
      <c r="AS12" s="8" t="str">
        <f t="shared" si="0"/>
        <v>INSERT INTO Operacoes (idOperacao   , operacao, data , quantidade , unidade , designacao, idCultura, id)VALUES (11, 'Rega',TO_DATE,'10/07/2017', 'dd/mm/yyyy')  ,3, 'm3' , null,25,104  ) ;</v>
      </c>
    </row>
    <row r="13" spans="1:67" ht="16">
      <c r="A13">
        <v>104</v>
      </c>
      <c r="B13" t="s">
        <v>183</v>
      </c>
      <c r="C13" t="s">
        <v>192</v>
      </c>
      <c r="E13" t="s">
        <v>48</v>
      </c>
      <c r="F13" s="1">
        <v>42988</v>
      </c>
      <c r="G13">
        <v>3</v>
      </c>
      <c r="H13" t="s">
        <v>194</v>
      </c>
      <c r="Y13" s="7" t="s">
        <v>256</v>
      </c>
      <c r="Z13" t="s">
        <v>257</v>
      </c>
      <c r="AA13" t="s">
        <v>258</v>
      </c>
      <c r="AB13" t="s">
        <v>259</v>
      </c>
      <c r="AC13" t="s">
        <v>260</v>
      </c>
      <c r="AD13" t="s">
        <v>261</v>
      </c>
      <c r="AE13" t="s">
        <v>262</v>
      </c>
      <c r="AF13" t="s">
        <v>263</v>
      </c>
      <c r="AG13" t="s">
        <v>264</v>
      </c>
      <c r="AH13">
        <v>12</v>
      </c>
      <c r="AI13" t="s">
        <v>279</v>
      </c>
      <c r="AJ13" t="s">
        <v>266</v>
      </c>
      <c r="AK13" t="s">
        <v>285</v>
      </c>
      <c r="AL13" t="s">
        <v>268</v>
      </c>
      <c r="AM13" t="s">
        <v>281</v>
      </c>
      <c r="AN13" t="s">
        <v>282</v>
      </c>
      <c r="AO13" t="s">
        <v>270</v>
      </c>
      <c r="AP13">
        <v>11</v>
      </c>
      <c r="AQ13" t="s">
        <v>273</v>
      </c>
      <c r="AS13" s="8" t="str">
        <f t="shared" si="0"/>
        <v>INSERT INTO Operacoes (idOperacao   , operacao, data , quantidade , unidade , designacao, idCultura, id)VALUES (12, 'Rega',TO_DATE,'10/08/2017', 'dd/mm/yyyy')  ,  0.4 , 'm3' , null,11, 102  ) ;</v>
      </c>
    </row>
    <row r="14" spans="1:67" ht="16">
      <c r="A14">
        <v>102</v>
      </c>
      <c r="B14" t="s">
        <v>200</v>
      </c>
      <c r="C14" t="s">
        <v>5</v>
      </c>
      <c r="E14" t="s">
        <v>201</v>
      </c>
      <c r="F14" s="1">
        <v>43043</v>
      </c>
      <c r="G14">
        <v>30</v>
      </c>
      <c r="H14" t="s">
        <v>202</v>
      </c>
      <c r="Y14" s="7" t="s">
        <v>256</v>
      </c>
      <c r="Z14" t="s">
        <v>257</v>
      </c>
      <c r="AA14" t="s">
        <v>258</v>
      </c>
      <c r="AB14" t="s">
        <v>259</v>
      </c>
      <c r="AC14" t="s">
        <v>260</v>
      </c>
      <c r="AD14" t="s">
        <v>261</v>
      </c>
      <c r="AE14" t="s">
        <v>262</v>
      </c>
      <c r="AF14" t="s">
        <v>263</v>
      </c>
      <c r="AG14" t="s">
        <v>264</v>
      </c>
      <c r="AH14">
        <v>13</v>
      </c>
      <c r="AI14" t="s">
        <v>279</v>
      </c>
      <c r="AJ14" t="s">
        <v>266</v>
      </c>
      <c r="AK14" t="s">
        <v>285</v>
      </c>
      <c r="AL14" t="s">
        <v>268</v>
      </c>
      <c r="AM14" t="s">
        <v>283</v>
      </c>
      <c r="AN14" t="s">
        <v>282</v>
      </c>
      <c r="AO14" t="s">
        <v>270</v>
      </c>
      <c r="AP14">
        <v>12</v>
      </c>
      <c r="AQ14" t="s">
        <v>286</v>
      </c>
      <c r="AS14" s="8" t="str">
        <f t="shared" si="0"/>
        <v>INSERT INTO Operacoes (idOperacao   , operacao, data , quantidade , unidade , designacao, idCultura, id)VALUES (13, 'Rega',TO_DATE,'10/08/2017', 'dd/mm/yyyy')  ,  0.9 , 'm3' , null,12,102  ) ;</v>
      </c>
    </row>
    <row r="15" spans="1:67" ht="16">
      <c r="A15">
        <v>102</v>
      </c>
      <c r="B15" t="s">
        <v>200</v>
      </c>
      <c r="C15" t="s">
        <v>5</v>
      </c>
      <c r="E15" t="s">
        <v>203</v>
      </c>
      <c r="F15" s="1">
        <v>43043</v>
      </c>
      <c r="G15">
        <v>20</v>
      </c>
      <c r="H15" t="s">
        <v>202</v>
      </c>
      <c r="Y15" s="7" t="s">
        <v>256</v>
      </c>
      <c r="Z15" t="s">
        <v>257</v>
      </c>
      <c r="AA15" t="s">
        <v>258</v>
      </c>
      <c r="AB15" t="s">
        <v>259</v>
      </c>
      <c r="AC15" t="s">
        <v>260</v>
      </c>
      <c r="AD15" t="s">
        <v>261</v>
      </c>
      <c r="AE15" t="s">
        <v>262</v>
      </c>
      <c r="AF15" t="s">
        <v>263</v>
      </c>
      <c r="AG15" t="s">
        <v>264</v>
      </c>
      <c r="AH15">
        <v>14</v>
      </c>
      <c r="AI15" t="s">
        <v>279</v>
      </c>
      <c r="AJ15" t="s">
        <v>266</v>
      </c>
      <c r="AK15" t="s">
        <v>285</v>
      </c>
      <c r="AL15" t="s">
        <v>268</v>
      </c>
      <c r="AM15" t="s">
        <v>287</v>
      </c>
      <c r="AN15" t="s">
        <v>282</v>
      </c>
      <c r="AO15" t="s">
        <v>270</v>
      </c>
      <c r="AP15">
        <v>22</v>
      </c>
      <c r="AQ15" t="s">
        <v>275</v>
      </c>
      <c r="AS15" s="8" t="str">
        <f t="shared" si="0"/>
        <v>INSERT INTO Operacoes (idOperacao   , operacao, data , quantidade , unidade , designacao, idCultura, id)VALUES (14, 'Rega',TO_DATE,'10/08/2017', 'dd/mm/yyyy')  ,  3.5 , 'm3' , null,22, 104  ) ;</v>
      </c>
    </row>
    <row r="16" spans="1:67" ht="16">
      <c r="A16">
        <v>102</v>
      </c>
      <c r="B16" t="s">
        <v>200</v>
      </c>
      <c r="C16" t="s">
        <v>217</v>
      </c>
      <c r="D16" t="s">
        <v>229</v>
      </c>
      <c r="E16" t="s">
        <v>201</v>
      </c>
      <c r="F16" s="1">
        <v>43079</v>
      </c>
      <c r="G16">
        <v>15</v>
      </c>
      <c r="H16" t="s">
        <v>219</v>
      </c>
      <c r="I16" t="s">
        <v>153</v>
      </c>
      <c r="Y16" s="7" t="s">
        <v>256</v>
      </c>
      <c r="Z16" t="s">
        <v>257</v>
      </c>
      <c r="AA16" t="s">
        <v>258</v>
      </c>
      <c r="AB16" t="s">
        <v>259</v>
      </c>
      <c r="AC16" t="s">
        <v>260</v>
      </c>
      <c r="AD16" t="s">
        <v>261</v>
      </c>
      <c r="AE16" t="s">
        <v>262</v>
      </c>
      <c r="AF16" t="s">
        <v>263</v>
      </c>
      <c r="AG16" t="s">
        <v>264</v>
      </c>
      <c r="AH16">
        <v>15</v>
      </c>
      <c r="AI16" t="s">
        <v>279</v>
      </c>
      <c r="AJ16" t="s">
        <v>266</v>
      </c>
      <c r="AK16" t="s">
        <v>285</v>
      </c>
      <c r="AL16" t="s">
        <v>268</v>
      </c>
      <c r="AM16" t="s">
        <v>287</v>
      </c>
      <c r="AN16" t="s">
        <v>282</v>
      </c>
      <c r="AO16" t="s">
        <v>270</v>
      </c>
      <c r="AP16">
        <v>23</v>
      </c>
      <c r="AQ16" t="s">
        <v>275</v>
      </c>
      <c r="AS16" s="8" t="str">
        <f t="shared" si="0"/>
        <v>INSERT INTO Operacoes (idOperacao   , operacao, data , quantidade , unidade , designacao, idCultura, id)VALUES (15, 'Rega',TO_DATE,'10/08/2017', 'dd/mm/yyyy')  ,  3.5 , 'm3' , null,23, 104  ) ;</v>
      </c>
    </row>
    <row r="17" spans="1:67" ht="16">
      <c r="A17">
        <v>102</v>
      </c>
      <c r="B17" t="s">
        <v>200</v>
      </c>
      <c r="C17" t="s">
        <v>217</v>
      </c>
      <c r="D17" t="s">
        <v>229</v>
      </c>
      <c r="E17" t="s">
        <v>203</v>
      </c>
      <c r="F17" s="1">
        <v>43079</v>
      </c>
      <c r="G17">
        <v>10</v>
      </c>
      <c r="H17" t="s">
        <v>219</v>
      </c>
      <c r="I17" t="s">
        <v>153</v>
      </c>
      <c r="Y17" s="7" t="s">
        <v>256</v>
      </c>
      <c r="Z17" t="s">
        <v>257</v>
      </c>
      <c r="AA17" t="s">
        <v>258</v>
      </c>
      <c r="AB17" t="s">
        <v>259</v>
      </c>
      <c r="AC17" t="s">
        <v>260</v>
      </c>
      <c r="AD17" t="s">
        <v>261</v>
      </c>
      <c r="AE17" t="s">
        <v>262</v>
      </c>
      <c r="AF17" t="s">
        <v>263</v>
      </c>
      <c r="AG17" t="s">
        <v>264</v>
      </c>
      <c r="AH17">
        <v>16</v>
      </c>
      <c r="AI17" t="s">
        <v>279</v>
      </c>
      <c r="AJ17" t="s">
        <v>266</v>
      </c>
      <c r="AK17" t="s">
        <v>285</v>
      </c>
      <c r="AL17" t="s">
        <v>268</v>
      </c>
      <c r="AM17" t="s">
        <v>287</v>
      </c>
      <c r="AN17" t="s">
        <v>282</v>
      </c>
      <c r="AO17" t="s">
        <v>270</v>
      </c>
      <c r="AP17">
        <v>24</v>
      </c>
      <c r="AQ17" t="s">
        <v>275</v>
      </c>
      <c r="AS17" s="8" t="str">
        <f t="shared" si="0"/>
        <v>INSERT INTO Operacoes (idOperacao   , operacao, data , quantidade , unidade , designacao, idCultura, id)VALUES (16, 'Rega',TO_DATE,'10/08/2017', 'dd/mm/yyyy')  ,  3.5 , 'm3' , null,24, 104  ) ;</v>
      </c>
    </row>
    <row r="18" spans="1:67" ht="16">
      <c r="A18">
        <v>104</v>
      </c>
      <c r="B18" t="s">
        <v>183</v>
      </c>
      <c r="C18" t="s">
        <v>5</v>
      </c>
      <c r="E18" t="s">
        <v>204</v>
      </c>
      <c r="F18" s="1">
        <v>43107</v>
      </c>
      <c r="G18">
        <v>90</v>
      </c>
      <c r="H18" t="s">
        <v>202</v>
      </c>
      <c r="Y18" s="7" t="s">
        <v>256</v>
      </c>
      <c r="Z18" t="s">
        <v>257</v>
      </c>
      <c r="AA18" t="s">
        <v>258</v>
      </c>
      <c r="AB18" t="s">
        <v>259</v>
      </c>
      <c r="AC18" t="s">
        <v>260</v>
      </c>
      <c r="AD18" t="s">
        <v>261</v>
      </c>
      <c r="AE18" t="s">
        <v>262</v>
      </c>
      <c r="AF18" t="s">
        <v>263</v>
      </c>
      <c r="AG18" t="s">
        <v>264</v>
      </c>
      <c r="AH18">
        <v>17</v>
      </c>
      <c r="AI18" t="s">
        <v>279</v>
      </c>
      <c r="AJ18" t="s">
        <v>266</v>
      </c>
      <c r="AK18" t="s">
        <v>285</v>
      </c>
      <c r="AL18" t="s">
        <v>268</v>
      </c>
      <c r="AM18" t="s">
        <v>287</v>
      </c>
      <c r="AN18" t="s">
        <v>282</v>
      </c>
      <c r="AO18" t="s">
        <v>270</v>
      </c>
      <c r="AP18">
        <v>25</v>
      </c>
      <c r="AQ18" t="s">
        <v>275</v>
      </c>
      <c r="AS18" s="8" t="str">
        <f t="shared" si="0"/>
        <v>INSERT INTO Operacoes (idOperacao   , operacao, data , quantidade , unidade , designacao, idCultura, id)VALUES (17, 'Rega',TO_DATE,'10/08/2017', 'dd/mm/yyyy')  ,  3.5 , 'm3' , null,25, 104  ) ;</v>
      </c>
    </row>
    <row r="19" spans="1:67" ht="16">
      <c r="A19">
        <v>104</v>
      </c>
      <c r="B19" t="s">
        <v>183</v>
      </c>
      <c r="C19" t="s">
        <v>5</v>
      </c>
      <c r="E19" t="s">
        <v>205</v>
      </c>
      <c r="F19" s="1">
        <v>43108</v>
      </c>
      <c r="G19">
        <v>60</v>
      </c>
      <c r="H19" t="s">
        <v>202</v>
      </c>
      <c r="Y19" s="7" t="s">
        <v>256</v>
      </c>
      <c r="Z19" t="s">
        <v>257</v>
      </c>
      <c r="AA19" t="s">
        <v>258</v>
      </c>
      <c r="AB19" t="s">
        <v>259</v>
      </c>
      <c r="AC19" t="s">
        <v>260</v>
      </c>
      <c r="AD19" t="s">
        <v>261</v>
      </c>
      <c r="AE19" t="s">
        <v>262</v>
      </c>
      <c r="AF19" t="s">
        <v>263</v>
      </c>
      <c r="AG19" t="s">
        <v>264</v>
      </c>
      <c r="AH19">
        <v>18</v>
      </c>
      <c r="AI19" t="s">
        <v>279</v>
      </c>
      <c r="AJ19" t="s">
        <v>266</v>
      </c>
      <c r="AK19" t="s">
        <v>288</v>
      </c>
      <c r="AL19" t="s">
        <v>277</v>
      </c>
      <c r="AM19">
        <v>3</v>
      </c>
      <c r="AN19" t="s">
        <v>282</v>
      </c>
      <c r="AO19" t="s">
        <v>270</v>
      </c>
      <c r="AP19">
        <v>22</v>
      </c>
      <c r="AQ19" t="s">
        <v>275</v>
      </c>
      <c r="AS19" s="8" t="str">
        <f t="shared" si="0"/>
        <v>INSERT INTO Operacoes (idOperacao   , operacao, data , quantidade , unidade , designacao, idCultura, id)VALUES (18, 'Rega',TO_DATE,'10/09/2017', 'dd/mm/yyyy') ,3, 'm3' , null,22, 104  ) ;</v>
      </c>
    </row>
    <row r="20" spans="1:67" ht="16">
      <c r="A20">
        <v>104</v>
      </c>
      <c r="B20" t="s">
        <v>183</v>
      </c>
      <c r="C20" t="s">
        <v>5</v>
      </c>
      <c r="E20" t="s">
        <v>206</v>
      </c>
      <c r="F20" s="1">
        <v>43108</v>
      </c>
      <c r="G20">
        <v>40</v>
      </c>
      <c r="H20" t="s">
        <v>202</v>
      </c>
      <c r="Y20" s="7" t="s">
        <v>256</v>
      </c>
      <c r="Z20" t="s">
        <v>257</v>
      </c>
      <c r="AA20" t="s">
        <v>258</v>
      </c>
      <c r="AB20" t="s">
        <v>259</v>
      </c>
      <c r="AC20" t="s">
        <v>260</v>
      </c>
      <c r="AD20" t="s">
        <v>261</v>
      </c>
      <c r="AE20" t="s">
        <v>262</v>
      </c>
      <c r="AF20" t="s">
        <v>263</v>
      </c>
      <c r="AG20" t="s">
        <v>264</v>
      </c>
      <c r="AH20">
        <v>19</v>
      </c>
      <c r="AI20" t="s">
        <v>279</v>
      </c>
      <c r="AJ20" t="s">
        <v>266</v>
      </c>
      <c r="AK20" t="s">
        <v>288</v>
      </c>
      <c r="AL20" t="s">
        <v>277</v>
      </c>
      <c r="AM20">
        <v>3</v>
      </c>
      <c r="AN20" t="s">
        <v>282</v>
      </c>
      <c r="AO20" t="s">
        <v>270</v>
      </c>
      <c r="AP20">
        <v>23</v>
      </c>
      <c r="AQ20" t="s">
        <v>275</v>
      </c>
      <c r="AS20" s="8" t="str">
        <f t="shared" si="0"/>
        <v>INSERT INTO Operacoes (idOperacao   , operacao, data , quantidade , unidade , designacao, idCultura, id)VALUES (19, 'Rega',TO_DATE,'10/09/2017', 'dd/mm/yyyy') ,3, 'm3' , null,23, 104  ) ;</v>
      </c>
    </row>
    <row r="21" spans="1:67" ht="16">
      <c r="A21">
        <v>107</v>
      </c>
      <c r="B21" t="s">
        <v>247</v>
      </c>
      <c r="C21" t="s">
        <v>214</v>
      </c>
      <c r="E21" t="s">
        <v>248</v>
      </c>
      <c r="F21" s="1">
        <v>43110</v>
      </c>
      <c r="G21">
        <v>500</v>
      </c>
      <c r="H21" t="s">
        <v>202</v>
      </c>
      <c r="Y21" s="7" t="s">
        <v>256</v>
      </c>
      <c r="Z21" t="s">
        <v>257</v>
      </c>
      <c r="AA21" t="s">
        <v>258</v>
      </c>
      <c r="AB21" t="s">
        <v>259</v>
      </c>
      <c r="AC21" t="s">
        <v>260</v>
      </c>
      <c r="AD21" t="s">
        <v>261</v>
      </c>
      <c r="AE21" t="s">
        <v>262</v>
      </c>
      <c r="AF21" t="s">
        <v>263</v>
      </c>
      <c r="AG21" t="s">
        <v>264</v>
      </c>
      <c r="AH21">
        <v>20</v>
      </c>
      <c r="AI21" t="s">
        <v>279</v>
      </c>
      <c r="AJ21" t="s">
        <v>266</v>
      </c>
      <c r="AK21" t="s">
        <v>288</v>
      </c>
      <c r="AL21" t="s">
        <v>277</v>
      </c>
      <c r="AM21">
        <v>3</v>
      </c>
      <c r="AN21" t="s">
        <v>282</v>
      </c>
      <c r="AO21" t="s">
        <v>270</v>
      </c>
      <c r="AP21">
        <v>24</v>
      </c>
      <c r="AQ21" t="s">
        <v>275</v>
      </c>
      <c r="AS21" s="8" t="str">
        <f t="shared" si="0"/>
        <v>INSERT INTO Operacoes (idOperacao   , operacao, data , quantidade , unidade , designacao, idCultura, id)VALUES (20, 'Rega',TO_DATE,'10/09/2017', 'dd/mm/yyyy') ,3, 'm3' , null,24, 104  ) ;</v>
      </c>
    </row>
    <row r="22" spans="1:67" ht="16">
      <c r="A22">
        <v>107</v>
      </c>
      <c r="B22" t="s">
        <v>247</v>
      </c>
      <c r="C22" t="s">
        <v>214</v>
      </c>
      <c r="E22" t="s">
        <v>252</v>
      </c>
      <c r="F22" s="1">
        <v>43111</v>
      </c>
      <c r="G22">
        <v>700</v>
      </c>
      <c r="H22" t="s">
        <v>202</v>
      </c>
      <c r="Y22" s="7" t="s">
        <v>256</v>
      </c>
      <c r="Z22" t="s">
        <v>257</v>
      </c>
      <c r="AA22" t="s">
        <v>258</v>
      </c>
      <c r="AB22" t="s">
        <v>259</v>
      </c>
      <c r="AC22" t="s">
        <v>260</v>
      </c>
      <c r="AD22" t="s">
        <v>261</v>
      </c>
      <c r="AE22" t="s">
        <v>262</v>
      </c>
      <c r="AF22" t="s">
        <v>263</v>
      </c>
      <c r="AG22" t="s">
        <v>264</v>
      </c>
      <c r="AH22">
        <v>21</v>
      </c>
      <c r="AI22" t="s">
        <v>279</v>
      </c>
      <c r="AJ22" t="s">
        <v>266</v>
      </c>
      <c r="AK22" t="s">
        <v>288</v>
      </c>
      <c r="AL22" t="s">
        <v>277</v>
      </c>
      <c r="AM22">
        <v>3</v>
      </c>
      <c r="AN22" t="s">
        <v>282</v>
      </c>
      <c r="AO22" t="s">
        <v>270</v>
      </c>
      <c r="AP22">
        <v>25</v>
      </c>
      <c r="AQ22" t="s">
        <v>275</v>
      </c>
      <c r="AS22" s="8" t="str">
        <f t="shared" si="0"/>
        <v>INSERT INTO Operacoes (idOperacao   , operacao, data , quantidade , unidade , designacao, idCultura, id)VALUES (21, 'Rega',TO_DATE,'10/09/2017', 'dd/mm/yyyy') ,3, 'm3' , null,25, 104  ) ;</v>
      </c>
    </row>
    <row r="23" spans="1:67" ht="16">
      <c r="A23">
        <v>104</v>
      </c>
      <c r="B23" t="s">
        <v>183</v>
      </c>
      <c r="C23" t="s">
        <v>217</v>
      </c>
      <c r="D23" t="s">
        <v>229</v>
      </c>
      <c r="E23" t="s">
        <v>204</v>
      </c>
      <c r="F23" s="1">
        <v>43137</v>
      </c>
      <c r="G23">
        <v>10</v>
      </c>
      <c r="H23" t="s">
        <v>219</v>
      </c>
      <c r="I23" t="s">
        <v>160</v>
      </c>
      <c r="Y23" s="7" t="s">
        <v>256</v>
      </c>
      <c r="Z23" t="s">
        <v>257</v>
      </c>
      <c r="AA23" t="s">
        <v>258</v>
      </c>
      <c r="AB23" t="s">
        <v>259</v>
      </c>
      <c r="AC23" t="s">
        <v>260</v>
      </c>
      <c r="AD23" t="s">
        <v>261</v>
      </c>
      <c r="AE23" t="s">
        <v>262</v>
      </c>
      <c r="AF23" t="s">
        <v>263</v>
      </c>
      <c r="AG23" t="s">
        <v>264</v>
      </c>
      <c r="AH23">
        <v>22</v>
      </c>
      <c r="AI23" t="s">
        <v>289</v>
      </c>
      <c r="AJ23" t="s">
        <v>266</v>
      </c>
      <c r="AK23" t="s">
        <v>290</v>
      </c>
      <c r="AL23" t="s">
        <v>268</v>
      </c>
      <c r="AM23">
        <v>30</v>
      </c>
      <c r="AN23" t="s">
        <v>269</v>
      </c>
      <c r="AO23" t="s">
        <v>270</v>
      </c>
      <c r="AP23">
        <v>11</v>
      </c>
      <c r="AQ23" t="s">
        <v>273</v>
      </c>
      <c r="AS23" s="8" t="str">
        <f>$AD$497 &amp;"("&amp;$AE$497&amp;"("&amp;AH23&amp;");"</f>
        <v>INSERT INTO Poda (idOperacao) VALUES (22);</v>
      </c>
      <c r="BM23" s="8" t="str">
        <f>$AD$497 &amp;"("&amp;$AE$497&amp;"("&amp;AH23&amp;");"</f>
        <v>INSERT INTO Poda (idOperacao) VALUES (22);</v>
      </c>
    </row>
    <row r="24" spans="1:67" ht="16">
      <c r="A24">
        <v>104</v>
      </c>
      <c r="B24" t="s">
        <v>183</v>
      </c>
      <c r="C24" t="s">
        <v>217</v>
      </c>
      <c r="D24" t="s">
        <v>229</v>
      </c>
      <c r="E24" t="s">
        <v>205</v>
      </c>
      <c r="F24" s="1">
        <v>43137</v>
      </c>
      <c r="G24">
        <v>6</v>
      </c>
      <c r="H24" t="s">
        <v>219</v>
      </c>
      <c r="I24" t="s">
        <v>160</v>
      </c>
      <c r="Y24" s="7" t="s">
        <v>256</v>
      </c>
      <c r="Z24" t="s">
        <v>257</v>
      </c>
      <c r="AA24" t="s">
        <v>258</v>
      </c>
      <c r="AB24" t="s">
        <v>259</v>
      </c>
      <c r="AC24" t="s">
        <v>260</v>
      </c>
      <c r="AD24" t="s">
        <v>261</v>
      </c>
      <c r="AE24" t="s">
        <v>262</v>
      </c>
      <c r="AF24" t="s">
        <v>263</v>
      </c>
      <c r="AG24" t="s">
        <v>264</v>
      </c>
      <c r="AH24">
        <v>23</v>
      </c>
      <c r="AI24" t="s">
        <v>289</v>
      </c>
      <c r="AJ24" t="s">
        <v>266</v>
      </c>
      <c r="AK24" t="s">
        <v>290</v>
      </c>
      <c r="AL24" t="s">
        <v>268</v>
      </c>
      <c r="AM24">
        <v>20</v>
      </c>
      <c r="AN24" t="s">
        <v>269</v>
      </c>
      <c r="AO24" t="s">
        <v>270</v>
      </c>
      <c r="AP24">
        <v>12</v>
      </c>
      <c r="AQ24" t="s">
        <v>273</v>
      </c>
      <c r="AS24" s="8" t="str">
        <f t="shared" si="0"/>
        <v>INSERT INTO Operacoes (idOperacao   , operacao, data , quantidade , unidade , designacao, idCultura, id)VALUES (23, 'Poda',TO_DATE,'04/11/2017', 'dd/mm/yyyy')  ,20, 'un' , null,12, 102  ) ;</v>
      </c>
      <c r="BM24" s="8" t="str">
        <f>$AD$497 &amp;"("&amp;$AE$497&amp;"("&amp;AH24&amp;");"</f>
        <v>INSERT INTO Poda (idOperacao) VALUES (23);</v>
      </c>
    </row>
    <row r="25" spans="1:67">
      <c r="A25">
        <v>104</v>
      </c>
      <c r="B25" t="s">
        <v>183</v>
      </c>
      <c r="C25" t="s">
        <v>217</v>
      </c>
      <c r="D25" t="s">
        <v>229</v>
      </c>
      <c r="E25" t="s">
        <v>206</v>
      </c>
      <c r="F25" s="1">
        <v>43137</v>
      </c>
      <c r="G25">
        <v>5</v>
      </c>
      <c r="H25" t="s">
        <v>219</v>
      </c>
      <c r="I25" t="s">
        <v>160</v>
      </c>
      <c r="Y25" s="7" t="s">
        <v>256</v>
      </c>
      <c r="Z25" t="s">
        <v>257</v>
      </c>
      <c r="AA25" t="s">
        <v>258</v>
      </c>
      <c r="AB25" t="s">
        <v>259</v>
      </c>
      <c r="AC25" t="s">
        <v>260</v>
      </c>
      <c r="AD25" t="s">
        <v>261</v>
      </c>
      <c r="AE25" t="s">
        <v>262</v>
      </c>
      <c r="AF25" t="s">
        <v>263</v>
      </c>
      <c r="AG25" t="s">
        <v>264</v>
      </c>
      <c r="AH25">
        <v>24</v>
      </c>
      <c r="AI25" t="s">
        <v>291</v>
      </c>
      <c r="AJ25" t="s">
        <v>266</v>
      </c>
      <c r="AK25" t="s">
        <v>292</v>
      </c>
      <c r="AL25" t="s">
        <v>268</v>
      </c>
      <c r="AM25">
        <v>15</v>
      </c>
      <c r="AN25" t="s">
        <v>293</v>
      </c>
      <c r="AO25" t="s">
        <v>294</v>
      </c>
      <c r="AP25">
        <v>11</v>
      </c>
      <c r="AQ25" t="s">
        <v>273</v>
      </c>
      <c r="AS25" t="str">
        <f>$Y$497 &amp;"("&amp;$Z$497&amp;$AA$497&amp;"("&amp;AH25&amp;","&amp;AC497</f>
        <v>INSERT INTO Fertilizacao (idOperacao modo) VALUES (24, 'Solo');</v>
      </c>
    </row>
    <row r="26" spans="1:67">
      <c r="A26">
        <v>102</v>
      </c>
      <c r="B26" t="s">
        <v>200</v>
      </c>
      <c r="C26" t="s">
        <v>192</v>
      </c>
      <c r="E26" t="s">
        <v>203</v>
      </c>
      <c r="F26" s="1">
        <v>43284</v>
      </c>
      <c r="G26">
        <v>1</v>
      </c>
      <c r="H26" t="s">
        <v>194</v>
      </c>
      <c r="Y26" s="7" t="s">
        <v>256</v>
      </c>
      <c r="Z26" t="s">
        <v>257</v>
      </c>
      <c r="AA26" t="s">
        <v>258</v>
      </c>
      <c r="AB26" t="s">
        <v>259</v>
      </c>
      <c r="AC26" t="s">
        <v>260</v>
      </c>
      <c r="AD26" t="s">
        <v>261</v>
      </c>
      <c r="AE26" t="s">
        <v>262</v>
      </c>
      <c r="AF26" t="s">
        <v>263</v>
      </c>
      <c r="AG26" t="s">
        <v>264</v>
      </c>
      <c r="AH26">
        <v>25</v>
      </c>
      <c r="AI26" t="s">
        <v>291</v>
      </c>
      <c r="AJ26" t="s">
        <v>266</v>
      </c>
      <c r="AK26" t="s">
        <v>292</v>
      </c>
      <c r="AL26" t="s">
        <v>268</v>
      </c>
      <c r="AM26">
        <v>10</v>
      </c>
      <c r="AN26" t="s">
        <v>293</v>
      </c>
      <c r="AO26" t="s">
        <v>294</v>
      </c>
      <c r="AP26">
        <v>12</v>
      </c>
      <c r="AQ26" t="s">
        <v>273</v>
      </c>
      <c r="AS26" t="str">
        <f>$Y$497 &amp;"("&amp;$Z$497&amp;$AA$497&amp;"("&amp;AH26&amp;","&amp;AC498</f>
        <v>INSERT INTO Fertilizacao (idOperacao modo) VALUES (25, 'Solo');</v>
      </c>
    </row>
    <row r="27" spans="1:67" ht="16">
      <c r="A27">
        <v>102</v>
      </c>
      <c r="B27" t="s">
        <v>200</v>
      </c>
      <c r="C27" t="s">
        <v>192</v>
      </c>
      <c r="E27" t="s">
        <v>201</v>
      </c>
      <c r="F27" s="1">
        <v>43284</v>
      </c>
      <c r="G27">
        <v>1.5</v>
      </c>
      <c r="H27" t="s">
        <v>194</v>
      </c>
      <c r="Y27" s="7" t="s">
        <v>256</v>
      </c>
      <c r="Z27" t="s">
        <v>257</v>
      </c>
      <c r="AA27" t="s">
        <v>258</v>
      </c>
      <c r="AB27" t="s">
        <v>259</v>
      </c>
      <c r="AC27" t="s">
        <v>260</v>
      </c>
      <c r="AD27" t="s">
        <v>261</v>
      </c>
      <c r="AE27" t="s">
        <v>262</v>
      </c>
      <c r="AF27" t="s">
        <v>263</v>
      </c>
      <c r="AG27" t="s">
        <v>264</v>
      </c>
      <c r="AH27">
        <v>26</v>
      </c>
      <c r="AI27" t="s">
        <v>289</v>
      </c>
      <c r="AJ27" t="s">
        <v>266</v>
      </c>
      <c r="AK27" t="s">
        <v>295</v>
      </c>
      <c r="AL27" t="s">
        <v>268</v>
      </c>
      <c r="AM27">
        <v>90</v>
      </c>
      <c r="AN27" t="s">
        <v>269</v>
      </c>
      <c r="AO27" t="s">
        <v>270</v>
      </c>
      <c r="AP27">
        <v>22</v>
      </c>
      <c r="AQ27" t="s">
        <v>275</v>
      </c>
      <c r="AS27" s="8" t="str">
        <f t="shared" si="0"/>
        <v>INSERT INTO Operacoes (idOperacao   , operacao, data , quantidade , unidade , designacao, idCultura, id)VALUES (26, 'Poda',TO_DATE,'07/01/2018', 'dd/mm/yyyy')  ,90, 'un' , null,22, 104  ) ;</v>
      </c>
      <c r="BM27" s="8" t="str">
        <f t="shared" ref="BM27:BM29" si="1">$AD$497 &amp;"("&amp;$AE$497&amp;"("&amp;AH27&amp;");"</f>
        <v>INSERT INTO Poda (idOperacao) VALUES (26);</v>
      </c>
    </row>
    <row r="28" spans="1:67" ht="16">
      <c r="A28">
        <v>104</v>
      </c>
      <c r="B28" t="s">
        <v>183</v>
      </c>
      <c r="C28" t="s">
        <v>192</v>
      </c>
      <c r="E28" t="s">
        <v>48</v>
      </c>
      <c r="F28" s="1">
        <v>43291</v>
      </c>
      <c r="G28">
        <v>3.5</v>
      </c>
      <c r="H28" t="s">
        <v>194</v>
      </c>
      <c r="Y28" s="7" t="s">
        <v>256</v>
      </c>
      <c r="Z28" t="s">
        <v>257</v>
      </c>
      <c r="AA28" t="s">
        <v>258</v>
      </c>
      <c r="AB28" t="s">
        <v>259</v>
      </c>
      <c r="AC28" t="s">
        <v>260</v>
      </c>
      <c r="AD28" t="s">
        <v>261</v>
      </c>
      <c r="AE28" t="s">
        <v>262</v>
      </c>
      <c r="AF28" t="s">
        <v>263</v>
      </c>
      <c r="AG28" t="s">
        <v>264</v>
      </c>
      <c r="AH28">
        <v>27</v>
      </c>
      <c r="AI28" t="s">
        <v>289</v>
      </c>
      <c r="AJ28" t="s">
        <v>266</v>
      </c>
      <c r="AK28" t="s">
        <v>296</v>
      </c>
      <c r="AL28" t="s">
        <v>268</v>
      </c>
      <c r="AM28">
        <v>60</v>
      </c>
      <c r="AN28" t="s">
        <v>269</v>
      </c>
      <c r="AO28" t="s">
        <v>270</v>
      </c>
      <c r="AP28">
        <v>23</v>
      </c>
      <c r="AQ28" t="s">
        <v>275</v>
      </c>
      <c r="AS28" s="8" t="str">
        <f t="shared" si="0"/>
        <v>INSERT INTO Operacoes (idOperacao   , operacao, data , quantidade , unidade , designacao, idCultura, id)VALUES (27, 'Poda',TO_DATE,'08/01/2018', 'dd/mm/yyyy')  ,60, 'un' , null,23, 104  ) ;</v>
      </c>
      <c r="BM28" s="8" t="str">
        <f t="shared" si="1"/>
        <v>INSERT INTO Poda (idOperacao) VALUES (27);</v>
      </c>
    </row>
    <row r="29" spans="1:67" ht="16">
      <c r="A29">
        <v>107</v>
      </c>
      <c r="B29" t="s">
        <v>247</v>
      </c>
      <c r="C29" t="s">
        <v>192</v>
      </c>
      <c r="E29" t="s">
        <v>242</v>
      </c>
      <c r="F29" s="1">
        <v>43291</v>
      </c>
      <c r="G29">
        <v>6</v>
      </c>
      <c r="H29" t="s">
        <v>194</v>
      </c>
      <c r="Y29" s="7" t="s">
        <v>256</v>
      </c>
      <c r="Z29" t="s">
        <v>257</v>
      </c>
      <c r="AA29" t="s">
        <v>258</v>
      </c>
      <c r="AB29" t="s">
        <v>259</v>
      </c>
      <c r="AC29" t="s">
        <v>260</v>
      </c>
      <c r="AD29" t="s">
        <v>261</v>
      </c>
      <c r="AE29" t="s">
        <v>262</v>
      </c>
      <c r="AF29" t="s">
        <v>263</v>
      </c>
      <c r="AG29" t="s">
        <v>264</v>
      </c>
      <c r="AH29">
        <v>28</v>
      </c>
      <c r="AI29" t="s">
        <v>289</v>
      </c>
      <c r="AJ29" t="s">
        <v>266</v>
      </c>
      <c r="AK29" t="s">
        <v>296</v>
      </c>
      <c r="AL29" t="s">
        <v>268</v>
      </c>
      <c r="AM29">
        <v>40</v>
      </c>
      <c r="AN29" t="s">
        <v>269</v>
      </c>
      <c r="AO29" t="s">
        <v>270</v>
      </c>
      <c r="AP29">
        <v>24</v>
      </c>
      <c r="AQ29" t="s">
        <v>275</v>
      </c>
      <c r="AS29" s="8" t="str">
        <f t="shared" si="0"/>
        <v>INSERT INTO Operacoes (idOperacao   , operacao, data , quantidade , unidade , designacao, idCultura, id)VALUES (28, 'Poda',TO_DATE,'08/01/2018', 'dd/mm/yyyy')  ,40, 'un' , null,24, 104  ) ;</v>
      </c>
      <c r="BM29" s="8" t="str">
        <f t="shared" si="1"/>
        <v>INSERT INTO Poda (idOperacao) VALUES (28);</v>
      </c>
    </row>
    <row r="30" spans="1:67" ht="16">
      <c r="A30">
        <v>102</v>
      </c>
      <c r="B30" t="s">
        <v>200</v>
      </c>
      <c r="C30" t="s">
        <v>192</v>
      </c>
      <c r="E30" t="s">
        <v>203</v>
      </c>
      <c r="F30" s="1">
        <v>43322</v>
      </c>
      <c r="G30">
        <v>1</v>
      </c>
      <c r="H30" t="s">
        <v>194</v>
      </c>
      <c r="Y30" s="7" t="s">
        <v>256</v>
      </c>
      <c r="Z30" t="s">
        <v>257</v>
      </c>
      <c r="AA30" t="s">
        <v>258</v>
      </c>
      <c r="AB30" t="s">
        <v>259</v>
      </c>
      <c r="AC30" t="s">
        <v>260</v>
      </c>
      <c r="AD30" t="s">
        <v>261</v>
      </c>
      <c r="AE30" t="s">
        <v>262</v>
      </c>
      <c r="AF30" t="s">
        <v>263</v>
      </c>
      <c r="AG30" t="s">
        <v>264</v>
      </c>
      <c r="AH30">
        <v>29</v>
      </c>
      <c r="AI30" t="s">
        <v>265</v>
      </c>
      <c r="AJ30" t="s">
        <v>266</v>
      </c>
      <c r="AK30" t="s">
        <v>297</v>
      </c>
      <c r="AL30" t="s">
        <v>268</v>
      </c>
      <c r="AM30">
        <v>500</v>
      </c>
      <c r="AN30" t="s">
        <v>269</v>
      </c>
      <c r="AO30" t="s">
        <v>270</v>
      </c>
      <c r="AP30">
        <v>26</v>
      </c>
      <c r="AQ30" t="s">
        <v>298</v>
      </c>
      <c r="AS30" s="8" t="str">
        <f t="shared" si="0"/>
        <v>INSERT INTO Operacoes (idOperacao   , operacao, data , quantidade , unidade , designacao, idCultura, id)VALUES (29, 'Plantação',TO_DATE,'10/01/2018', 'dd/mm/yyyy')  ,500, 'un' , null,26, 107  ) ;</v>
      </c>
      <c r="BO30" t="e">
        <f>#REF! &amp;"("&amp;$AK$497&amp;"("&amp;AH30&amp;");"</f>
        <v>#REF!</v>
      </c>
    </row>
    <row r="31" spans="1:67" ht="16">
      <c r="A31">
        <v>102</v>
      </c>
      <c r="B31" t="s">
        <v>200</v>
      </c>
      <c r="C31" t="s">
        <v>192</v>
      </c>
      <c r="E31" t="s">
        <v>201</v>
      </c>
      <c r="F31" s="1">
        <v>43322</v>
      </c>
      <c r="G31">
        <v>1.5</v>
      </c>
      <c r="H31" t="s">
        <v>194</v>
      </c>
      <c r="Y31" s="7" t="s">
        <v>256</v>
      </c>
      <c r="Z31" t="s">
        <v>257</v>
      </c>
      <c r="AA31" t="s">
        <v>258</v>
      </c>
      <c r="AB31" t="s">
        <v>259</v>
      </c>
      <c r="AC31" t="s">
        <v>260</v>
      </c>
      <c r="AD31" t="s">
        <v>261</v>
      </c>
      <c r="AE31" t="s">
        <v>262</v>
      </c>
      <c r="AF31" t="s">
        <v>263</v>
      </c>
      <c r="AG31" t="s">
        <v>264</v>
      </c>
      <c r="AH31">
        <v>30</v>
      </c>
      <c r="AI31" t="s">
        <v>265</v>
      </c>
      <c r="AJ31" t="s">
        <v>266</v>
      </c>
      <c r="AK31" t="s">
        <v>299</v>
      </c>
      <c r="AL31" t="s">
        <v>277</v>
      </c>
      <c r="AM31">
        <v>700</v>
      </c>
      <c r="AN31" t="s">
        <v>269</v>
      </c>
      <c r="AO31" t="s">
        <v>270</v>
      </c>
      <c r="AP31">
        <v>27</v>
      </c>
      <c r="AQ31" t="s">
        <v>298</v>
      </c>
      <c r="AS31" s="8" t="str">
        <f t="shared" si="0"/>
        <v>INSERT INTO Operacoes (idOperacao   , operacao, data , quantidade , unidade , designacao, idCultura, id)VALUES (30, 'Plantação',TO_DATE,'11/01/2018', 'dd/mm/yyyy') ,700, 'un' , null,27, 107  ) ;</v>
      </c>
      <c r="BO31" t="e">
        <f>#REF! &amp;"("&amp;$AK$497&amp;"("&amp;AH31&amp;");"</f>
        <v>#REF!</v>
      </c>
    </row>
    <row r="32" spans="1:67">
      <c r="A32">
        <v>104</v>
      </c>
      <c r="B32" t="s">
        <v>183</v>
      </c>
      <c r="C32" t="s">
        <v>192</v>
      </c>
      <c r="E32" t="s">
        <v>48</v>
      </c>
      <c r="F32" s="1">
        <v>43322</v>
      </c>
      <c r="G32">
        <v>4</v>
      </c>
      <c r="H32" t="s">
        <v>194</v>
      </c>
      <c r="Y32" s="7" t="s">
        <v>256</v>
      </c>
      <c r="Z32" t="s">
        <v>257</v>
      </c>
      <c r="AA32" t="s">
        <v>258</v>
      </c>
      <c r="AB32" t="s">
        <v>259</v>
      </c>
      <c r="AC32" t="s">
        <v>260</v>
      </c>
      <c r="AD32" t="s">
        <v>261</v>
      </c>
      <c r="AE32" t="s">
        <v>262</v>
      </c>
      <c r="AF32" t="s">
        <v>263</v>
      </c>
      <c r="AG32" t="s">
        <v>264</v>
      </c>
      <c r="AH32">
        <v>31</v>
      </c>
      <c r="AI32" t="s">
        <v>291</v>
      </c>
      <c r="AJ32" t="s">
        <v>266</v>
      </c>
      <c r="AK32" t="s">
        <v>300</v>
      </c>
      <c r="AL32" t="s">
        <v>268</v>
      </c>
      <c r="AM32">
        <v>10</v>
      </c>
      <c r="AN32" t="s">
        <v>293</v>
      </c>
      <c r="AO32" t="s">
        <v>301</v>
      </c>
      <c r="AP32">
        <v>22</v>
      </c>
      <c r="AQ32" t="s">
        <v>275</v>
      </c>
      <c r="AS32" t="str">
        <f>$Y$497 &amp;"("&amp;$Z$497&amp;$AA$497&amp;"("&amp;AH32&amp;","&amp;AC504</f>
        <v>INSERT INTO Fertilizacao (idOperacao modo) VALUES (31, 'Solo');</v>
      </c>
    </row>
    <row r="33" spans="1:45">
      <c r="A33">
        <v>107</v>
      </c>
      <c r="B33" t="s">
        <v>247</v>
      </c>
      <c r="C33" t="s">
        <v>192</v>
      </c>
      <c r="E33" t="s">
        <v>242</v>
      </c>
      <c r="F33" s="1">
        <v>43323</v>
      </c>
      <c r="G33">
        <v>7</v>
      </c>
      <c r="H33" t="s">
        <v>194</v>
      </c>
      <c r="Y33" s="7" t="s">
        <v>256</v>
      </c>
      <c r="Z33" t="s">
        <v>257</v>
      </c>
      <c r="AA33" t="s">
        <v>258</v>
      </c>
      <c r="AB33" t="s">
        <v>259</v>
      </c>
      <c r="AC33" t="s">
        <v>260</v>
      </c>
      <c r="AD33" t="s">
        <v>261</v>
      </c>
      <c r="AE33" t="s">
        <v>262</v>
      </c>
      <c r="AF33" t="s">
        <v>263</v>
      </c>
      <c r="AG33" t="s">
        <v>264</v>
      </c>
      <c r="AH33">
        <v>32</v>
      </c>
      <c r="AI33" t="s">
        <v>291</v>
      </c>
      <c r="AJ33" t="s">
        <v>266</v>
      </c>
      <c r="AK33" t="s">
        <v>300</v>
      </c>
      <c r="AL33" t="s">
        <v>277</v>
      </c>
      <c r="AM33">
        <v>6</v>
      </c>
      <c r="AN33" t="s">
        <v>293</v>
      </c>
      <c r="AO33" t="s">
        <v>301</v>
      </c>
      <c r="AP33">
        <v>23</v>
      </c>
      <c r="AQ33" t="s">
        <v>275</v>
      </c>
      <c r="AS33" t="str">
        <f>$Y$497 &amp;"("&amp;$Z$497&amp;$AA$497&amp;"("&amp;AH33&amp;","&amp;AC505</f>
        <v>INSERT INTO Fertilizacao (idOperacao modo) VALUES (32, 'Solo');</v>
      </c>
    </row>
    <row r="34" spans="1:45">
      <c r="A34">
        <v>104</v>
      </c>
      <c r="B34" t="s">
        <v>183</v>
      </c>
      <c r="C34" t="s">
        <v>192</v>
      </c>
      <c r="E34" t="s">
        <v>48</v>
      </c>
      <c r="F34" s="1">
        <v>43345</v>
      </c>
      <c r="G34">
        <v>4</v>
      </c>
      <c r="H34" t="s">
        <v>194</v>
      </c>
      <c r="Y34" s="7" t="s">
        <v>256</v>
      </c>
      <c r="Z34" t="s">
        <v>257</v>
      </c>
      <c r="AA34" t="s">
        <v>258</v>
      </c>
      <c r="AB34" t="s">
        <v>259</v>
      </c>
      <c r="AC34" t="s">
        <v>260</v>
      </c>
      <c r="AD34" t="s">
        <v>261</v>
      </c>
      <c r="AE34" t="s">
        <v>262</v>
      </c>
      <c r="AF34" t="s">
        <v>263</v>
      </c>
      <c r="AG34" t="s">
        <v>264</v>
      </c>
      <c r="AH34">
        <v>33</v>
      </c>
      <c r="AI34" t="s">
        <v>291</v>
      </c>
      <c r="AJ34" t="s">
        <v>266</v>
      </c>
      <c r="AK34" t="s">
        <v>300</v>
      </c>
      <c r="AL34" t="s">
        <v>268</v>
      </c>
      <c r="AM34">
        <v>5</v>
      </c>
      <c r="AN34" t="s">
        <v>293</v>
      </c>
      <c r="AO34" t="s">
        <v>301</v>
      </c>
      <c r="AP34">
        <v>24</v>
      </c>
      <c r="AQ34" t="s">
        <v>275</v>
      </c>
      <c r="AS34" t="str">
        <f>$Y$497 &amp;"("&amp;$Z$497&amp;$AA$497&amp;"("&amp;AH34&amp;","&amp;AC506</f>
        <v>INSERT INTO Fertilizacao (idOperacao modo) VALUES (33, 'Solo');</v>
      </c>
    </row>
    <row r="35" spans="1:45" ht="16">
      <c r="A35">
        <v>104</v>
      </c>
      <c r="B35" t="s">
        <v>183</v>
      </c>
      <c r="C35" t="s">
        <v>192</v>
      </c>
      <c r="E35" t="s">
        <v>48</v>
      </c>
      <c r="F35" s="1">
        <v>43353</v>
      </c>
      <c r="G35">
        <v>4</v>
      </c>
      <c r="H35" t="s">
        <v>194</v>
      </c>
      <c r="Y35" s="7" t="s">
        <v>256</v>
      </c>
      <c r="Z35" t="s">
        <v>257</v>
      </c>
      <c r="AA35" t="s">
        <v>258</v>
      </c>
      <c r="AB35" t="s">
        <v>259</v>
      </c>
      <c r="AC35" t="s">
        <v>260</v>
      </c>
      <c r="AD35" t="s">
        <v>261</v>
      </c>
      <c r="AE35" t="s">
        <v>262</v>
      </c>
      <c r="AF35" t="s">
        <v>263</v>
      </c>
      <c r="AG35" t="s">
        <v>264</v>
      </c>
      <c r="AH35">
        <v>34</v>
      </c>
      <c r="AI35" t="s">
        <v>279</v>
      </c>
      <c r="AJ35" t="s">
        <v>266</v>
      </c>
      <c r="AK35" t="s">
        <v>302</v>
      </c>
      <c r="AL35" t="s">
        <v>268</v>
      </c>
      <c r="AM35">
        <v>1</v>
      </c>
      <c r="AN35" t="s">
        <v>282</v>
      </c>
      <c r="AO35" t="s">
        <v>270</v>
      </c>
      <c r="AP35">
        <v>12</v>
      </c>
      <c r="AQ35" t="s">
        <v>273</v>
      </c>
      <c r="AS35" s="8" t="str">
        <f t="shared" si="0"/>
        <v>INSERT INTO Operacoes (idOperacao   , operacao, data , quantidade , unidade , designacao, idCultura, id)VALUES (34, 'Rega',TO_DATE,'03/07/2018', 'dd/mm/yyyy')  ,1, 'm3' , null,12, 102  ) ;</v>
      </c>
    </row>
    <row r="36" spans="1:45" ht="16">
      <c r="A36">
        <v>102</v>
      </c>
      <c r="B36" t="s">
        <v>200</v>
      </c>
      <c r="C36" t="s">
        <v>5</v>
      </c>
      <c r="E36" t="s">
        <v>201</v>
      </c>
      <c r="F36" s="1">
        <v>43421</v>
      </c>
      <c r="G36">
        <v>30</v>
      </c>
      <c r="H36" t="s">
        <v>202</v>
      </c>
      <c r="Y36" s="7" t="s">
        <v>256</v>
      </c>
      <c r="Z36" t="s">
        <v>257</v>
      </c>
      <c r="AA36" t="s">
        <v>258</v>
      </c>
      <c r="AB36" t="s">
        <v>259</v>
      </c>
      <c r="AC36" t="s">
        <v>260</v>
      </c>
      <c r="AD36" t="s">
        <v>261</v>
      </c>
      <c r="AE36" t="s">
        <v>262</v>
      </c>
      <c r="AF36" t="s">
        <v>263</v>
      </c>
      <c r="AG36" t="s">
        <v>264</v>
      </c>
      <c r="AH36">
        <v>35</v>
      </c>
      <c r="AI36" t="s">
        <v>279</v>
      </c>
      <c r="AJ36" t="s">
        <v>266</v>
      </c>
      <c r="AK36" t="s">
        <v>302</v>
      </c>
      <c r="AL36" t="s">
        <v>268</v>
      </c>
      <c r="AM36" t="s">
        <v>303</v>
      </c>
      <c r="AN36" t="s">
        <v>282</v>
      </c>
      <c r="AO36" t="s">
        <v>270</v>
      </c>
      <c r="AP36">
        <v>11</v>
      </c>
      <c r="AQ36" t="s">
        <v>273</v>
      </c>
      <c r="AS36" s="8" t="str">
        <f t="shared" si="0"/>
        <v>INSERT INTO Operacoes (idOperacao   , operacao, data , quantidade , unidade , designacao, idCultura, id)VALUES (35, 'Rega',TO_DATE,'03/07/2018', 'dd/mm/yyyy')  ,  1.5 , 'm3' , null,11, 102  ) ;</v>
      </c>
    </row>
    <row r="37" spans="1:45" ht="16">
      <c r="A37">
        <v>102</v>
      </c>
      <c r="B37" t="s">
        <v>200</v>
      </c>
      <c r="C37" t="s">
        <v>5</v>
      </c>
      <c r="E37" t="s">
        <v>203</v>
      </c>
      <c r="F37" s="1">
        <v>43421</v>
      </c>
      <c r="G37">
        <v>20</v>
      </c>
      <c r="H37" t="s">
        <v>202</v>
      </c>
      <c r="Y37" s="7" t="s">
        <v>256</v>
      </c>
      <c r="Z37" t="s">
        <v>257</v>
      </c>
      <c r="AA37" t="s">
        <v>258</v>
      </c>
      <c r="AB37" t="s">
        <v>259</v>
      </c>
      <c r="AC37" t="s">
        <v>260</v>
      </c>
      <c r="AD37" t="s">
        <v>261</v>
      </c>
      <c r="AE37" t="s">
        <v>262</v>
      </c>
      <c r="AF37" t="s">
        <v>263</v>
      </c>
      <c r="AG37" t="s">
        <v>264</v>
      </c>
      <c r="AH37">
        <v>36</v>
      </c>
      <c r="AI37" t="s">
        <v>279</v>
      </c>
      <c r="AJ37" t="s">
        <v>266</v>
      </c>
      <c r="AK37" t="s">
        <v>304</v>
      </c>
      <c r="AL37" t="s">
        <v>268</v>
      </c>
      <c r="AM37" t="s">
        <v>287</v>
      </c>
      <c r="AN37" t="s">
        <v>282</v>
      </c>
      <c r="AO37" t="s">
        <v>270</v>
      </c>
      <c r="AP37">
        <v>22</v>
      </c>
      <c r="AQ37" t="s">
        <v>275</v>
      </c>
      <c r="AS37" s="8" t="str">
        <f t="shared" si="0"/>
        <v>INSERT INTO Operacoes (idOperacao   , operacao, data , quantidade , unidade , designacao, idCultura, id)VALUES (36, 'Rega',TO_DATE,'10/07/2018', 'dd/mm/yyyy')  ,  3.5 , 'm3' , null,22, 104  ) ;</v>
      </c>
    </row>
    <row r="38" spans="1:45" ht="16">
      <c r="A38">
        <v>104</v>
      </c>
      <c r="B38" t="s">
        <v>183</v>
      </c>
      <c r="C38" t="s">
        <v>214</v>
      </c>
      <c r="E38" t="s">
        <v>206</v>
      </c>
      <c r="F38" s="1">
        <v>43444</v>
      </c>
      <c r="G38">
        <v>30</v>
      </c>
      <c r="H38" t="s">
        <v>202</v>
      </c>
      <c r="Y38" s="7" t="s">
        <v>256</v>
      </c>
      <c r="Z38" t="s">
        <v>257</v>
      </c>
      <c r="AA38" t="s">
        <v>258</v>
      </c>
      <c r="AB38" t="s">
        <v>259</v>
      </c>
      <c r="AC38" t="s">
        <v>260</v>
      </c>
      <c r="AD38" t="s">
        <v>261</v>
      </c>
      <c r="AE38" t="s">
        <v>262</v>
      </c>
      <c r="AF38" t="s">
        <v>263</v>
      </c>
      <c r="AG38" t="s">
        <v>264</v>
      </c>
      <c r="AH38">
        <v>37</v>
      </c>
      <c r="AI38" t="s">
        <v>279</v>
      </c>
      <c r="AJ38" t="s">
        <v>266</v>
      </c>
      <c r="AK38" t="s">
        <v>304</v>
      </c>
      <c r="AL38" t="s">
        <v>268</v>
      </c>
      <c r="AM38" t="s">
        <v>287</v>
      </c>
      <c r="AN38" t="s">
        <v>282</v>
      </c>
      <c r="AO38" t="s">
        <v>270</v>
      </c>
      <c r="AP38">
        <v>23</v>
      </c>
      <c r="AQ38" t="s">
        <v>275</v>
      </c>
      <c r="AS38" s="8" t="str">
        <f t="shared" si="0"/>
        <v>INSERT INTO Operacoes (idOperacao   , operacao, data , quantidade , unidade , designacao, idCultura, id)VALUES (37, 'Rega',TO_DATE,'10/07/2018', 'dd/mm/yyyy')  ,  3.5 , 'm3' , null,23, 104  ) ;</v>
      </c>
    </row>
    <row r="39" spans="1:45" ht="16">
      <c r="A39">
        <v>107</v>
      </c>
      <c r="B39" t="s">
        <v>247</v>
      </c>
      <c r="C39" t="s">
        <v>5</v>
      </c>
      <c r="E39" t="s">
        <v>248</v>
      </c>
      <c r="F39" s="1">
        <v>43450</v>
      </c>
      <c r="G39">
        <v>500</v>
      </c>
      <c r="H39" t="s">
        <v>202</v>
      </c>
      <c r="Y39" s="7" t="s">
        <v>256</v>
      </c>
      <c r="Z39" t="s">
        <v>257</v>
      </c>
      <c r="AA39" t="s">
        <v>258</v>
      </c>
      <c r="AB39" t="s">
        <v>259</v>
      </c>
      <c r="AC39" t="s">
        <v>260</v>
      </c>
      <c r="AD39" t="s">
        <v>261</v>
      </c>
      <c r="AE39" t="s">
        <v>262</v>
      </c>
      <c r="AF39" t="s">
        <v>263</v>
      </c>
      <c r="AG39" t="s">
        <v>264</v>
      </c>
      <c r="AH39">
        <v>38</v>
      </c>
      <c r="AI39" t="s">
        <v>279</v>
      </c>
      <c r="AJ39" t="s">
        <v>266</v>
      </c>
      <c r="AK39" t="s">
        <v>304</v>
      </c>
      <c r="AL39" t="s">
        <v>268</v>
      </c>
      <c r="AM39" t="s">
        <v>287</v>
      </c>
      <c r="AN39" t="s">
        <v>282</v>
      </c>
      <c r="AO39" t="s">
        <v>270</v>
      </c>
      <c r="AP39">
        <v>24</v>
      </c>
      <c r="AQ39" t="s">
        <v>275</v>
      </c>
      <c r="AS39" s="8" t="str">
        <f t="shared" si="0"/>
        <v>INSERT INTO Operacoes (idOperacao   , operacao, data , quantidade , unidade , designacao, idCultura, id)VALUES (38, 'Rega',TO_DATE,'10/07/2018', 'dd/mm/yyyy')  ,  3.5 , 'm3' , null,24, 104  ) ;</v>
      </c>
    </row>
    <row r="40" spans="1:45" ht="16">
      <c r="A40">
        <v>107</v>
      </c>
      <c r="B40" t="s">
        <v>247</v>
      </c>
      <c r="C40" t="s">
        <v>5</v>
      </c>
      <c r="E40" t="s">
        <v>252</v>
      </c>
      <c r="F40" s="1">
        <v>43452</v>
      </c>
      <c r="G40">
        <v>700</v>
      </c>
      <c r="H40" t="s">
        <v>202</v>
      </c>
      <c r="Y40" s="7" t="s">
        <v>256</v>
      </c>
      <c r="Z40" t="s">
        <v>257</v>
      </c>
      <c r="AA40" t="s">
        <v>258</v>
      </c>
      <c r="AB40" t="s">
        <v>259</v>
      </c>
      <c r="AC40" t="s">
        <v>260</v>
      </c>
      <c r="AD40" t="s">
        <v>261</v>
      </c>
      <c r="AE40" t="s">
        <v>262</v>
      </c>
      <c r="AF40" t="s">
        <v>263</v>
      </c>
      <c r="AG40" t="s">
        <v>264</v>
      </c>
      <c r="AH40">
        <v>39</v>
      </c>
      <c r="AI40" t="s">
        <v>279</v>
      </c>
      <c r="AJ40" t="s">
        <v>266</v>
      </c>
      <c r="AK40" t="s">
        <v>304</v>
      </c>
      <c r="AL40" t="s">
        <v>268</v>
      </c>
      <c r="AM40" t="s">
        <v>287</v>
      </c>
      <c r="AN40" t="s">
        <v>282</v>
      </c>
      <c r="AO40" t="s">
        <v>270</v>
      </c>
      <c r="AP40">
        <v>25</v>
      </c>
      <c r="AQ40" t="s">
        <v>275</v>
      </c>
      <c r="AS40" s="8" t="str">
        <f t="shared" si="0"/>
        <v>INSERT INTO Operacoes (idOperacao   , operacao, data , quantidade , unidade , designacao, idCultura, id)VALUES (39, 'Rega',TO_DATE,'10/07/2018', 'dd/mm/yyyy')  ,  3.5 , 'm3' , null,25, 104  ) ;</v>
      </c>
    </row>
    <row r="41" spans="1:45" ht="16">
      <c r="A41">
        <v>104</v>
      </c>
      <c r="B41" t="s">
        <v>183</v>
      </c>
      <c r="C41" t="s">
        <v>5</v>
      </c>
      <c r="E41" t="s">
        <v>204</v>
      </c>
      <c r="F41" s="1">
        <v>43472</v>
      </c>
      <c r="G41">
        <v>90</v>
      </c>
      <c r="H41" t="s">
        <v>202</v>
      </c>
      <c r="Y41" s="7" t="s">
        <v>256</v>
      </c>
      <c r="Z41" t="s">
        <v>257</v>
      </c>
      <c r="AA41" t="s">
        <v>258</v>
      </c>
      <c r="AB41" t="s">
        <v>259</v>
      </c>
      <c r="AC41" t="s">
        <v>260</v>
      </c>
      <c r="AD41" t="s">
        <v>261</v>
      </c>
      <c r="AE41" t="s">
        <v>262</v>
      </c>
      <c r="AF41" t="s">
        <v>263</v>
      </c>
      <c r="AG41" t="s">
        <v>264</v>
      </c>
      <c r="AH41">
        <v>40</v>
      </c>
      <c r="AI41" t="s">
        <v>279</v>
      </c>
      <c r="AJ41" t="s">
        <v>266</v>
      </c>
      <c r="AK41" t="s">
        <v>304</v>
      </c>
      <c r="AL41" t="s">
        <v>268</v>
      </c>
      <c r="AM41">
        <v>6</v>
      </c>
      <c r="AN41" t="s">
        <v>282</v>
      </c>
      <c r="AO41" t="s">
        <v>270</v>
      </c>
      <c r="AP41">
        <v>26</v>
      </c>
      <c r="AQ41" t="s">
        <v>298</v>
      </c>
      <c r="AS41" s="8" t="str">
        <f t="shared" si="0"/>
        <v>INSERT INTO Operacoes (idOperacao   , operacao, data , quantidade , unidade , designacao, idCultura, id)VALUES (40, 'Rega',TO_DATE,'10/07/2018', 'dd/mm/yyyy')  ,6, 'm3' , null,26, 107  ) ;</v>
      </c>
    </row>
    <row r="42" spans="1:45" ht="16">
      <c r="A42">
        <v>104</v>
      </c>
      <c r="B42" t="s">
        <v>183</v>
      </c>
      <c r="C42" t="s">
        <v>5</v>
      </c>
      <c r="E42" t="s">
        <v>205</v>
      </c>
      <c r="F42" s="1">
        <v>43473</v>
      </c>
      <c r="G42">
        <v>60</v>
      </c>
      <c r="H42" t="s">
        <v>202</v>
      </c>
      <c r="Y42" s="7" t="s">
        <v>256</v>
      </c>
      <c r="Z42" t="s">
        <v>257</v>
      </c>
      <c r="AA42" t="s">
        <v>258</v>
      </c>
      <c r="AB42" t="s">
        <v>259</v>
      </c>
      <c r="AC42" t="s">
        <v>260</v>
      </c>
      <c r="AD42" t="s">
        <v>261</v>
      </c>
      <c r="AE42" t="s">
        <v>262</v>
      </c>
      <c r="AF42" t="s">
        <v>263</v>
      </c>
      <c r="AG42" t="s">
        <v>264</v>
      </c>
      <c r="AH42">
        <v>41</v>
      </c>
      <c r="AI42" t="s">
        <v>279</v>
      </c>
      <c r="AJ42" t="s">
        <v>266</v>
      </c>
      <c r="AK42" t="s">
        <v>304</v>
      </c>
      <c r="AL42" t="s">
        <v>268</v>
      </c>
      <c r="AM42">
        <v>6</v>
      </c>
      <c r="AN42" t="s">
        <v>282</v>
      </c>
      <c r="AO42" t="s">
        <v>270</v>
      </c>
      <c r="AP42">
        <v>27</v>
      </c>
      <c r="AQ42" t="s">
        <v>298</v>
      </c>
      <c r="AS42" s="8" t="str">
        <f t="shared" si="0"/>
        <v>INSERT INTO Operacoes (idOperacao   , operacao, data , quantidade , unidade , designacao, idCultura, id)VALUES (41, 'Rega',TO_DATE,'10/07/2018', 'dd/mm/yyyy')  ,6, 'm3' , null,27, 107  ) ;</v>
      </c>
    </row>
    <row r="43" spans="1:45" ht="16">
      <c r="A43">
        <v>104</v>
      </c>
      <c r="B43" t="s">
        <v>183</v>
      </c>
      <c r="C43" t="s">
        <v>5</v>
      </c>
      <c r="E43" t="s">
        <v>206</v>
      </c>
      <c r="F43" s="1">
        <v>43473</v>
      </c>
      <c r="G43">
        <v>40</v>
      </c>
      <c r="H43" t="s">
        <v>202</v>
      </c>
      <c r="Y43" s="7" t="s">
        <v>256</v>
      </c>
      <c r="Z43" t="s">
        <v>257</v>
      </c>
      <c r="AA43" t="s">
        <v>258</v>
      </c>
      <c r="AB43" t="s">
        <v>259</v>
      </c>
      <c r="AC43" t="s">
        <v>260</v>
      </c>
      <c r="AD43" t="s">
        <v>261</v>
      </c>
      <c r="AE43" t="s">
        <v>262</v>
      </c>
      <c r="AF43" t="s">
        <v>263</v>
      </c>
      <c r="AG43" t="s">
        <v>264</v>
      </c>
      <c r="AH43">
        <v>42</v>
      </c>
      <c r="AI43" t="s">
        <v>279</v>
      </c>
      <c r="AJ43" t="s">
        <v>266</v>
      </c>
      <c r="AK43" t="s">
        <v>305</v>
      </c>
      <c r="AL43" t="s">
        <v>268</v>
      </c>
      <c r="AM43">
        <v>1</v>
      </c>
      <c r="AN43" t="s">
        <v>282</v>
      </c>
      <c r="AO43" t="s">
        <v>270</v>
      </c>
      <c r="AP43">
        <v>12</v>
      </c>
      <c r="AQ43" t="s">
        <v>306</v>
      </c>
      <c r="AS43" s="8" t="str">
        <f t="shared" si="0"/>
        <v>INSERT INTO Operacoes (idOperacao   , operacao, data , quantidade , unidade , designacao, idCultura, id)VALUES (42, 'Rega',TO_DATE,'10/08/2018', 'dd/mm/yyyy')  ,1, 'm3' , null,12, 109  ) ;</v>
      </c>
    </row>
    <row r="44" spans="1:45" ht="16">
      <c r="A44">
        <v>107</v>
      </c>
      <c r="B44" t="s">
        <v>247</v>
      </c>
      <c r="C44" t="s">
        <v>253</v>
      </c>
      <c r="E44" t="s">
        <v>248</v>
      </c>
      <c r="F44" s="1">
        <v>43485</v>
      </c>
      <c r="G44">
        <v>2</v>
      </c>
      <c r="H44" t="s">
        <v>219</v>
      </c>
      <c r="I44" t="s">
        <v>144</v>
      </c>
      <c r="Y44" s="7" t="s">
        <v>256</v>
      </c>
      <c r="Z44" t="s">
        <v>257</v>
      </c>
      <c r="AA44" t="s">
        <v>258</v>
      </c>
      <c r="AB44" t="s">
        <v>259</v>
      </c>
      <c r="AC44" t="s">
        <v>260</v>
      </c>
      <c r="AD44" t="s">
        <v>261</v>
      </c>
      <c r="AE44" t="s">
        <v>262</v>
      </c>
      <c r="AF44" t="s">
        <v>263</v>
      </c>
      <c r="AG44" t="s">
        <v>264</v>
      </c>
      <c r="AH44">
        <v>43</v>
      </c>
      <c r="AI44" t="s">
        <v>279</v>
      </c>
      <c r="AJ44" t="s">
        <v>266</v>
      </c>
      <c r="AK44" t="s">
        <v>305</v>
      </c>
      <c r="AL44" t="s">
        <v>268</v>
      </c>
      <c r="AM44" t="s">
        <v>303</v>
      </c>
      <c r="AN44" t="s">
        <v>282</v>
      </c>
      <c r="AO44" t="s">
        <v>270</v>
      </c>
      <c r="AP44">
        <v>11</v>
      </c>
      <c r="AQ44" t="s">
        <v>273</v>
      </c>
      <c r="AS44" s="8" t="str">
        <f t="shared" si="0"/>
        <v>INSERT INTO Operacoes (idOperacao   , operacao, data , quantidade , unidade , designacao, idCultura, id)VALUES (43, 'Rega',TO_DATE,'10/08/2018', 'dd/mm/yyyy')  ,  1.5 , 'm3' , null,11, 102  ) ;</v>
      </c>
    </row>
    <row r="45" spans="1:45" ht="16">
      <c r="A45">
        <v>107</v>
      </c>
      <c r="B45" t="s">
        <v>247</v>
      </c>
      <c r="C45" t="s">
        <v>253</v>
      </c>
      <c r="E45" t="s">
        <v>252</v>
      </c>
      <c r="F45" s="1">
        <v>43485</v>
      </c>
      <c r="G45">
        <v>2.5</v>
      </c>
      <c r="H45" t="s">
        <v>219</v>
      </c>
      <c r="I45" t="s">
        <v>144</v>
      </c>
      <c r="Y45" s="7" t="s">
        <v>256</v>
      </c>
      <c r="Z45" t="s">
        <v>257</v>
      </c>
      <c r="AA45" t="s">
        <v>258</v>
      </c>
      <c r="AB45" t="s">
        <v>259</v>
      </c>
      <c r="AC45" t="s">
        <v>260</v>
      </c>
      <c r="AD45" t="s">
        <v>261</v>
      </c>
      <c r="AE45" t="s">
        <v>262</v>
      </c>
      <c r="AF45" t="s">
        <v>263</v>
      </c>
      <c r="AG45" t="s">
        <v>264</v>
      </c>
      <c r="AH45">
        <v>44</v>
      </c>
      <c r="AI45" t="s">
        <v>279</v>
      </c>
      <c r="AJ45" t="s">
        <v>266</v>
      </c>
      <c r="AK45" t="s">
        <v>305</v>
      </c>
      <c r="AL45" t="s">
        <v>268</v>
      </c>
      <c r="AM45">
        <v>4</v>
      </c>
      <c r="AN45" t="s">
        <v>282</v>
      </c>
      <c r="AO45" t="s">
        <v>270</v>
      </c>
      <c r="AP45">
        <v>22</v>
      </c>
      <c r="AQ45" t="s">
        <v>275</v>
      </c>
      <c r="AS45" s="8" t="str">
        <f t="shared" si="0"/>
        <v>INSERT INTO Operacoes (idOperacao   , operacao, data , quantidade , unidade , designacao, idCultura, id)VALUES (44, 'Rega',TO_DATE,'10/08/2018', 'dd/mm/yyyy')  ,4, 'm3' , null,22, 104  ) ;</v>
      </c>
    </row>
    <row r="46" spans="1:45" ht="16">
      <c r="A46">
        <v>104</v>
      </c>
      <c r="B46" t="s">
        <v>183</v>
      </c>
      <c r="C46" t="s">
        <v>217</v>
      </c>
      <c r="D46" t="s">
        <v>229</v>
      </c>
      <c r="E46" t="s">
        <v>204</v>
      </c>
      <c r="F46" s="1">
        <v>43502</v>
      </c>
      <c r="G46">
        <v>10</v>
      </c>
      <c r="H46" t="s">
        <v>219</v>
      </c>
      <c r="I46" t="s">
        <v>160</v>
      </c>
      <c r="Y46" s="7" t="s">
        <v>256</v>
      </c>
      <c r="Z46" t="s">
        <v>257</v>
      </c>
      <c r="AA46" t="s">
        <v>258</v>
      </c>
      <c r="AB46" t="s">
        <v>259</v>
      </c>
      <c r="AC46" t="s">
        <v>260</v>
      </c>
      <c r="AD46" t="s">
        <v>261</v>
      </c>
      <c r="AE46" t="s">
        <v>262</v>
      </c>
      <c r="AF46" t="s">
        <v>263</v>
      </c>
      <c r="AG46" t="s">
        <v>264</v>
      </c>
      <c r="AH46">
        <v>45</v>
      </c>
      <c r="AI46" t="s">
        <v>279</v>
      </c>
      <c r="AJ46" t="s">
        <v>266</v>
      </c>
      <c r="AK46" t="s">
        <v>305</v>
      </c>
      <c r="AL46" t="s">
        <v>268</v>
      </c>
      <c r="AM46">
        <v>4</v>
      </c>
      <c r="AN46" t="s">
        <v>282</v>
      </c>
      <c r="AO46" t="s">
        <v>270</v>
      </c>
      <c r="AP46">
        <v>23</v>
      </c>
      <c r="AQ46" t="s">
        <v>275</v>
      </c>
      <c r="AS46" s="8" t="str">
        <f t="shared" si="0"/>
        <v>INSERT INTO Operacoes (idOperacao   , operacao, data , quantidade , unidade , designacao, idCultura, id)VALUES (45, 'Rega',TO_DATE,'10/08/2018', 'dd/mm/yyyy')  ,4, 'm3' , null,23, 104  ) ;</v>
      </c>
    </row>
    <row r="47" spans="1:45" ht="16">
      <c r="A47">
        <v>104</v>
      </c>
      <c r="B47" t="s">
        <v>183</v>
      </c>
      <c r="C47" t="s">
        <v>217</v>
      </c>
      <c r="D47" t="s">
        <v>229</v>
      </c>
      <c r="E47" t="s">
        <v>205</v>
      </c>
      <c r="F47" s="1">
        <v>43502</v>
      </c>
      <c r="G47">
        <v>5</v>
      </c>
      <c r="H47" t="s">
        <v>219</v>
      </c>
      <c r="I47" t="s">
        <v>160</v>
      </c>
      <c r="Y47" s="7" t="s">
        <v>256</v>
      </c>
      <c r="Z47" t="s">
        <v>257</v>
      </c>
      <c r="AA47" t="s">
        <v>258</v>
      </c>
      <c r="AB47" t="s">
        <v>259</v>
      </c>
      <c r="AC47" t="s">
        <v>260</v>
      </c>
      <c r="AD47" t="s">
        <v>261</v>
      </c>
      <c r="AE47" t="s">
        <v>262</v>
      </c>
      <c r="AF47" t="s">
        <v>263</v>
      </c>
      <c r="AG47" t="s">
        <v>264</v>
      </c>
      <c r="AH47">
        <v>46</v>
      </c>
      <c r="AI47" t="s">
        <v>279</v>
      </c>
      <c r="AJ47" t="s">
        <v>266</v>
      </c>
      <c r="AK47" t="s">
        <v>305</v>
      </c>
      <c r="AL47" t="s">
        <v>268</v>
      </c>
      <c r="AM47">
        <v>4</v>
      </c>
      <c r="AN47" t="s">
        <v>282</v>
      </c>
      <c r="AO47" t="s">
        <v>270</v>
      </c>
      <c r="AP47">
        <v>24</v>
      </c>
      <c r="AQ47" t="s">
        <v>275</v>
      </c>
      <c r="AS47" s="8" t="str">
        <f t="shared" si="0"/>
        <v>INSERT INTO Operacoes (idOperacao   , operacao, data , quantidade , unidade , designacao, idCultura, id)VALUES (46, 'Rega',TO_DATE,'10/08/2018', 'dd/mm/yyyy')  ,4, 'm3' , null,24, 104  ) ;</v>
      </c>
    </row>
    <row r="48" spans="1:45" ht="16">
      <c r="A48">
        <v>104</v>
      </c>
      <c r="B48" t="s">
        <v>183</v>
      </c>
      <c r="C48" t="s">
        <v>217</v>
      </c>
      <c r="D48" t="s">
        <v>229</v>
      </c>
      <c r="E48" t="s">
        <v>206</v>
      </c>
      <c r="F48" s="1">
        <v>43502</v>
      </c>
      <c r="G48">
        <v>7</v>
      </c>
      <c r="H48" t="s">
        <v>219</v>
      </c>
      <c r="I48" t="s">
        <v>160</v>
      </c>
      <c r="Y48" s="7" t="s">
        <v>256</v>
      </c>
      <c r="Z48" t="s">
        <v>257</v>
      </c>
      <c r="AA48" t="s">
        <v>258</v>
      </c>
      <c r="AB48" t="s">
        <v>259</v>
      </c>
      <c r="AC48" t="s">
        <v>260</v>
      </c>
      <c r="AD48" t="s">
        <v>261</v>
      </c>
      <c r="AE48" t="s">
        <v>262</v>
      </c>
      <c r="AF48" t="s">
        <v>263</v>
      </c>
      <c r="AG48" t="s">
        <v>264</v>
      </c>
      <c r="AH48">
        <v>47</v>
      </c>
      <c r="AI48" t="s">
        <v>279</v>
      </c>
      <c r="AJ48" t="s">
        <v>266</v>
      </c>
      <c r="AK48" t="s">
        <v>305</v>
      </c>
      <c r="AL48" t="s">
        <v>268</v>
      </c>
      <c r="AM48">
        <v>4</v>
      </c>
      <c r="AN48" t="s">
        <v>282</v>
      </c>
      <c r="AO48" t="s">
        <v>270</v>
      </c>
      <c r="AP48">
        <v>25</v>
      </c>
      <c r="AQ48" t="s">
        <v>275</v>
      </c>
      <c r="AS48" s="8" t="str">
        <f t="shared" si="0"/>
        <v>INSERT INTO Operacoes (idOperacao   , operacao, data , quantidade , unidade , designacao, idCultura, id)VALUES (47, 'Rega',TO_DATE,'10/08/2018', 'dd/mm/yyyy')  ,4, 'm3' , null,25, 104  ) ;</v>
      </c>
    </row>
    <row r="49" spans="1:67" ht="16">
      <c r="A49">
        <v>102</v>
      </c>
      <c r="B49" t="s">
        <v>200</v>
      </c>
      <c r="C49" t="s">
        <v>192</v>
      </c>
      <c r="E49" t="s">
        <v>203</v>
      </c>
      <c r="F49" s="1">
        <v>43649</v>
      </c>
      <c r="G49">
        <v>1</v>
      </c>
      <c r="H49" t="s">
        <v>194</v>
      </c>
      <c r="Y49" s="7" t="s">
        <v>256</v>
      </c>
      <c r="Z49" t="s">
        <v>257</v>
      </c>
      <c r="AA49" t="s">
        <v>258</v>
      </c>
      <c r="AB49" t="s">
        <v>259</v>
      </c>
      <c r="AC49" t="s">
        <v>260</v>
      </c>
      <c r="AD49" t="s">
        <v>261</v>
      </c>
      <c r="AE49" t="s">
        <v>262</v>
      </c>
      <c r="AF49" t="s">
        <v>263</v>
      </c>
      <c r="AG49" t="s">
        <v>264</v>
      </c>
      <c r="AH49">
        <v>48</v>
      </c>
      <c r="AI49" t="s">
        <v>279</v>
      </c>
      <c r="AJ49" t="s">
        <v>266</v>
      </c>
      <c r="AK49" t="s">
        <v>307</v>
      </c>
      <c r="AL49" t="s">
        <v>277</v>
      </c>
      <c r="AM49">
        <v>7</v>
      </c>
      <c r="AN49" t="s">
        <v>282</v>
      </c>
      <c r="AO49" t="s">
        <v>270</v>
      </c>
      <c r="AP49">
        <v>26</v>
      </c>
      <c r="AQ49" t="s">
        <v>308</v>
      </c>
      <c r="AS49" s="8" t="str">
        <f t="shared" si="0"/>
        <v>INSERT INTO Operacoes (idOperacao   , operacao, data , quantidade , unidade , designacao, idCultura, id)VALUES (48, 'Rega',TO_DATE,'11/08/2018', 'dd/mm/yyyy') ,7, 'm3' , null,26, 107 ) ;</v>
      </c>
    </row>
    <row r="50" spans="1:67" ht="16">
      <c r="A50">
        <v>102</v>
      </c>
      <c r="B50" t="s">
        <v>200</v>
      </c>
      <c r="C50" t="s">
        <v>192</v>
      </c>
      <c r="E50" t="s">
        <v>201</v>
      </c>
      <c r="F50" s="1">
        <v>43649</v>
      </c>
      <c r="G50">
        <v>1.5</v>
      </c>
      <c r="H50" t="s">
        <v>194</v>
      </c>
      <c r="Y50" s="7" t="s">
        <v>256</v>
      </c>
      <c r="Z50" t="s">
        <v>257</v>
      </c>
      <c r="AA50" t="s">
        <v>258</v>
      </c>
      <c r="AB50" t="s">
        <v>259</v>
      </c>
      <c r="AC50" t="s">
        <v>260</v>
      </c>
      <c r="AD50" t="s">
        <v>261</v>
      </c>
      <c r="AE50" t="s">
        <v>262</v>
      </c>
      <c r="AF50" t="s">
        <v>263</v>
      </c>
      <c r="AG50" t="s">
        <v>264</v>
      </c>
      <c r="AH50">
        <v>49</v>
      </c>
      <c r="AI50" t="s">
        <v>279</v>
      </c>
      <c r="AJ50" t="s">
        <v>266</v>
      </c>
      <c r="AK50" t="s">
        <v>307</v>
      </c>
      <c r="AL50" t="s">
        <v>277</v>
      </c>
      <c r="AM50">
        <v>7</v>
      </c>
      <c r="AN50" t="s">
        <v>282</v>
      </c>
      <c r="AO50" t="s">
        <v>309</v>
      </c>
      <c r="AP50">
        <v>27</v>
      </c>
      <c r="AQ50" t="s">
        <v>308</v>
      </c>
      <c r="AS50" s="8" t="str">
        <f t="shared" si="0"/>
        <v>INSERT INTO Operacoes (idOperacao   , operacao, data , quantidade , unidade , designacao, idCultura, id)VALUES (49, 'Rega',TO_DATE,'11/08/2018', 'dd/mm/yyyy') ,7, 'm3' , null ,27, 107 ) ;</v>
      </c>
    </row>
    <row r="51" spans="1:67" ht="16">
      <c r="A51">
        <v>104</v>
      </c>
      <c r="B51" t="s">
        <v>183</v>
      </c>
      <c r="C51" t="s">
        <v>192</v>
      </c>
      <c r="E51" t="s">
        <v>48</v>
      </c>
      <c r="F51" s="1">
        <v>43649</v>
      </c>
      <c r="G51">
        <v>4</v>
      </c>
      <c r="H51" t="s">
        <v>194</v>
      </c>
      <c r="Y51" s="7" t="s">
        <v>256</v>
      </c>
      <c r="Z51" t="s">
        <v>257</v>
      </c>
      <c r="AA51" t="s">
        <v>258</v>
      </c>
      <c r="AB51" t="s">
        <v>259</v>
      </c>
      <c r="AC51" t="s">
        <v>260</v>
      </c>
      <c r="AD51" t="s">
        <v>261</v>
      </c>
      <c r="AE51" t="s">
        <v>262</v>
      </c>
      <c r="AF51" t="s">
        <v>263</v>
      </c>
      <c r="AG51" t="s">
        <v>264</v>
      </c>
      <c r="AH51">
        <v>50</v>
      </c>
      <c r="AI51" t="s">
        <v>279</v>
      </c>
      <c r="AJ51" t="s">
        <v>266</v>
      </c>
      <c r="AK51" t="s">
        <v>310</v>
      </c>
      <c r="AL51" t="s">
        <v>268</v>
      </c>
      <c r="AM51">
        <v>4</v>
      </c>
      <c r="AN51" t="s">
        <v>282</v>
      </c>
      <c r="AO51" t="s">
        <v>270</v>
      </c>
      <c r="AP51">
        <v>22</v>
      </c>
      <c r="AQ51" t="s">
        <v>275</v>
      </c>
      <c r="AS51" s="8" t="str">
        <f t="shared" si="0"/>
        <v>INSERT INTO Operacoes (idOperacao   , operacao, data , quantidade , unidade , designacao, idCultura, id)VALUES (50, 'Rega',TO_DATE,'02/09/2018', 'dd/mm/yyyy')  ,4, 'm3' , null,22, 104  ) ;</v>
      </c>
    </row>
    <row r="52" spans="1:67" ht="16">
      <c r="A52">
        <v>107</v>
      </c>
      <c r="B52" t="s">
        <v>247</v>
      </c>
      <c r="C52" t="s">
        <v>192</v>
      </c>
      <c r="E52" t="s">
        <v>242</v>
      </c>
      <c r="F52" s="1">
        <v>43656</v>
      </c>
      <c r="G52">
        <v>6</v>
      </c>
      <c r="H52" t="s">
        <v>194</v>
      </c>
      <c r="Y52" s="7" t="s">
        <v>256</v>
      </c>
      <c r="Z52" t="s">
        <v>257</v>
      </c>
      <c r="AA52" t="s">
        <v>258</v>
      </c>
      <c r="AB52" t="s">
        <v>259</v>
      </c>
      <c r="AC52" t="s">
        <v>260</v>
      </c>
      <c r="AD52" t="s">
        <v>261</v>
      </c>
      <c r="AE52" t="s">
        <v>262</v>
      </c>
      <c r="AF52" t="s">
        <v>263</v>
      </c>
      <c r="AG52" t="s">
        <v>264</v>
      </c>
      <c r="AH52">
        <v>51</v>
      </c>
      <c r="AI52" t="s">
        <v>279</v>
      </c>
      <c r="AJ52" t="s">
        <v>266</v>
      </c>
      <c r="AK52" t="s">
        <v>310</v>
      </c>
      <c r="AL52" t="s">
        <v>268</v>
      </c>
      <c r="AM52">
        <v>4</v>
      </c>
      <c r="AN52" t="s">
        <v>282</v>
      </c>
      <c r="AO52" t="s">
        <v>270</v>
      </c>
      <c r="AP52">
        <v>23</v>
      </c>
      <c r="AQ52" t="s">
        <v>275</v>
      </c>
      <c r="AS52" s="8" t="str">
        <f t="shared" si="0"/>
        <v>INSERT INTO Operacoes (idOperacao   , operacao, data , quantidade , unidade , designacao, idCultura, id)VALUES (51, 'Rega',TO_DATE,'02/09/2018', 'dd/mm/yyyy')  ,4, 'm3' , null,23, 104  ) ;</v>
      </c>
    </row>
    <row r="53" spans="1:67" ht="16">
      <c r="A53">
        <v>102</v>
      </c>
      <c r="B53" t="s">
        <v>200</v>
      </c>
      <c r="C53" t="s">
        <v>192</v>
      </c>
      <c r="E53" t="s">
        <v>203</v>
      </c>
      <c r="F53" s="1">
        <v>43687</v>
      </c>
      <c r="G53">
        <v>1</v>
      </c>
      <c r="H53" t="s">
        <v>194</v>
      </c>
      <c r="Y53" s="7" t="s">
        <v>256</v>
      </c>
      <c r="Z53" t="s">
        <v>257</v>
      </c>
      <c r="AA53" t="s">
        <v>258</v>
      </c>
      <c r="AB53" t="s">
        <v>259</v>
      </c>
      <c r="AC53" t="s">
        <v>260</v>
      </c>
      <c r="AD53" t="s">
        <v>261</v>
      </c>
      <c r="AE53" t="s">
        <v>262</v>
      </c>
      <c r="AF53" t="s">
        <v>263</v>
      </c>
      <c r="AG53" t="s">
        <v>264</v>
      </c>
      <c r="AH53">
        <v>52</v>
      </c>
      <c r="AI53" t="s">
        <v>279</v>
      </c>
      <c r="AJ53" t="s">
        <v>266</v>
      </c>
      <c r="AK53" t="s">
        <v>310</v>
      </c>
      <c r="AL53" t="s">
        <v>268</v>
      </c>
      <c r="AM53">
        <v>4</v>
      </c>
      <c r="AN53" t="s">
        <v>282</v>
      </c>
      <c r="AO53" t="s">
        <v>270</v>
      </c>
      <c r="AP53">
        <v>24</v>
      </c>
      <c r="AQ53" t="s">
        <v>275</v>
      </c>
      <c r="AS53" s="8" t="str">
        <f t="shared" si="0"/>
        <v>INSERT INTO Operacoes (idOperacao   , operacao, data , quantidade , unidade , designacao, idCultura, id)VALUES (52, 'Rega',TO_DATE,'02/09/2018', 'dd/mm/yyyy')  ,4, 'm3' , null,24, 104  ) ;</v>
      </c>
    </row>
    <row r="54" spans="1:67" ht="16">
      <c r="A54">
        <v>102</v>
      </c>
      <c r="B54" t="s">
        <v>200</v>
      </c>
      <c r="C54" t="s">
        <v>192</v>
      </c>
      <c r="E54" t="s">
        <v>201</v>
      </c>
      <c r="F54" s="1">
        <v>43687</v>
      </c>
      <c r="G54">
        <v>1.5</v>
      </c>
      <c r="H54" t="s">
        <v>194</v>
      </c>
      <c r="Y54" s="7" t="s">
        <v>256</v>
      </c>
      <c r="Z54" t="s">
        <v>257</v>
      </c>
      <c r="AA54" t="s">
        <v>258</v>
      </c>
      <c r="AB54" t="s">
        <v>259</v>
      </c>
      <c r="AC54" t="s">
        <v>260</v>
      </c>
      <c r="AD54" t="s">
        <v>261</v>
      </c>
      <c r="AE54" t="s">
        <v>262</v>
      </c>
      <c r="AF54" t="s">
        <v>263</v>
      </c>
      <c r="AG54" t="s">
        <v>264</v>
      </c>
      <c r="AH54">
        <v>53</v>
      </c>
      <c r="AI54" t="s">
        <v>279</v>
      </c>
      <c r="AJ54" t="s">
        <v>266</v>
      </c>
      <c r="AK54" t="s">
        <v>310</v>
      </c>
      <c r="AL54" t="s">
        <v>268</v>
      </c>
      <c r="AM54">
        <v>4</v>
      </c>
      <c r="AN54" t="s">
        <v>282</v>
      </c>
      <c r="AO54" t="s">
        <v>270</v>
      </c>
      <c r="AP54">
        <v>25</v>
      </c>
      <c r="AQ54" t="s">
        <v>275</v>
      </c>
      <c r="AS54" s="8" t="str">
        <f t="shared" si="0"/>
        <v>INSERT INTO Operacoes (idOperacao   , operacao, data , quantidade , unidade , designacao, idCultura, id)VALUES (53, 'Rega',TO_DATE,'02/09/2018', 'dd/mm/yyyy')  ,4, 'm3' , null,25, 104  ) ;</v>
      </c>
    </row>
    <row r="55" spans="1:67" ht="16">
      <c r="A55">
        <v>104</v>
      </c>
      <c r="B55" t="s">
        <v>183</v>
      </c>
      <c r="C55" t="s">
        <v>192</v>
      </c>
      <c r="E55" t="s">
        <v>48</v>
      </c>
      <c r="F55" s="1">
        <v>43687</v>
      </c>
      <c r="G55">
        <v>4.5</v>
      </c>
      <c r="H55" t="s">
        <v>194</v>
      </c>
      <c r="Y55" s="7" t="s">
        <v>256</v>
      </c>
      <c r="Z55" t="s">
        <v>257</v>
      </c>
      <c r="AA55" t="s">
        <v>258</v>
      </c>
      <c r="AB55" t="s">
        <v>259</v>
      </c>
      <c r="AC55" t="s">
        <v>260</v>
      </c>
      <c r="AD55" t="s">
        <v>261</v>
      </c>
      <c r="AE55" t="s">
        <v>262</v>
      </c>
      <c r="AF55" t="s">
        <v>263</v>
      </c>
      <c r="AG55" t="s">
        <v>264</v>
      </c>
      <c r="AH55">
        <v>54</v>
      </c>
      <c r="AI55" t="s">
        <v>279</v>
      </c>
      <c r="AJ55" t="s">
        <v>266</v>
      </c>
      <c r="AK55" t="s">
        <v>311</v>
      </c>
      <c r="AL55" t="s">
        <v>268</v>
      </c>
      <c r="AM55">
        <v>4</v>
      </c>
      <c r="AN55" t="s">
        <v>282</v>
      </c>
      <c r="AO55" t="s">
        <v>270</v>
      </c>
      <c r="AP55">
        <v>22</v>
      </c>
      <c r="AQ55" t="s">
        <v>275</v>
      </c>
      <c r="AS55" s="8" t="str">
        <f>$Y$2 &amp;"("&amp;$Z$2&amp;","&amp;$AA$2&amp;","&amp;$AB$2&amp;","&amp;$AC$2&amp;","&amp;$AD$2&amp;","&amp;$AE$2&amp;","&amp;$AF$2&amp;","&amp;$AG$2&amp;"("&amp;AH55&amp;","&amp;AI55&amp;","&amp;AJ55&amp;","&amp;AK55&amp;","&amp;AL55&amp;","&amp;AM55&amp;","&amp;AN55&amp;","&amp;AO55&amp;","&amp;AP55&amp;","&amp;AQ55</f>
        <v>INSERT INTO Operacoes (idOperacao   , operacao, data , quantidade , unidade , designacao, idCultura, id)VALUES (54, 'Rega',TO_DATE,'10/09/2018', 'dd/mm/yyyy')  ,4, 'm3' , null,22, 104  ) ;</v>
      </c>
    </row>
    <row r="56" spans="1:67" ht="16">
      <c r="A56">
        <v>107</v>
      </c>
      <c r="B56" t="s">
        <v>247</v>
      </c>
      <c r="C56" t="s">
        <v>192</v>
      </c>
      <c r="E56" t="s">
        <v>242</v>
      </c>
      <c r="F56" s="1">
        <v>43688</v>
      </c>
      <c r="G56">
        <v>7</v>
      </c>
      <c r="H56" t="s">
        <v>194</v>
      </c>
      <c r="Y56" s="7" t="s">
        <v>256</v>
      </c>
      <c r="Z56" t="s">
        <v>257</v>
      </c>
      <c r="AA56" t="s">
        <v>258</v>
      </c>
      <c r="AB56" t="s">
        <v>259</v>
      </c>
      <c r="AC56" t="s">
        <v>260</v>
      </c>
      <c r="AD56" t="s">
        <v>261</v>
      </c>
      <c r="AE56" t="s">
        <v>262</v>
      </c>
      <c r="AF56" t="s">
        <v>263</v>
      </c>
      <c r="AG56" t="s">
        <v>264</v>
      </c>
      <c r="AH56">
        <v>55</v>
      </c>
      <c r="AI56" t="s">
        <v>279</v>
      </c>
      <c r="AJ56" t="s">
        <v>266</v>
      </c>
      <c r="AK56" t="s">
        <v>311</v>
      </c>
      <c r="AL56" t="s">
        <v>268</v>
      </c>
      <c r="AM56">
        <v>4</v>
      </c>
      <c r="AN56" t="s">
        <v>282</v>
      </c>
      <c r="AO56" t="s">
        <v>270</v>
      </c>
      <c r="AP56">
        <v>23</v>
      </c>
      <c r="AQ56" t="s">
        <v>275</v>
      </c>
      <c r="AS56" s="8" t="str">
        <f t="shared" si="0"/>
        <v>INSERT INTO Operacoes (idOperacao   , operacao, data , quantidade , unidade , designacao, idCultura, id)VALUES (55, 'Rega',TO_DATE,'10/09/2018', 'dd/mm/yyyy')  ,4, 'm3' , null,23, 104  ) ;</v>
      </c>
    </row>
    <row r="57" spans="1:67" ht="16">
      <c r="A57">
        <v>102</v>
      </c>
      <c r="B57" t="s">
        <v>200</v>
      </c>
      <c r="C57" t="s">
        <v>5</v>
      </c>
      <c r="E57" t="s">
        <v>201</v>
      </c>
      <c r="F57" s="1">
        <v>43784</v>
      </c>
      <c r="G57">
        <v>30</v>
      </c>
      <c r="H57" t="s">
        <v>202</v>
      </c>
      <c r="Y57" s="7" t="s">
        <v>256</v>
      </c>
      <c r="Z57" t="s">
        <v>257</v>
      </c>
      <c r="AA57" t="s">
        <v>258</v>
      </c>
      <c r="AB57" t="s">
        <v>259</v>
      </c>
      <c r="AC57" t="s">
        <v>260</v>
      </c>
      <c r="AD57" t="s">
        <v>261</v>
      </c>
      <c r="AE57" t="s">
        <v>262</v>
      </c>
      <c r="AF57" t="s">
        <v>263</v>
      </c>
      <c r="AG57" t="s">
        <v>264</v>
      </c>
      <c r="AH57">
        <v>56</v>
      </c>
      <c r="AI57" t="s">
        <v>279</v>
      </c>
      <c r="AJ57" t="s">
        <v>266</v>
      </c>
      <c r="AK57" t="s">
        <v>311</v>
      </c>
      <c r="AL57" t="s">
        <v>268</v>
      </c>
      <c r="AM57">
        <v>4</v>
      </c>
      <c r="AN57" t="s">
        <v>282</v>
      </c>
      <c r="AO57" t="s">
        <v>270</v>
      </c>
      <c r="AP57">
        <v>24</v>
      </c>
      <c r="AQ57" t="s">
        <v>275</v>
      </c>
      <c r="AS57" s="8" t="str">
        <f t="shared" si="0"/>
        <v>INSERT INTO Operacoes (idOperacao   , operacao, data , quantidade , unidade , designacao, idCultura, id)VALUES (56, 'Rega',TO_DATE,'10/09/2018', 'dd/mm/yyyy')  ,4, 'm3' , null,24, 104  ) ;</v>
      </c>
    </row>
    <row r="58" spans="1:67" ht="16">
      <c r="A58">
        <v>102</v>
      </c>
      <c r="B58" t="s">
        <v>200</v>
      </c>
      <c r="C58" t="s">
        <v>5</v>
      </c>
      <c r="E58" t="s">
        <v>203</v>
      </c>
      <c r="F58" s="1">
        <v>43784</v>
      </c>
      <c r="G58">
        <v>20</v>
      </c>
      <c r="H58" t="s">
        <v>202</v>
      </c>
      <c r="Y58" s="7" t="s">
        <v>256</v>
      </c>
      <c r="Z58" t="s">
        <v>257</v>
      </c>
      <c r="AA58" t="s">
        <v>258</v>
      </c>
      <c r="AB58" t="s">
        <v>259</v>
      </c>
      <c r="AC58" t="s">
        <v>260</v>
      </c>
      <c r="AD58" t="s">
        <v>261</v>
      </c>
      <c r="AE58" t="s">
        <v>262</v>
      </c>
      <c r="AF58" t="s">
        <v>263</v>
      </c>
      <c r="AG58" t="s">
        <v>264</v>
      </c>
      <c r="AH58">
        <v>57</v>
      </c>
      <c r="AI58" t="s">
        <v>279</v>
      </c>
      <c r="AJ58" t="s">
        <v>266</v>
      </c>
      <c r="AK58" t="s">
        <v>311</v>
      </c>
      <c r="AL58" t="s">
        <v>268</v>
      </c>
      <c r="AM58">
        <v>4</v>
      </c>
      <c r="AN58" t="s">
        <v>282</v>
      </c>
      <c r="AO58" t="s">
        <v>270</v>
      </c>
      <c r="AP58">
        <v>25</v>
      </c>
      <c r="AQ58" t="s">
        <v>275</v>
      </c>
      <c r="AS58" s="8" t="str">
        <f t="shared" si="0"/>
        <v>INSERT INTO Operacoes (idOperacao   , operacao, data , quantidade , unidade , designacao, idCultura, id)VALUES (57, 'Rega',TO_DATE,'10/09/2018', 'dd/mm/yyyy')  ,4, 'm3' , null,25, 104  ) ;</v>
      </c>
    </row>
    <row r="59" spans="1:67" ht="16">
      <c r="A59">
        <v>107</v>
      </c>
      <c r="B59" t="s">
        <v>247</v>
      </c>
      <c r="C59" t="s">
        <v>5</v>
      </c>
      <c r="E59" t="s">
        <v>248</v>
      </c>
      <c r="F59" s="1">
        <v>43815</v>
      </c>
      <c r="G59">
        <v>500</v>
      </c>
      <c r="H59" t="s">
        <v>202</v>
      </c>
      <c r="Y59" s="7" t="s">
        <v>256</v>
      </c>
      <c r="Z59" t="s">
        <v>257</v>
      </c>
      <c r="AA59" t="s">
        <v>258</v>
      </c>
      <c r="AB59" t="s">
        <v>259</v>
      </c>
      <c r="AC59" t="s">
        <v>260</v>
      </c>
      <c r="AD59" t="s">
        <v>261</v>
      </c>
      <c r="AE59" t="s">
        <v>262</v>
      </c>
      <c r="AF59" t="s">
        <v>263</v>
      </c>
      <c r="AG59" t="s">
        <v>264</v>
      </c>
      <c r="AH59">
        <v>58</v>
      </c>
      <c r="AI59" t="s">
        <v>289</v>
      </c>
      <c r="AJ59" t="s">
        <v>266</v>
      </c>
      <c r="AK59" t="s">
        <v>312</v>
      </c>
      <c r="AL59" t="s">
        <v>268</v>
      </c>
      <c r="AM59">
        <v>30</v>
      </c>
      <c r="AN59" t="s">
        <v>269</v>
      </c>
      <c r="AO59" t="s">
        <v>270</v>
      </c>
      <c r="AP59">
        <v>11</v>
      </c>
      <c r="AQ59" t="s">
        <v>273</v>
      </c>
      <c r="AS59" s="8" t="str">
        <f t="shared" si="0"/>
        <v>INSERT INTO Operacoes (idOperacao   , operacao, data , quantidade , unidade , designacao, idCultura, id)VALUES (58, 'Poda',TO_DATE,'17/11/2018', 'dd/mm/yyyy')  ,30, 'un' , null,11, 102  ) ;</v>
      </c>
      <c r="BM59" s="8" t="str">
        <f t="shared" ref="BM59:BM60" si="2">$AD$497 &amp;"("&amp;$AE$497&amp;"("&amp;AH59&amp;");"</f>
        <v>INSERT INTO Poda (idOperacao) VALUES (58);</v>
      </c>
    </row>
    <row r="60" spans="1:67" ht="16">
      <c r="A60">
        <v>107</v>
      </c>
      <c r="B60" t="s">
        <v>247</v>
      </c>
      <c r="C60" t="s">
        <v>5</v>
      </c>
      <c r="E60" t="s">
        <v>252</v>
      </c>
      <c r="F60" s="1">
        <v>43817</v>
      </c>
      <c r="G60">
        <v>700</v>
      </c>
      <c r="H60" t="s">
        <v>202</v>
      </c>
      <c r="Y60" s="7" t="s">
        <v>256</v>
      </c>
      <c r="Z60" t="s">
        <v>257</v>
      </c>
      <c r="AA60" t="s">
        <v>258</v>
      </c>
      <c r="AB60" t="s">
        <v>259</v>
      </c>
      <c r="AC60" t="s">
        <v>260</v>
      </c>
      <c r="AD60" t="s">
        <v>261</v>
      </c>
      <c r="AE60" t="s">
        <v>262</v>
      </c>
      <c r="AF60" t="s">
        <v>263</v>
      </c>
      <c r="AG60" t="s">
        <v>264</v>
      </c>
      <c r="AH60">
        <v>59</v>
      </c>
      <c r="AI60" t="s">
        <v>289</v>
      </c>
      <c r="AJ60" t="s">
        <v>266</v>
      </c>
      <c r="AK60" t="s">
        <v>312</v>
      </c>
      <c r="AL60" t="s">
        <v>268</v>
      </c>
      <c r="AM60">
        <v>20</v>
      </c>
      <c r="AN60" t="s">
        <v>269</v>
      </c>
      <c r="AO60" t="s">
        <v>270</v>
      </c>
      <c r="AP60">
        <v>12</v>
      </c>
      <c r="AQ60" t="s">
        <v>273</v>
      </c>
      <c r="AS60" s="8" t="str">
        <f t="shared" si="0"/>
        <v>INSERT INTO Operacoes (idOperacao   , operacao, data , quantidade , unidade , designacao, idCultura, id)VALUES (59, 'Poda',TO_DATE,'17/11/2018', 'dd/mm/yyyy')  ,20, 'un' , null,12, 102  ) ;</v>
      </c>
      <c r="BM60" s="8" t="str">
        <f t="shared" si="2"/>
        <v>INSERT INTO Poda (idOperacao) VALUES (59);</v>
      </c>
    </row>
    <row r="61" spans="1:67" ht="16">
      <c r="A61">
        <v>107</v>
      </c>
      <c r="B61" t="s">
        <v>247</v>
      </c>
      <c r="C61" t="s">
        <v>253</v>
      </c>
      <c r="E61" t="s">
        <v>248</v>
      </c>
      <c r="F61" s="1">
        <v>43850</v>
      </c>
      <c r="G61">
        <v>2</v>
      </c>
      <c r="H61" t="s">
        <v>219</v>
      </c>
      <c r="I61" t="s">
        <v>144</v>
      </c>
      <c r="Y61" s="7" t="s">
        <v>256</v>
      </c>
      <c r="Z61" t="s">
        <v>257</v>
      </c>
      <c r="AA61" t="s">
        <v>258</v>
      </c>
      <c r="AB61" t="s">
        <v>259</v>
      </c>
      <c r="AC61" t="s">
        <v>260</v>
      </c>
      <c r="AD61" t="s">
        <v>261</v>
      </c>
      <c r="AE61" t="s">
        <v>262</v>
      </c>
      <c r="AF61" t="s">
        <v>263</v>
      </c>
      <c r="AG61" t="s">
        <v>264</v>
      </c>
      <c r="AH61">
        <v>60</v>
      </c>
      <c r="AI61" t="s">
        <v>265</v>
      </c>
      <c r="AJ61" t="s">
        <v>266</v>
      </c>
      <c r="AK61" t="s">
        <v>313</v>
      </c>
      <c r="AL61" t="s">
        <v>277</v>
      </c>
      <c r="AM61">
        <v>30</v>
      </c>
      <c r="AN61" t="s">
        <v>269</v>
      </c>
      <c r="AO61" t="s">
        <v>270</v>
      </c>
      <c r="AP61">
        <v>25</v>
      </c>
      <c r="AQ61" t="s">
        <v>275</v>
      </c>
      <c r="AS61" s="8" t="str">
        <f t="shared" si="0"/>
        <v>INSERT INTO Operacoes (idOperacao   , operacao, data , quantidade , unidade , designacao, idCultura, id)VALUES (60, 'Plantação',TO_DATE,'10/12/2018' , 'dd/mm/yyyy') ,30, 'un' , null,25, 104  ) ;</v>
      </c>
      <c r="BO61" t="e">
        <f>#REF! &amp;"("&amp;$AK$497&amp;"("&amp;AH61&amp;");"</f>
        <v>#REF!</v>
      </c>
    </row>
    <row r="62" spans="1:67" ht="16">
      <c r="A62">
        <v>107</v>
      </c>
      <c r="B62" t="s">
        <v>247</v>
      </c>
      <c r="C62" t="s">
        <v>253</v>
      </c>
      <c r="E62" t="s">
        <v>252</v>
      </c>
      <c r="F62" s="1">
        <v>43850</v>
      </c>
      <c r="G62">
        <v>2.5</v>
      </c>
      <c r="H62" t="s">
        <v>219</v>
      </c>
      <c r="I62" t="s">
        <v>144</v>
      </c>
      <c r="Y62" s="7" t="s">
        <v>256</v>
      </c>
      <c r="Z62" t="s">
        <v>257</v>
      </c>
      <c r="AA62" t="s">
        <v>258</v>
      </c>
      <c r="AB62" t="s">
        <v>259</v>
      </c>
      <c r="AC62" t="s">
        <v>260</v>
      </c>
      <c r="AD62" t="s">
        <v>261</v>
      </c>
      <c r="AE62" t="s">
        <v>262</v>
      </c>
      <c r="AF62" t="s">
        <v>263</v>
      </c>
      <c r="AG62" t="s">
        <v>264</v>
      </c>
      <c r="AH62">
        <v>61</v>
      </c>
      <c r="AI62" t="s">
        <v>289</v>
      </c>
      <c r="AJ62" t="s">
        <v>266</v>
      </c>
      <c r="AK62" t="s">
        <v>314</v>
      </c>
      <c r="AL62" t="s">
        <v>268</v>
      </c>
      <c r="AM62">
        <v>500</v>
      </c>
      <c r="AN62" t="s">
        <v>269</v>
      </c>
      <c r="AO62" t="s">
        <v>270</v>
      </c>
      <c r="AP62">
        <v>26</v>
      </c>
      <c r="AQ62" t="s">
        <v>298</v>
      </c>
      <c r="AS62" s="8" t="str">
        <f t="shared" si="0"/>
        <v>INSERT INTO Operacoes (idOperacao   , operacao, data , quantidade , unidade , designacao, idCultura, id)VALUES (61, 'Poda',TO_DATE,'16/12/2018', 'dd/mm/yyyy')  ,500, 'un' , null,26, 107  ) ;</v>
      </c>
      <c r="BM62" s="8" t="str">
        <f t="shared" ref="BM62:BM66" si="3">$AD$497 &amp;"("&amp;$AE$497&amp;"("&amp;AH62&amp;");"</f>
        <v>INSERT INTO Poda (idOperacao) VALUES (61);</v>
      </c>
    </row>
    <row r="63" spans="1:67" ht="16">
      <c r="A63">
        <v>106</v>
      </c>
      <c r="B63" t="s">
        <v>221</v>
      </c>
      <c r="C63" t="s">
        <v>215</v>
      </c>
      <c r="E63" t="s">
        <v>222</v>
      </c>
      <c r="F63" s="1">
        <v>43902</v>
      </c>
      <c r="G63">
        <v>0.9</v>
      </c>
      <c r="H63" t="s">
        <v>219</v>
      </c>
      <c r="Y63" s="7" t="s">
        <v>256</v>
      </c>
      <c r="Z63" t="s">
        <v>257</v>
      </c>
      <c r="AA63" t="s">
        <v>258</v>
      </c>
      <c r="AB63" t="s">
        <v>259</v>
      </c>
      <c r="AC63" t="s">
        <v>260</v>
      </c>
      <c r="AD63" t="s">
        <v>261</v>
      </c>
      <c r="AE63" t="s">
        <v>262</v>
      </c>
      <c r="AF63" t="s">
        <v>263</v>
      </c>
      <c r="AG63" t="s">
        <v>264</v>
      </c>
      <c r="AH63">
        <v>62</v>
      </c>
      <c r="AI63" t="s">
        <v>289</v>
      </c>
      <c r="AJ63" t="s">
        <v>266</v>
      </c>
      <c r="AK63" t="s">
        <v>315</v>
      </c>
      <c r="AL63" t="s">
        <v>277</v>
      </c>
      <c r="AM63">
        <v>700</v>
      </c>
      <c r="AN63" t="s">
        <v>269</v>
      </c>
      <c r="AO63" t="s">
        <v>270</v>
      </c>
      <c r="AP63">
        <v>27</v>
      </c>
      <c r="AQ63" t="s">
        <v>298</v>
      </c>
      <c r="AS63" s="8" t="str">
        <f t="shared" si="0"/>
        <v>INSERT INTO Operacoes (idOperacao   , operacao, data , quantidade , unidade , designacao, idCultura, id)VALUES (62, 'Poda',TO_DATE,'18/12/2018' , 'dd/mm/yyyy') ,700, 'un' , null,27, 107  ) ;</v>
      </c>
      <c r="BM63" s="8" t="str">
        <f t="shared" si="3"/>
        <v>INSERT INTO Poda (idOperacao) VALUES (62);</v>
      </c>
    </row>
    <row r="64" spans="1:67" ht="16">
      <c r="A64">
        <v>103</v>
      </c>
      <c r="B64" t="s">
        <v>182</v>
      </c>
      <c r="C64" t="s">
        <v>217</v>
      </c>
      <c r="D64" t="s">
        <v>229</v>
      </c>
      <c r="F64" s="1">
        <v>43920</v>
      </c>
      <c r="G64">
        <v>600</v>
      </c>
      <c r="H64" t="s">
        <v>219</v>
      </c>
      <c r="I64" t="s">
        <v>173</v>
      </c>
      <c r="Y64" s="7" t="s">
        <v>256</v>
      </c>
      <c r="Z64" t="s">
        <v>257</v>
      </c>
      <c r="AA64" t="s">
        <v>258</v>
      </c>
      <c r="AB64" t="s">
        <v>259</v>
      </c>
      <c r="AC64" t="s">
        <v>260</v>
      </c>
      <c r="AD64" t="s">
        <v>261</v>
      </c>
      <c r="AE64" t="s">
        <v>262</v>
      </c>
      <c r="AF64" t="s">
        <v>263</v>
      </c>
      <c r="AG64" t="s">
        <v>264</v>
      </c>
      <c r="AH64">
        <v>63</v>
      </c>
      <c r="AI64" t="s">
        <v>289</v>
      </c>
      <c r="AJ64" t="s">
        <v>266</v>
      </c>
      <c r="AK64" t="s">
        <v>316</v>
      </c>
      <c r="AL64" t="s">
        <v>277</v>
      </c>
      <c r="AM64">
        <v>90</v>
      </c>
      <c r="AN64" t="s">
        <v>269</v>
      </c>
      <c r="AO64" t="s">
        <v>270</v>
      </c>
      <c r="AP64">
        <v>22</v>
      </c>
      <c r="AQ64" t="s">
        <v>275</v>
      </c>
      <c r="AS64" s="8" t="str">
        <f t="shared" si="0"/>
        <v>INSERT INTO Operacoes (idOperacao   , operacao, data , quantidade , unidade , designacao, idCultura, id)VALUES (63, 'Poda',TO_DATE,'07/01/2019' , 'dd/mm/yyyy') ,90, 'un' , null,22, 104  ) ;</v>
      </c>
      <c r="BM64" s="8" t="str">
        <f t="shared" si="3"/>
        <v>INSERT INTO Poda (idOperacao) VALUES (63);</v>
      </c>
    </row>
    <row r="65" spans="1:70" ht="16">
      <c r="A65">
        <v>103</v>
      </c>
      <c r="B65" t="s">
        <v>182</v>
      </c>
      <c r="C65" t="s">
        <v>215</v>
      </c>
      <c r="E65" t="s">
        <v>240</v>
      </c>
      <c r="F65" s="1">
        <v>43926</v>
      </c>
      <c r="G65">
        <v>1.2</v>
      </c>
      <c r="H65" t="s">
        <v>180</v>
      </c>
      <c r="Y65" s="7" t="s">
        <v>256</v>
      </c>
      <c r="Z65" t="s">
        <v>257</v>
      </c>
      <c r="AA65" t="s">
        <v>258</v>
      </c>
      <c r="AB65" t="s">
        <v>259</v>
      </c>
      <c r="AC65" t="s">
        <v>260</v>
      </c>
      <c r="AD65" t="s">
        <v>261</v>
      </c>
      <c r="AE65" t="s">
        <v>262</v>
      </c>
      <c r="AF65" t="s">
        <v>263</v>
      </c>
      <c r="AG65" t="s">
        <v>264</v>
      </c>
      <c r="AH65">
        <v>64</v>
      </c>
      <c r="AI65" t="s">
        <v>289</v>
      </c>
      <c r="AJ65" t="s">
        <v>266</v>
      </c>
      <c r="AK65" t="s">
        <v>317</v>
      </c>
      <c r="AL65" t="s">
        <v>277</v>
      </c>
      <c r="AM65">
        <v>60</v>
      </c>
      <c r="AN65" t="s">
        <v>269</v>
      </c>
      <c r="AO65" t="s">
        <v>270</v>
      </c>
      <c r="AP65">
        <v>23</v>
      </c>
      <c r="AQ65" t="s">
        <v>275</v>
      </c>
      <c r="AS65" s="8" t="str">
        <f t="shared" si="0"/>
        <v>INSERT INTO Operacoes (idOperacao   , operacao, data , quantidade , unidade , designacao, idCultura, id)VALUES (64, 'Poda',TO_DATE,'08/01/2019' , 'dd/mm/yyyy') ,60, 'un' , null,23, 104  ) ;</v>
      </c>
      <c r="BM65" s="8" t="str">
        <f t="shared" si="3"/>
        <v>INSERT INTO Poda (idOperacao) VALUES (64);</v>
      </c>
    </row>
    <row r="66" spans="1:70" ht="16">
      <c r="A66">
        <v>106</v>
      </c>
      <c r="B66" t="s">
        <v>221</v>
      </c>
      <c r="C66" t="s">
        <v>7</v>
      </c>
      <c r="E66" t="s">
        <v>222</v>
      </c>
      <c r="F66" s="1">
        <v>43956</v>
      </c>
      <c r="G66">
        <v>2200</v>
      </c>
      <c r="H66" t="s">
        <v>219</v>
      </c>
      <c r="Y66" s="7" t="s">
        <v>256</v>
      </c>
      <c r="Z66" t="s">
        <v>257</v>
      </c>
      <c r="AA66" t="s">
        <v>258</v>
      </c>
      <c r="AB66" t="s">
        <v>259</v>
      </c>
      <c r="AC66" t="s">
        <v>260</v>
      </c>
      <c r="AD66" t="s">
        <v>261</v>
      </c>
      <c r="AE66" t="s">
        <v>262</v>
      </c>
      <c r="AF66" t="s">
        <v>263</v>
      </c>
      <c r="AG66" t="s">
        <v>264</v>
      </c>
      <c r="AH66">
        <v>65</v>
      </c>
      <c r="AI66" t="s">
        <v>289</v>
      </c>
      <c r="AJ66" t="s">
        <v>266</v>
      </c>
      <c r="AK66" t="s">
        <v>317</v>
      </c>
      <c r="AL66" t="s">
        <v>277</v>
      </c>
      <c r="AM66">
        <v>40</v>
      </c>
      <c r="AN66" t="s">
        <v>269</v>
      </c>
      <c r="AO66" t="s">
        <v>270</v>
      </c>
      <c r="AP66">
        <v>24</v>
      </c>
      <c r="AQ66" t="s">
        <v>275</v>
      </c>
      <c r="AS66" s="8" t="str">
        <f t="shared" si="0"/>
        <v>INSERT INTO Operacoes (idOperacao   , operacao, data , quantidade , unidade , designacao, idCultura, id)VALUES (65, 'Poda',TO_DATE,'08/01/2019' , 'dd/mm/yyyy') ,40, 'un' , null,24, 104  ) ;</v>
      </c>
      <c r="BM66" s="8" t="str">
        <f t="shared" si="3"/>
        <v>INSERT INTO Poda (idOperacao) VALUES (65);</v>
      </c>
    </row>
    <row r="67" spans="1:70" ht="16">
      <c r="A67">
        <v>106</v>
      </c>
      <c r="B67" t="s">
        <v>221</v>
      </c>
      <c r="C67" t="s">
        <v>7</v>
      </c>
      <c r="E67" t="s">
        <v>222</v>
      </c>
      <c r="F67" s="1">
        <v>43966</v>
      </c>
      <c r="G67">
        <v>1400</v>
      </c>
      <c r="H67" t="s">
        <v>219</v>
      </c>
      <c r="Y67" s="7" t="s">
        <v>256</v>
      </c>
      <c r="Z67" t="s">
        <v>257</v>
      </c>
      <c r="AA67" t="s">
        <v>258</v>
      </c>
      <c r="AB67" t="s">
        <v>259</v>
      </c>
      <c r="AC67" t="s">
        <v>260</v>
      </c>
      <c r="AD67" t="s">
        <v>261</v>
      </c>
      <c r="AE67" t="s">
        <v>262</v>
      </c>
      <c r="AF67" t="s">
        <v>263</v>
      </c>
      <c r="AG67" t="s">
        <v>264</v>
      </c>
      <c r="AH67">
        <v>66</v>
      </c>
      <c r="AI67" t="s">
        <v>318</v>
      </c>
      <c r="AJ67" t="s">
        <v>266</v>
      </c>
      <c r="AK67" t="s">
        <v>319</v>
      </c>
      <c r="AL67" t="s">
        <v>268</v>
      </c>
      <c r="AM67">
        <v>2</v>
      </c>
      <c r="AN67" t="s">
        <v>293</v>
      </c>
      <c r="AO67" t="s">
        <v>320</v>
      </c>
      <c r="AP67">
        <v>26</v>
      </c>
      <c r="AQ67" t="s">
        <v>298</v>
      </c>
      <c r="AS67" s="8" t="str">
        <f t="shared" ref="AS67:AS130" si="4">$Y$2 &amp;"("&amp;$Z$2&amp;","&amp;$AA$2&amp;","&amp;$AB$2&amp;","&amp;$AC$2&amp;","&amp;$AD$2&amp;","&amp;$AE$2&amp;","&amp;$AF$2&amp;","&amp;$AG$2&amp;"("&amp;AH67&amp;","&amp;AI67&amp;","&amp;AJ67&amp;","&amp;AK67&amp;","&amp;AL67&amp;","&amp;AM67&amp;","&amp;AN67&amp;","&amp;AO67&amp;","&amp;AP67&amp;","&amp;AQ67</f>
        <v>INSERT INTO Operacoes (idOperacao   , operacao, data , quantidade , unidade , designacao, idCultura, id)VALUES (66, 'Aplicação Fitofármaco',TO_DATE,'20/01/2019', 'dd/mm/yyyy')  ,2, 'kg' , 'Calda Bordalesa ASCENZA',26, 107  ) ;</v>
      </c>
      <c r="BR67" t="e">
        <f>#REF! &amp;"("&amp;$AK$497&amp;"("&amp;AH67&amp;");"</f>
        <v>#REF!</v>
      </c>
    </row>
    <row r="68" spans="1:70" ht="16">
      <c r="A68">
        <v>106</v>
      </c>
      <c r="B68" t="s">
        <v>221</v>
      </c>
      <c r="C68" t="s">
        <v>215</v>
      </c>
      <c r="E68" t="s">
        <v>223</v>
      </c>
      <c r="F68" s="1">
        <v>43984</v>
      </c>
      <c r="G68">
        <v>0.6</v>
      </c>
      <c r="H68" t="s">
        <v>219</v>
      </c>
      <c r="Y68" s="7" t="s">
        <v>256</v>
      </c>
      <c r="Z68" t="s">
        <v>257</v>
      </c>
      <c r="AA68" t="s">
        <v>258</v>
      </c>
      <c r="AB68" t="s">
        <v>259</v>
      </c>
      <c r="AC68" t="s">
        <v>260</v>
      </c>
      <c r="AD68" t="s">
        <v>261</v>
      </c>
      <c r="AE68" t="s">
        <v>262</v>
      </c>
      <c r="AF68" t="s">
        <v>263</v>
      </c>
      <c r="AG68" t="s">
        <v>264</v>
      </c>
      <c r="AH68">
        <v>67</v>
      </c>
      <c r="AI68" t="s">
        <v>318</v>
      </c>
      <c r="AJ68" t="s">
        <v>266</v>
      </c>
      <c r="AK68" t="s">
        <v>321</v>
      </c>
      <c r="AL68" t="s">
        <v>277</v>
      </c>
      <c r="AM68" t="s">
        <v>322</v>
      </c>
      <c r="AN68" t="s">
        <v>293</v>
      </c>
      <c r="AO68" t="s">
        <v>320</v>
      </c>
      <c r="AP68">
        <v>27</v>
      </c>
      <c r="AQ68" t="s">
        <v>298</v>
      </c>
      <c r="AS68" s="8" t="str">
        <f t="shared" si="4"/>
        <v>INSERT INTO Operacoes (idOperacao   , operacao, data , quantidade , unidade , designacao, idCultura, id)VALUES (67, 'Aplicação Fitofármaco',TO_DATE,'20/01/2019' , 'dd/mm/yyyy') ,  2.5 , 'kg' , 'Calda Bordalesa ASCENZA',27, 107  ) ;</v>
      </c>
      <c r="BR68" t="e">
        <f>#REF! &amp;"("&amp;$AK$497&amp;"("&amp;AH68&amp;");"</f>
        <v>#REF!</v>
      </c>
    </row>
    <row r="69" spans="1:70">
      <c r="A69">
        <v>102</v>
      </c>
      <c r="B69" t="s">
        <v>200</v>
      </c>
      <c r="C69" t="s">
        <v>192</v>
      </c>
      <c r="E69" t="s">
        <v>203</v>
      </c>
      <c r="F69" s="1">
        <v>44015</v>
      </c>
      <c r="G69">
        <v>1</v>
      </c>
      <c r="H69" t="s">
        <v>194</v>
      </c>
      <c r="Y69" s="7" t="s">
        <v>256</v>
      </c>
      <c r="Z69" t="s">
        <v>257</v>
      </c>
      <c r="AA69" t="s">
        <v>258</v>
      </c>
      <c r="AB69" t="s">
        <v>259</v>
      </c>
      <c r="AC69" t="s">
        <v>260</v>
      </c>
      <c r="AD69" t="s">
        <v>261</v>
      </c>
      <c r="AE69" t="s">
        <v>262</v>
      </c>
      <c r="AF69" t="s">
        <v>263</v>
      </c>
      <c r="AG69" t="s">
        <v>264</v>
      </c>
      <c r="AH69">
        <v>68</v>
      </c>
      <c r="AI69" t="s">
        <v>291</v>
      </c>
      <c r="AJ69" t="s">
        <v>266</v>
      </c>
      <c r="AK69" t="s">
        <v>323</v>
      </c>
      <c r="AL69" t="s">
        <v>277</v>
      </c>
      <c r="AM69">
        <v>10</v>
      </c>
      <c r="AN69" t="s">
        <v>293</v>
      </c>
      <c r="AO69" t="s">
        <v>301</v>
      </c>
      <c r="AP69">
        <v>22</v>
      </c>
      <c r="AQ69" t="s">
        <v>275</v>
      </c>
      <c r="AS69" t="str">
        <f>$Y$497 &amp;"("&amp;$Z$497&amp;$AA$497&amp;"("&amp;AH69&amp;","&amp;AC541</f>
        <v>INSERT INTO Fertilizacao (idOperacao modo) VALUES (68,</v>
      </c>
    </row>
    <row r="70" spans="1:70">
      <c r="A70">
        <v>102</v>
      </c>
      <c r="B70" t="s">
        <v>200</v>
      </c>
      <c r="C70" t="s">
        <v>192</v>
      </c>
      <c r="E70" t="s">
        <v>201</v>
      </c>
      <c r="F70" s="1">
        <v>44015</v>
      </c>
      <c r="G70">
        <v>1.5</v>
      </c>
      <c r="H70" t="s">
        <v>194</v>
      </c>
      <c r="Y70" s="7" t="s">
        <v>256</v>
      </c>
      <c r="Z70" t="s">
        <v>257</v>
      </c>
      <c r="AA70" t="s">
        <v>258</v>
      </c>
      <c r="AB70" t="s">
        <v>259</v>
      </c>
      <c r="AC70" t="s">
        <v>260</v>
      </c>
      <c r="AD70" t="s">
        <v>261</v>
      </c>
      <c r="AE70" t="s">
        <v>262</v>
      </c>
      <c r="AF70" t="s">
        <v>263</v>
      </c>
      <c r="AG70" t="s">
        <v>264</v>
      </c>
      <c r="AH70">
        <v>69</v>
      </c>
      <c r="AI70" t="s">
        <v>291</v>
      </c>
      <c r="AJ70" t="s">
        <v>266</v>
      </c>
      <c r="AK70" t="s">
        <v>323</v>
      </c>
      <c r="AL70" t="s">
        <v>277</v>
      </c>
      <c r="AM70">
        <v>5</v>
      </c>
      <c r="AN70" t="s">
        <v>293</v>
      </c>
      <c r="AO70" t="s">
        <v>301</v>
      </c>
      <c r="AP70">
        <v>23</v>
      </c>
      <c r="AQ70" t="s">
        <v>275</v>
      </c>
      <c r="AS70" t="str">
        <f>$Y$497 &amp;"("&amp;$Z$497&amp;$AA$497&amp;"("&amp;AH70&amp;","&amp;AC542</f>
        <v>INSERT INTO Fertilizacao (idOperacao modo) VALUES (69,</v>
      </c>
    </row>
    <row r="71" spans="1:70">
      <c r="A71">
        <v>107</v>
      </c>
      <c r="B71" t="s">
        <v>247</v>
      </c>
      <c r="C71" t="s">
        <v>192</v>
      </c>
      <c r="E71" t="s">
        <v>242</v>
      </c>
      <c r="F71" s="1">
        <v>44022</v>
      </c>
      <c r="G71">
        <v>6</v>
      </c>
      <c r="H71" t="s">
        <v>194</v>
      </c>
      <c r="Y71" s="7" t="s">
        <v>256</v>
      </c>
      <c r="Z71" t="s">
        <v>257</v>
      </c>
      <c r="AA71" t="s">
        <v>258</v>
      </c>
      <c r="AB71" t="s">
        <v>259</v>
      </c>
      <c r="AC71" t="s">
        <v>260</v>
      </c>
      <c r="AD71" t="s">
        <v>261</v>
      </c>
      <c r="AE71" t="s">
        <v>262</v>
      </c>
      <c r="AF71" t="s">
        <v>263</v>
      </c>
      <c r="AG71" t="s">
        <v>264</v>
      </c>
      <c r="AH71">
        <v>70</v>
      </c>
      <c r="AI71" t="s">
        <v>291</v>
      </c>
      <c r="AJ71" t="s">
        <v>266</v>
      </c>
      <c r="AK71" t="s">
        <v>323</v>
      </c>
      <c r="AL71" t="s">
        <v>277</v>
      </c>
      <c r="AM71">
        <v>7</v>
      </c>
      <c r="AN71" t="s">
        <v>293</v>
      </c>
      <c r="AO71" t="s">
        <v>301</v>
      </c>
      <c r="AP71">
        <v>24</v>
      </c>
      <c r="AQ71" t="s">
        <v>275</v>
      </c>
      <c r="AS71" t="str">
        <f>$Y$497 &amp;"("&amp;$Z$497&amp;$AA$497&amp;"("&amp;AH71&amp;","&amp;AC543</f>
        <v>INSERT INTO Fertilizacao (idOperacao modo) VALUES (70,</v>
      </c>
    </row>
    <row r="72" spans="1:70" ht="16">
      <c r="A72">
        <v>103</v>
      </c>
      <c r="B72" t="s">
        <v>182</v>
      </c>
      <c r="C72" t="s">
        <v>192</v>
      </c>
      <c r="E72" t="s">
        <v>240</v>
      </c>
      <c r="F72" s="1">
        <v>44024</v>
      </c>
      <c r="G72">
        <v>15</v>
      </c>
      <c r="H72" t="s">
        <v>194</v>
      </c>
      <c r="Y72" s="7" t="s">
        <v>256</v>
      </c>
      <c r="Z72" t="s">
        <v>257</v>
      </c>
      <c r="AA72" t="s">
        <v>258</v>
      </c>
      <c r="AB72" t="s">
        <v>259</v>
      </c>
      <c r="AC72" t="s">
        <v>260</v>
      </c>
      <c r="AD72" t="s">
        <v>261</v>
      </c>
      <c r="AE72" t="s">
        <v>262</v>
      </c>
      <c r="AF72" t="s">
        <v>263</v>
      </c>
      <c r="AG72" t="s">
        <v>264</v>
      </c>
      <c r="AH72">
        <v>71</v>
      </c>
      <c r="AI72" t="s">
        <v>279</v>
      </c>
      <c r="AJ72" t="s">
        <v>266</v>
      </c>
      <c r="AK72" t="s">
        <v>324</v>
      </c>
      <c r="AL72" t="s">
        <v>268</v>
      </c>
      <c r="AM72">
        <v>1</v>
      </c>
      <c r="AN72" t="s">
        <v>282</v>
      </c>
      <c r="AO72" t="s">
        <v>270</v>
      </c>
      <c r="AP72">
        <v>12</v>
      </c>
      <c r="AQ72" t="s">
        <v>273</v>
      </c>
      <c r="AS72" s="8" t="str">
        <f t="shared" si="4"/>
        <v>INSERT INTO Operacoes (idOperacao   , operacao, data , quantidade , unidade , designacao, idCultura, id)VALUES (71, 'Rega',TO_DATE,'03/07/2019', 'dd/mm/yyyy')  ,1, 'm3' , null,12, 102  ) ;</v>
      </c>
    </row>
    <row r="73" spans="1:70" ht="16">
      <c r="A73">
        <v>106</v>
      </c>
      <c r="B73" t="s">
        <v>221</v>
      </c>
      <c r="C73" t="s">
        <v>192</v>
      </c>
      <c r="E73" t="s">
        <v>223</v>
      </c>
      <c r="F73" s="1">
        <v>44027</v>
      </c>
      <c r="G73">
        <v>2.5</v>
      </c>
      <c r="H73" t="s">
        <v>194</v>
      </c>
      <c r="Y73" s="7" t="s">
        <v>256</v>
      </c>
      <c r="Z73" t="s">
        <v>257</v>
      </c>
      <c r="AA73" t="s">
        <v>258</v>
      </c>
      <c r="AB73" t="s">
        <v>259</v>
      </c>
      <c r="AC73" t="s">
        <v>260</v>
      </c>
      <c r="AD73" t="s">
        <v>261</v>
      </c>
      <c r="AE73" t="s">
        <v>262</v>
      </c>
      <c r="AF73" t="s">
        <v>263</v>
      </c>
      <c r="AG73" t="s">
        <v>264</v>
      </c>
      <c r="AH73">
        <v>72</v>
      </c>
      <c r="AI73" t="s">
        <v>279</v>
      </c>
      <c r="AJ73" t="s">
        <v>266</v>
      </c>
      <c r="AK73" t="s">
        <v>325</v>
      </c>
      <c r="AL73" t="s">
        <v>277</v>
      </c>
      <c r="AM73" t="s">
        <v>303</v>
      </c>
      <c r="AN73" t="s">
        <v>282</v>
      </c>
      <c r="AO73" t="s">
        <v>270</v>
      </c>
      <c r="AP73">
        <v>11</v>
      </c>
      <c r="AQ73" t="s">
        <v>273</v>
      </c>
      <c r="AS73" s="8" t="str">
        <f t="shared" si="4"/>
        <v>INSERT INTO Operacoes (idOperacao   , operacao, data , quantidade , unidade , designacao, idCultura, id)VALUES (72, 'Rega',TO_DATE,'03/07/2019' , 'dd/mm/yyyy') ,  1.5 , 'm3' , null,11, 102  ) ;</v>
      </c>
    </row>
    <row r="74" spans="1:70" ht="16">
      <c r="A74">
        <v>103</v>
      </c>
      <c r="B74" t="s">
        <v>182</v>
      </c>
      <c r="C74" t="s">
        <v>192</v>
      </c>
      <c r="E74" t="s">
        <v>240</v>
      </c>
      <c r="F74" s="1">
        <v>44040</v>
      </c>
      <c r="G74">
        <v>15</v>
      </c>
      <c r="H74" t="s">
        <v>194</v>
      </c>
      <c r="Y74" s="7" t="s">
        <v>256</v>
      </c>
      <c r="Z74" t="s">
        <v>257</v>
      </c>
      <c r="AA74" t="s">
        <v>258</v>
      </c>
      <c r="AB74" t="s">
        <v>259</v>
      </c>
      <c r="AC74" t="s">
        <v>260</v>
      </c>
      <c r="AD74" t="s">
        <v>261</v>
      </c>
      <c r="AE74" t="s">
        <v>262</v>
      </c>
      <c r="AF74" t="s">
        <v>263</v>
      </c>
      <c r="AG74" t="s">
        <v>264</v>
      </c>
      <c r="AH74">
        <v>73</v>
      </c>
      <c r="AI74" t="s">
        <v>279</v>
      </c>
      <c r="AJ74" t="s">
        <v>266</v>
      </c>
      <c r="AK74" t="s">
        <v>325</v>
      </c>
      <c r="AL74" t="s">
        <v>277</v>
      </c>
      <c r="AM74">
        <v>4</v>
      </c>
      <c r="AN74" t="s">
        <v>282</v>
      </c>
      <c r="AO74" t="s">
        <v>270</v>
      </c>
      <c r="AP74">
        <v>22</v>
      </c>
      <c r="AQ74" t="s">
        <v>275</v>
      </c>
      <c r="AS74" s="8" t="str">
        <f t="shared" si="4"/>
        <v>INSERT INTO Operacoes (idOperacao   , operacao, data , quantidade , unidade , designacao, idCultura, id)VALUES (73, 'Rega',TO_DATE,'03/07/2019' , 'dd/mm/yyyy') ,4, 'm3' , null,22, 104  ) ;</v>
      </c>
    </row>
    <row r="75" spans="1:70" ht="16">
      <c r="A75">
        <v>102</v>
      </c>
      <c r="B75" t="s">
        <v>200</v>
      </c>
      <c r="C75" t="s">
        <v>192</v>
      </c>
      <c r="E75" t="s">
        <v>203</v>
      </c>
      <c r="F75" s="1">
        <v>44053</v>
      </c>
      <c r="G75">
        <v>1</v>
      </c>
      <c r="H75" t="s">
        <v>194</v>
      </c>
      <c r="Y75" s="7" t="s">
        <v>256</v>
      </c>
      <c r="Z75" t="s">
        <v>257</v>
      </c>
      <c r="AA75" t="s">
        <v>258</v>
      </c>
      <c r="AB75" t="s">
        <v>259</v>
      </c>
      <c r="AC75" t="s">
        <v>260</v>
      </c>
      <c r="AD75" t="s">
        <v>261</v>
      </c>
      <c r="AE75" t="s">
        <v>262</v>
      </c>
      <c r="AF75" t="s">
        <v>263</v>
      </c>
      <c r="AG75" t="s">
        <v>264</v>
      </c>
      <c r="AH75">
        <v>74</v>
      </c>
      <c r="AI75" t="s">
        <v>279</v>
      </c>
      <c r="AJ75" t="s">
        <v>266</v>
      </c>
      <c r="AK75" t="s">
        <v>325</v>
      </c>
      <c r="AL75" t="s">
        <v>277</v>
      </c>
      <c r="AM75">
        <v>4</v>
      </c>
      <c r="AN75" t="s">
        <v>282</v>
      </c>
      <c r="AO75" t="s">
        <v>270</v>
      </c>
      <c r="AP75">
        <v>23</v>
      </c>
      <c r="AQ75" t="s">
        <v>275</v>
      </c>
      <c r="AS75" s="8" t="str">
        <f t="shared" si="4"/>
        <v>INSERT INTO Operacoes (idOperacao   , operacao, data , quantidade , unidade , designacao, idCultura, id)VALUES (74, 'Rega',TO_DATE,'03/07/2019' , 'dd/mm/yyyy') ,4, 'm3' , null,23, 104  ) ;</v>
      </c>
    </row>
    <row r="76" spans="1:70" ht="16">
      <c r="A76">
        <v>102</v>
      </c>
      <c r="B76" t="s">
        <v>200</v>
      </c>
      <c r="C76" t="s">
        <v>192</v>
      </c>
      <c r="E76" t="s">
        <v>201</v>
      </c>
      <c r="F76" s="1">
        <v>44053</v>
      </c>
      <c r="G76">
        <v>1.5</v>
      </c>
      <c r="H76" t="s">
        <v>194</v>
      </c>
      <c r="Y76" s="7" t="s">
        <v>256</v>
      </c>
      <c r="Z76" t="s">
        <v>257</v>
      </c>
      <c r="AA76" t="s">
        <v>258</v>
      </c>
      <c r="AB76" t="s">
        <v>259</v>
      </c>
      <c r="AC76" t="s">
        <v>260</v>
      </c>
      <c r="AD76" t="s">
        <v>261</v>
      </c>
      <c r="AE76" t="s">
        <v>262</v>
      </c>
      <c r="AF76" t="s">
        <v>263</v>
      </c>
      <c r="AG76" t="s">
        <v>264</v>
      </c>
      <c r="AH76">
        <v>75</v>
      </c>
      <c r="AI76" t="s">
        <v>279</v>
      </c>
      <c r="AJ76" t="s">
        <v>266</v>
      </c>
      <c r="AK76" t="s">
        <v>325</v>
      </c>
      <c r="AL76" t="s">
        <v>277</v>
      </c>
      <c r="AM76">
        <v>4</v>
      </c>
      <c r="AN76" t="s">
        <v>282</v>
      </c>
      <c r="AO76" t="s">
        <v>270</v>
      </c>
      <c r="AP76">
        <v>24</v>
      </c>
      <c r="AQ76" t="s">
        <v>275</v>
      </c>
      <c r="AS76" s="8" t="str">
        <f t="shared" si="4"/>
        <v>INSERT INTO Operacoes (idOperacao   , operacao, data , quantidade , unidade , designacao, idCultura, id)VALUES (75, 'Rega',TO_DATE,'03/07/2019' , 'dd/mm/yyyy') ,4, 'm3' , null,24, 104  ) ;</v>
      </c>
    </row>
    <row r="77" spans="1:70" ht="16">
      <c r="A77">
        <v>103</v>
      </c>
      <c r="B77" t="s">
        <v>182</v>
      </c>
      <c r="C77" t="s">
        <v>192</v>
      </c>
      <c r="E77" t="s">
        <v>240</v>
      </c>
      <c r="F77" s="1">
        <v>44053</v>
      </c>
      <c r="G77">
        <v>15</v>
      </c>
      <c r="H77" t="s">
        <v>194</v>
      </c>
      <c r="Y77" s="7" t="s">
        <v>256</v>
      </c>
      <c r="Z77" t="s">
        <v>257</v>
      </c>
      <c r="AA77" t="s">
        <v>258</v>
      </c>
      <c r="AB77" t="s">
        <v>259</v>
      </c>
      <c r="AC77" t="s">
        <v>260</v>
      </c>
      <c r="AD77" t="s">
        <v>261</v>
      </c>
      <c r="AE77" t="s">
        <v>262</v>
      </c>
      <c r="AF77" t="s">
        <v>263</v>
      </c>
      <c r="AG77" t="s">
        <v>264</v>
      </c>
      <c r="AH77">
        <v>76</v>
      </c>
      <c r="AI77" t="s">
        <v>279</v>
      </c>
      <c r="AJ77" t="s">
        <v>266</v>
      </c>
      <c r="AK77" t="s">
        <v>325</v>
      </c>
      <c r="AL77" t="s">
        <v>277</v>
      </c>
      <c r="AM77">
        <v>4</v>
      </c>
      <c r="AN77" t="s">
        <v>282</v>
      </c>
      <c r="AO77" t="s">
        <v>270</v>
      </c>
      <c r="AP77">
        <v>25</v>
      </c>
      <c r="AQ77" t="s">
        <v>275</v>
      </c>
      <c r="AS77" s="8" t="str">
        <f t="shared" si="4"/>
        <v>INSERT INTO Operacoes (idOperacao   , operacao, data , quantidade , unidade , designacao, idCultura, id)VALUES (76, 'Rega',TO_DATE,'03/07/2019' , 'dd/mm/yyyy') ,4, 'm3' , null,25, 104  ) ;</v>
      </c>
    </row>
    <row r="78" spans="1:70" ht="16">
      <c r="A78">
        <v>107</v>
      </c>
      <c r="B78" t="s">
        <v>247</v>
      </c>
      <c r="C78" t="s">
        <v>192</v>
      </c>
      <c r="E78" t="s">
        <v>242</v>
      </c>
      <c r="F78" s="1">
        <v>44054</v>
      </c>
      <c r="G78">
        <v>7</v>
      </c>
      <c r="H78" t="s">
        <v>194</v>
      </c>
      <c r="Y78" s="7" t="s">
        <v>256</v>
      </c>
      <c r="Z78" t="s">
        <v>257</v>
      </c>
      <c r="AA78" t="s">
        <v>258</v>
      </c>
      <c r="AB78" t="s">
        <v>259</v>
      </c>
      <c r="AC78" t="s">
        <v>260</v>
      </c>
      <c r="AD78" t="s">
        <v>261</v>
      </c>
      <c r="AE78" t="s">
        <v>262</v>
      </c>
      <c r="AF78" t="s">
        <v>263</v>
      </c>
      <c r="AG78" t="s">
        <v>264</v>
      </c>
      <c r="AH78">
        <v>77</v>
      </c>
      <c r="AI78" t="s">
        <v>279</v>
      </c>
      <c r="AJ78" t="s">
        <v>266</v>
      </c>
      <c r="AK78" t="s">
        <v>326</v>
      </c>
      <c r="AL78" t="s">
        <v>277</v>
      </c>
      <c r="AM78">
        <v>6</v>
      </c>
      <c r="AN78" t="s">
        <v>282</v>
      </c>
      <c r="AO78" t="s">
        <v>270</v>
      </c>
      <c r="AP78">
        <v>26</v>
      </c>
      <c r="AQ78" t="s">
        <v>298</v>
      </c>
      <c r="AS78" s="8" t="str">
        <f t="shared" si="4"/>
        <v>INSERT INTO Operacoes (idOperacao   , operacao, data , quantidade , unidade , designacao, idCultura, id)VALUES (77, 'Rega',TO_DATE,'10/07/2019' , 'dd/mm/yyyy') ,6, 'm3' , null,26, 107  ) ;</v>
      </c>
    </row>
    <row r="79" spans="1:70" ht="16">
      <c r="A79">
        <v>106</v>
      </c>
      <c r="B79" t="s">
        <v>221</v>
      </c>
      <c r="C79" t="s">
        <v>192</v>
      </c>
      <c r="E79" t="s">
        <v>223</v>
      </c>
      <c r="F79" s="1">
        <v>44055</v>
      </c>
      <c r="G79">
        <v>3.5</v>
      </c>
      <c r="H79" t="s">
        <v>194</v>
      </c>
      <c r="Y79" s="7" t="s">
        <v>256</v>
      </c>
      <c r="Z79" t="s">
        <v>257</v>
      </c>
      <c r="AA79" t="s">
        <v>258</v>
      </c>
      <c r="AB79" t="s">
        <v>259</v>
      </c>
      <c r="AC79" t="s">
        <v>260</v>
      </c>
      <c r="AD79" t="s">
        <v>261</v>
      </c>
      <c r="AE79" t="s">
        <v>262</v>
      </c>
      <c r="AF79" t="s">
        <v>263</v>
      </c>
      <c r="AG79" t="s">
        <v>264</v>
      </c>
      <c r="AH79">
        <v>78</v>
      </c>
      <c r="AI79" t="s">
        <v>279</v>
      </c>
      <c r="AJ79" t="s">
        <v>266</v>
      </c>
      <c r="AK79" t="s">
        <v>326</v>
      </c>
      <c r="AL79" t="s">
        <v>277</v>
      </c>
      <c r="AM79">
        <v>6</v>
      </c>
      <c r="AN79" t="s">
        <v>282</v>
      </c>
      <c r="AO79" t="s">
        <v>270</v>
      </c>
      <c r="AP79">
        <v>27</v>
      </c>
      <c r="AQ79" t="s">
        <v>298</v>
      </c>
      <c r="AS79" s="8" t="str">
        <f t="shared" si="4"/>
        <v>INSERT INTO Operacoes (idOperacao   , operacao, data , quantidade , unidade , designacao, idCultura, id)VALUES (78, 'Rega',TO_DATE,'10/07/2019' , 'dd/mm/yyyy') ,6, 'm3' , null,27, 107  ) ;</v>
      </c>
    </row>
    <row r="80" spans="1:70" ht="16">
      <c r="A80">
        <v>103</v>
      </c>
      <c r="B80" t="s">
        <v>182</v>
      </c>
      <c r="C80" t="s">
        <v>7</v>
      </c>
      <c r="E80" t="s">
        <v>240</v>
      </c>
      <c r="F80" s="1">
        <v>44063</v>
      </c>
      <c r="G80">
        <v>3300</v>
      </c>
      <c r="H80" t="s">
        <v>219</v>
      </c>
      <c r="Y80" s="7" t="s">
        <v>256</v>
      </c>
      <c r="Z80" t="s">
        <v>257</v>
      </c>
      <c r="AA80" t="s">
        <v>258</v>
      </c>
      <c r="AB80" t="s">
        <v>259</v>
      </c>
      <c r="AC80" t="s">
        <v>260</v>
      </c>
      <c r="AD80" t="s">
        <v>261</v>
      </c>
      <c r="AE80" t="s">
        <v>262</v>
      </c>
      <c r="AF80" t="s">
        <v>263</v>
      </c>
      <c r="AG80" t="s">
        <v>264</v>
      </c>
      <c r="AH80">
        <v>79</v>
      </c>
      <c r="AI80" t="s">
        <v>279</v>
      </c>
      <c r="AJ80" t="s">
        <v>266</v>
      </c>
      <c r="AK80" t="s">
        <v>327</v>
      </c>
      <c r="AL80" t="s">
        <v>277</v>
      </c>
      <c r="AM80">
        <v>1</v>
      </c>
      <c r="AN80" t="s">
        <v>282</v>
      </c>
      <c r="AO80" t="s">
        <v>270</v>
      </c>
      <c r="AP80">
        <v>12</v>
      </c>
      <c r="AQ80" t="s">
        <v>273</v>
      </c>
      <c r="AS80" s="8" t="str">
        <f t="shared" si="4"/>
        <v>INSERT INTO Operacoes (idOperacao   , operacao, data , quantidade , unidade , designacao, idCultura, id)VALUES (79, 'Rega',TO_DATE,'10/08/2019' , 'dd/mm/yyyy') ,1, 'm3' , null,12, 102  ) ;</v>
      </c>
    </row>
    <row r="81" spans="1:70" ht="16">
      <c r="A81">
        <v>106</v>
      </c>
      <c r="B81" t="s">
        <v>221</v>
      </c>
      <c r="C81" t="s">
        <v>7</v>
      </c>
      <c r="E81" t="s">
        <v>223</v>
      </c>
      <c r="F81" s="1">
        <v>44071</v>
      </c>
      <c r="G81">
        <v>600</v>
      </c>
      <c r="H81" t="s">
        <v>219</v>
      </c>
      <c r="Y81" s="7" t="s">
        <v>256</v>
      </c>
      <c r="Z81" t="s">
        <v>257</v>
      </c>
      <c r="AA81" t="s">
        <v>258</v>
      </c>
      <c r="AB81" t="s">
        <v>259</v>
      </c>
      <c r="AC81" t="s">
        <v>260</v>
      </c>
      <c r="AD81" t="s">
        <v>261</v>
      </c>
      <c r="AE81" t="s">
        <v>262</v>
      </c>
      <c r="AF81" t="s">
        <v>263</v>
      </c>
      <c r="AG81" t="s">
        <v>264</v>
      </c>
      <c r="AH81">
        <v>80</v>
      </c>
      <c r="AI81" t="s">
        <v>279</v>
      </c>
      <c r="AJ81" t="s">
        <v>266</v>
      </c>
      <c r="AK81" t="s">
        <v>327</v>
      </c>
      <c r="AL81" t="s">
        <v>277</v>
      </c>
      <c r="AM81" t="s">
        <v>303</v>
      </c>
      <c r="AN81" t="s">
        <v>282</v>
      </c>
      <c r="AO81" t="s">
        <v>270</v>
      </c>
      <c r="AP81">
        <v>11</v>
      </c>
      <c r="AQ81" t="s">
        <v>328</v>
      </c>
      <c r="AS81" s="8" t="str">
        <f t="shared" si="4"/>
        <v>INSERT INTO Operacoes (idOperacao   , operacao, data , quantidade , unidade , designacao, idCultura, id)VALUES (80, 'Rega',TO_DATE,'10/08/2019' , 'dd/mm/yyyy') ,  1.5 , 'm3' , null,11, 102 ) ;</v>
      </c>
    </row>
    <row r="82" spans="1:70" ht="16">
      <c r="A82">
        <v>106</v>
      </c>
      <c r="B82" t="s">
        <v>221</v>
      </c>
      <c r="C82" t="s">
        <v>7</v>
      </c>
      <c r="E82" t="s">
        <v>223</v>
      </c>
      <c r="F82" s="1">
        <v>44081</v>
      </c>
      <c r="G82">
        <v>1800</v>
      </c>
      <c r="H82" t="s">
        <v>219</v>
      </c>
      <c r="Y82" s="7" t="s">
        <v>256</v>
      </c>
      <c r="Z82" t="s">
        <v>257</v>
      </c>
      <c r="AA82" t="s">
        <v>258</v>
      </c>
      <c r="AB82" t="s">
        <v>259</v>
      </c>
      <c r="AC82" t="s">
        <v>260</v>
      </c>
      <c r="AD82" t="s">
        <v>261</v>
      </c>
      <c r="AE82" t="s">
        <v>262</v>
      </c>
      <c r="AF82" t="s">
        <v>263</v>
      </c>
      <c r="AG82" t="s">
        <v>264</v>
      </c>
      <c r="AH82">
        <v>81</v>
      </c>
      <c r="AI82" t="s">
        <v>279</v>
      </c>
      <c r="AJ82" t="s">
        <v>266</v>
      </c>
      <c r="AK82" t="s">
        <v>327</v>
      </c>
      <c r="AL82" t="s">
        <v>277</v>
      </c>
      <c r="AM82" t="s">
        <v>329</v>
      </c>
      <c r="AN82" t="s">
        <v>282</v>
      </c>
      <c r="AO82" t="s">
        <v>270</v>
      </c>
      <c r="AP82">
        <v>22</v>
      </c>
      <c r="AQ82" t="s">
        <v>275</v>
      </c>
      <c r="AS82" s="8" t="str">
        <f t="shared" si="4"/>
        <v>INSERT INTO Operacoes (idOperacao   , operacao, data , quantidade , unidade , designacao, idCultura, id)VALUES (81, 'Rega',TO_DATE,'10/08/2019' , 'dd/mm/yyyy') ,  4.5 , 'm3' , null,22, 104  ) ;</v>
      </c>
    </row>
    <row r="83" spans="1:70" ht="16">
      <c r="A83">
        <v>106</v>
      </c>
      <c r="B83" t="s">
        <v>221</v>
      </c>
      <c r="C83" t="s">
        <v>215</v>
      </c>
      <c r="E83" t="s">
        <v>228</v>
      </c>
      <c r="F83" s="1">
        <v>44094</v>
      </c>
      <c r="G83">
        <v>0.6</v>
      </c>
      <c r="H83" t="s">
        <v>219</v>
      </c>
      <c r="Y83" s="7" t="s">
        <v>256</v>
      </c>
      <c r="Z83" t="s">
        <v>257</v>
      </c>
      <c r="AA83" t="s">
        <v>258</v>
      </c>
      <c r="AB83" t="s">
        <v>259</v>
      </c>
      <c r="AC83" t="s">
        <v>260</v>
      </c>
      <c r="AD83" t="s">
        <v>261</v>
      </c>
      <c r="AE83" t="s">
        <v>262</v>
      </c>
      <c r="AF83" t="s">
        <v>263</v>
      </c>
      <c r="AG83" t="s">
        <v>264</v>
      </c>
      <c r="AH83">
        <v>82</v>
      </c>
      <c r="AI83" t="s">
        <v>279</v>
      </c>
      <c r="AJ83" t="s">
        <v>266</v>
      </c>
      <c r="AK83" t="s">
        <v>327</v>
      </c>
      <c r="AL83" t="s">
        <v>277</v>
      </c>
      <c r="AM83" t="s">
        <v>329</v>
      </c>
      <c r="AN83" t="s">
        <v>282</v>
      </c>
      <c r="AO83" t="s">
        <v>270</v>
      </c>
      <c r="AP83">
        <v>23</v>
      </c>
      <c r="AQ83" t="s">
        <v>275</v>
      </c>
      <c r="AS83" s="8" t="str">
        <f t="shared" si="4"/>
        <v>INSERT INTO Operacoes (idOperacao   , operacao, data , quantidade , unidade , designacao, idCultura, id)VALUES (82, 'Rega',TO_DATE,'10/08/2019' , 'dd/mm/yyyy') ,  4.5 , 'm3' , null,23, 104  ) ;</v>
      </c>
    </row>
    <row r="84" spans="1:70" ht="16">
      <c r="A84">
        <v>101</v>
      </c>
      <c r="B84" t="s">
        <v>179</v>
      </c>
      <c r="C84" t="s">
        <v>215</v>
      </c>
      <c r="E84" t="s">
        <v>207</v>
      </c>
      <c r="F84" s="1">
        <v>44114</v>
      </c>
      <c r="G84">
        <v>36</v>
      </c>
      <c r="H84" t="s">
        <v>219</v>
      </c>
      <c r="Y84" s="7" t="s">
        <v>256</v>
      </c>
      <c r="Z84" t="s">
        <v>257</v>
      </c>
      <c r="AA84" t="s">
        <v>258</v>
      </c>
      <c r="AB84" t="s">
        <v>259</v>
      </c>
      <c r="AC84" t="s">
        <v>260</v>
      </c>
      <c r="AD84" t="s">
        <v>261</v>
      </c>
      <c r="AE84" t="s">
        <v>262</v>
      </c>
      <c r="AF84" t="s">
        <v>263</v>
      </c>
      <c r="AG84" t="s">
        <v>264</v>
      </c>
      <c r="AH84">
        <v>83</v>
      </c>
      <c r="AI84" t="s">
        <v>279</v>
      </c>
      <c r="AJ84" t="s">
        <v>266</v>
      </c>
      <c r="AK84" t="s">
        <v>327</v>
      </c>
      <c r="AL84" t="s">
        <v>277</v>
      </c>
      <c r="AM84" t="s">
        <v>329</v>
      </c>
      <c r="AN84" t="s">
        <v>282</v>
      </c>
      <c r="AO84" t="s">
        <v>270</v>
      </c>
      <c r="AP84">
        <v>24</v>
      </c>
      <c r="AQ84" t="s">
        <v>275</v>
      </c>
      <c r="AS84" s="8" t="str">
        <f t="shared" si="4"/>
        <v>INSERT INTO Operacoes (idOperacao   , operacao, data , quantidade , unidade , designacao, idCultura, id)VALUES (83, 'Rega',TO_DATE,'10/08/2019' , 'dd/mm/yyyy') ,  4.5 , 'm3' , null,24, 104  ) ;</v>
      </c>
    </row>
    <row r="85" spans="1:70" ht="16">
      <c r="A85">
        <v>103</v>
      </c>
      <c r="B85" t="s">
        <v>182</v>
      </c>
      <c r="C85" t="s">
        <v>215</v>
      </c>
      <c r="E85" t="s">
        <v>207</v>
      </c>
      <c r="F85" s="1">
        <v>44116</v>
      </c>
      <c r="G85">
        <v>1.3</v>
      </c>
      <c r="H85" t="s">
        <v>180</v>
      </c>
      <c r="Y85" s="7" t="s">
        <v>256</v>
      </c>
      <c r="Z85" t="s">
        <v>257</v>
      </c>
      <c r="AA85" t="s">
        <v>258</v>
      </c>
      <c r="AB85" t="s">
        <v>259</v>
      </c>
      <c r="AC85" t="s">
        <v>260</v>
      </c>
      <c r="AD85" t="s">
        <v>261</v>
      </c>
      <c r="AE85" t="s">
        <v>262</v>
      </c>
      <c r="AF85" t="s">
        <v>263</v>
      </c>
      <c r="AG85" t="s">
        <v>264</v>
      </c>
      <c r="AH85">
        <v>84</v>
      </c>
      <c r="AI85" t="s">
        <v>279</v>
      </c>
      <c r="AJ85" t="s">
        <v>266</v>
      </c>
      <c r="AK85" t="s">
        <v>327</v>
      </c>
      <c r="AL85" t="s">
        <v>277</v>
      </c>
      <c r="AM85" t="s">
        <v>329</v>
      </c>
      <c r="AN85" t="s">
        <v>282</v>
      </c>
      <c r="AO85" t="s">
        <v>270</v>
      </c>
      <c r="AP85">
        <v>25</v>
      </c>
      <c r="AQ85" t="s">
        <v>275</v>
      </c>
      <c r="AS85" s="8" t="str">
        <f t="shared" si="4"/>
        <v>INSERT INTO Operacoes (idOperacao   , operacao, data , quantidade , unidade , designacao, idCultura, id)VALUES (84, 'Rega',TO_DATE,'10/08/2019' , 'dd/mm/yyyy') ,  4.5 , 'm3' , null,25, 104  ) ;</v>
      </c>
    </row>
    <row r="86" spans="1:70" ht="16">
      <c r="A86">
        <v>102</v>
      </c>
      <c r="B86" t="s">
        <v>200</v>
      </c>
      <c r="C86" t="s">
        <v>5</v>
      </c>
      <c r="E86" t="s">
        <v>201</v>
      </c>
      <c r="F86" s="1">
        <v>44145</v>
      </c>
      <c r="G86">
        <v>30</v>
      </c>
      <c r="H86" t="s">
        <v>202</v>
      </c>
      <c r="Y86" s="7" t="s">
        <v>256</v>
      </c>
      <c r="Z86" t="s">
        <v>257</v>
      </c>
      <c r="AA86" t="s">
        <v>258</v>
      </c>
      <c r="AB86" t="s">
        <v>259</v>
      </c>
      <c r="AC86" t="s">
        <v>260</v>
      </c>
      <c r="AD86" t="s">
        <v>261</v>
      </c>
      <c r="AE86" t="s">
        <v>262</v>
      </c>
      <c r="AF86" t="s">
        <v>263</v>
      </c>
      <c r="AG86" t="s">
        <v>264</v>
      </c>
      <c r="AH86">
        <v>85</v>
      </c>
      <c r="AI86" t="s">
        <v>279</v>
      </c>
      <c r="AJ86" t="s">
        <v>266</v>
      </c>
      <c r="AK86" t="s">
        <v>330</v>
      </c>
      <c r="AL86" t="s">
        <v>277</v>
      </c>
      <c r="AM86">
        <v>7</v>
      </c>
      <c r="AN86" t="s">
        <v>282</v>
      </c>
      <c r="AO86" t="s">
        <v>270</v>
      </c>
      <c r="AP86">
        <v>26</v>
      </c>
      <c r="AQ86" t="s">
        <v>298</v>
      </c>
      <c r="AS86" s="8" t="str">
        <f t="shared" si="4"/>
        <v>INSERT INTO Operacoes (idOperacao   , operacao, data , quantidade , unidade , designacao, idCultura, id)VALUES (85, 'Rega',TO_DATE,'11/08/2019' , 'dd/mm/yyyy') ,7, 'm3' , null,26, 107  ) ;</v>
      </c>
    </row>
    <row r="87" spans="1:70" ht="16">
      <c r="A87">
        <v>102</v>
      </c>
      <c r="B87" t="s">
        <v>200</v>
      </c>
      <c r="C87" t="s">
        <v>5</v>
      </c>
      <c r="E87" t="s">
        <v>203</v>
      </c>
      <c r="F87" s="1">
        <v>44145</v>
      </c>
      <c r="G87">
        <v>20</v>
      </c>
      <c r="H87" t="s">
        <v>202</v>
      </c>
      <c r="Y87" s="7" t="s">
        <v>256</v>
      </c>
      <c r="Z87" t="s">
        <v>257</v>
      </c>
      <c r="AA87" t="s">
        <v>258</v>
      </c>
      <c r="AB87" t="s">
        <v>259</v>
      </c>
      <c r="AC87" t="s">
        <v>260</v>
      </c>
      <c r="AD87" t="s">
        <v>261</v>
      </c>
      <c r="AE87" t="s">
        <v>262</v>
      </c>
      <c r="AF87" t="s">
        <v>263</v>
      </c>
      <c r="AG87" t="s">
        <v>264</v>
      </c>
      <c r="AH87">
        <v>86</v>
      </c>
      <c r="AI87" t="s">
        <v>279</v>
      </c>
      <c r="AJ87" t="s">
        <v>266</v>
      </c>
      <c r="AK87" t="s">
        <v>330</v>
      </c>
      <c r="AL87" t="s">
        <v>277</v>
      </c>
      <c r="AM87">
        <v>7</v>
      </c>
      <c r="AN87" t="s">
        <v>282</v>
      </c>
      <c r="AO87" t="s">
        <v>270</v>
      </c>
      <c r="AP87">
        <v>27</v>
      </c>
      <c r="AQ87" t="s">
        <v>298</v>
      </c>
      <c r="AS87" s="8" t="str">
        <f t="shared" si="4"/>
        <v>INSERT INTO Operacoes (idOperacao   , operacao, data , quantidade , unidade , designacao, idCultura, id)VALUES (86, 'Rega',TO_DATE,'11/08/2019' , 'dd/mm/yyyy') ,7, 'm3' , null,27, 107  ) ;</v>
      </c>
    </row>
    <row r="88" spans="1:70" ht="16">
      <c r="A88">
        <v>106</v>
      </c>
      <c r="B88" t="s">
        <v>221</v>
      </c>
      <c r="C88" t="s">
        <v>7</v>
      </c>
      <c r="E88" t="s">
        <v>228</v>
      </c>
      <c r="F88" s="1">
        <v>44150</v>
      </c>
      <c r="G88">
        <v>600</v>
      </c>
      <c r="H88" t="s">
        <v>219</v>
      </c>
      <c r="Y88" s="7" t="s">
        <v>256</v>
      </c>
      <c r="Z88" t="s">
        <v>257</v>
      </c>
      <c r="AA88" t="s">
        <v>258</v>
      </c>
      <c r="AB88" t="s">
        <v>259</v>
      </c>
      <c r="AC88" t="s">
        <v>260</v>
      </c>
      <c r="AD88" t="s">
        <v>261</v>
      </c>
      <c r="AE88" t="s">
        <v>262</v>
      </c>
      <c r="AF88" t="s">
        <v>263</v>
      </c>
      <c r="AG88" t="s">
        <v>264</v>
      </c>
      <c r="AH88">
        <v>87</v>
      </c>
      <c r="AI88" t="s">
        <v>289</v>
      </c>
      <c r="AJ88" t="s">
        <v>266</v>
      </c>
      <c r="AK88" t="s">
        <v>331</v>
      </c>
      <c r="AL88" t="s">
        <v>277</v>
      </c>
      <c r="AM88">
        <v>30</v>
      </c>
      <c r="AN88" t="s">
        <v>269</v>
      </c>
      <c r="AO88" t="s">
        <v>270</v>
      </c>
      <c r="AP88">
        <v>12</v>
      </c>
      <c r="AQ88" t="s">
        <v>273</v>
      </c>
      <c r="AS88" s="8" t="str">
        <f t="shared" si="4"/>
        <v>INSERT INTO Operacoes (idOperacao   , operacao, data , quantidade , unidade , designacao, idCultura, id)VALUES (87, 'Poda',TO_DATE,'15/11/2019' , 'dd/mm/yyyy') ,30, 'un' , null,12, 102  ) ;</v>
      </c>
      <c r="BM88" s="8" t="str">
        <f t="shared" ref="BM88:BM91" si="5">$AD$497 &amp;"("&amp;$AE$497&amp;"("&amp;AH88&amp;");"</f>
        <v>INSERT INTO Poda (idOperacao) VALUES (87);</v>
      </c>
    </row>
    <row r="89" spans="1:70" ht="16">
      <c r="A89">
        <v>104</v>
      </c>
      <c r="B89" t="s">
        <v>183</v>
      </c>
      <c r="C89" t="s">
        <v>5</v>
      </c>
      <c r="E89" t="s">
        <v>206</v>
      </c>
      <c r="F89" s="1">
        <v>44170</v>
      </c>
      <c r="G89">
        <v>70</v>
      </c>
      <c r="H89" t="s">
        <v>202</v>
      </c>
      <c r="Y89" s="7" t="s">
        <v>256</v>
      </c>
      <c r="Z89" t="s">
        <v>257</v>
      </c>
      <c r="AA89" t="s">
        <v>258</v>
      </c>
      <c r="AB89" t="s">
        <v>259</v>
      </c>
      <c r="AC89" t="s">
        <v>260</v>
      </c>
      <c r="AD89" t="s">
        <v>261</v>
      </c>
      <c r="AE89" t="s">
        <v>262</v>
      </c>
      <c r="AF89" t="s">
        <v>263</v>
      </c>
      <c r="AG89" t="s">
        <v>264</v>
      </c>
      <c r="AH89">
        <v>88</v>
      </c>
      <c r="AI89" t="s">
        <v>289</v>
      </c>
      <c r="AJ89" t="s">
        <v>266</v>
      </c>
      <c r="AK89" t="s">
        <v>331</v>
      </c>
      <c r="AL89" t="s">
        <v>277</v>
      </c>
      <c r="AM89">
        <v>20</v>
      </c>
      <c r="AN89" t="s">
        <v>269</v>
      </c>
      <c r="AO89" t="s">
        <v>270</v>
      </c>
      <c r="AP89">
        <v>11</v>
      </c>
      <c r="AQ89" t="s">
        <v>273</v>
      </c>
      <c r="AS89" s="8" t="str">
        <f t="shared" si="4"/>
        <v>INSERT INTO Operacoes (idOperacao   , operacao, data , quantidade , unidade , designacao, idCultura, id)VALUES (88, 'Poda',TO_DATE,'15/11/2019' , 'dd/mm/yyyy') ,20, 'un' , null,11, 102  ) ;</v>
      </c>
      <c r="BM89" s="8" t="str">
        <f t="shared" si="5"/>
        <v>INSERT INTO Poda (idOperacao) VALUES (88);</v>
      </c>
    </row>
    <row r="90" spans="1:70" ht="16">
      <c r="A90">
        <v>104</v>
      </c>
      <c r="B90" t="s">
        <v>183</v>
      </c>
      <c r="C90" t="s">
        <v>5</v>
      </c>
      <c r="E90" t="s">
        <v>204</v>
      </c>
      <c r="F90" s="1">
        <v>44170</v>
      </c>
      <c r="G90">
        <v>50</v>
      </c>
      <c r="H90" t="s">
        <v>202</v>
      </c>
      <c r="Y90" s="7" t="s">
        <v>256</v>
      </c>
      <c r="Z90" t="s">
        <v>257</v>
      </c>
      <c r="AA90" t="s">
        <v>258</v>
      </c>
      <c r="AB90" t="s">
        <v>259</v>
      </c>
      <c r="AC90" t="s">
        <v>260</v>
      </c>
      <c r="AD90" t="s">
        <v>261</v>
      </c>
      <c r="AE90" t="s">
        <v>262</v>
      </c>
      <c r="AF90" t="s">
        <v>263</v>
      </c>
      <c r="AG90" t="s">
        <v>264</v>
      </c>
      <c r="AH90">
        <v>89</v>
      </c>
      <c r="AI90" t="s">
        <v>289</v>
      </c>
      <c r="AJ90" t="s">
        <v>266</v>
      </c>
      <c r="AK90" t="s">
        <v>332</v>
      </c>
      <c r="AL90" t="s">
        <v>333</v>
      </c>
      <c r="AM90">
        <v>500</v>
      </c>
      <c r="AN90" t="s">
        <v>269</v>
      </c>
      <c r="AO90" t="s">
        <v>270</v>
      </c>
      <c r="AP90">
        <v>26</v>
      </c>
      <c r="AQ90" t="s">
        <v>298</v>
      </c>
      <c r="AS90" s="8" t="str">
        <f t="shared" si="4"/>
        <v>INSERT INTO Operacoes (idOperacao   , operacao, data , quantidade , unidade , designacao, idCultura, id)VALUES (89, 'Poda',TO_DATE,'16/12/2019'  , 'dd/mm/yyyy'),500, 'un' , null,26, 107  ) ;</v>
      </c>
      <c r="BM90" s="8" t="str">
        <f t="shared" si="5"/>
        <v>INSERT INTO Poda (idOperacao) VALUES (89);</v>
      </c>
    </row>
    <row r="91" spans="1:70" ht="16">
      <c r="A91">
        <v>102</v>
      </c>
      <c r="B91" t="s">
        <v>200</v>
      </c>
      <c r="C91" t="s">
        <v>217</v>
      </c>
      <c r="D91" t="s">
        <v>229</v>
      </c>
      <c r="E91" t="s">
        <v>201</v>
      </c>
      <c r="F91" s="1">
        <v>44175</v>
      </c>
      <c r="G91">
        <v>10</v>
      </c>
      <c r="H91" t="s">
        <v>219</v>
      </c>
      <c r="I91" t="s">
        <v>153</v>
      </c>
      <c r="Y91" s="7" t="s">
        <v>256</v>
      </c>
      <c r="Z91" t="s">
        <v>257</v>
      </c>
      <c r="AA91" t="s">
        <v>258</v>
      </c>
      <c r="AB91" t="s">
        <v>259</v>
      </c>
      <c r="AC91" t="s">
        <v>260</v>
      </c>
      <c r="AD91" t="s">
        <v>261</v>
      </c>
      <c r="AE91" t="s">
        <v>262</v>
      </c>
      <c r="AF91" t="s">
        <v>263</v>
      </c>
      <c r="AG91" t="s">
        <v>264</v>
      </c>
      <c r="AH91">
        <v>90</v>
      </c>
      <c r="AI91" t="s">
        <v>289</v>
      </c>
      <c r="AJ91" t="s">
        <v>266</v>
      </c>
      <c r="AK91" t="s">
        <v>334</v>
      </c>
      <c r="AL91" t="s">
        <v>277</v>
      </c>
      <c r="AM91">
        <v>700</v>
      </c>
      <c r="AN91" t="s">
        <v>269</v>
      </c>
      <c r="AO91" t="s">
        <v>270</v>
      </c>
      <c r="AP91">
        <v>27</v>
      </c>
      <c r="AQ91" t="s">
        <v>298</v>
      </c>
      <c r="AS91" s="8" t="str">
        <f t="shared" si="4"/>
        <v>INSERT INTO Operacoes (idOperacao   , operacao, data , quantidade , unidade , designacao, idCultura, id)VALUES (90, 'Poda',TO_DATE,'18/12/2019' , 'dd/mm/yyyy') ,700, 'un' , null,27, 107  ) ;</v>
      </c>
      <c r="BM91" s="8" t="str">
        <f t="shared" si="5"/>
        <v>INSERT INTO Poda (idOperacao) VALUES (90);</v>
      </c>
    </row>
    <row r="92" spans="1:70" ht="16">
      <c r="A92">
        <v>102</v>
      </c>
      <c r="B92" t="s">
        <v>200</v>
      </c>
      <c r="C92" t="s">
        <v>217</v>
      </c>
      <c r="D92" t="s">
        <v>229</v>
      </c>
      <c r="E92" t="s">
        <v>203</v>
      </c>
      <c r="F92" s="1">
        <v>44175</v>
      </c>
      <c r="G92">
        <v>7</v>
      </c>
      <c r="H92" t="s">
        <v>219</v>
      </c>
      <c r="I92" t="s">
        <v>153</v>
      </c>
      <c r="Y92" s="7" t="s">
        <v>256</v>
      </c>
      <c r="Z92" t="s">
        <v>257</v>
      </c>
      <c r="AA92" t="s">
        <v>258</v>
      </c>
      <c r="AB92" t="s">
        <v>259</v>
      </c>
      <c r="AC92" t="s">
        <v>260</v>
      </c>
      <c r="AD92" t="s">
        <v>261</v>
      </c>
      <c r="AE92" t="s">
        <v>262</v>
      </c>
      <c r="AF92" t="s">
        <v>263</v>
      </c>
      <c r="AG92" t="s">
        <v>264</v>
      </c>
      <c r="AH92">
        <v>91</v>
      </c>
      <c r="AI92" t="s">
        <v>318</v>
      </c>
      <c r="AJ92" t="s">
        <v>266</v>
      </c>
      <c r="AK92" t="s">
        <v>335</v>
      </c>
      <c r="AL92" t="s">
        <v>277</v>
      </c>
      <c r="AM92">
        <v>2</v>
      </c>
      <c r="AN92" t="s">
        <v>293</v>
      </c>
      <c r="AO92" t="s">
        <v>320</v>
      </c>
      <c r="AP92">
        <v>26</v>
      </c>
      <c r="AQ92" t="s">
        <v>298</v>
      </c>
      <c r="AS92" s="8" t="str">
        <f t="shared" si="4"/>
        <v>INSERT INTO Operacoes (idOperacao   , operacao, data , quantidade , unidade , designacao, idCultura, id)VALUES (91, 'Aplicação Fitofármaco',TO_DATE,'20/01/2020' , 'dd/mm/yyyy') ,2, 'kg' , 'Calda Bordalesa ASCENZA',26, 107  ) ;</v>
      </c>
      <c r="BR92" t="e">
        <f>#REF! &amp;"("&amp;$AK$497&amp;"("&amp;AH92&amp;");"</f>
        <v>#REF!</v>
      </c>
    </row>
    <row r="93" spans="1:70" ht="16">
      <c r="A93">
        <v>104</v>
      </c>
      <c r="B93" t="s">
        <v>183</v>
      </c>
      <c r="C93" t="s">
        <v>5</v>
      </c>
      <c r="E93" t="s">
        <v>204</v>
      </c>
      <c r="F93" s="1">
        <v>44180</v>
      </c>
      <c r="G93">
        <v>40</v>
      </c>
      <c r="H93" t="s">
        <v>202</v>
      </c>
      <c r="Y93" s="7" t="s">
        <v>256</v>
      </c>
      <c r="Z93" t="s">
        <v>257</v>
      </c>
      <c r="AA93" t="s">
        <v>258</v>
      </c>
      <c r="AB93" t="s">
        <v>259</v>
      </c>
      <c r="AC93" t="s">
        <v>260</v>
      </c>
      <c r="AD93" t="s">
        <v>261</v>
      </c>
      <c r="AE93" t="s">
        <v>262</v>
      </c>
      <c r="AF93" t="s">
        <v>263</v>
      </c>
      <c r="AG93" t="s">
        <v>264</v>
      </c>
      <c r="AH93">
        <v>92</v>
      </c>
      <c r="AI93" t="s">
        <v>318</v>
      </c>
      <c r="AJ93" t="s">
        <v>266</v>
      </c>
      <c r="AK93" t="s">
        <v>336</v>
      </c>
      <c r="AL93" t="s">
        <v>268</v>
      </c>
      <c r="AM93" t="s">
        <v>322</v>
      </c>
      <c r="AN93" t="s">
        <v>293</v>
      </c>
      <c r="AO93" t="s">
        <v>320</v>
      </c>
      <c r="AP93">
        <v>27</v>
      </c>
      <c r="AQ93" t="s">
        <v>298</v>
      </c>
      <c r="AS93" s="8" t="str">
        <f t="shared" si="4"/>
        <v>INSERT INTO Operacoes (idOperacao   , operacao, data , quantidade , unidade , designacao, idCultura, id)VALUES (92, 'Aplicação Fitofármaco',TO_DATE,'20/01/2020', 'dd/mm/yyyy')  ,  2.5 , 'kg' , 'Calda Bordalesa ASCENZA',27, 107  ) ;</v>
      </c>
      <c r="BR93" t="e">
        <f>#REF! &amp;"("&amp;$AK$497&amp;"("&amp;AH93&amp;");"</f>
        <v>#REF!</v>
      </c>
    </row>
    <row r="94" spans="1:70" ht="16">
      <c r="A94">
        <v>104</v>
      </c>
      <c r="B94" t="s">
        <v>183</v>
      </c>
      <c r="C94" t="s">
        <v>5</v>
      </c>
      <c r="E94" t="s">
        <v>205</v>
      </c>
      <c r="F94" s="1">
        <v>44180</v>
      </c>
      <c r="G94">
        <v>60</v>
      </c>
      <c r="H94" t="s">
        <v>202</v>
      </c>
      <c r="Y94" s="7" t="s">
        <v>256</v>
      </c>
      <c r="Z94" t="s">
        <v>257</v>
      </c>
      <c r="AA94" t="s">
        <v>258</v>
      </c>
      <c r="AB94" t="s">
        <v>259</v>
      </c>
      <c r="AC94" t="s">
        <v>260</v>
      </c>
      <c r="AD94" t="s">
        <v>261</v>
      </c>
      <c r="AE94" t="s">
        <v>262</v>
      </c>
      <c r="AF94" t="s">
        <v>263</v>
      </c>
      <c r="AG94" t="s">
        <v>264</v>
      </c>
      <c r="AH94">
        <v>93</v>
      </c>
      <c r="AI94" t="s">
        <v>337</v>
      </c>
      <c r="AJ94" t="s">
        <v>266</v>
      </c>
      <c r="AK94" t="s">
        <v>338</v>
      </c>
      <c r="AL94" t="s">
        <v>333</v>
      </c>
      <c r="AM94" t="s">
        <v>283</v>
      </c>
      <c r="AN94" t="s">
        <v>293</v>
      </c>
      <c r="AO94" t="s">
        <v>270</v>
      </c>
      <c r="AP94">
        <v>13</v>
      </c>
      <c r="AQ94" t="s">
        <v>339</v>
      </c>
      <c r="AS94" s="8" t="str">
        <f t="shared" si="4"/>
        <v>INSERT INTO Operacoes (idOperacao   , operacao, data , quantidade , unidade , designacao, idCultura, id)VALUES (93, 'Sementeira',TO_DATE,'12/03/2020'  , 'dd/mm/yyyy'),  0.9 , 'kg' , null,13, 106  ) ;</v>
      </c>
    </row>
    <row r="95" spans="1:70">
      <c r="A95">
        <v>107</v>
      </c>
      <c r="B95" t="s">
        <v>247</v>
      </c>
      <c r="C95" t="s">
        <v>5</v>
      </c>
      <c r="E95" t="s">
        <v>248</v>
      </c>
      <c r="F95" s="1">
        <v>44181</v>
      </c>
      <c r="G95">
        <v>500</v>
      </c>
      <c r="H95" t="s">
        <v>202</v>
      </c>
      <c r="Y95" s="7" t="s">
        <v>256</v>
      </c>
      <c r="Z95" t="s">
        <v>257</v>
      </c>
      <c r="AA95" t="s">
        <v>258</v>
      </c>
      <c r="AB95" t="s">
        <v>259</v>
      </c>
      <c r="AC95" t="s">
        <v>260</v>
      </c>
      <c r="AD95" t="s">
        <v>261</v>
      </c>
      <c r="AE95" t="s">
        <v>262</v>
      </c>
      <c r="AF95" t="s">
        <v>263</v>
      </c>
      <c r="AG95" t="s">
        <v>264</v>
      </c>
      <c r="AH95">
        <v>94</v>
      </c>
      <c r="AI95" t="s">
        <v>291</v>
      </c>
      <c r="AJ95" t="s">
        <v>340</v>
      </c>
      <c r="AK95" t="s">
        <v>341</v>
      </c>
      <c r="AL95" t="s">
        <v>277</v>
      </c>
      <c r="AM95">
        <v>600</v>
      </c>
      <c r="AN95" t="s">
        <v>293</v>
      </c>
      <c r="AO95" t="s">
        <v>342</v>
      </c>
      <c r="AP95" t="s">
        <v>270</v>
      </c>
      <c r="AQ95" t="s">
        <v>343</v>
      </c>
      <c r="AS95" t="str">
        <f>$Y$497 &amp;"("&amp;$Z$497&amp;$AA$497&amp;"("&amp;AH95&amp;","&amp;AC567</f>
        <v>INSERT INTO Fertilizacao (idOperacao modo) VALUES (94,</v>
      </c>
    </row>
    <row r="96" spans="1:70" ht="16">
      <c r="A96">
        <v>106</v>
      </c>
      <c r="B96" t="s">
        <v>221</v>
      </c>
      <c r="C96" t="s">
        <v>7</v>
      </c>
      <c r="E96" t="s">
        <v>228</v>
      </c>
      <c r="F96" s="1">
        <v>44183</v>
      </c>
      <c r="G96">
        <v>2500</v>
      </c>
      <c r="H96" t="s">
        <v>219</v>
      </c>
      <c r="Y96" s="7" t="s">
        <v>256</v>
      </c>
      <c r="Z96" t="s">
        <v>257</v>
      </c>
      <c r="AA96" t="s">
        <v>258</v>
      </c>
      <c r="AB96" t="s">
        <v>259</v>
      </c>
      <c r="AC96" t="s">
        <v>260</v>
      </c>
      <c r="AD96" t="s">
        <v>261</v>
      </c>
      <c r="AE96" t="s">
        <v>262</v>
      </c>
      <c r="AF96" t="s">
        <v>263</v>
      </c>
      <c r="AG96" t="s">
        <v>264</v>
      </c>
      <c r="AH96">
        <v>95</v>
      </c>
      <c r="AI96" t="s">
        <v>337</v>
      </c>
      <c r="AJ96" t="s">
        <v>266</v>
      </c>
      <c r="AK96" t="s">
        <v>344</v>
      </c>
      <c r="AL96" t="s">
        <v>277</v>
      </c>
      <c r="AM96" t="s">
        <v>345</v>
      </c>
      <c r="AN96" t="s">
        <v>346</v>
      </c>
      <c r="AO96" t="s">
        <v>270</v>
      </c>
      <c r="AP96">
        <v>5</v>
      </c>
      <c r="AQ96" t="s">
        <v>347</v>
      </c>
      <c r="AS96" s="8" t="str">
        <f t="shared" si="4"/>
        <v>INSERT INTO Operacoes (idOperacao   , operacao, data , quantidade , unidade , designacao, idCultura, id)VALUES (95, 'Sementeira',TO_DATE,'05/04/2020' , 'dd/mm/yyyy') ,  1.2 , 'ha' , null,5, 103  ) ;</v>
      </c>
    </row>
    <row r="97" spans="1:45" ht="16">
      <c r="A97">
        <v>107</v>
      </c>
      <c r="B97" t="s">
        <v>247</v>
      </c>
      <c r="C97" t="s">
        <v>5</v>
      </c>
      <c r="E97" t="s">
        <v>252</v>
      </c>
      <c r="F97" s="1">
        <v>44183</v>
      </c>
      <c r="G97">
        <v>700</v>
      </c>
      <c r="H97" t="s">
        <v>202</v>
      </c>
      <c r="Y97" s="7" t="s">
        <v>256</v>
      </c>
      <c r="Z97" t="s">
        <v>257</v>
      </c>
      <c r="AA97" t="s">
        <v>258</v>
      </c>
      <c r="AB97" t="s">
        <v>259</v>
      </c>
      <c r="AC97" t="s">
        <v>260</v>
      </c>
      <c r="AD97" t="s">
        <v>261</v>
      </c>
      <c r="AE97" t="s">
        <v>262</v>
      </c>
      <c r="AF97" t="s">
        <v>263</v>
      </c>
      <c r="AG97" t="s">
        <v>264</v>
      </c>
      <c r="AH97">
        <v>96</v>
      </c>
      <c r="AI97" t="s">
        <v>348</v>
      </c>
      <c r="AJ97" t="s">
        <v>266</v>
      </c>
      <c r="AK97" t="s">
        <v>349</v>
      </c>
      <c r="AL97" t="s">
        <v>277</v>
      </c>
      <c r="AM97">
        <v>2200</v>
      </c>
      <c r="AN97" t="s">
        <v>293</v>
      </c>
      <c r="AO97" t="s">
        <v>270</v>
      </c>
      <c r="AP97">
        <v>13</v>
      </c>
      <c r="AQ97" t="s">
        <v>339</v>
      </c>
      <c r="AS97" s="8" t="str">
        <f t="shared" si="4"/>
        <v>INSERT INTO Operacoes (idOperacao   , operacao, data , quantidade , unidade , designacao, idCultura, id)VALUES (96, 'Colheita',TO_DATE,'05/05/2020' , 'dd/mm/yyyy') ,2200, 'kg' , null,13, 106  ) ;</v>
      </c>
    </row>
    <row r="98" spans="1:45" ht="16">
      <c r="A98">
        <v>106</v>
      </c>
      <c r="B98" t="s">
        <v>221</v>
      </c>
      <c r="C98" t="s">
        <v>7</v>
      </c>
      <c r="E98" t="s">
        <v>228</v>
      </c>
      <c r="F98" s="1">
        <v>44200</v>
      </c>
      <c r="G98">
        <v>2900</v>
      </c>
      <c r="H98" t="s">
        <v>219</v>
      </c>
      <c r="Y98" s="7" t="s">
        <v>256</v>
      </c>
      <c r="Z98" t="s">
        <v>257</v>
      </c>
      <c r="AA98" t="s">
        <v>258</v>
      </c>
      <c r="AB98" t="s">
        <v>259</v>
      </c>
      <c r="AC98" t="s">
        <v>260</v>
      </c>
      <c r="AD98" t="s">
        <v>261</v>
      </c>
      <c r="AE98" t="s">
        <v>262</v>
      </c>
      <c r="AF98" t="s">
        <v>263</v>
      </c>
      <c r="AG98" t="s">
        <v>264</v>
      </c>
      <c r="AH98">
        <v>97</v>
      </c>
      <c r="AI98" t="s">
        <v>348</v>
      </c>
      <c r="AJ98" t="s">
        <v>266</v>
      </c>
      <c r="AK98" t="s">
        <v>350</v>
      </c>
      <c r="AL98" t="s">
        <v>277</v>
      </c>
      <c r="AM98">
        <v>1400</v>
      </c>
      <c r="AN98" t="s">
        <v>293</v>
      </c>
      <c r="AO98" t="s">
        <v>270</v>
      </c>
      <c r="AP98">
        <v>13</v>
      </c>
      <c r="AQ98" t="s">
        <v>339</v>
      </c>
      <c r="AS98" s="8" t="str">
        <f t="shared" si="4"/>
        <v>INSERT INTO Operacoes (idOperacao   , operacao, data , quantidade , unidade , designacao, idCultura, id)VALUES (97, 'Colheita',TO_DATE,'15/05/2020' , 'dd/mm/yyyy') ,1400, 'kg' , null,13, 106  ) ;</v>
      </c>
    </row>
    <row r="99" spans="1:45" ht="16">
      <c r="A99">
        <v>107</v>
      </c>
      <c r="B99" t="s">
        <v>247</v>
      </c>
      <c r="C99" t="s">
        <v>253</v>
      </c>
      <c r="E99" t="s">
        <v>248</v>
      </c>
      <c r="F99" s="1">
        <v>44216</v>
      </c>
      <c r="G99">
        <v>2</v>
      </c>
      <c r="H99" t="s">
        <v>219</v>
      </c>
      <c r="I99" t="s">
        <v>144</v>
      </c>
      <c r="Y99" s="7" t="s">
        <v>256</v>
      </c>
      <c r="Z99" t="s">
        <v>257</v>
      </c>
      <c r="AA99" t="s">
        <v>258</v>
      </c>
      <c r="AB99" t="s">
        <v>259</v>
      </c>
      <c r="AC99" t="s">
        <v>260</v>
      </c>
      <c r="AD99" t="s">
        <v>261</v>
      </c>
      <c r="AE99" t="s">
        <v>262</v>
      </c>
      <c r="AF99" t="s">
        <v>263</v>
      </c>
      <c r="AG99" t="s">
        <v>264</v>
      </c>
      <c r="AH99">
        <v>98</v>
      </c>
      <c r="AI99" t="s">
        <v>337</v>
      </c>
      <c r="AJ99" t="s">
        <v>266</v>
      </c>
      <c r="AK99" t="s">
        <v>351</v>
      </c>
      <c r="AL99" t="s">
        <v>277</v>
      </c>
      <c r="AM99" t="s">
        <v>352</v>
      </c>
      <c r="AN99" t="s">
        <v>293</v>
      </c>
      <c r="AO99" t="s">
        <v>270</v>
      </c>
      <c r="AP99">
        <v>14</v>
      </c>
      <c r="AQ99" t="s">
        <v>339</v>
      </c>
      <c r="AS99" s="8" t="str">
        <f t="shared" si="4"/>
        <v>INSERT INTO Operacoes (idOperacao   , operacao, data , quantidade , unidade , designacao, idCultura, id)VALUES (98, 'Sementeira',TO_DATE,'02/06/2020' , 'dd/mm/yyyy') ,  0.6 , 'kg' , null,14, 106  ) ;</v>
      </c>
    </row>
    <row r="100" spans="1:45" ht="16">
      <c r="A100">
        <v>107</v>
      </c>
      <c r="B100" t="s">
        <v>247</v>
      </c>
      <c r="C100" t="s">
        <v>253</v>
      </c>
      <c r="E100" t="s">
        <v>252</v>
      </c>
      <c r="F100" s="1">
        <v>44216</v>
      </c>
      <c r="G100">
        <v>2.5</v>
      </c>
      <c r="H100" t="s">
        <v>219</v>
      </c>
      <c r="I100" t="s">
        <v>144</v>
      </c>
      <c r="Y100" s="7" t="s">
        <v>256</v>
      </c>
      <c r="Z100" t="s">
        <v>257</v>
      </c>
      <c r="AA100" t="s">
        <v>258</v>
      </c>
      <c r="AB100" t="s">
        <v>259</v>
      </c>
      <c r="AC100" t="s">
        <v>260</v>
      </c>
      <c r="AD100" t="s">
        <v>261</v>
      </c>
      <c r="AE100" t="s">
        <v>262</v>
      </c>
      <c r="AF100" t="s">
        <v>263</v>
      </c>
      <c r="AG100" t="s">
        <v>264</v>
      </c>
      <c r="AH100">
        <v>99</v>
      </c>
      <c r="AI100" t="s">
        <v>279</v>
      </c>
      <c r="AJ100" t="s">
        <v>266</v>
      </c>
      <c r="AK100" t="s">
        <v>353</v>
      </c>
      <c r="AL100" t="s">
        <v>277</v>
      </c>
      <c r="AM100">
        <v>1</v>
      </c>
      <c r="AN100" t="s">
        <v>282</v>
      </c>
      <c r="AO100" t="s">
        <v>270</v>
      </c>
      <c r="AP100">
        <v>12</v>
      </c>
      <c r="AQ100" t="s">
        <v>273</v>
      </c>
      <c r="AS100" s="8" t="str">
        <f t="shared" si="4"/>
        <v>INSERT INTO Operacoes (idOperacao   , operacao, data , quantidade , unidade , designacao, idCultura, id)VALUES (99, 'Rega',TO_DATE,'03/07/2020' , 'dd/mm/yyyy') ,1, 'm3' , null,12, 102  ) ;</v>
      </c>
    </row>
    <row r="101" spans="1:45" ht="16">
      <c r="A101">
        <v>106</v>
      </c>
      <c r="B101" t="s">
        <v>221</v>
      </c>
      <c r="C101" t="s">
        <v>215</v>
      </c>
      <c r="E101" t="s">
        <v>254</v>
      </c>
      <c r="F101" s="1">
        <v>44265</v>
      </c>
      <c r="G101">
        <v>0.9</v>
      </c>
      <c r="H101" t="s">
        <v>219</v>
      </c>
      <c r="Y101" s="7" t="s">
        <v>256</v>
      </c>
      <c r="Z101" t="s">
        <v>257</v>
      </c>
      <c r="AA101" t="s">
        <v>258</v>
      </c>
      <c r="AB101" t="s">
        <v>259</v>
      </c>
      <c r="AC101" t="s">
        <v>260</v>
      </c>
      <c r="AD101" t="s">
        <v>261</v>
      </c>
      <c r="AE101" t="s">
        <v>262</v>
      </c>
      <c r="AF101" t="s">
        <v>263</v>
      </c>
      <c r="AG101" t="s">
        <v>264</v>
      </c>
      <c r="AH101">
        <v>100</v>
      </c>
      <c r="AI101" t="s">
        <v>279</v>
      </c>
      <c r="AJ101" t="s">
        <v>266</v>
      </c>
      <c r="AK101" t="s">
        <v>353</v>
      </c>
      <c r="AL101" t="s">
        <v>277</v>
      </c>
      <c r="AM101" t="s">
        <v>303</v>
      </c>
      <c r="AN101" t="s">
        <v>282</v>
      </c>
      <c r="AO101" t="s">
        <v>270</v>
      </c>
      <c r="AP101">
        <v>11</v>
      </c>
      <c r="AQ101" t="s">
        <v>273</v>
      </c>
      <c r="AS101" s="8" t="str">
        <f t="shared" si="4"/>
        <v>INSERT INTO Operacoes (idOperacao   , operacao, data , quantidade , unidade , designacao, idCultura, id)VALUES (100, 'Rega',TO_DATE,'03/07/2020' , 'dd/mm/yyyy') ,  1.5 , 'm3' , null,11, 102  ) ;</v>
      </c>
    </row>
    <row r="102" spans="1:45" ht="16">
      <c r="A102">
        <v>103</v>
      </c>
      <c r="B102" t="s">
        <v>182</v>
      </c>
      <c r="C102" t="s">
        <v>216</v>
      </c>
      <c r="E102" t="s">
        <v>207</v>
      </c>
      <c r="F102" s="1">
        <v>44269</v>
      </c>
      <c r="G102">
        <v>1.3</v>
      </c>
      <c r="H102" t="s">
        <v>180</v>
      </c>
      <c r="Y102" s="7" t="s">
        <v>256</v>
      </c>
      <c r="Z102" t="s">
        <v>257</v>
      </c>
      <c r="AA102" t="s">
        <v>258</v>
      </c>
      <c r="AB102" t="s">
        <v>259</v>
      </c>
      <c r="AC102" t="s">
        <v>260</v>
      </c>
      <c r="AD102" t="s">
        <v>261</v>
      </c>
      <c r="AE102" t="s">
        <v>262</v>
      </c>
      <c r="AF102" t="s">
        <v>263</v>
      </c>
      <c r="AG102" t="s">
        <v>264</v>
      </c>
      <c r="AH102">
        <v>101</v>
      </c>
      <c r="AI102" t="s">
        <v>279</v>
      </c>
      <c r="AJ102" t="s">
        <v>266</v>
      </c>
      <c r="AK102" t="s">
        <v>354</v>
      </c>
      <c r="AL102" t="s">
        <v>333</v>
      </c>
      <c r="AM102">
        <v>6</v>
      </c>
      <c r="AN102" t="s">
        <v>282</v>
      </c>
      <c r="AO102" t="s">
        <v>270</v>
      </c>
      <c r="AP102">
        <v>26</v>
      </c>
      <c r="AQ102" t="s">
        <v>298</v>
      </c>
      <c r="AS102" s="8" t="str">
        <f t="shared" si="4"/>
        <v>INSERT INTO Operacoes (idOperacao   , operacao, data , quantidade , unidade , designacao, idCultura, id)VALUES (101, 'Rega',TO_DATE,'10/07/2020'  , 'dd/mm/yyyy'),6, 'm3' , null,26, 107  ) ;</v>
      </c>
    </row>
    <row r="103" spans="1:45" ht="16">
      <c r="A103">
        <v>101</v>
      </c>
      <c r="B103" t="s">
        <v>179</v>
      </c>
      <c r="C103" t="s">
        <v>216</v>
      </c>
      <c r="E103" t="s">
        <v>207</v>
      </c>
      <c r="F103" s="1">
        <v>44285</v>
      </c>
      <c r="G103">
        <v>1.3</v>
      </c>
      <c r="H103" t="s">
        <v>180</v>
      </c>
      <c r="Y103" s="7" t="s">
        <v>256</v>
      </c>
      <c r="Z103" t="s">
        <v>257</v>
      </c>
      <c r="AA103" t="s">
        <v>258</v>
      </c>
      <c r="AB103" t="s">
        <v>259</v>
      </c>
      <c r="AC103" t="s">
        <v>260</v>
      </c>
      <c r="AD103" t="s">
        <v>261</v>
      </c>
      <c r="AE103" t="s">
        <v>262</v>
      </c>
      <c r="AF103" t="s">
        <v>263</v>
      </c>
      <c r="AG103" t="s">
        <v>264</v>
      </c>
      <c r="AH103">
        <v>102</v>
      </c>
      <c r="AI103" t="s">
        <v>279</v>
      </c>
      <c r="AJ103" t="s">
        <v>266</v>
      </c>
      <c r="AK103" t="s">
        <v>354</v>
      </c>
      <c r="AL103" t="s">
        <v>333</v>
      </c>
      <c r="AM103">
        <v>6</v>
      </c>
      <c r="AN103" t="s">
        <v>282</v>
      </c>
      <c r="AO103" t="s">
        <v>270</v>
      </c>
      <c r="AP103">
        <v>27</v>
      </c>
      <c r="AQ103" t="s">
        <v>298</v>
      </c>
      <c r="AS103" s="8" t="str">
        <f t="shared" si="4"/>
        <v>INSERT INTO Operacoes (idOperacao   , operacao, data , quantidade , unidade , designacao, idCultura, id)VALUES (102, 'Rega',TO_DATE,'10/07/2020'  , 'dd/mm/yyyy'),6, 'm3' , null,27, 107  ) ;</v>
      </c>
    </row>
    <row r="104" spans="1:45" ht="16">
      <c r="A104">
        <v>103</v>
      </c>
      <c r="B104" t="s">
        <v>182</v>
      </c>
      <c r="C104" t="s">
        <v>215</v>
      </c>
      <c r="E104" t="s">
        <v>240</v>
      </c>
      <c r="F104" s="1">
        <v>44289</v>
      </c>
      <c r="G104">
        <v>1.2</v>
      </c>
      <c r="H104" t="s">
        <v>180</v>
      </c>
      <c r="Y104" s="7" t="s">
        <v>256</v>
      </c>
      <c r="Z104" t="s">
        <v>257</v>
      </c>
      <c r="AA104" t="s">
        <v>258</v>
      </c>
      <c r="AB104" t="s">
        <v>259</v>
      </c>
      <c r="AC104" t="s">
        <v>260</v>
      </c>
      <c r="AD104" t="s">
        <v>261</v>
      </c>
      <c r="AE104" t="s">
        <v>262</v>
      </c>
      <c r="AF104" t="s">
        <v>263</v>
      </c>
      <c r="AG104" t="s">
        <v>264</v>
      </c>
      <c r="AH104">
        <v>103</v>
      </c>
      <c r="AI104" t="s">
        <v>279</v>
      </c>
      <c r="AJ104" t="s">
        <v>266</v>
      </c>
      <c r="AK104" t="s">
        <v>355</v>
      </c>
      <c r="AL104" t="s">
        <v>277</v>
      </c>
      <c r="AM104">
        <v>15</v>
      </c>
      <c r="AN104" t="s">
        <v>282</v>
      </c>
      <c r="AO104" t="s">
        <v>270</v>
      </c>
      <c r="AP104">
        <v>5</v>
      </c>
      <c r="AQ104" t="s">
        <v>356</v>
      </c>
      <c r="AS104" s="8" t="str">
        <f t="shared" si="4"/>
        <v>INSERT INTO Operacoes (idOperacao   , operacao, data , quantidade , unidade , designacao, idCultura, id)VALUES (103, 'Rega',TO_DATE,'12/07/2020' , 'dd/mm/yyyy') ,15, 'm3' , null,5,103  ) ;</v>
      </c>
    </row>
    <row r="105" spans="1:45" ht="16">
      <c r="A105">
        <v>101</v>
      </c>
      <c r="B105" t="s">
        <v>179</v>
      </c>
      <c r="C105" t="s">
        <v>215</v>
      </c>
      <c r="E105" t="s">
        <v>208</v>
      </c>
      <c r="F105" s="1">
        <v>44301</v>
      </c>
      <c r="G105">
        <v>30</v>
      </c>
      <c r="H105" t="s">
        <v>219</v>
      </c>
      <c r="Y105" s="7" t="s">
        <v>256</v>
      </c>
      <c r="Z105" t="s">
        <v>257</v>
      </c>
      <c r="AA105" t="s">
        <v>258</v>
      </c>
      <c r="AB105" t="s">
        <v>259</v>
      </c>
      <c r="AC105" t="s">
        <v>260</v>
      </c>
      <c r="AD105" t="s">
        <v>261</v>
      </c>
      <c r="AE105" t="s">
        <v>262</v>
      </c>
      <c r="AF105" t="s">
        <v>263</v>
      </c>
      <c r="AG105" t="s">
        <v>264</v>
      </c>
      <c r="AH105">
        <v>104</v>
      </c>
      <c r="AI105" t="s">
        <v>279</v>
      </c>
      <c r="AJ105" t="s">
        <v>266</v>
      </c>
      <c r="AK105" t="s">
        <v>357</v>
      </c>
      <c r="AL105" t="s">
        <v>277</v>
      </c>
      <c r="AM105" t="s">
        <v>322</v>
      </c>
      <c r="AN105" t="s">
        <v>282</v>
      </c>
      <c r="AO105" t="s">
        <v>270</v>
      </c>
      <c r="AP105">
        <v>14</v>
      </c>
      <c r="AQ105" t="s">
        <v>273</v>
      </c>
      <c r="AS105" s="8" t="str">
        <f t="shared" si="4"/>
        <v>INSERT INTO Operacoes (idOperacao   , operacao, data , quantidade , unidade , designacao, idCultura, id)VALUES (104, 'Rega',TO_DATE,'15/07/2020' , 'dd/mm/yyyy') ,  2.5 , 'm3' , null,14, 102  ) ;</v>
      </c>
    </row>
    <row r="106" spans="1:45" ht="16">
      <c r="A106">
        <v>104</v>
      </c>
      <c r="B106" t="s">
        <v>183</v>
      </c>
      <c r="C106" t="s">
        <v>217</v>
      </c>
      <c r="D106" t="s">
        <v>218</v>
      </c>
      <c r="E106" t="s">
        <v>48</v>
      </c>
      <c r="F106" s="1">
        <v>44318</v>
      </c>
      <c r="G106">
        <v>10</v>
      </c>
      <c r="H106" t="s">
        <v>219</v>
      </c>
      <c r="I106" t="s">
        <v>161</v>
      </c>
      <c r="Y106" s="7" t="s">
        <v>256</v>
      </c>
      <c r="Z106" t="s">
        <v>257</v>
      </c>
      <c r="AA106" t="s">
        <v>258</v>
      </c>
      <c r="AB106" t="s">
        <v>259</v>
      </c>
      <c r="AC106" t="s">
        <v>260</v>
      </c>
      <c r="AD106" t="s">
        <v>261</v>
      </c>
      <c r="AE106" t="s">
        <v>262</v>
      </c>
      <c r="AF106" t="s">
        <v>263</v>
      </c>
      <c r="AG106" t="s">
        <v>264</v>
      </c>
      <c r="AH106">
        <v>105</v>
      </c>
      <c r="AI106" t="s">
        <v>279</v>
      </c>
      <c r="AJ106" t="s">
        <v>266</v>
      </c>
      <c r="AK106" t="s">
        <v>358</v>
      </c>
      <c r="AL106" t="s">
        <v>277</v>
      </c>
      <c r="AM106">
        <v>15</v>
      </c>
      <c r="AN106" t="s">
        <v>282</v>
      </c>
      <c r="AO106" t="s">
        <v>270</v>
      </c>
      <c r="AP106">
        <v>5</v>
      </c>
      <c r="AQ106" t="s">
        <v>347</v>
      </c>
      <c r="AS106" s="8" t="str">
        <f t="shared" si="4"/>
        <v>INSERT INTO Operacoes (idOperacao   , operacao, data , quantidade , unidade , designacao, idCultura, id)VALUES (105, 'Rega',TO_DATE,'28/07/2020' , 'dd/mm/yyyy') ,15, 'm3' , null,5, 103  ) ;</v>
      </c>
    </row>
    <row r="107" spans="1:45" ht="16">
      <c r="A107">
        <v>106</v>
      </c>
      <c r="B107" t="s">
        <v>221</v>
      </c>
      <c r="C107" t="s">
        <v>7</v>
      </c>
      <c r="E107" t="s">
        <v>254</v>
      </c>
      <c r="F107" s="1">
        <v>44321</v>
      </c>
      <c r="G107">
        <v>2200</v>
      </c>
      <c r="H107" t="s">
        <v>219</v>
      </c>
      <c r="Y107" s="7" t="s">
        <v>256</v>
      </c>
      <c r="Z107" t="s">
        <v>257</v>
      </c>
      <c r="AA107" t="s">
        <v>258</v>
      </c>
      <c r="AB107" t="s">
        <v>259</v>
      </c>
      <c r="AC107" t="s">
        <v>260</v>
      </c>
      <c r="AD107" t="s">
        <v>261</v>
      </c>
      <c r="AE107" t="s">
        <v>262</v>
      </c>
      <c r="AF107" t="s">
        <v>263</v>
      </c>
      <c r="AG107" t="s">
        <v>264</v>
      </c>
      <c r="AH107">
        <v>106</v>
      </c>
      <c r="AI107" t="s">
        <v>279</v>
      </c>
      <c r="AJ107" t="s">
        <v>266</v>
      </c>
      <c r="AK107" t="s">
        <v>359</v>
      </c>
      <c r="AL107" t="s">
        <v>277</v>
      </c>
      <c r="AM107">
        <v>1</v>
      </c>
      <c r="AN107" t="s">
        <v>282</v>
      </c>
      <c r="AO107" t="s">
        <v>270</v>
      </c>
      <c r="AP107">
        <v>12</v>
      </c>
      <c r="AQ107" t="s">
        <v>273</v>
      </c>
      <c r="AS107" s="8" t="str">
        <f t="shared" si="4"/>
        <v>INSERT INTO Operacoes (idOperacao   , operacao, data , quantidade , unidade , designacao, idCultura, id)VALUES (106, 'Rega',TO_DATE,'10/08/2020' , 'dd/mm/yyyy') ,1, 'm3' , null,12, 102  ) ;</v>
      </c>
    </row>
    <row r="108" spans="1:45" ht="16">
      <c r="A108">
        <v>106</v>
      </c>
      <c r="B108" t="s">
        <v>221</v>
      </c>
      <c r="C108" t="s">
        <v>7</v>
      </c>
      <c r="E108" t="s">
        <v>254</v>
      </c>
      <c r="F108" s="1">
        <v>44331</v>
      </c>
      <c r="G108">
        <v>1400</v>
      </c>
      <c r="H108" t="s">
        <v>219</v>
      </c>
      <c r="Y108" s="7" t="s">
        <v>256</v>
      </c>
      <c r="Z108" t="s">
        <v>257</v>
      </c>
      <c r="AA108" t="s">
        <v>258</v>
      </c>
      <c r="AB108" t="s">
        <v>259</v>
      </c>
      <c r="AC108" t="s">
        <v>260</v>
      </c>
      <c r="AD108" t="s">
        <v>261</v>
      </c>
      <c r="AE108" t="s">
        <v>262</v>
      </c>
      <c r="AF108" t="s">
        <v>263</v>
      </c>
      <c r="AG108" t="s">
        <v>264</v>
      </c>
      <c r="AH108">
        <v>107</v>
      </c>
      <c r="AI108" t="s">
        <v>279</v>
      </c>
      <c r="AJ108" t="s">
        <v>266</v>
      </c>
      <c r="AK108" t="s">
        <v>359</v>
      </c>
      <c r="AL108" t="s">
        <v>277</v>
      </c>
      <c r="AM108" t="s">
        <v>303</v>
      </c>
      <c r="AN108" t="s">
        <v>282</v>
      </c>
      <c r="AO108" t="s">
        <v>270</v>
      </c>
      <c r="AP108">
        <v>11</v>
      </c>
      <c r="AQ108" t="s">
        <v>273</v>
      </c>
      <c r="AS108" s="8" t="str">
        <f t="shared" si="4"/>
        <v>INSERT INTO Operacoes (idOperacao   , operacao, data , quantidade , unidade , designacao, idCultura, id)VALUES (107, 'Rega',TO_DATE,'10/08/2020' , 'dd/mm/yyyy') ,  1.5 , 'm3' , null,11, 102  ) ;</v>
      </c>
    </row>
    <row r="109" spans="1:45" ht="16">
      <c r="A109">
        <v>106</v>
      </c>
      <c r="B109" t="s">
        <v>221</v>
      </c>
      <c r="C109" t="s">
        <v>215</v>
      </c>
      <c r="E109" t="s">
        <v>255</v>
      </c>
      <c r="F109" s="1">
        <v>44349</v>
      </c>
      <c r="G109">
        <v>0.6</v>
      </c>
      <c r="H109" t="s">
        <v>219</v>
      </c>
      <c r="Y109" s="7" t="s">
        <v>256</v>
      </c>
      <c r="Z109" t="s">
        <v>257</v>
      </c>
      <c r="AA109" t="s">
        <v>258</v>
      </c>
      <c r="AB109" t="s">
        <v>259</v>
      </c>
      <c r="AC109" t="s">
        <v>260</v>
      </c>
      <c r="AD109" t="s">
        <v>261</v>
      </c>
      <c r="AE109" t="s">
        <v>262</v>
      </c>
      <c r="AF109" t="s">
        <v>263</v>
      </c>
      <c r="AG109" t="s">
        <v>264</v>
      </c>
      <c r="AH109">
        <v>108</v>
      </c>
      <c r="AI109" t="s">
        <v>279</v>
      </c>
      <c r="AJ109" t="s">
        <v>266</v>
      </c>
      <c r="AK109" t="s">
        <v>359</v>
      </c>
      <c r="AL109" t="s">
        <v>277</v>
      </c>
      <c r="AM109">
        <v>15</v>
      </c>
      <c r="AN109" t="s">
        <v>282</v>
      </c>
      <c r="AO109" t="s">
        <v>270</v>
      </c>
      <c r="AP109">
        <v>5</v>
      </c>
      <c r="AQ109" t="s">
        <v>347</v>
      </c>
      <c r="AS109" s="8" t="str">
        <f t="shared" si="4"/>
        <v>INSERT INTO Operacoes (idOperacao   , operacao, data , quantidade , unidade , designacao, idCultura, id)VALUES (108, 'Rega',TO_DATE,'10/08/2020' , 'dd/mm/yyyy') ,15, 'm3' , null,5, 103  ) ;</v>
      </c>
    </row>
    <row r="110" spans="1:45" ht="16">
      <c r="A110">
        <v>106</v>
      </c>
      <c r="B110" t="s">
        <v>221</v>
      </c>
      <c r="C110" t="s">
        <v>192</v>
      </c>
      <c r="E110" t="s">
        <v>255</v>
      </c>
      <c r="F110" s="1">
        <v>44367</v>
      </c>
      <c r="G110">
        <v>3</v>
      </c>
      <c r="H110" t="s">
        <v>194</v>
      </c>
      <c r="Y110" s="7" t="s">
        <v>256</v>
      </c>
      <c r="Z110" t="s">
        <v>257</v>
      </c>
      <c r="AA110" t="s">
        <v>258</v>
      </c>
      <c r="AB110" t="s">
        <v>259</v>
      </c>
      <c r="AC110" t="s">
        <v>260</v>
      </c>
      <c r="AD110" t="s">
        <v>261</v>
      </c>
      <c r="AE110" t="s">
        <v>262</v>
      </c>
      <c r="AF110" t="s">
        <v>263</v>
      </c>
      <c r="AG110" t="s">
        <v>264</v>
      </c>
      <c r="AH110">
        <v>109</v>
      </c>
      <c r="AI110" t="s">
        <v>279</v>
      </c>
      <c r="AJ110" t="s">
        <v>266</v>
      </c>
      <c r="AK110" t="s">
        <v>360</v>
      </c>
      <c r="AL110" t="s">
        <v>277</v>
      </c>
      <c r="AM110">
        <v>7</v>
      </c>
      <c r="AN110" t="s">
        <v>282</v>
      </c>
      <c r="AO110" t="s">
        <v>270</v>
      </c>
      <c r="AP110">
        <v>26</v>
      </c>
      <c r="AQ110" t="s">
        <v>298</v>
      </c>
      <c r="AS110" s="8" t="str">
        <f t="shared" si="4"/>
        <v>INSERT INTO Operacoes (idOperacao   , operacao, data , quantidade , unidade , designacao, idCultura, id)VALUES (109, 'Rega',TO_DATE,'11/08/2020' , 'dd/mm/yyyy') ,7, 'm3' , null,26, 107  ) ;</v>
      </c>
    </row>
    <row r="111" spans="1:45" ht="16">
      <c r="A111">
        <v>102</v>
      </c>
      <c r="B111" t="s">
        <v>200</v>
      </c>
      <c r="C111" t="s">
        <v>192</v>
      </c>
      <c r="E111" t="s">
        <v>203</v>
      </c>
      <c r="F111" s="1">
        <v>44380</v>
      </c>
      <c r="G111">
        <v>0.8</v>
      </c>
      <c r="H111" t="s">
        <v>194</v>
      </c>
      <c r="Y111" s="7" t="s">
        <v>256</v>
      </c>
      <c r="Z111" t="s">
        <v>257</v>
      </c>
      <c r="AA111" t="s">
        <v>258</v>
      </c>
      <c r="AB111" t="s">
        <v>259</v>
      </c>
      <c r="AC111" t="s">
        <v>260</v>
      </c>
      <c r="AD111" t="s">
        <v>261</v>
      </c>
      <c r="AE111" t="s">
        <v>262</v>
      </c>
      <c r="AF111" t="s">
        <v>263</v>
      </c>
      <c r="AG111" t="s">
        <v>264</v>
      </c>
      <c r="AH111">
        <v>110</v>
      </c>
      <c r="AI111" t="s">
        <v>279</v>
      </c>
      <c r="AJ111" t="s">
        <v>266</v>
      </c>
      <c r="AK111" t="s">
        <v>360</v>
      </c>
      <c r="AL111" t="s">
        <v>277</v>
      </c>
      <c r="AM111">
        <v>7</v>
      </c>
      <c r="AN111" t="s">
        <v>282</v>
      </c>
      <c r="AO111" t="s">
        <v>270</v>
      </c>
      <c r="AP111">
        <v>27</v>
      </c>
      <c r="AQ111" t="s">
        <v>298</v>
      </c>
      <c r="AS111" s="8" t="str">
        <f t="shared" si="4"/>
        <v>INSERT INTO Operacoes (idOperacao   , operacao, data , quantidade , unidade , designacao, idCultura, id)VALUES (110, 'Rega',TO_DATE,'11/08/2020' , 'dd/mm/yyyy') ,7, 'm3' , null,27, 107  ) ;</v>
      </c>
    </row>
    <row r="112" spans="1:45" ht="16">
      <c r="A112">
        <v>102</v>
      </c>
      <c r="B112" t="s">
        <v>200</v>
      </c>
      <c r="C112" t="s">
        <v>192</v>
      </c>
      <c r="E112" t="s">
        <v>201</v>
      </c>
      <c r="F112" s="1">
        <v>44380</v>
      </c>
      <c r="G112">
        <v>1.5</v>
      </c>
      <c r="H112" t="s">
        <v>194</v>
      </c>
      <c r="Y112" s="7" t="s">
        <v>256</v>
      </c>
      <c r="Z112" t="s">
        <v>257</v>
      </c>
      <c r="AA112" t="s">
        <v>258</v>
      </c>
      <c r="AB112" t="s">
        <v>259</v>
      </c>
      <c r="AC112" t="s">
        <v>260</v>
      </c>
      <c r="AD112" t="s">
        <v>261</v>
      </c>
      <c r="AE112" t="s">
        <v>262</v>
      </c>
      <c r="AF112" t="s">
        <v>263</v>
      </c>
      <c r="AG112" t="s">
        <v>264</v>
      </c>
      <c r="AH112">
        <v>111</v>
      </c>
      <c r="AI112" t="s">
        <v>279</v>
      </c>
      <c r="AJ112" t="s">
        <v>266</v>
      </c>
      <c r="AK112" t="s">
        <v>361</v>
      </c>
      <c r="AL112" t="s">
        <v>277</v>
      </c>
      <c r="AM112" t="s">
        <v>287</v>
      </c>
      <c r="AN112" t="s">
        <v>282</v>
      </c>
      <c r="AO112" t="s">
        <v>270</v>
      </c>
      <c r="AP112">
        <v>14</v>
      </c>
      <c r="AQ112" t="s">
        <v>339</v>
      </c>
      <c r="AS112" s="8" t="str">
        <f t="shared" si="4"/>
        <v>INSERT INTO Operacoes (idOperacao   , operacao, data , quantidade , unidade , designacao, idCultura, id)VALUES (111, 'Rega',TO_DATE,'12/08/2020' , 'dd/mm/yyyy') ,  3.5 , 'm3' , null,14, 106  ) ;</v>
      </c>
    </row>
    <row r="113" spans="1:65" ht="16">
      <c r="A113">
        <v>104</v>
      </c>
      <c r="B113" t="s">
        <v>183</v>
      </c>
      <c r="C113" t="s">
        <v>192</v>
      </c>
      <c r="E113" t="s">
        <v>48</v>
      </c>
      <c r="F113" s="1">
        <v>44382</v>
      </c>
      <c r="G113">
        <v>5</v>
      </c>
      <c r="H113" t="s">
        <v>194</v>
      </c>
      <c r="Y113" s="7" t="s">
        <v>256</v>
      </c>
      <c r="Z113" t="s">
        <v>257</v>
      </c>
      <c r="AA113" t="s">
        <v>258</v>
      </c>
      <c r="AB113" t="s">
        <v>259</v>
      </c>
      <c r="AC113" t="s">
        <v>260</v>
      </c>
      <c r="AD113" t="s">
        <v>261</v>
      </c>
      <c r="AE113" t="s">
        <v>262</v>
      </c>
      <c r="AF113" t="s">
        <v>263</v>
      </c>
      <c r="AG113" t="s">
        <v>264</v>
      </c>
      <c r="AH113">
        <v>112</v>
      </c>
      <c r="AI113" t="s">
        <v>362</v>
      </c>
      <c r="AJ113" t="s">
        <v>340</v>
      </c>
      <c r="AK113" t="s">
        <v>363</v>
      </c>
      <c r="AL113" t="s">
        <v>277</v>
      </c>
      <c r="AM113">
        <v>3300</v>
      </c>
      <c r="AN113" t="s">
        <v>293</v>
      </c>
      <c r="AO113" t="s">
        <v>270</v>
      </c>
      <c r="AP113">
        <v>5</v>
      </c>
      <c r="AQ113" t="s">
        <v>347</v>
      </c>
      <c r="AS113" s="8" t="str">
        <f t="shared" si="4"/>
        <v>INSERT INTO Operacoes (idOperacao   , operacao, data , quantidade , unidade , designacao, idCultura, id)VALUES (112,'Colheita', TO_DATE,'20/08/2020' , 'dd/mm/yyyy') ,3300, 'kg' , null,5, 103  ) ;</v>
      </c>
    </row>
    <row r="114" spans="1:65" ht="16">
      <c r="A114">
        <v>106</v>
      </c>
      <c r="B114" t="s">
        <v>221</v>
      </c>
      <c r="C114" t="s">
        <v>192</v>
      </c>
      <c r="E114" t="s">
        <v>255</v>
      </c>
      <c r="F114" s="1">
        <v>44384</v>
      </c>
      <c r="G114">
        <v>3</v>
      </c>
      <c r="H114" t="s">
        <v>194</v>
      </c>
      <c r="Y114" s="7" t="s">
        <v>256</v>
      </c>
      <c r="Z114" t="s">
        <v>257</v>
      </c>
      <c r="AA114" t="s">
        <v>258</v>
      </c>
      <c r="AB114" t="s">
        <v>259</v>
      </c>
      <c r="AC114" t="s">
        <v>260</v>
      </c>
      <c r="AD114" t="s">
        <v>261</v>
      </c>
      <c r="AE114" t="s">
        <v>262</v>
      </c>
      <c r="AF114" t="s">
        <v>263</v>
      </c>
      <c r="AG114" t="s">
        <v>264</v>
      </c>
      <c r="AH114">
        <v>113</v>
      </c>
      <c r="AI114" t="s">
        <v>362</v>
      </c>
      <c r="AJ114" t="s">
        <v>340</v>
      </c>
      <c r="AK114" t="s">
        <v>364</v>
      </c>
      <c r="AL114" t="s">
        <v>277</v>
      </c>
      <c r="AM114">
        <v>600</v>
      </c>
      <c r="AN114" t="s">
        <v>293</v>
      </c>
      <c r="AO114" t="s">
        <v>270</v>
      </c>
      <c r="AP114">
        <v>14</v>
      </c>
      <c r="AQ114" t="s">
        <v>339</v>
      </c>
      <c r="AS114" s="8" t="str">
        <f t="shared" si="4"/>
        <v>INSERT INTO Operacoes (idOperacao   , operacao, data , quantidade , unidade , designacao, idCultura, id)VALUES (113,'Colheita', TO_DATE,'28/08/2020' , 'dd/mm/yyyy') ,600, 'kg' , null,14, 106  ) ;</v>
      </c>
    </row>
    <row r="115" spans="1:65" ht="16">
      <c r="A115">
        <v>107</v>
      </c>
      <c r="B115" t="s">
        <v>247</v>
      </c>
      <c r="C115" t="s">
        <v>192</v>
      </c>
      <c r="E115" t="s">
        <v>242</v>
      </c>
      <c r="F115" s="1">
        <v>44387</v>
      </c>
      <c r="G115">
        <v>7</v>
      </c>
      <c r="H115" t="s">
        <v>194</v>
      </c>
      <c r="Y115" s="7" t="s">
        <v>256</v>
      </c>
      <c r="Z115" t="s">
        <v>257</v>
      </c>
      <c r="AA115" t="s">
        <v>258</v>
      </c>
      <c r="AB115" t="s">
        <v>259</v>
      </c>
      <c r="AC115" t="s">
        <v>260</v>
      </c>
      <c r="AD115" t="s">
        <v>261</v>
      </c>
      <c r="AE115" t="s">
        <v>262</v>
      </c>
      <c r="AF115" t="s">
        <v>263</v>
      </c>
      <c r="AG115" t="s">
        <v>264</v>
      </c>
      <c r="AH115">
        <v>114</v>
      </c>
      <c r="AI115" t="s">
        <v>362</v>
      </c>
      <c r="AJ115" t="s">
        <v>266</v>
      </c>
      <c r="AK115" t="s">
        <v>365</v>
      </c>
      <c r="AL115" t="s">
        <v>333</v>
      </c>
      <c r="AM115">
        <v>1800</v>
      </c>
      <c r="AN115" t="s">
        <v>293</v>
      </c>
      <c r="AO115" t="s">
        <v>270</v>
      </c>
      <c r="AP115">
        <v>14</v>
      </c>
      <c r="AQ115" t="s">
        <v>339</v>
      </c>
      <c r="AS115" s="8" t="str">
        <f t="shared" si="4"/>
        <v>INSERT INTO Operacoes (idOperacao   , operacao, data , quantidade , unidade , designacao, idCultura, id)VALUES (114,'Colheita',TO_DATE,'07/09/2020'  , 'dd/mm/yyyy'),1800, 'kg' , null,14, 106  ) ;</v>
      </c>
    </row>
    <row r="116" spans="1:65" ht="16">
      <c r="A116">
        <v>103</v>
      </c>
      <c r="B116" t="s">
        <v>182</v>
      </c>
      <c r="C116" t="s">
        <v>192</v>
      </c>
      <c r="E116" t="s">
        <v>240</v>
      </c>
      <c r="F116" s="1">
        <v>44389</v>
      </c>
      <c r="G116">
        <v>15</v>
      </c>
      <c r="H116" t="s">
        <v>194</v>
      </c>
      <c r="Y116" s="7" t="s">
        <v>256</v>
      </c>
      <c r="Z116" t="s">
        <v>257</v>
      </c>
      <c r="AA116" t="s">
        <v>258</v>
      </c>
      <c r="AB116" t="s">
        <v>259</v>
      </c>
      <c r="AC116" t="s">
        <v>260</v>
      </c>
      <c r="AD116" t="s">
        <v>261</v>
      </c>
      <c r="AE116" t="s">
        <v>262</v>
      </c>
      <c r="AF116" t="s">
        <v>263</v>
      </c>
      <c r="AG116" t="s">
        <v>264</v>
      </c>
      <c r="AH116">
        <v>115</v>
      </c>
      <c r="AI116" t="s">
        <v>337</v>
      </c>
      <c r="AJ116" t="s">
        <v>266</v>
      </c>
      <c r="AK116" t="s">
        <v>366</v>
      </c>
      <c r="AL116" t="s">
        <v>333</v>
      </c>
      <c r="AM116" t="s">
        <v>352</v>
      </c>
      <c r="AN116" t="s">
        <v>293</v>
      </c>
      <c r="AO116" t="s">
        <v>270</v>
      </c>
      <c r="AP116">
        <v>15</v>
      </c>
      <c r="AQ116" t="s">
        <v>339</v>
      </c>
      <c r="AS116" s="8" t="str">
        <f t="shared" si="4"/>
        <v>INSERT INTO Operacoes (idOperacao   , operacao, data , quantidade , unidade , designacao, idCultura, id)VALUES (115, 'Sementeira',TO_DATE,'20/09/2020'  , 'dd/mm/yyyy'),  0.6 , 'kg' , null,15, 106  ) ;</v>
      </c>
    </row>
    <row r="117" spans="1:65" ht="16">
      <c r="A117">
        <v>107</v>
      </c>
      <c r="B117" t="s">
        <v>247</v>
      </c>
      <c r="C117" t="s">
        <v>7</v>
      </c>
      <c r="E117" t="s">
        <v>248</v>
      </c>
      <c r="F117" s="1">
        <v>44392</v>
      </c>
      <c r="G117">
        <v>300</v>
      </c>
      <c r="H117" t="s">
        <v>219</v>
      </c>
      <c r="Y117" s="7" t="s">
        <v>256</v>
      </c>
      <c r="Z117" t="s">
        <v>257</v>
      </c>
      <c r="AA117" t="s">
        <v>258</v>
      </c>
      <c r="AB117" t="s">
        <v>259</v>
      </c>
      <c r="AC117" t="s">
        <v>260</v>
      </c>
      <c r="AD117" t="s">
        <v>261</v>
      </c>
      <c r="AE117" t="s">
        <v>262</v>
      </c>
      <c r="AF117" t="s">
        <v>263</v>
      </c>
      <c r="AG117" t="s">
        <v>264</v>
      </c>
      <c r="AH117">
        <v>116</v>
      </c>
      <c r="AI117" t="s">
        <v>337</v>
      </c>
      <c r="AJ117" t="s">
        <v>266</v>
      </c>
      <c r="AK117" t="s">
        <v>367</v>
      </c>
      <c r="AL117" t="s">
        <v>333</v>
      </c>
      <c r="AM117">
        <v>36</v>
      </c>
      <c r="AN117" t="s">
        <v>293</v>
      </c>
      <c r="AO117" t="s">
        <v>270</v>
      </c>
      <c r="AP117">
        <v>1</v>
      </c>
      <c r="AQ117" t="s">
        <v>368</v>
      </c>
      <c r="AS117" s="8" t="str">
        <f t="shared" si="4"/>
        <v>INSERT INTO Operacoes (idOperacao   , operacao, data , quantidade , unidade , designacao, idCultura, id)VALUES (116, 'Sementeira',TO_DATE,'10/10/2020'  , 'dd/mm/yyyy'),36, 'kg' , null,1, 101  ) ;</v>
      </c>
    </row>
    <row r="118" spans="1:65" ht="16">
      <c r="A118">
        <v>107</v>
      </c>
      <c r="B118" t="s">
        <v>247</v>
      </c>
      <c r="C118" t="s">
        <v>7</v>
      </c>
      <c r="E118" t="s">
        <v>248</v>
      </c>
      <c r="F118" s="1">
        <v>44397</v>
      </c>
      <c r="G118">
        <v>400</v>
      </c>
      <c r="H118" t="s">
        <v>219</v>
      </c>
      <c r="Y118" s="7" t="s">
        <v>256</v>
      </c>
      <c r="Z118" t="s">
        <v>257</v>
      </c>
      <c r="AA118" t="s">
        <v>258</v>
      </c>
      <c r="AB118" t="s">
        <v>259</v>
      </c>
      <c r="AC118" t="s">
        <v>260</v>
      </c>
      <c r="AD118" t="s">
        <v>261</v>
      </c>
      <c r="AE118" t="s">
        <v>262</v>
      </c>
      <c r="AF118" t="s">
        <v>263</v>
      </c>
      <c r="AG118" t="s">
        <v>264</v>
      </c>
      <c r="AH118">
        <v>117</v>
      </c>
      <c r="AI118" t="s">
        <v>337</v>
      </c>
      <c r="AJ118" t="s">
        <v>266</v>
      </c>
      <c r="AK118" t="s">
        <v>369</v>
      </c>
      <c r="AL118" t="s">
        <v>277</v>
      </c>
      <c r="AM118" t="s">
        <v>370</v>
      </c>
      <c r="AN118" t="s">
        <v>346</v>
      </c>
      <c r="AO118" t="s">
        <v>270</v>
      </c>
      <c r="AP118">
        <v>6</v>
      </c>
      <c r="AQ118" t="s">
        <v>347</v>
      </c>
      <c r="AS118" s="8" t="str">
        <f t="shared" si="4"/>
        <v>INSERT INTO Operacoes (idOperacao   , operacao, data , quantidade , unidade , designacao, idCultura, id)VALUES (117, 'Sementeira',TO_DATE,'12/10/2020' , 'dd/mm/yyyy') ,  1.3 , 'ha' , null,6, 103  ) ;</v>
      </c>
    </row>
    <row r="119" spans="1:65" ht="16">
      <c r="A119">
        <v>103</v>
      </c>
      <c r="B119" t="s">
        <v>182</v>
      </c>
      <c r="C119" t="s">
        <v>192</v>
      </c>
      <c r="E119" t="s">
        <v>240</v>
      </c>
      <c r="F119" s="1">
        <v>44401</v>
      </c>
      <c r="G119">
        <v>15</v>
      </c>
      <c r="H119" t="s">
        <v>194</v>
      </c>
      <c r="Y119" s="7" t="s">
        <v>256</v>
      </c>
      <c r="Z119" t="s">
        <v>257</v>
      </c>
      <c r="AA119" t="s">
        <v>258</v>
      </c>
      <c r="AB119" t="s">
        <v>259</v>
      </c>
      <c r="AC119" t="s">
        <v>260</v>
      </c>
      <c r="AD119" t="s">
        <v>261</v>
      </c>
      <c r="AE119" t="s">
        <v>262</v>
      </c>
      <c r="AF119" t="s">
        <v>263</v>
      </c>
      <c r="AG119" t="s">
        <v>264</v>
      </c>
      <c r="AH119">
        <v>118</v>
      </c>
      <c r="AI119" t="s">
        <v>289</v>
      </c>
      <c r="AJ119" t="s">
        <v>266</v>
      </c>
      <c r="AK119" t="s">
        <v>371</v>
      </c>
      <c r="AL119" t="s">
        <v>277</v>
      </c>
      <c r="AM119">
        <v>30</v>
      </c>
      <c r="AN119" t="s">
        <v>269</v>
      </c>
      <c r="AO119" t="s">
        <v>270</v>
      </c>
      <c r="AP119">
        <v>11</v>
      </c>
      <c r="AQ119" t="s">
        <v>273</v>
      </c>
      <c r="AS119" s="8" t="str">
        <f t="shared" si="4"/>
        <v>INSERT INTO Operacoes (idOperacao   , operacao, data , quantidade , unidade , designacao, idCultura, id)VALUES (118, 'Poda',TO_DATE,'10/11/2020' , 'dd/mm/yyyy') ,30, 'un' , null,11, 102  ) ;</v>
      </c>
      <c r="BM119" s="8" t="str">
        <f t="shared" ref="BM119:BM120" si="6">$AD$497 &amp;"("&amp;$AE$497&amp;"("&amp;AH119&amp;");"</f>
        <v>INSERT INTO Poda (idOperacao) VALUES (118);</v>
      </c>
    </row>
    <row r="120" spans="1:65" ht="16">
      <c r="A120">
        <v>104</v>
      </c>
      <c r="B120" t="s">
        <v>183</v>
      </c>
      <c r="C120" t="s">
        <v>192</v>
      </c>
      <c r="E120" t="s">
        <v>48</v>
      </c>
      <c r="F120" s="1">
        <v>44407</v>
      </c>
      <c r="G120">
        <v>5.5</v>
      </c>
      <c r="H120" t="s">
        <v>194</v>
      </c>
      <c r="Y120" s="7" t="s">
        <v>256</v>
      </c>
      <c r="Z120" t="s">
        <v>257</v>
      </c>
      <c r="AA120" t="s">
        <v>258</v>
      </c>
      <c r="AB120" t="s">
        <v>259</v>
      </c>
      <c r="AC120" t="s">
        <v>260</v>
      </c>
      <c r="AD120" t="s">
        <v>261</v>
      </c>
      <c r="AE120" t="s">
        <v>262</v>
      </c>
      <c r="AF120" t="s">
        <v>263</v>
      </c>
      <c r="AG120" t="s">
        <v>264</v>
      </c>
      <c r="AH120">
        <v>119</v>
      </c>
      <c r="AI120" t="s">
        <v>289</v>
      </c>
      <c r="AJ120" t="s">
        <v>266</v>
      </c>
      <c r="AK120" t="s">
        <v>371</v>
      </c>
      <c r="AL120" t="s">
        <v>277</v>
      </c>
      <c r="AM120">
        <v>20</v>
      </c>
      <c r="AN120" t="s">
        <v>269</v>
      </c>
      <c r="AO120" t="s">
        <v>270</v>
      </c>
      <c r="AP120">
        <v>12</v>
      </c>
      <c r="AQ120" t="s">
        <v>273</v>
      </c>
      <c r="AS120" s="8" t="str">
        <f t="shared" si="4"/>
        <v>INSERT INTO Operacoes (idOperacao   , operacao, data , quantidade , unidade , designacao, idCultura, id)VALUES (119, 'Poda',TO_DATE,'10/11/2020' , 'dd/mm/yyyy') ,20, 'un' , null,12, 102  ) ;</v>
      </c>
      <c r="BM120" s="8" t="str">
        <f t="shared" si="6"/>
        <v>INSERT INTO Poda (idOperacao) VALUES (119);</v>
      </c>
    </row>
    <row r="121" spans="1:65" ht="16">
      <c r="A121">
        <v>106</v>
      </c>
      <c r="B121" t="s">
        <v>221</v>
      </c>
      <c r="C121" t="s">
        <v>192</v>
      </c>
      <c r="E121" t="s">
        <v>255</v>
      </c>
      <c r="F121" s="1">
        <v>44407</v>
      </c>
      <c r="G121">
        <v>3.5</v>
      </c>
      <c r="H121" t="s">
        <v>194</v>
      </c>
      <c r="Y121" s="7" t="s">
        <v>256</v>
      </c>
      <c r="Z121" t="s">
        <v>257</v>
      </c>
      <c r="AA121" t="s">
        <v>258</v>
      </c>
      <c r="AB121" t="s">
        <v>259</v>
      </c>
      <c r="AC121" t="s">
        <v>260</v>
      </c>
      <c r="AD121" t="s">
        <v>261</v>
      </c>
      <c r="AE121" t="s">
        <v>262</v>
      </c>
      <c r="AF121" t="s">
        <v>263</v>
      </c>
      <c r="AG121" t="s">
        <v>264</v>
      </c>
      <c r="AH121">
        <v>120</v>
      </c>
      <c r="AI121" t="s">
        <v>348</v>
      </c>
      <c r="AJ121" t="s">
        <v>266</v>
      </c>
      <c r="AK121" t="s">
        <v>372</v>
      </c>
      <c r="AL121" t="s">
        <v>277</v>
      </c>
      <c r="AM121">
        <v>600</v>
      </c>
      <c r="AN121" t="s">
        <v>293</v>
      </c>
      <c r="AO121" t="s">
        <v>270</v>
      </c>
      <c r="AP121">
        <v>15</v>
      </c>
      <c r="AQ121" t="s">
        <v>339</v>
      </c>
      <c r="AS121" s="8" t="str">
        <f t="shared" si="4"/>
        <v>INSERT INTO Operacoes (idOperacao   , operacao, data , quantidade , unidade , designacao, idCultura, id)VALUES (120, 'Colheita',TO_DATE,'15/11/2020' , 'dd/mm/yyyy') ,600, 'kg' , null,15, 106  ) ;</v>
      </c>
    </row>
    <row r="122" spans="1:65" ht="16">
      <c r="A122">
        <v>103</v>
      </c>
      <c r="B122" t="s">
        <v>182</v>
      </c>
      <c r="C122" t="s">
        <v>192</v>
      </c>
      <c r="E122" t="s">
        <v>240</v>
      </c>
      <c r="F122" s="1">
        <v>44415</v>
      </c>
      <c r="G122">
        <v>15</v>
      </c>
      <c r="H122" t="s">
        <v>194</v>
      </c>
      <c r="Y122" s="7" t="s">
        <v>256</v>
      </c>
      <c r="Z122" t="s">
        <v>257</v>
      </c>
      <c r="AA122" t="s">
        <v>258</v>
      </c>
      <c r="AB122" t="s">
        <v>259</v>
      </c>
      <c r="AC122" t="s">
        <v>260</v>
      </c>
      <c r="AD122" t="s">
        <v>261</v>
      </c>
      <c r="AE122" t="s">
        <v>262</v>
      </c>
      <c r="AF122" t="s">
        <v>263</v>
      </c>
      <c r="AG122" t="s">
        <v>264</v>
      </c>
      <c r="AH122">
        <v>121</v>
      </c>
      <c r="AI122" t="s">
        <v>289</v>
      </c>
      <c r="AJ122" t="s">
        <v>266</v>
      </c>
      <c r="AK122" t="s">
        <v>373</v>
      </c>
      <c r="AL122" t="s">
        <v>333</v>
      </c>
      <c r="AM122">
        <v>70</v>
      </c>
      <c r="AN122" t="s">
        <v>269</v>
      </c>
      <c r="AO122" t="s">
        <v>270</v>
      </c>
      <c r="AP122">
        <v>25</v>
      </c>
      <c r="AQ122" t="s">
        <v>275</v>
      </c>
      <c r="AS122" s="8" t="str">
        <f t="shared" si="4"/>
        <v>INSERT INTO Operacoes (idOperacao   , operacao, data , quantidade , unidade , designacao, idCultura, id)VALUES (121, 'Poda',TO_DATE,'05/12/2020'  , 'dd/mm/yyyy'),70, 'un' , null,25, 104  ) ;</v>
      </c>
      <c r="BM122" s="8" t="str">
        <f t="shared" ref="BM122:BM123" si="7">$AD$497 &amp;"("&amp;$AE$497&amp;"("&amp;AH122&amp;");"</f>
        <v>INSERT INTO Poda (idOperacao) VALUES (121);</v>
      </c>
    </row>
    <row r="123" spans="1:65" ht="16">
      <c r="A123">
        <v>102</v>
      </c>
      <c r="B123" t="s">
        <v>200</v>
      </c>
      <c r="C123" t="s">
        <v>192</v>
      </c>
      <c r="E123" t="s">
        <v>203</v>
      </c>
      <c r="F123" s="1">
        <v>44418</v>
      </c>
      <c r="G123">
        <v>0.8</v>
      </c>
      <c r="H123" t="s">
        <v>194</v>
      </c>
      <c r="Y123" s="7" t="s">
        <v>256</v>
      </c>
      <c r="Z123" t="s">
        <v>257</v>
      </c>
      <c r="AA123" t="s">
        <v>258</v>
      </c>
      <c r="AB123" t="s">
        <v>259</v>
      </c>
      <c r="AC123" t="s">
        <v>260</v>
      </c>
      <c r="AD123" t="s">
        <v>261</v>
      </c>
      <c r="AE123" t="s">
        <v>262</v>
      </c>
      <c r="AF123" t="s">
        <v>263</v>
      </c>
      <c r="AG123" t="s">
        <v>264</v>
      </c>
      <c r="AH123">
        <v>122</v>
      </c>
      <c r="AI123" t="s">
        <v>289</v>
      </c>
      <c r="AJ123" t="s">
        <v>266</v>
      </c>
      <c r="AK123" t="s">
        <v>374</v>
      </c>
      <c r="AL123" t="s">
        <v>277</v>
      </c>
      <c r="AM123">
        <v>50</v>
      </c>
      <c r="AN123" t="s">
        <v>269</v>
      </c>
      <c r="AO123" t="s">
        <v>270</v>
      </c>
      <c r="AP123">
        <v>22</v>
      </c>
      <c r="AQ123" t="s">
        <v>275</v>
      </c>
      <c r="AS123" s="8" t="str">
        <f t="shared" si="4"/>
        <v>INSERT INTO Operacoes (idOperacao   , operacao, data , quantidade , unidade , designacao, idCultura, id)VALUES (122, 'Poda',TO_DATE,'05/12/2020' , 'dd/mm/yyyy') ,50, 'un' , null,22, 104  ) ;</v>
      </c>
      <c r="BM123" s="8" t="str">
        <f t="shared" si="7"/>
        <v>INSERT INTO Poda (idOperacao) VALUES (122);</v>
      </c>
    </row>
    <row r="124" spans="1:65">
      <c r="A124">
        <v>102</v>
      </c>
      <c r="B124" t="s">
        <v>200</v>
      </c>
      <c r="C124" t="s">
        <v>192</v>
      </c>
      <c r="E124" t="s">
        <v>201</v>
      </c>
      <c r="F124" s="1">
        <v>44418</v>
      </c>
      <c r="G124">
        <v>1.5</v>
      </c>
      <c r="H124" t="s">
        <v>194</v>
      </c>
      <c r="Y124" s="7" t="s">
        <v>256</v>
      </c>
      <c r="Z124" t="s">
        <v>257</v>
      </c>
      <c r="AA124" t="s">
        <v>258</v>
      </c>
      <c r="AB124" t="s">
        <v>259</v>
      </c>
      <c r="AC124" t="s">
        <v>260</v>
      </c>
      <c r="AD124" t="s">
        <v>261</v>
      </c>
      <c r="AE124" t="s">
        <v>262</v>
      </c>
      <c r="AF124" t="s">
        <v>263</v>
      </c>
      <c r="AG124" t="s">
        <v>264</v>
      </c>
      <c r="AH124">
        <v>123</v>
      </c>
      <c r="AI124" t="s">
        <v>291</v>
      </c>
      <c r="AJ124" t="s">
        <v>266</v>
      </c>
      <c r="AK124" t="s">
        <v>375</v>
      </c>
      <c r="AL124" t="s">
        <v>333</v>
      </c>
      <c r="AM124">
        <v>10</v>
      </c>
      <c r="AN124" t="s">
        <v>293</v>
      </c>
      <c r="AO124" t="s">
        <v>294</v>
      </c>
      <c r="AP124">
        <v>11</v>
      </c>
      <c r="AQ124" t="s">
        <v>273</v>
      </c>
      <c r="AS124" t="str">
        <f>$Y$497 &amp;"("&amp;$Z$497&amp;$AA$497&amp;"("&amp;AH124&amp;","&amp;AC596</f>
        <v>INSERT INTO Fertilizacao (idOperacao modo) VALUES (123,</v>
      </c>
    </row>
    <row r="125" spans="1:65">
      <c r="A125">
        <v>101</v>
      </c>
      <c r="B125" t="s">
        <v>179</v>
      </c>
      <c r="C125" t="s">
        <v>7</v>
      </c>
      <c r="E125" t="s">
        <v>208</v>
      </c>
      <c r="F125" s="1">
        <v>44420</v>
      </c>
      <c r="G125">
        <v>3300</v>
      </c>
      <c r="H125" t="s">
        <v>219</v>
      </c>
      <c r="Y125" s="7" t="s">
        <v>256</v>
      </c>
      <c r="Z125" t="s">
        <v>257</v>
      </c>
      <c r="AA125" t="s">
        <v>258</v>
      </c>
      <c r="AB125" t="s">
        <v>259</v>
      </c>
      <c r="AC125" t="s">
        <v>260</v>
      </c>
      <c r="AD125" t="s">
        <v>261</v>
      </c>
      <c r="AE125" t="s">
        <v>262</v>
      </c>
      <c r="AF125" t="s">
        <v>263</v>
      </c>
      <c r="AG125" t="s">
        <v>264</v>
      </c>
      <c r="AH125">
        <v>124</v>
      </c>
      <c r="AI125" t="s">
        <v>291</v>
      </c>
      <c r="AJ125" t="s">
        <v>266</v>
      </c>
      <c r="AK125" t="s">
        <v>375</v>
      </c>
      <c r="AL125" t="s">
        <v>333</v>
      </c>
      <c r="AM125">
        <v>7</v>
      </c>
      <c r="AN125" t="s">
        <v>293</v>
      </c>
      <c r="AO125" t="s">
        <v>294</v>
      </c>
      <c r="AP125">
        <v>12</v>
      </c>
      <c r="AQ125" t="s">
        <v>273</v>
      </c>
      <c r="AS125" t="str">
        <f>$Y$497 &amp;"("&amp;$Z$497&amp;$AA$497&amp;"("&amp;AH125&amp;","&amp;AC597</f>
        <v>INSERT INTO Fertilizacao (idOperacao modo) VALUES (124,</v>
      </c>
    </row>
    <row r="126" spans="1:65" ht="16">
      <c r="A126">
        <v>106</v>
      </c>
      <c r="B126" t="s">
        <v>221</v>
      </c>
      <c r="C126" t="s">
        <v>192</v>
      </c>
      <c r="E126" t="s">
        <v>255</v>
      </c>
      <c r="F126" s="1">
        <v>44425</v>
      </c>
      <c r="G126">
        <v>3</v>
      </c>
      <c r="H126" t="s">
        <v>194</v>
      </c>
      <c r="Y126" s="7" t="s">
        <v>256</v>
      </c>
      <c r="Z126" t="s">
        <v>257</v>
      </c>
      <c r="AA126" t="s">
        <v>258</v>
      </c>
      <c r="AB126" t="s">
        <v>259</v>
      </c>
      <c r="AC126" t="s">
        <v>260</v>
      </c>
      <c r="AD126" t="s">
        <v>261</v>
      </c>
      <c r="AE126" t="s">
        <v>262</v>
      </c>
      <c r="AF126" t="s">
        <v>263</v>
      </c>
      <c r="AG126" t="s">
        <v>264</v>
      </c>
      <c r="AH126">
        <v>125</v>
      </c>
      <c r="AI126" t="s">
        <v>289</v>
      </c>
      <c r="AJ126" t="s">
        <v>266</v>
      </c>
      <c r="AK126" t="s">
        <v>376</v>
      </c>
      <c r="AL126" t="s">
        <v>277</v>
      </c>
      <c r="AM126">
        <v>40</v>
      </c>
      <c r="AN126" t="s">
        <v>269</v>
      </c>
      <c r="AO126" t="s">
        <v>270</v>
      </c>
      <c r="AP126">
        <v>22</v>
      </c>
      <c r="AQ126" t="s">
        <v>275</v>
      </c>
      <c r="AS126" s="8" t="str">
        <f t="shared" si="4"/>
        <v>INSERT INTO Operacoes (idOperacao   , operacao, data , quantidade , unidade , designacao, idCultura, id)VALUES (125, 'Poda',TO_DATE,'15/12/2020' , 'dd/mm/yyyy') ,40, 'un' , null,22, 104  ) ;</v>
      </c>
      <c r="BM126" s="8" t="str">
        <f t="shared" ref="BM126:BM128" si="8">$AD$497 &amp;"("&amp;$AE$497&amp;"("&amp;AH126&amp;");"</f>
        <v>INSERT INTO Poda (idOperacao) VALUES (125);</v>
      </c>
    </row>
    <row r="127" spans="1:65" ht="16">
      <c r="A127">
        <v>104</v>
      </c>
      <c r="B127" t="s">
        <v>183</v>
      </c>
      <c r="C127" t="s">
        <v>7</v>
      </c>
      <c r="E127" t="s">
        <v>206</v>
      </c>
      <c r="F127" s="1">
        <v>44432</v>
      </c>
      <c r="G127">
        <v>900</v>
      </c>
      <c r="H127" t="s">
        <v>219</v>
      </c>
      <c r="Y127" s="7" t="s">
        <v>256</v>
      </c>
      <c r="Z127" t="s">
        <v>257</v>
      </c>
      <c r="AA127" t="s">
        <v>258</v>
      </c>
      <c r="AB127" t="s">
        <v>259</v>
      </c>
      <c r="AC127" t="s">
        <v>260</v>
      </c>
      <c r="AD127" t="s">
        <v>261</v>
      </c>
      <c r="AE127" t="s">
        <v>262</v>
      </c>
      <c r="AF127" t="s">
        <v>263</v>
      </c>
      <c r="AG127" t="s">
        <v>264</v>
      </c>
      <c r="AH127">
        <v>126</v>
      </c>
      <c r="AI127" t="s">
        <v>289</v>
      </c>
      <c r="AJ127" t="s">
        <v>266</v>
      </c>
      <c r="AK127" t="s">
        <v>376</v>
      </c>
      <c r="AL127" t="s">
        <v>277</v>
      </c>
      <c r="AM127">
        <v>60</v>
      </c>
      <c r="AN127" t="s">
        <v>269</v>
      </c>
      <c r="AO127" t="s">
        <v>270</v>
      </c>
      <c r="AP127">
        <v>23</v>
      </c>
      <c r="AQ127" t="s">
        <v>275</v>
      </c>
      <c r="AS127" s="8" t="str">
        <f t="shared" si="4"/>
        <v>INSERT INTO Operacoes (idOperacao   , operacao, data , quantidade , unidade , designacao, idCultura, id)VALUES (126, 'Poda',TO_DATE,'15/12/2020' , 'dd/mm/yyyy') ,60, 'un' , null,23, 104  ) ;</v>
      </c>
      <c r="BM127" s="8" t="str">
        <f t="shared" si="8"/>
        <v>INSERT INTO Poda (idOperacao) VALUES (126);</v>
      </c>
    </row>
    <row r="128" spans="1:65" ht="16">
      <c r="A128">
        <v>103</v>
      </c>
      <c r="B128" t="s">
        <v>182</v>
      </c>
      <c r="C128" t="s">
        <v>7</v>
      </c>
      <c r="E128" t="s">
        <v>240</v>
      </c>
      <c r="F128" s="1">
        <v>44433</v>
      </c>
      <c r="G128">
        <v>3300</v>
      </c>
      <c r="H128" t="s">
        <v>219</v>
      </c>
      <c r="Y128" s="7" t="s">
        <v>256</v>
      </c>
      <c r="Z128" t="s">
        <v>257</v>
      </c>
      <c r="AA128" t="s">
        <v>258</v>
      </c>
      <c r="AB128" t="s">
        <v>259</v>
      </c>
      <c r="AC128" t="s">
        <v>260</v>
      </c>
      <c r="AD128" t="s">
        <v>261</v>
      </c>
      <c r="AE128" t="s">
        <v>262</v>
      </c>
      <c r="AF128" t="s">
        <v>263</v>
      </c>
      <c r="AG128" t="s">
        <v>264</v>
      </c>
      <c r="AH128">
        <v>127</v>
      </c>
      <c r="AI128" t="s">
        <v>289</v>
      </c>
      <c r="AJ128" t="s">
        <v>266</v>
      </c>
      <c r="AK128" t="s">
        <v>377</v>
      </c>
      <c r="AL128" t="s">
        <v>277</v>
      </c>
      <c r="AM128">
        <v>500</v>
      </c>
      <c r="AN128" t="s">
        <v>269</v>
      </c>
      <c r="AO128" t="s">
        <v>270</v>
      </c>
      <c r="AP128">
        <v>26</v>
      </c>
      <c r="AQ128" t="s">
        <v>298</v>
      </c>
      <c r="AS128" s="8" t="str">
        <f t="shared" si="4"/>
        <v>INSERT INTO Operacoes (idOperacao   , operacao, data , quantidade , unidade , designacao, idCultura, id)VALUES (127, 'Poda',TO_DATE,'16/12/2020' , 'dd/mm/yyyy') ,500, 'un' , null,26, 107  ) ;</v>
      </c>
      <c r="BM128" s="8" t="str">
        <f t="shared" si="8"/>
        <v>INSERT INTO Poda (idOperacao) VALUES (127);</v>
      </c>
    </row>
    <row r="129" spans="1:70" ht="16">
      <c r="A129">
        <v>106</v>
      </c>
      <c r="B129" t="s">
        <v>221</v>
      </c>
      <c r="C129" t="s">
        <v>7</v>
      </c>
      <c r="E129" t="s">
        <v>255</v>
      </c>
      <c r="F129" s="1">
        <v>44436</v>
      </c>
      <c r="G129">
        <v>600</v>
      </c>
      <c r="H129" t="s">
        <v>219</v>
      </c>
      <c r="Y129" s="7" t="s">
        <v>256</v>
      </c>
      <c r="Z129" t="s">
        <v>257</v>
      </c>
      <c r="AA129" t="s">
        <v>258</v>
      </c>
      <c r="AB129" t="s">
        <v>259</v>
      </c>
      <c r="AC129" t="s">
        <v>260</v>
      </c>
      <c r="AD129" t="s">
        <v>261</v>
      </c>
      <c r="AE129" t="s">
        <v>262</v>
      </c>
      <c r="AF129" t="s">
        <v>263</v>
      </c>
      <c r="AG129" t="s">
        <v>264</v>
      </c>
      <c r="AH129">
        <v>128</v>
      </c>
      <c r="AI129" t="s">
        <v>348</v>
      </c>
      <c r="AJ129" t="s">
        <v>266</v>
      </c>
      <c r="AK129" t="s">
        <v>378</v>
      </c>
      <c r="AL129" t="s">
        <v>268</v>
      </c>
      <c r="AM129">
        <v>2500</v>
      </c>
      <c r="AN129" t="s">
        <v>293</v>
      </c>
      <c r="AO129" t="s">
        <v>270</v>
      </c>
      <c r="AP129">
        <v>15</v>
      </c>
      <c r="AQ129" t="s">
        <v>339</v>
      </c>
      <c r="AS129" s="8" t="str">
        <f t="shared" si="4"/>
        <v>INSERT INTO Operacoes (idOperacao   , operacao, data , quantidade , unidade , designacao, idCultura, id)VALUES (128, 'Colheita',TO_DATE,'18/12/2020', 'dd/mm/yyyy')  ,2500, 'kg' , null,15, 106  ) ;</v>
      </c>
    </row>
    <row r="130" spans="1:70" ht="16">
      <c r="A130">
        <v>104</v>
      </c>
      <c r="B130" t="s">
        <v>183</v>
      </c>
      <c r="C130" t="s">
        <v>7</v>
      </c>
      <c r="E130" t="s">
        <v>206</v>
      </c>
      <c r="F130" s="1">
        <v>44444</v>
      </c>
      <c r="G130">
        <v>800</v>
      </c>
      <c r="H130" t="s">
        <v>219</v>
      </c>
      <c r="Y130" s="7" t="s">
        <v>256</v>
      </c>
      <c r="Z130" t="s">
        <v>257</v>
      </c>
      <c r="AA130" t="s">
        <v>258</v>
      </c>
      <c r="AB130" t="s">
        <v>259</v>
      </c>
      <c r="AC130" t="s">
        <v>260</v>
      </c>
      <c r="AD130" t="s">
        <v>261</v>
      </c>
      <c r="AE130" t="s">
        <v>262</v>
      </c>
      <c r="AF130" t="s">
        <v>263</v>
      </c>
      <c r="AG130" t="s">
        <v>264</v>
      </c>
      <c r="AH130">
        <v>129</v>
      </c>
      <c r="AI130" t="s">
        <v>289</v>
      </c>
      <c r="AJ130" t="s">
        <v>266</v>
      </c>
      <c r="AK130" t="s">
        <v>378</v>
      </c>
      <c r="AL130" t="s">
        <v>268</v>
      </c>
      <c r="AM130">
        <v>700</v>
      </c>
      <c r="AN130" t="s">
        <v>269</v>
      </c>
      <c r="AO130" t="s">
        <v>270</v>
      </c>
      <c r="AP130">
        <v>27</v>
      </c>
      <c r="AQ130" t="s">
        <v>298</v>
      </c>
      <c r="AS130" s="8" t="str">
        <f t="shared" si="4"/>
        <v>INSERT INTO Operacoes (idOperacao   , operacao, data , quantidade , unidade , designacao, idCultura, id)VALUES (129, 'Poda',TO_DATE,'18/12/2020', 'dd/mm/yyyy')  ,700, 'un' , null,27, 107  ) ;</v>
      </c>
      <c r="BM130" s="8" t="str">
        <f>$AD$497 &amp;"("&amp;$AE$497&amp;"("&amp;AH130&amp;");"</f>
        <v>INSERT INTO Poda (idOperacao) VALUES (129);</v>
      </c>
    </row>
    <row r="131" spans="1:70" ht="16">
      <c r="A131">
        <v>106</v>
      </c>
      <c r="B131" t="s">
        <v>221</v>
      </c>
      <c r="C131" t="s">
        <v>7</v>
      </c>
      <c r="E131" t="s">
        <v>255</v>
      </c>
      <c r="F131" s="1">
        <v>44446</v>
      </c>
      <c r="G131">
        <v>1800</v>
      </c>
      <c r="H131" t="s">
        <v>219</v>
      </c>
      <c r="Y131" s="7" t="s">
        <v>256</v>
      </c>
      <c r="Z131" t="s">
        <v>257</v>
      </c>
      <c r="AA131" t="s">
        <v>258</v>
      </c>
      <c r="AB131" t="s">
        <v>259</v>
      </c>
      <c r="AC131" t="s">
        <v>260</v>
      </c>
      <c r="AD131" t="s">
        <v>261</v>
      </c>
      <c r="AE131" t="s">
        <v>262</v>
      </c>
      <c r="AF131" t="s">
        <v>263</v>
      </c>
      <c r="AG131" t="s">
        <v>264</v>
      </c>
      <c r="AH131">
        <v>130</v>
      </c>
      <c r="AI131" t="s">
        <v>348</v>
      </c>
      <c r="AJ131" t="s">
        <v>266</v>
      </c>
      <c r="AK131" t="s">
        <v>379</v>
      </c>
      <c r="AL131" t="s">
        <v>333</v>
      </c>
      <c r="AM131">
        <v>2900</v>
      </c>
      <c r="AN131" t="s">
        <v>293</v>
      </c>
      <c r="AO131" t="s">
        <v>270</v>
      </c>
      <c r="AP131">
        <v>15</v>
      </c>
      <c r="AQ131" t="s">
        <v>339</v>
      </c>
      <c r="AS131" s="8" t="str">
        <f t="shared" ref="AS131:AS194" si="9">$Y$2 &amp;"("&amp;$Z$2&amp;","&amp;$AA$2&amp;","&amp;$AB$2&amp;","&amp;$AC$2&amp;","&amp;$AD$2&amp;","&amp;$AE$2&amp;","&amp;$AF$2&amp;","&amp;$AG$2&amp;"("&amp;AH131&amp;","&amp;AI131&amp;","&amp;AJ131&amp;","&amp;AK131&amp;","&amp;AL131&amp;","&amp;AM131&amp;","&amp;AN131&amp;","&amp;AO131&amp;","&amp;AP131&amp;","&amp;AQ131</f>
        <v>INSERT INTO Operacoes (idOperacao   , operacao, data , quantidade , unidade , designacao, idCultura, id)VALUES (130, 'Colheita',TO_DATE,'04/01/2021'  , 'dd/mm/yyyy'),2900, 'kg' , null,15, 106  ) ;</v>
      </c>
    </row>
    <row r="132" spans="1:70" ht="16">
      <c r="A132">
        <v>104</v>
      </c>
      <c r="B132" t="s">
        <v>183</v>
      </c>
      <c r="C132" t="s">
        <v>7</v>
      </c>
      <c r="E132" t="s">
        <v>204</v>
      </c>
      <c r="F132" s="1">
        <v>44451</v>
      </c>
      <c r="G132">
        <v>800</v>
      </c>
      <c r="H132" t="s">
        <v>219</v>
      </c>
      <c r="Y132" s="7" t="s">
        <v>256</v>
      </c>
      <c r="Z132" t="s">
        <v>257</v>
      </c>
      <c r="AA132" t="s">
        <v>258</v>
      </c>
      <c r="AB132" t="s">
        <v>259</v>
      </c>
      <c r="AC132" t="s">
        <v>260</v>
      </c>
      <c r="AD132" t="s">
        <v>261</v>
      </c>
      <c r="AE132" t="s">
        <v>262</v>
      </c>
      <c r="AF132" t="s">
        <v>263</v>
      </c>
      <c r="AG132" t="s">
        <v>264</v>
      </c>
      <c r="AH132">
        <v>131</v>
      </c>
      <c r="AI132" t="s">
        <v>318</v>
      </c>
      <c r="AJ132" t="s">
        <v>266</v>
      </c>
      <c r="AK132" t="s">
        <v>380</v>
      </c>
      <c r="AL132" t="s">
        <v>277</v>
      </c>
      <c r="AM132">
        <v>2</v>
      </c>
      <c r="AN132" t="s">
        <v>293</v>
      </c>
      <c r="AO132" t="s">
        <v>320</v>
      </c>
      <c r="AP132">
        <v>26</v>
      </c>
      <c r="AQ132" t="s">
        <v>298</v>
      </c>
      <c r="AS132" s="8" t="str">
        <f t="shared" si="9"/>
        <v>INSERT INTO Operacoes (idOperacao   , operacao, data , quantidade , unidade , designacao, idCultura, id)VALUES (131, 'Aplicação Fitofármaco',TO_DATE,'20/01/2021' , 'dd/mm/yyyy') ,2, 'kg' , 'Calda Bordalesa ASCENZA',26, 107  ) ;</v>
      </c>
      <c r="BR132" t="e">
        <f>#REF! &amp;"("&amp;$AK$497&amp;"("&amp;AH132&amp;");"</f>
        <v>#REF!</v>
      </c>
    </row>
    <row r="133" spans="1:70" ht="16">
      <c r="A133">
        <v>106</v>
      </c>
      <c r="B133" t="s">
        <v>221</v>
      </c>
      <c r="C133" t="s">
        <v>215</v>
      </c>
      <c r="E133" t="s">
        <v>228</v>
      </c>
      <c r="F133" s="1">
        <v>44459</v>
      </c>
      <c r="G133">
        <v>0.6</v>
      </c>
      <c r="H133" t="s">
        <v>219</v>
      </c>
      <c r="Y133" s="7" t="s">
        <v>256</v>
      </c>
      <c r="Z133" t="s">
        <v>257</v>
      </c>
      <c r="AA133" t="s">
        <v>258</v>
      </c>
      <c r="AB133" t="s">
        <v>259</v>
      </c>
      <c r="AC133" t="s">
        <v>260</v>
      </c>
      <c r="AD133" t="s">
        <v>261</v>
      </c>
      <c r="AE133" t="s">
        <v>262</v>
      </c>
      <c r="AF133" t="s">
        <v>263</v>
      </c>
      <c r="AG133" t="s">
        <v>264</v>
      </c>
      <c r="AH133">
        <v>132</v>
      </c>
      <c r="AI133" t="s">
        <v>318</v>
      </c>
      <c r="AJ133" t="s">
        <v>266</v>
      </c>
      <c r="AK133" t="s">
        <v>380</v>
      </c>
      <c r="AL133" t="s">
        <v>277</v>
      </c>
      <c r="AM133" t="s">
        <v>322</v>
      </c>
      <c r="AN133" t="s">
        <v>293</v>
      </c>
      <c r="AO133" t="s">
        <v>320</v>
      </c>
      <c r="AP133">
        <v>27</v>
      </c>
      <c r="AQ133" t="s">
        <v>298</v>
      </c>
      <c r="AS133" s="8" t="str">
        <f t="shared" si="9"/>
        <v>INSERT INTO Operacoes (idOperacao   , operacao, data , quantidade , unidade , designacao, idCultura, id)VALUES (132, 'Aplicação Fitofármaco',TO_DATE,'20/01/2021' , 'dd/mm/yyyy') ,  2.5 , 'kg' , 'Calda Bordalesa ASCENZA',27, 107  ) ;</v>
      </c>
      <c r="BR133" t="e">
        <f>#REF! &amp;"("&amp;$AK$497&amp;"("&amp;AH133&amp;");"</f>
        <v>#REF!</v>
      </c>
    </row>
    <row r="134" spans="1:70" ht="16">
      <c r="A134">
        <v>104</v>
      </c>
      <c r="B134" t="s">
        <v>183</v>
      </c>
      <c r="C134" t="s">
        <v>7</v>
      </c>
      <c r="E134" t="s">
        <v>204</v>
      </c>
      <c r="F134" s="1">
        <v>44462</v>
      </c>
      <c r="G134">
        <v>1200</v>
      </c>
      <c r="H134" t="s">
        <v>219</v>
      </c>
      <c r="Y134" s="7" t="s">
        <v>256</v>
      </c>
      <c r="Z134" t="s">
        <v>257</v>
      </c>
      <c r="AA134" t="s">
        <v>258</v>
      </c>
      <c r="AB134" t="s">
        <v>259</v>
      </c>
      <c r="AC134" t="s">
        <v>260</v>
      </c>
      <c r="AD134" t="s">
        <v>261</v>
      </c>
      <c r="AE134" t="s">
        <v>262</v>
      </c>
      <c r="AF134" t="s">
        <v>263</v>
      </c>
      <c r="AG134" t="s">
        <v>264</v>
      </c>
      <c r="AH134">
        <v>133</v>
      </c>
      <c r="AI134" t="s">
        <v>337</v>
      </c>
      <c r="AJ134" t="s">
        <v>266</v>
      </c>
      <c r="AK134" t="s">
        <v>381</v>
      </c>
      <c r="AL134" t="s">
        <v>268</v>
      </c>
      <c r="AM134" t="s">
        <v>283</v>
      </c>
      <c r="AN134" t="s">
        <v>293</v>
      </c>
      <c r="AO134" t="s">
        <v>270</v>
      </c>
      <c r="AP134">
        <v>16</v>
      </c>
      <c r="AQ134" t="s">
        <v>339</v>
      </c>
      <c r="AS134" s="8" t="str">
        <f t="shared" si="9"/>
        <v>INSERT INTO Operacoes (idOperacao   , operacao, data , quantidade , unidade , designacao, idCultura, id)VALUES (133, 'Sementeira',TO_DATE,'10/03/2021', 'dd/mm/yyyy')  ,  0.9 , 'kg' , null,16, 106  ) ;</v>
      </c>
    </row>
    <row r="135" spans="1:70" ht="16">
      <c r="A135">
        <v>101</v>
      </c>
      <c r="B135" t="s">
        <v>179</v>
      </c>
      <c r="C135" t="s">
        <v>215</v>
      </c>
      <c r="E135" t="s">
        <v>207</v>
      </c>
      <c r="F135" s="1">
        <v>44472</v>
      </c>
      <c r="G135">
        <v>36</v>
      </c>
      <c r="Y135" s="7" t="s">
        <v>256</v>
      </c>
      <c r="Z135" t="s">
        <v>257</v>
      </c>
      <c r="AA135" t="s">
        <v>258</v>
      </c>
      <c r="AB135" t="s">
        <v>259</v>
      </c>
      <c r="AC135" t="s">
        <v>260</v>
      </c>
      <c r="AD135" t="s">
        <v>261</v>
      </c>
      <c r="AE135" t="s">
        <v>262</v>
      </c>
      <c r="AF135" t="s">
        <v>263</v>
      </c>
      <c r="AG135" t="s">
        <v>264</v>
      </c>
      <c r="AH135">
        <v>134</v>
      </c>
      <c r="AI135" t="s">
        <v>382</v>
      </c>
      <c r="AJ135" t="s">
        <v>266</v>
      </c>
      <c r="AK135" t="s">
        <v>383</v>
      </c>
      <c r="AL135" t="s">
        <v>268</v>
      </c>
      <c r="AM135" t="s">
        <v>370</v>
      </c>
      <c r="AN135" t="s">
        <v>346</v>
      </c>
      <c r="AO135" t="s">
        <v>270</v>
      </c>
      <c r="AP135">
        <v>6</v>
      </c>
      <c r="AQ135" t="s">
        <v>347</v>
      </c>
      <c r="AS135" s="8" t="str">
        <f t="shared" si="9"/>
        <v>INSERT INTO Operacoes (idOperacao   , operacao, data , quantidade , unidade , designacao, idCultura, id)VALUES (134, 'Incorporação no solo',TO_DATE,'14/03/2021', 'dd/mm/yyyy')  ,  1.3 , 'ha' , null,6, 103  ) ;</v>
      </c>
      <c r="BO135" t="e">
        <f>#REF! &amp;"("&amp;$AK$497&amp;"("&amp;AH135&amp;");"</f>
        <v>#REF!</v>
      </c>
    </row>
    <row r="136" spans="1:70" ht="16">
      <c r="A136">
        <v>103</v>
      </c>
      <c r="B136" t="s">
        <v>182</v>
      </c>
      <c r="C136" t="s">
        <v>215</v>
      </c>
      <c r="E136" t="s">
        <v>207</v>
      </c>
      <c r="F136" s="1">
        <v>44475</v>
      </c>
      <c r="G136">
        <v>1.3</v>
      </c>
      <c r="H136" t="s">
        <v>180</v>
      </c>
      <c r="Y136" s="7" t="s">
        <v>256</v>
      </c>
      <c r="Z136" t="s">
        <v>257</v>
      </c>
      <c r="AA136" t="s">
        <v>258</v>
      </c>
      <c r="AB136" t="s">
        <v>259</v>
      </c>
      <c r="AC136" t="s">
        <v>260</v>
      </c>
      <c r="AD136" t="s">
        <v>261</v>
      </c>
      <c r="AE136" t="s">
        <v>262</v>
      </c>
      <c r="AF136" t="s">
        <v>263</v>
      </c>
      <c r="AG136" t="s">
        <v>264</v>
      </c>
      <c r="AH136">
        <v>135</v>
      </c>
      <c r="AI136" t="s">
        <v>382</v>
      </c>
      <c r="AJ136" t="s">
        <v>266</v>
      </c>
      <c r="AK136" t="s">
        <v>384</v>
      </c>
      <c r="AL136" t="s">
        <v>277</v>
      </c>
      <c r="AM136" t="s">
        <v>370</v>
      </c>
      <c r="AN136" t="s">
        <v>346</v>
      </c>
      <c r="AO136" t="s">
        <v>270</v>
      </c>
      <c r="AP136">
        <v>1</v>
      </c>
      <c r="AQ136" t="s">
        <v>368</v>
      </c>
      <c r="AS136" s="8" t="str">
        <f t="shared" si="9"/>
        <v>INSERT INTO Operacoes (idOperacao   , operacao, data , quantidade , unidade , designacao, idCultura, id)VALUES (135, 'Incorporação no solo',TO_DATE,'30/03/2021' , 'dd/mm/yyyy') ,  1.3 , 'ha' , null,1, 101  ) ;</v>
      </c>
      <c r="BO136" t="e">
        <f>#REF! &amp;"("&amp;$AK$497&amp;"("&amp;AH136&amp;");"</f>
        <v>#REF!</v>
      </c>
    </row>
    <row r="137" spans="1:70" ht="16">
      <c r="A137">
        <v>104</v>
      </c>
      <c r="B137" t="s">
        <v>183</v>
      </c>
      <c r="C137" t="s">
        <v>7</v>
      </c>
      <c r="E137" t="s">
        <v>205</v>
      </c>
      <c r="F137" s="1">
        <v>44481</v>
      </c>
      <c r="G137">
        <v>950</v>
      </c>
      <c r="H137" t="s">
        <v>219</v>
      </c>
      <c r="Y137" s="7" t="s">
        <v>256</v>
      </c>
      <c r="Z137" t="s">
        <v>257</v>
      </c>
      <c r="AA137" t="s">
        <v>258</v>
      </c>
      <c r="AB137" t="s">
        <v>259</v>
      </c>
      <c r="AC137" t="s">
        <v>260</v>
      </c>
      <c r="AD137" t="s">
        <v>261</v>
      </c>
      <c r="AE137" t="s">
        <v>262</v>
      </c>
      <c r="AF137" t="s">
        <v>263</v>
      </c>
      <c r="AG137" t="s">
        <v>264</v>
      </c>
      <c r="AH137">
        <v>136</v>
      </c>
      <c r="AI137" t="s">
        <v>337</v>
      </c>
      <c r="AJ137" t="s">
        <v>266</v>
      </c>
      <c r="AK137" t="s">
        <v>385</v>
      </c>
      <c r="AL137" t="s">
        <v>277</v>
      </c>
      <c r="AM137" t="s">
        <v>345</v>
      </c>
      <c r="AN137" t="s">
        <v>346</v>
      </c>
      <c r="AO137" t="s">
        <v>270</v>
      </c>
      <c r="AP137">
        <v>7</v>
      </c>
      <c r="AQ137" t="s">
        <v>347</v>
      </c>
      <c r="AS137" s="8" t="str">
        <f t="shared" si="9"/>
        <v>INSERT INTO Operacoes (idOperacao   , operacao, data , quantidade , unidade , designacao, idCultura, id)VALUES (136, 'Sementeira',TO_DATE,'03/04/2021' , 'dd/mm/yyyy') ,  1.2 , 'ha' , null,7, 103  ) ;</v>
      </c>
    </row>
    <row r="138" spans="1:70" ht="16">
      <c r="A138">
        <v>104</v>
      </c>
      <c r="B138" t="s">
        <v>183</v>
      </c>
      <c r="C138" t="s">
        <v>7</v>
      </c>
      <c r="E138" t="s">
        <v>205</v>
      </c>
      <c r="F138" s="1">
        <v>44503</v>
      </c>
      <c r="G138">
        <v>750</v>
      </c>
      <c r="H138" t="s">
        <v>219</v>
      </c>
      <c r="Y138" s="7" t="s">
        <v>256</v>
      </c>
      <c r="Z138" t="s">
        <v>257</v>
      </c>
      <c r="AA138" t="s">
        <v>258</v>
      </c>
      <c r="AB138" t="s">
        <v>259</v>
      </c>
      <c r="AC138" t="s">
        <v>260</v>
      </c>
      <c r="AD138" t="s">
        <v>261</v>
      </c>
      <c r="AE138" t="s">
        <v>262</v>
      </c>
      <c r="AF138" t="s">
        <v>263</v>
      </c>
      <c r="AG138" t="s">
        <v>264</v>
      </c>
      <c r="AH138">
        <v>137</v>
      </c>
      <c r="AI138" t="s">
        <v>337</v>
      </c>
      <c r="AJ138" t="s">
        <v>266</v>
      </c>
      <c r="AK138" t="s">
        <v>386</v>
      </c>
      <c r="AL138" t="s">
        <v>277</v>
      </c>
      <c r="AM138">
        <v>30</v>
      </c>
      <c r="AN138" t="s">
        <v>293</v>
      </c>
      <c r="AO138" t="s">
        <v>270</v>
      </c>
      <c r="AP138">
        <v>2</v>
      </c>
      <c r="AQ138" t="s">
        <v>368</v>
      </c>
      <c r="AS138" s="8" t="str">
        <f t="shared" si="9"/>
        <v>INSERT INTO Operacoes (idOperacao   , operacao, data , quantidade , unidade , designacao, idCultura, id)VALUES (137, 'Sementeira',TO_DATE,'15/04/2021' , 'dd/mm/yyyy') ,30, 'kg' , null,2, 101  ) ;</v>
      </c>
    </row>
    <row r="139" spans="1:70">
      <c r="A139">
        <v>102</v>
      </c>
      <c r="B139" t="s">
        <v>200</v>
      </c>
      <c r="C139" t="s">
        <v>7</v>
      </c>
      <c r="E139" t="s">
        <v>201</v>
      </c>
      <c r="F139" s="1">
        <v>44510</v>
      </c>
      <c r="G139">
        <v>210</v>
      </c>
      <c r="H139" t="s">
        <v>219</v>
      </c>
      <c r="Y139" s="7" t="s">
        <v>256</v>
      </c>
      <c r="Z139" t="s">
        <v>257</v>
      </c>
      <c r="AA139" t="s">
        <v>258</v>
      </c>
      <c r="AB139" t="s">
        <v>259</v>
      </c>
      <c r="AC139" t="s">
        <v>260</v>
      </c>
      <c r="AD139" t="s">
        <v>261</v>
      </c>
      <c r="AE139" t="s">
        <v>262</v>
      </c>
      <c r="AF139" t="s">
        <v>263</v>
      </c>
      <c r="AG139" t="s">
        <v>264</v>
      </c>
      <c r="AH139">
        <v>138</v>
      </c>
      <c r="AI139" t="s">
        <v>291</v>
      </c>
      <c r="AJ139" t="s">
        <v>266</v>
      </c>
      <c r="AK139" t="s">
        <v>387</v>
      </c>
      <c r="AL139" t="s">
        <v>277</v>
      </c>
      <c r="AM139">
        <v>10</v>
      </c>
      <c r="AN139" t="s">
        <v>293</v>
      </c>
      <c r="AO139" t="s">
        <v>388</v>
      </c>
      <c r="AP139">
        <v>22</v>
      </c>
      <c r="AQ139" t="s">
        <v>275</v>
      </c>
      <c r="AS139" t="str">
        <f>$Y$497 &amp;"("&amp;$Z$497&amp;$AA$497&amp;"("&amp;AH139&amp;","&amp;AC611</f>
        <v xml:space="preserve">INSERT INTO Fertilizacao (idOperacao modo) VALUES (138, horas ) VALUES </v>
      </c>
    </row>
    <row r="140" spans="1:70">
      <c r="A140">
        <v>102</v>
      </c>
      <c r="B140" t="s">
        <v>200</v>
      </c>
      <c r="C140" t="s">
        <v>7</v>
      </c>
      <c r="E140" t="s">
        <v>203</v>
      </c>
      <c r="F140" s="1">
        <v>44510</v>
      </c>
      <c r="G140">
        <v>120</v>
      </c>
      <c r="H140" t="s">
        <v>219</v>
      </c>
      <c r="Y140" s="7" t="s">
        <v>256</v>
      </c>
      <c r="Z140" t="s">
        <v>257</v>
      </c>
      <c r="AA140" t="s">
        <v>258</v>
      </c>
      <c r="AB140" t="s">
        <v>259</v>
      </c>
      <c r="AC140" t="s">
        <v>260</v>
      </c>
      <c r="AD140" t="s">
        <v>261</v>
      </c>
      <c r="AE140" t="s">
        <v>262</v>
      </c>
      <c r="AF140" t="s">
        <v>263</v>
      </c>
      <c r="AG140" t="s">
        <v>264</v>
      </c>
      <c r="AH140">
        <v>139</v>
      </c>
      <c r="AI140" t="s">
        <v>291</v>
      </c>
      <c r="AJ140" t="s">
        <v>266</v>
      </c>
      <c r="AK140" t="s">
        <v>387</v>
      </c>
      <c r="AL140" t="s">
        <v>277</v>
      </c>
      <c r="AM140">
        <v>10</v>
      </c>
      <c r="AN140" t="s">
        <v>293</v>
      </c>
      <c r="AO140" t="s">
        <v>388</v>
      </c>
      <c r="AP140">
        <v>23</v>
      </c>
      <c r="AQ140" t="s">
        <v>275</v>
      </c>
      <c r="AS140" t="str">
        <f>$Y$497 &amp;"("&amp;$Z$497&amp;$AA$497&amp;"("&amp;AH140&amp;","&amp;AC612</f>
        <v xml:space="preserve">INSERT INTO Fertilizacao (idOperacao modo) VALUES (139, horas ) VALUES </v>
      </c>
    </row>
    <row r="141" spans="1:70">
      <c r="A141">
        <v>106</v>
      </c>
      <c r="B141" t="s">
        <v>221</v>
      </c>
      <c r="C141" t="s">
        <v>7</v>
      </c>
      <c r="E141" t="s">
        <v>228</v>
      </c>
      <c r="F141" s="1">
        <v>44515</v>
      </c>
      <c r="G141">
        <v>600</v>
      </c>
      <c r="H141" t="s">
        <v>219</v>
      </c>
      <c r="Y141" s="7" t="s">
        <v>256</v>
      </c>
      <c r="Z141" t="s">
        <v>257</v>
      </c>
      <c r="AA141" t="s">
        <v>258</v>
      </c>
      <c r="AB141" t="s">
        <v>259</v>
      </c>
      <c r="AC141" t="s">
        <v>260</v>
      </c>
      <c r="AD141" t="s">
        <v>261</v>
      </c>
      <c r="AE141" t="s">
        <v>262</v>
      </c>
      <c r="AF141" t="s">
        <v>263</v>
      </c>
      <c r="AG141" t="s">
        <v>264</v>
      </c>
      <c r="AH141">
        <v>140</v>
      </c>
      <c r="AI141" t="s">
        <v>291</v>
      </c>
      <c r="AJ141" t="s">
        <v>266</v>
      </c>
      <c r="AK141" t="s">
        <v>387</v>
      </c>
      <c r="AL141" t="s">
        <v>277</v>
      </c>
      <c r="AM141">
        <v>10</v>
      </c>
      <c r="AN141" t="s">
        <v>293</v>
      </c>
      <c r="AO141" t="s">
        <v>388</v>
      </c>
      <c r="AP141">
        <v>24</v>
      </c>
      <c r="AQ141" t="s">
        <v>275</v>
      </c>
      <c r="AS141" t="str">
        <f>$Y$497 &amp;"("&amp;$Z$497&amp;$AA$497&amp;"("&amp;AH141&amp;","&amp;AC613</f>
        <v xml:space="preserve">INSERT INTO Fertilizacao (idOperacao modo) VALUES (140, horas ) VALUES </v>
      </c>
    </row>
    <row r="142" spans="1:70">
      <c r="A142">
        <v>102</v>
      </c>
      <c r="B142" t="s">
        <v>200</v>
      </c>
      <c r="C142" t="s">
        <v>5</v>
      </c>
      <c r="E142" t="s">
        <v>201</v>
      </c>
      <c r="F142" s="1">
        <v>44517</v>
      </c>
      <c r="G142">
        <v>30</v>
      </c>
      <c r="H142" t="s">
        <v>202</v>
      </c>
      <c r="Y142" s="7" t="s">
        <v>256</v>
      </c>
      <c r="Z142" t="s">
        <v>257</v>
      </c>
      <c r="AA142" t="s">
        <v>258</v>
      </c>
      <c r="AB142" t="s">
        <v>259</v>
      </c>
      <c r="AC142" t="s">
        <v>260</v>
      </c>
      <c r="AD142" t="s">
        <v>261</v>
      </c>
      <c r="AE142" t="s">
        <v>262</v>
      </c>
      <c r="AF142" t="s">
        <v>263</v>
      </c>
      <c r="AG142" t="s">
        <v>264</v>
      </c>
      <c r="AH142">
        <v>141</v>
      </c>
      <c r="AI142" t="s">
        <v>291</v>
      </c>
      <c r="AJ142" t="s">
        <v>266</v>
      </c>
      <c r="AK142" t="s">
        <v>387</v>
      </c>
      <c r="AL142" t="s">
        <v>277</v>
      </c>
      <c r="AM142">
        <v>10</v>
      </c>
      <c r="AN142" t="s">
        <v>293</v>
      </c>
      <c r="AO142" t="s">
        <v>388</v>
      </c>
      <c r="AP142">
        <v>25</v>
      </c>
      <c r="AQ142" t="s">
        <v>275</v>
      </c>
      <c r="AS142" t="str">
        <f>$Y$497 &amp;"("&amp;$Z$497&amp;$AA$497&amp;"("&amp;AH142&amp;","&amp;AC614</f>
        <v xml:space="preserve">INSERT INTO Fertilizacao (idOperacao modo) VALUES (141, horas ) VALUES </v>
      </c>
    </row>
    <row r="143" spans="1:70" ht="16">
      <c r="A143">
        <v>102</v>
      </c>
      <c r="B143" t="s">
        <v>200</v>
      </c>
      <c r="C143" t="s">
        <v>5</v>
      </c>
      <c r="E143" t="s">
        <v>203</v>
      </c>
      <c r="F143" s="1">
        <v>44517</v>
      </c>
      <c r="G143">
        <v>20</v>
      </c>
      <c r="H143" t="s">
        <v>202</v>
      </c>
      <c r="Y143" s="7" t="s">
        <v>256</v>
      </c>
      <c r="Z143" t="s">
        <v>257</v>
      </c>
      <c r="AA143" t="s">
        <v>258</v>
      </c>
      <c r="AB143" t="s">
        <v>259</v>
      </c>
      <c r="AC143" t="s">
        <v>260</v>
      </c>
      <c r="AD143" t="s">
        <v>261</v>
      </c>
      <c r="AE143" t="s">
        <v>262</v>
      </c>
      <c r="AF143" t="s">
        <v>263</v>
      </c>
      <c r="AG143" t="s">
        <v>264</v>
      </c>
      <c r="AH143">
        <v>142</v>
      </c>
      <c r="AI143" t="s">
        <v>348</v>
      </c>
      <c r="AJ143" t="s">
        <v>266</v>
      </c>
      <c r="AK143" t="s">
        <v>389</v>
      </c>
      <c r="AL143" t="s">
        <v>277</v>
      </c>
      <c r="AM143">
        <v>2200</v>
      </c>
      <c r="AN143" t="s">
        <v>293</v>
      </c>
      <c r="AO143" t="s">
        <v>270</v>
      </c>
      <c r="AP143">
        <v>16</v>
      </c>
      <c r="AQ143" t="s">
        <v>339</v>
      </c>
      <c r="AS143" s="8" t="str">
        <f t="shared" si="9"/>
        <v>INSERT INTO Operacoes (idOperacao   , operacao, data , quantidade , unidade , designacao, idCultura, id)VALUES (142, 'Colheita',TO_DATE,'05/05/2021' , 'dd/mm/yyyy') ,2200, 'kg' , null,16, 106  ) ;</v>
      </c>
    </row>
    <row r="144" spans="1:70" ht="16">
      <c r="A144">
        <v>104</v>
      </c>
      <c r="B144" t="s">
        <v>183</v>
      </c>
      <c r="C144" t="s">
        <v>5</v>
      </c>
      <c r="E144" t="s">
        <v>206</v>
      </c>
      <c r="F144" s="1">
        <v>44528</v>
      </c>
      <c r="G144">
        <v>70</v>
      </c>
      <c r="H144" t="s">
        <v>202</v>
      </c>
      <c r="Y144" s="7" t="s">
        <v>256</v>
      </c>
      <c r="Z144" t="s">
        <v>257</v>
      </c>
      <c r="AA144" t="s">
        <v>258</v>
      </c>
      <c r="AB144" t="s">
        <v>259</v>
      </c>
      <c r="AC144" t="s">
        <v>260</v>
      </c>
      <c r="AD144" t="s">
        <v>261</v>
      </c>
      <c r="AE144" t="s">
        <v>262</v>
      </c>
      <c r="AF144" t="s">
        <v>263</v>
      </c>
      <c r="AG144" t="s">
        <v>264</v>
      </c>
      <c r="AH144">
        <v>143</v>
      </c>
      <c r="AI144" t="s">
        <v>348</v>
      </c>
      <c r="AJ144" t="s">
        <v>266</v>
      </c>
      <c r="AK144" t="s">
        <v>390</v>
      </c>
      <c r="AL144" t="s">
        <v>277</v>
      </c>
      <c r="AM144">
        <v>1400</v>
      </c>
      <c r="AN144" t="s">
        <v>293</v>
      </c>
      <c r="AO144" t="s">
        <v>270</v>
      </c>
      <c r="AP144">
        <v>16</v>
      </c>
      <c r="AQ144" t="s">
        <v>339</v>
      </c>
      <c r="AS144" s="8" t="str">
        <f t="shared" si="9"/>
        <v>INSERT INTO Operacoes (idOperacao   , operacao, data , quantidade , unidade , designacao, idCultura, id)VALUES (143, 'Colheita',TO_DATE,'15/05/2021' , 'dd/mm/yyyy') ,1400, 'kg' , null,16, 106  ) ;</v>
      </c>
    </row>
    <row r="145" spans="1:45" ht="16">
      <c r="A145">
        <v>104</v>
      </c>
      <c r="B145" t="s">
        <v>183</v>
      </c>
      <c r="C145" t="s">
        <v>5</v>
      </c>
      <c r="E145" t="s">
        <v>204</v>
      </c>
      <c r="F145" s="1">
        <v>44533</v>
      </c>
      <c r="G145">
        <v>90</v>
      </c>
      <c r="H145" t="s">
        <v>202</v>
      </c>
      <c r="Y145" s="7" t="s">
        <v>256</v>
      </c>
      <c r="Z145" t="s">
        <v>257</v>
      </c>
      <c r="AA145" t="s">
        <v>258</v>
      </c>
      <c r="AB145" t="s">
        <v>259</v>
      </c>
      <c r="AC145" t="s">
        <v>260</v>
      </c>
      <c r="AD145" t="s">
        <v>261</v>
      </c>
      <c r="AE145" t="s">
        <v>262</v>
      </c>
      <c r="AF145" t="s">
        <v>263</v>
      </c>
      <c r="AG145" t="s">
        <v>264</v>
      </c>
      <c r="AH145">
        <v>144</v>
      </c>
      <c r="AI145" t="s">
        <v>337</v>
      </c>
      <c r="AJ145" t="s">
        <v>266</v>
      </c>
      <c r="AK145" t="s">
        <v>391</v>
      </c>
      <c r="AL145" t="s">
        <v>277</v>
      </c>
      <c r="AM145" t="s">
        <v>352</v>
      </c>
      <c r="AN145" t="s">
        <v>293</v>
      </c>
      <c r="AO145" t="s">
        <v>270</v>
      </c>
      <c r="AP145">
        <v>17</v>
      </c>
      <c r="AQ145" t="s">
        <v>339</v>
      </c>
      <c r="AS145" s="8" t="str">
        <f t="shared" si="9"/>
        <v>INSERT INTO Operacoes (idOperacao   , operacao, data , quantidade , unidade , designacao, idCultura, id)VALUES (144, 'Sementeira',TO_DATE,'02/06/2021' , 'dd/mm/yyyy') ,  0.6 , 'kg' , null,17, 106  ) ;</v>
      </c>
    </row>
    <row r="146" spans="1:45" ht="16">
      <c r="A146">
        <v>107</v>
      </c>
      <c r="B146" t="s">
        <v>247</v>
      </c>
      <c r="C146" t="s">
        <v>5</v>
      </c>
      <c r="E146" t="s">
        <v>248</v>
      </c>
      <c r="F146" s="1">
        <v>44546</v>
      </c>
      <c r="G146">
        <v>500</v>
      </c>
      <c r="H146" t="s">
        <v>202</v>
      </c>
      <c r="Y146" s="7" t="s">
        <v>256</v>
      </c>
      <c r="Z146" t="s">
        <v>257</v>
      </c>
      <c r="AA146" t="s">
        <v>258</v>
      </c>
      <c r="AB146" t="s">
        <v>259</v>
      </c>
      <c r="AC146" t="s">
        <v>260</v>
      </c>
      <c r="AD146" t="s">
        <v>261</v>
      </c>
      <c r="AE146" t="s">
        <v>262</v>
      </c>
      <c r="AF146" t="s">
        <v>263</v>
      </c>
      <c r="AG146" t="s">
        <v>264</v>
      </c>
      <c r="AH146">
        <v>145</v>
      </c>
      <c r="AI146" t="s">
        <v>279</v>
      </c>
      <c r="AJ146" t="s">
        <v>266</v>
      </c>
      <c r="AK146" t="s">
        <v>392</v>
      </c>
      <c r="AL146" t="s">
        <v>277</v>
      </c>
      <c r="AM146">
        <v>3</v>
      </c>
      <c r="AN146" t="s">
        <v>282</v>
      </c>
      <c r="AO146" t="s">
        <v>270</v>
      </c>
      <c r="AP146">
        <v>17</v>
      </c>
      <c r="AQ146" t="s">
        <v>339</v>
      </c>
      <c r="AS146" s="8" t="str">
        <f t="shared" si="9"/>
        <v>INSERT INTO Operacoes (idOperacao   , operacao, data , quantidade , unidade , designacao, idCultura, id)VALUES (145, 'Rega',TO_DATE,'20/06/2021' , 'dd/mm/yyyy') ,3, 'm3' , null,17, 106  ) ;</v>
      </c>
    </row>
    <row r="147" spans="1:45" ht="16">
      <c r="A147">
        <v>104</v>
      </c>
      <c r="B147" t="s">
        <v>183</v>
      </c>
      <c r="C147" t="s">
        <v>5</v>
      </c>
      <c r="E147" t="s">
        <v>205</v>
      </c>
      <c r="F147" s="1">
        <v>44548</v>
      </c>
      <c r="G147">
        <v>60</v>
      </c>
      <c r="H147" t="s">
        <v>202</v>
      </c>
      <c r="Y147" s="7" t="s">
        <v>256</v>
      </c>
      <c r="Z147" t="s">
        <v>257</v>
      </c>
      <c r="AA147" t="s">
        <v>258</v>
      </c>
      <c r="AB147" t="s">
        <v>259</v>
      </c>
      <c r="AC147" t="s">
        <v>260</v>
      </c>
      <c r="AD147" t="s">
        <v>261</v>
      </c>
      <c r="AE147" t="s">
        <v>262</v>
      </c>
      <c r="AF147" t="s">
        <v>263</v>
      </c>
      <c r="AG147" t="s">
        <v>264</v>
      </c>
      <c r="AH147">
        <v>146</v>
      </c>
      <c r="AI147" t="s">
        <v>279</v>
      </c>
      <c r="AJ147" t="s">
        <v>266</v>
      </c>
      <c r="AK147" t="s">
        <v>393</v>
      </c>
      <c r="AL147" t="s">
        <v>277</v>
      </c>
      <c r="AM147" t="s">
        <v>394</v>
      </c>
      <c r="AN147" t="s">
        <v>282</v>
      </c>
      <c r="AO147" t="s">
        <v>270</v>
      </c>
      <c r="AP147">
        <v>12</v>
      </c>
      <c r="AQ147" t="s">
        <v>273</v>
      </c>
      <c r="AS147" s="8" t="str">
        <f t="shared" si="9"/>
        <v>INSERT INTO Operacoes (idOperacao   , operacao, data , quantidade , unidade , designacao, idCultura, id)VALUES (146, 'Rega',TO_DATE,'03/07/2021' , 'dd/mm/yyyy') ,  0.8 , 'm3' , null,12, 102  ) ;</v>
      </c>
    </row>
    <row r="148" spans="1:45" ht="16">
      <c r="A148">
        <v>106</v>
      </c>
      <c r="B148" t="s">
        <v>221</v>
      </c>
      <c r="C148" t="s">
        <v>7</v>
      </c>
      <c r="E148" t="s">
        <v>228</v>
      </c>
      <c r="F148" s="1">
        <v>44548</v>
      </c>
      <c r="G148">
        <v>2500</v>
      </c>
      <c r="H148" t="s">
        <v>219</v>
      </c>
      <c r="Y148" s="7" t="s">
        <v>256</v>
      </c>
      <c r="Z148" t="s">
        <v>257</v>
      </c>
      <c r="AA148" t="s">
        <v>258</v>
      </c>
      <c r="AB148" t="s">
        <v>259</v>
      </c>
      <c r="AC148" t="s">
        <v>260</v>
      </c>
      <c r="AD148" t="s">
        <v>261</v>
      </c>
      <c r="AE148" t="s">
        <v>262</v>
      </c>
      <c r="AF148" t="s">
        <v>263</v>
      </c>
      <c r="AG148" t="s">
        <v>264</v>
      </c>
      <c r="AH148">
        <v>147</v>
      </c>
      <c r="AI148" t="s">
        <v>279</v>
      </c>
      <c r="AJ148" t="s">
        <v>266</v>
      </c>
      <c r="AK148" t="s">
        <v>393</v>
      </c>
      <c r="AL148" t="s">
        <v>277</v>
      </c>
      <c r="AM148" t="s">
        <v>303</v>
      </c>
      <c r="AN148" t="s">
        <v>282</v>
      </c>
      <c r="AO148" t="s">
        <v>270</v>
      </c>
      <c r="AP148">
        <v>11</v>
      </c>
      <c r="AQ148" t="s">
        <v>273</v>
      </c>
      <c r="AS148" s="8" t="str">
        <f t="shared" si="9"/>
        <v>INSERT INTO Operacoes (idOperacao   , operacao, data , quantidade , unidade , designacao, idCultura, id)VALUES (147, 'Rega',TO_DATE,'03/07/2021' , 'dd/mm/yyyy') ,  1.5 , 'm3' , null,11, 102  ) ;</v>
      </c>
    </row>
    <row r="149" spans="1:45" ht="16">
      <c r="A149">
        <v>107</v>
      </c>
      <c r="B149" t="s">
        <v>247</v>
      </c>
      <c r="C149" t="s">
        <v>5</v>
      </c>
      <c r="E149" t="s">
        <v>252</v>
      </c>
      <c r="F149" s="1">
        <v>44548</v>
      </c>
      <c r="G149">
        <v>700</v>
      </c>
      <c r="H149" t="s">
        <v>202</v>
      </c>
      <c r="Y149" s="7" t="s">
        <v>256</v>
      </c>
      <c r="Z149" t="s">
        <v>257</v>
      </c>
      <c r="AA149" t="s">
        <v>258</v>
      </c>
      <c r="AB149" t="s">
        <v>259</v>
      </c>
      <c r="AC149" t="s">
        <v>260</v>
      </c>
      <c r="AD149" t="s">
        <v>261</v>
      </c>
      <c r="AE149" t="s">
        <v>262</v>
      </c>
      <c r="AF149" t="s">
        <v>263</v>
      </c>
      <c r="AG149" t="s">
        <v>264</v>
      </c>
      <c r="AH149">
        <v>148</v>
      </c>
      <c r="AI149" t="s">
        <v>279</v>
      </c>
      <c r="AJ149" t="s">
        <v>266</v>
      </c>
      <c r="AK149" t="s">
        <v>395</v>
      </c>
      <c r="AL149" t="s">
        <v>277</v>
      </c>
      <c r="AM149">
        <v>5</v>
      </c>
      <c r="AN149" t="s">
        <v>282</v>
      </c>
      <c r="AO149" t="s">
        <v>270</v>
      </c>
      <c r="AP149">
        <v>22</v>
      </c>
      <c r="AQ149" t="s">
        <v>275</v>
      </c>
      <c r="AS149" s="8" t="str">
        <f t="shared" si="9"/>
        <v>INSERT INTO Operacoes (idOperacao   , operacao, data , quantidade , unidade , designacao, idCultura, id)VALUES (148, 'Rega',TO_DATE,'05/07/2021' , 'dd/mm/yyyy') ,5, 'm3' , null,22, 104  ) ;</v>
      </c>
    </row>
    <row r="150" spans="1:45" ht="16">
      <c r="A150">
        <v>106</v>
      </c>
      <c r="B150" t="s">
        <v>221</v>
      </c>
      <c r="C150" t="s">
        <v>7</v>
      </c>
      <c r="E150" t="s">
        <v>228</v>
      </c>
      <c r="F150" s="1">
        <v>44565</v>
      </c>
      <c r="G150">
        <v>2900</v>
      </c>
      <c r="H150" t="s">
        <v>219</v>
      </c>
      <c r="Y150" s="7" t="s">
        <v>256</v>
      </c>
      <c r="Z150" t="s">
        <v>257</v>
      </c>
      <c r="AA150" t="s">
        <v>258</v>
      </c>
      <c r="AB150" t="s">
        <v>259</v>
      </c>
      <c r="AC150" t="s">
        <v>260</v>
      </c>
      <c r="AD150" t="s">
        <v>261</v>
      </c>
      <c r="AE150" t="s">
        <v>262</v>
      </c>
      <c r="AF150" t="s">
        <v>263</v>
      </c>
      <c r="AG150" t="s">
        <v>264</v>
      </c>
      <c r="AH150">
        <v>149</v>
      </c>
      <c r="AI150" t="s">
        <v>279</v>
      </c>
      <c r="AJ150" t="s">
        <v>266</v>
      </c>
      <c r="AK150" t="s">
        <v>395</v>
      </c>
      <c r="AL150" t="s">
        <v>277</v>
      </c>
      <c r="AM150">
        <v>5</v>
      </c>
      <c r="AN150" t="s">
        <v>282</v>
      </c>
      <c r="AO150" t="s">
        <v>270</v>
      </c>
      <c r="AP150">
        <v>23</v>
      </c>
      <c r="AQ150" t="s">
        <v>275</v>
      </c>
      <c r="AS150" s="8" t="str">
        <f t="shared" si="9"/>
        <v>INSERT INTO Operacoes (idOperacao   , operacao, data , quantidade , unidade , designacao, idCultura, id)VALUES (149, 'Rega',TO_DATE,'05/07/2021' , 'dd/mm/yyyy') ,5, 'm3' , null,23, 104  ) ;</v>
      </c>
    </row>
    <row r="151" spans="1:45" ht="16">
      <c r="A151">
        <v>107</v>
      </c>
      <c r="B151" t="s">
        <v>247</v>
      </c>
      <c r="C151" t="s">
        <v>253</v>
      </c>
      <c r="E151" t="s">
        <v>248</v>
      </c>
      <c r="F151" s="1">
        <v>44581</v>
      </c>
      <c r="G151">
        <v>3</v>
      </c>
      <c r="H151" t="s">
        <v>219</v>
      </c>
      <c r="I151" t="s">
        <v>144</v>
      </c>
      <c r="Y151" s="7" t="s">
        <v>256</v>
      </c>
      <c r="Z151" t="s">
        <v>257</v>
      </c>
      <c r="AA151" t="s">
        <v>258</v>
      </c>
      <c r="AB151" t="s">
        <v>259</v>
      </c>
      <c r="AC151" t="s">
        <v>260</v>
      </c>
      <c r="AD151" t="s">
        <v>261</v>
      </c>
      <c r="AE151" t="s">
        <v>262</v>
      </c>
      <c r="AF151" t="s">
        <v>263</v>
      </c>
      <c r="AG151" t="s">
        <v>264</v>
      </c>
      <c r="AH151">
        <v>150</v>
      </c>
      <c r="AI151" t="s">
        <v>279</v>
      </c>
      <c r="AJ151" t="s">
        <v>266</v>
      </c>
      <c r="AK151" t="s">
        <v>395</v>
      </c>
      <c r="AL151" t="s">
        <v>277</v>
      </c>
      <c r="AM151">
        <v>5</v>
      </c>
      <c r="AN151" t="s">
        <v>282</v>
      </c>
      <c r="AO151" t="s">
        <v>270</v>
      </c>
      <c r="AP151">
        <v>24</v>
      </c>
      <c r="AQ151" t="s">
        <v>275</v>
      </c>
      <c r="AS151" s="8" t="str">
        <f t="shared" si="9"/>
        <v>INSERT INTO Operacoes (idOperacao   , operacao, data , quantidade , unidade , designacao, idCultura, id)VALUES (150, 'Rega',TO_DATE,'05/07/2021' , 'dd/mm/yyyy') ,5, 'm3' , null,24, 104  ) ;</v>
      </c>
    </row>
    <row r="152" spans="1:45" ht="16">
      <c r="A152">
        <v>107</v>
      </c>
      <c r="B152" t="s">
        <v>247</v>
      </c>
      <c r="C152" t="s">
        <v>253</v>
      </c>
      <c r="E152" t="s">
        <v>252</v>
      </c>
      <c r="F152" s="1">
        <v>44581</v>
      </c>
      <c r="G152">
        <v>3.5</v>
      </c>
      <c r="H152" t="s">
        <v>219</v>
      </c>
      <c r="I152" t="s">
        <v>144</v>
      </c>
      <c r="Y152" s="7" t="s">
        <v>256</v>
      </c>
      <c r="Z152" t="s">
        <v>257</v>
      </c>
      <c r="AA152" t="s">
        <v>258</v>
      </c>
      <c r="AB152" t="s">
        <v>259</v>
      </c>
      <c r="AC152" t="s">
        <v>260</v>
      </c>
      <c r="AD152" t="s">
        <v>261</v>
      </c>
      <c r="AE152" t="s">
        <v>262</v>
      </c>
      <c r="AF152" t="s">
        <v>263</v>
      </c>
      <c r="AG152" t="s">
        <v>264</v>
      </c>
      <c r="AH152">
        <v>151</v>
      </c>
      <c r="AI152" t="s">
        <v>279</v>
      </c>
      <c r="AJ152" t="s">
        <v>266</v>
      </c>
      <c r="AK152" t="s">
        <v>395</v>
      </c>
      <c r="AL152" t="s">
        <v>277</v>
      </c>
      <c r="AM152">
        <v>5</v>
      </c>
      <c r="AN152" t="s">
        <v>282</v>
      </c>
      <c r="AO152" t="s">
        <v>270</v>
      </c>
      <c r="AP152">
        <v>25</v>
      </c>
      <c r="AQ152" t="s">
        <v>275</v>
      </c>
      <c r="AS152" s="8" t="str">
        <f t="shared" si="9"/>
        <v>INSERT INTO Operacoes (idOperacao   , operacao, data , quantidade , unidade , designacao, idCultura, id)VALUES (151, 'Rega',TO_DATE,'05/07/2021' , 'dd/mm/yyyy') ,5, 'm3' , null,25, 104  ) ;</v>
      </c>
    </row>
    <row r="153" spans="1:45" ht="16">
      <c r="A153">
        <v>106</v>
      </c>
      <c r="B153" t="s">
        <v>221</v>
      </c>
      <c r="C153" t="s">
        <v>215</v>
      </c>
      <c r="E153" t="s">
        <v>254</v>
      </c>
      <c r="F153" s="1">
        <v>44626</v>
      </c>
      <c r="G153">
        <v>0.9</v>
      </c>
      <c r="H153" t="s">
        <v>219</v>
      </c>
      <c r="Y153" s="7" t="s">
        <v>256</v>
      </c>
      <c r="Z153" t="s">
        <v>257</v>
      </c>
      <c r="AA153" t="s">
        <v>258</v>
      </c>
      <c r="AB153" t="s">
        <v>259</v>
      </c>
      <c r="AC153" t="s">
        <v>260</v>
      </c>
      <c r="AD153" t="s">
        <v>261</v>
      </c>
      <c r="AE153" t="s">
        <v>262</v>
      </c>
      <c r="AF153" t="s">
        <v>263</v>
      </c>
      <c r="AG153" t="s">
        <v>264</v>
      </c>
      <c r="AH153">
        <v>152</v>
      </c>
      <c r="AI153" t="s">
        <v>279</v>
      </c>
      <c r="AJ153" t="s">
        <v>266</v>
      </c>
      <c r="AK153" t="s">
        <v>396</v>
      </c>
      <c r="AL153" t="s">
        <v>277</v>
      </c>
      <c r="AM153">
        <v>3</v>
      </c>
      <c r="AN153" t="s">
        <v>282</v>
      </c>
      <c r="AO153" t="s">
        <v>270</v>
      </c>
      <c r="AP153">
        <v>17</v>
      </c>
      <c r="AQ153" t="s">
        <v>339</v>
      </c>
      <c r="AS153" s="8" t="str">
        <f t="shared" si="9"/>
        <v>INSERT INTO Operacoes (idOperacao   , operacao, data , quantidade , unidade , designacao, idCultura, id)VALUES (152, 'Rega',TO_DATE,'07/07/2021' , 'dd/mm/yyyy') ,3, 'm3' , null,17, 106  ) ;</v>
      </c>
    </row>
    <row r="154" spans="1:45" ht="16">
      <c r="A154">
        <v>103</v>
      </c>
      <c r="B154" t="s">
        <v>182</v>
      </c>
      <c r="C154" t="s">
        <v>216</v>
      </c>
      <c r="E154" t="s">
        <v>207</v>
      </c>
      <c r="F154" s="1">
        <v>44639</v>
      </c>
      <c r="G154">
        <v>1.3</v>
      </c>
      <c r="H154" t="s">
        <v>180</v>
      </c>
      <c r="Y154" s="7" t="s">
        <v>256</v>
      </c>
      <c r="Z154" t="s">
        <v>257</v>
      </c>
      <c r="AA154" t="s">
        <v>258</v>
      </c>
      <c r="AB154" t="s">
        <v>259</v>
      </c>
      <c r="AC154" t="s">
        <v>260</v>
      </c>
      <c r="AD154" t="s">
        <v>261</v>
      </c>
      <c r="AE154" t="s">
        <v>262</v>
      </c>
      <c r="AF154" t="s">
        <v>263</v>
      </c>
      <c r="AG154" t="s">
        <v>264</v>
      </c>
      <c r="AH154">
        <v>153</v>
      </c>
      <c r="AI154" t="s">
        <v>279</v>
      </c>
      <c r="AJ154" t="s">
        <v>266</v>
      </c>
      <c r="AK154" t="s">
        <v>397</v>
      </c>
      <c r="AL154" t="s">
        <v>277</v>
      </c>
      <c r="AM154">
        <v>7</v>
      </c>
      <c r="AN154" t="s">
        <v>282</v>
      </c>
      <c r="AO154" t="s">
        <v>270</v>
      </c>
      <c r="AP154">
        <v>26</v>
      </c>
      <c r="AQ154" t="s">
        <v>298</v>
      </c>
      <c r="AS154" s="8" t="str">
        <f t="shared" si="9"/>
        <v>INSERT INTO Operacoes (idOperacao   , operacao, data , quantidade , unidade , designacao, idCultura, id)VALUES (153, 'Rega',TO_DATE,'10/07/2021' , 'dd/mm/yyyy') ,7, 'm3' , null,26, 107  ) ;</v>
      </c>
    </row>
    <row r="155" spans="1:45" ht="16">
      <c r="A155">
        <v>101</v>
      </c>
      <c r="B155" t="s">
        <v>179</v>
      </c>
      <c r="C155" t="s">
        <v>216</v>
      </c>
      <c r="E155" t="s">
        <v>207</v>
      </c>
      <c r="F155" s="1">
        <v>44656</v>
      </c>
      <c r="G155">
        <v>1.3</v>
      </c>
      <c r="H155" t="s">
        <v>180</v>
      </c>
      <c r="Y155" s="7" t="s">
        <v>256</v>
      </c>
      <c r="Z155" t="s">
        <v>257</v>
      </c>
      <c r="AA155" t="s">
        <v>258</v>
      </c>
      <c r="AB155" t="s">
        <v>259</v>
      </c>
      <c r="AC155" t="s">
        <v>260</v>
      </c>
      <c r="AD155" t="s">
        <v>261</v>
      </c>
      <c r="AE155" t="s">
        <v>262</v>
      </c>
      <c r="AF155" t="s">
        <v>263</v>
      </c>
      <c r="AG155" t="s">
        <v>264</v>
      </c>
      <c r="AH155">
        <v>154</v>
      </c>
      <c r="AI155" t="s">
        <v>279</v>
      </c>
      <c r="AJ155" t="s">
        <v>266</v>
      </c>
      <c r="AK155" t="s">
        <v>397</v>
      </c>
      <c r="AL155" t="s">
        <v>277</v>
      </c>
      <c r="AM155">
        <v>7</v>
      </c>
      <c r="AN155" t="s">
        <v>282</v>
      </c>
      <c r="AO155" t="s">
        <v>270</v>
      </c>
      <c r="AP155">
        <v>27</v>
      </c>
      <c r="AQ155" t="s">
        <v>298</v>
      </c>
      <c r="AS155" s="8" t="str">
        <f t="shared" si="9"/>
        <v>INSERT INTO Operacoes (idOperacao   , operacao, data , quantidade , unidade , designacao, idCultura, id)VALUES (154, 'Rega',TO_DATE,'10/07/2021' , 'dd/mm/yyyy') ,7, 'm3' , null,27, 107  ) ;</v>
      </c>
    </row>
    <row r="156" spans="1:45" ht="16">
      <c r="A156">
        <v>103</v>
      </c>
      <c r="B156" t="s">
        <v>182</v>
      </c>
      <c r="C156" t="s">
        <v>215</v>
      </c>
      <c r="E156" t="s">
        <v>240</v>
      </c>
      <c r="F156" s="1">
        <v>44659</v>
      </c>
      <c r="G156">
        <v>1.2</v>
      </c>
      <c r="H156" t="s">
        <v>180</v>
      </c>
      <c r="Y156" s="7" t="s">
        <v>256</v>
      </c>
      <c r="Z156" t="s">
        <v>257</v>
      </c>
      <c r="AA156" t="s">
        <v>258</v>
      </c>
      <c r="AB156" t="s">
        <v>259</v>
      </c>
      <c r="AC156" t="s">
        <v>260</v>
      </c>
      <c r="AD156" t="s">
        <v>261</v>
      </c>
      <c r="AE156" t="s">
        <v>262</v>
      </c>
      <c r="AF156" t="s">
        <v>263</v>
      </c>
      <c r="AG156" t="s">
        <v>264</v>
      </c>
      <c r="AH156">
        <v>155</v>
      </c>
      <c r="AI156" t="s">
        <v>279</v>
      </c>
      <c r="AJ156" t="s">
        <v>266</v>
      </c>
      <c r="AK156" t="s">
        <v>398</v>
      </c>
      <c r="AL156" t="s">
        <v>277</v>
      </c>
      <c r="AM156">
        <v>15</v>
      </c>
      <c r="AN156" t="s">
        <v>282</v>
      </c>
      <c r="AO156" t="s">
        <v>270</v>
      </c>
      <c r="AP156">
        <v>7</v>
      </c>
      <c r="AQ156" t="s">
        <v>347</v>
      </c>
      <c r="AS156" s="8" t="str">
        <f t="shared" si="9"/>
        <v>INSERT INTO Operacoes (idOperacao   , operacao, data , quantidade , unidade , designacao, idCultura, id)VALUES (155, 'Rega',TO_DATE,'12/07/2021' , 'dd/mm/yyyy') ,15, 'm3' , null,7, 103  ) ;</v>
      </c>
    </row>
    <row r="157" spans="1:45" ht="16">
      <c r="A157">
        <v>101</v>
      </c>
      <c r="B157" t="s">
        <v>179</v>
      </c>
      <c r="C157" t="s">
        <v>215</v>
      </c>
      <c r="E157" t="s">
        <v>208</v>
      </c>
      <c r="F157" s="1">
        <v>44666</v>
      </c>
      <c r="G157">
        <v>30</v>
      </c>
      <c r="H157" t="s">
        <v>219</v>
      </c>
      <c r="Y157" s="7" t="s">
        <v>256</v>
      </c>
      <c r="Z157" t="s">
        <v>257</v>
      </c>
      <c r="AA157" t="s">
        <v>258</v>
      </c>
      <c r="AB157" t="s">
        <v>259</v>
      </c>
      <c r="AC157" t="s">
        <v>260</v>
      </c>
      <c r="AD157" t="s">
        <v>261</v>
      </c>
      <c r="AE157" t="s">
        <v>262</v>
      </c>
      <c r="AF157" t="s">
        <v>263</v>
      </c>
      <c r="AG157" t="s">
        <v>264</v>
      </c>
      <c r="AH157">
        <v>156</v>
      </c>
      <c r="AI157" t="s">
        <v>362</v>
      </c>
      <c r="AJ157" t="s">
        <v>340</v>
      </c>
      <c r="AK157" t="s">
        <v>399</v>
      </c>
      <c r="AL157" t="s">
        <v>277</v>
      </c>
      <c r="AM157">
        <v>300</v>
      </c>
      <c r="AN157" t="s">
        <v>293</v>
      </c>
      <c r="AO157" t="s">
        <v>270</v>
      </c>
      <c r="AP157">
        <v>26</v>
      </c>
      <c r="AQ157" t="s">
        <v>298</v>
      </c>
      <c r="AS157" s="8" t="str">
        <f t="shared" si="9"/>
        <v>INSERT INTO Operacoes (idOperacao   , operacao, data , quantidade , unidade , designacao, idCultura, id)VALUES (156,'Colheita', TO_DATE,'15/07/2021' , 'dd/mm/yyyy') ,300, 'kg' , null,26, 107  ) ;</v>
      </c>
    </row>
    <row r="158" spans="1:45" ht="16">
      <c r="A158">
        <v>106</v>
      </c>
      <c r="B158" t="s">
        <v>221</v>
      </c>
      <c r="C158" t="s">
        <v>7</v>
      </c>
      <c r="E158" t="s">
        <v>254</v>
      </c>
      <c r="F158" s="1">
        <v>44686</v>
      </c>
      <c r="G158">
        <v>2250</v>
      </c>
      <c r="H158" t="s">
        <v>219</v>
      </c>
      <c r="Y158" s="7" t="s">
        <v>256</v>
      </c>
      <c r="Z158" t="s">
        <v>257</v>
      </c>
      <c r="AA158" t="s">
        <v>258</v>
      </c>
      <c r="AB158" t="s">
        <v>259</v>
      </c>
      <c r="AC158" t="s">
        <v>260</v>
      </c>
      <c r="AD158" t="s">
        <v>261</v>
      </c>
      <c r="AE158" t="s">
        <v>262</v>
      </c>
      <c r="AF158" t="s">
        <v>263</v>
      </c>
      <c r="AG158" t="s">
        <v>264</v>
      </c>
      <c r="AH158">
        <v>157</v>
      </c>
      <c r="AI158" t="s">
        <v>348</v>
      </c>
      <c r="AJ158" t="s">
        <v>266</v>
      </c>
      <c r="AK158" t="s">
        <v>400</v>
      </c>
      <c r="AL158" t="s">
        <v>268</v>
      </c>
      <c r="AM158">
        <v>400</v>
      </c>
      <c r="AN158" t="s">
        <v>293</v>
      </c>
      <c r="AO158" t="s">
        <v>309</v>
      </c>
      <c r="AP158">
        <v>26</v>
      </c>
      <c r="AQ158" t="s">
        <v>308</v>
      </c>
      <c r="AS158" s="8" t="str">
        <f t="shared" si="9"/>
        <v>INSERT INTO Operacoes (idOperacao   , operacao, data , quantidade , unidade , designacao, idCultura, id)VALUES (157, 'Colheita',TO_DATE,'20/07/2021', 'dd/mm/yyyy')  ,400, 'kg' , null ,26, 107 ) ;</v>
      </c>
    </row>
    <row r="159" spans="1:45" ht="16">
      <c r="A159">
        <v>104</v>
      </c>
      <c r="B159" t="s">
        <v>183</v>
      </c>
      <c r="C159" t="s">
        <v>217</v>
      </c>
      <c r="D159" t="s">
        <v>218</v>
      </c>
      <c r="E159" t="s">
        <v>48</v>
      </c>
      <c r="F159" s="1">
        <v>44694</v>
      </c>
      <c r="G159">
        <v>10</v>
      </c>
      <c r="H159" t="s">
        <v>219</v>
      </c>
      <c r="I159" t="s">
        <v>161</v>
      </c>
      <c r="Y159" s="7" t="s">
        <v>256</v>
      </c>
      <c r="Z159" t="s">
        <v>257</v>
      </c>
      <c r="AA159" t="s">
        <v>258</v>
      </c>
      <c r="AB159" t="s">
        <v>259</v>
      </c>
      <c r="AC159" t="s">
        <v>260</v>
      </c>
      <c r="AD159" t="s">
        <v>261</v>
      </c>
      <c r="AE159" t="s">
        <v>262</v>
      </c>
      <c r="AF159" t="s">
        <v>263</v>
      </c>
      <c r="AG159" t="s">
        <v>264</v>
      </c>
      <c r="AH159">
        <v>158</v>
      </c>
      <c r="AI159" t="s">
        <v>279</v>
      </c>
      <c r="AJ159" t="s">
        <v>266</v>
      </c>
      <c r="AK159" t="s">
        <v>401</v>
      </c>
      <c r="AL159" t="s">
        <v>277</v>
      </c>
      <c r="AM159">
        <v>15</v>
      </c>
      <c r="AN159" t="s">
        <v>282</v>
      </c>
      <c r="AO159" t="s">
        <v>270</v>
      </c>
      <c r="AP159">
        <v>7</v>
      </c>
      <c r="AQ159" t="s">
        <v>347</v>
      </c>
      <c r="AS159" s="8" t="str">
        <f t="shared" si="9"/>
        <v>INSERT INTO Operacoes (idOperacao   , operacao, data , quantidade , unidade , designacao, idCultura, id)VALUES (158, 'Rega',TO_DATE,'24/07/2021' , 'dd/mm/yyyy') ,15, 'm3' , null,7, 103  ) ;</v>
      </c>
    </row>
    <row r="160" spans="1:45" ht="16">
      <c r="A160">
        <v>106</v>
      </c>
      <c r="B160" t="s">
        <v>221</v>
      </c>
      <c r="C160" t="s">
        <v>7</v>
      </c>
      <c r="E160" t="s">
        <v>254</v>
      </c>
      <c r="F160" s="1">
        <v>44696</v>
      </c>
      <c r="G160">
        <v>1300</v>
      </c>
      <c r="H160" t="s">
        <v>219</v>
      </c>
      <c r="Y160" s="7" t="s">
        <v>256</v>
      </c>
      <c r="Z160" t="s">
        <v>257</v>
      </c>
      <c r="AA160" t="s">
        <v>258</v>
      </c>
      <c r="AB160" t="s">
        <v>259</v>
      </c>
      <c r="AC160" t="s">
        <v>260</v>
      </c>
      <c r="AD160" t="s">
        <v>261</v>
      </c>
      <c r="AE160" t="s">
        <v>262</v>
      </c>
      <c r="AF160" t="s">
        <v>263</v>
      </c>
      <c r="AG160" t="s">
        <v>264</v>
      </c>
      <c r="AH160">
        <v>159</v>
      </c>
      <c r="AI160" t="s">
        <v>279</v>
      </c>
      <c r="AJ160" t="s">
        <v>266</v>
      </c>
      <c r="AK160" t="s">
        <v>402</v>
      </c>
      <c r="AL160" t="s">
        <v>277</v>
      </c>
      <c r="AM160" t="s">
        <v>403</v>
      </c>
      <c r="AN160" t="s">
        <v>282</v>
      </c>
      <c r="AO160" t="s">
        <v>270</v>
      </c>
      <c r="AP160">
        <v>22</v>
      </c>
      <c r="AQ160" t="s">
        <v>275</v>
      </c>
      <c r="AS160" s="8" t="str">
        <f t="shared" si="9"/>
        <v>INSERT INTO Operacoes (idOperacao   , operacao, data , quantidade , unidade , designacao, idCultura, id)VALUES (159, 'Rega',TO_DATE,'30/07/2021' , 'dd/mm/yyyy') ,  5.5 , 'm3' , null,22, 104  ) ;</v>
      </c>
    </row>
    <row r="161" spans="1:45" ht="16">
      <c r="A161">
        <v>106</v>
      </c>
      <c r="B161" t="s">
        <v>221</v>
      </c>
      <c r="C161" t="s">
        <v>215</v>
      </c>
      <c r="E161" t="s">
        <v>223</v>
      </c>
      <c r="F161" s="1">
        <v>44711</v>
      </c>
      <c r="G161">
        <v>0.6</v>
      </c>
      <c r="H161" t="s">
        <v>219</v>
      </c>
      <c r="Y161" s="7" t="s">
        <v>256</v>
      </c>
      <c r="Z161" t="s">
        <v>257</v>
      </c>
      <c r="AA161" t="s">
        <v>258</v>
      </c>
      <c r="AB161" t="s">
        <v>259</v>
      </c>
      <c r="AC161" t="s">
        <v>260</v>
      </c>
      <c r="AD161" t="s">
        <v>261</v>
      </c>
      <c r="AE161" t="s">
        <v>262</v>
      </c>
      <c r="AF161" t="s">
        <v>263</v>
      </c>
      <c r="AG161" t="s">
        <v>264</v>
      </c>
      <c r="AH161">
        <v>160</v>
      </c>
      <c r="AI161" t="s">
        <v>279</v>
      </c>
      <c r="AJ161" t="s">
        <v>266</v>
      </c>
      <c r="AK161" t="s">
        <v>402</v>
      </c>
      <c r="AL161" t="s">
        <v>277</v>
      </c>
      <c r="AM161" t="s">
        <v>403</v>
      </c>
      <c r="AN161" t="s">
        <v>282</v>
      </c>
      <c r="AO161" t="s">
        <v>270</v>
      </c>
      <c r="AP161">
        <v>23</v>
      </c>
      <c r="AQ161" t="s">
        <v>275</v>
      </c>
      <c r="AS161" s="8" t="str">
        <f t="shared" si="9"/>
        <v>INSERT INTO Operacoes (idOperacao   , operacao, data , quantidade , unidade , designacao, idCultura, id)VALUES (160, 'Rega',TO_DATE,'30/07/2021' , 'dd/mm/yyyy') ,  5.5 , 'm3' , null,23, 104  ) ;</v>
      </c>
    </row>
    <row r="162" spans="1:45" ht="16">
      <c r="A162">
        <v>104</v>
      </c>
      <c r="B162" t="s">
        <v>183</v>
      </c>
      <c r="C162" t="s">
        <v>192</v>
      </c>
      <c r="E162" t="s">
        <v>48</v>
      </c>
      <c r="F162" s="1">
        <v>44717</v>
      </c>
      <c r="G162">
        <v>3</v>
      </c>
      <c r="H162" t="s">
        <v>194</v>
      </c>
      <c r="Y162" s="7" t="s">
        <v>256</v>
      </c>
      <c r="Z162" t="s">
        <v>257</v>
      </c>
      <c r="AA162" t="s">
        <v>258</v>
      </c>
      <c r="AB162" t="s">
        <v>259</v>
      </c>
      <c r="AC162" t="s">
        <v>260</v>
      </c>
      <c r="AD162" t="s">
        <v>261</v>
      </c>
      <c r="AE162" t="s">
        <v>262</v>
      </c>
      <c r="AF162" t="s">
        <v>263</v>
      </c>
      <c r="AG162" t="s">
        <v>264</v>
      </c>
      <c r="AH162">
        <v>161</v>
      </c>
      <c r="AI162" t="s">
        <v>279</v>
      </c>
      <c r="AJ162" t="s">
        <v>266</v>
      </c>
      <c r="AK162" t="s">
        <v>402</v>
      </c>
      <c r="AL162" t="s">
        <v>277</v>
      </c>
      <c r="AM162" t="s">
        <v>403</v>
      </c>
      <c r="AN162" t="s">
        <v>282</v>
      </c>
      <c r="AO162" t="s">
        <v>270</v>
      </c>
      <c r="AP162">
        <v>24</v>
      </c>
      <c r="AQ162" t="s">
        <v>275</v>
      </c>
      <c r="AS162" s="8" t="str">
        <f t="shared" si="9"/>
        <v>INSERT INTO Operacoes (idOperacao   , operacao, data , quantidade , unidade , designacao, idCultura, id)VALUES (161, 'Rega',TO_DATE,'30/07/2021' , 'dd/mm/yyyy') ,  5.5 , 'm3' , null,24, 104  ) ;</v>
      </c>
    </row>
    <row r="163" spans="1:45" ht="16">
      <c r="A163">
        <v>106</v>
      </c>
      <c r="B163" t="s">
        <v>221</v>
      </c>
      <c r="C163" t="s">
        <v>192</v>
      </c>
      <c r="E163" t="s">
        <v>223</v>
      </c>
      <c r="F163" s="1">
        <v>44742</v>
      </c>
      <c r="G163">
        <v>3</v>
      </c>
      <c r="H163" t="s">
        <v>194</v>
      </c>
      <c r="Y163" s="7" t="s">
        <v>256</v>
      </c>
      <c r="Z163" t="s">
        <v>257</v>
      </c>
      <c r="AA163" t="s">
        <v>258</v>
      </c>
      <c r="AB163" t="s">
        <v>259</v>
      </c>
      <c r="AC163" t="s">
        <v>260</v>
      </c>
      <c r="AD163" t="s">
        <v>261</v>
      </c>
      <c r="AE163" t="s">
        <v>262</v>
      </c>
      <c r="AF163" t="s">
        <v>263</v>
      </c>
      <c r="AG163" t="s">
        <v>264</v>
      </c>
      <c r="AH163">
        <v>162</v>
      </c>
      <c r="AI163" t="s">
        <v>279</v>
      </c>
      <c r="AJ163" t="s">
        <v>266</v>
      </c>
      <c r="AK163" t="s">
        <v>402</v>
      </c>
      <c r="AL163" t="s">
        <v>277</v>
      </c>
      <c r="AM163" t="s">
        <v>403</v>
      </c>
      <c r="AN163" t="s">
        <v>282</v>
      </c>
      <c r="AO163" t="s">
        <v>270</v>
      </c>
      <c r="AP163">
        <v>25</v>
      </c>
      <c r="AQ163" t="s">
        <v>275</v>
      </c>
      <c r="AS163" s="8" t="str">
        <f t="shared" si="9"/>
        <v>INSERT INTO Operacoes (idOperacao   , operacao, data , quantidade , unidade , designacao, idCultura, id)VALUES (162, 'Rega',TO_DATE,'30/07/2021' , 'dd/mm/yyyy') ,  5.5 , 'm3' , null,25, 104  ) ;</v>
      </c>
    </row>
    <row r="164" spans="1:45" ht="16">
      <c r="A164">
        <v>104</v>
      </c>
      <c r="B164" t="s">
        <v>183</v>
      </c>
      <c r="C164" t="s">
        <v>192</v>
      </c>
      <c r="E164" t="s">
        <v>48</v>
      </c>
      <c r="F164" s="1">
        <v>44744</v>
      </c>
      <c r="G164">
        <v>5.5</v>
      </c>
      <c r="H164" t="s">
        <v>194</v>
      </c>
      <c r="Y164" s="7" t="s">
        <v>256</v>
      </c>
      <c r="Z164" t="s">
        <v>257</v>
      </c>
      <c r="AA164" t="s">
        <v>258</v>
      </c>
      <c r="AB164" t="s">
        <v>259</v>
      </c>
      <c r="AC164" t="s">
        <v>260</v>
      </c>
      <c r="AD164" t="s">
        <v>261</v>
      </c>
      <c r="AE164" t="s">
        <v>262</v>
      </c>
      <c r="AF164" t="s">
        <v>263</v>
      </c>
      <c r="AG164" t="s">
        <v>264</v>
      </c>
      <c r="AH164">
        <v>163</v>
      </c>
      <c r="AI164" t="s">
        <v>279</v>
      </c>
      <c r="AJ164" t="s">
        <v>266</v>
      </c>
      <c r="AK164" t="s">
        <v>402</v>
      </c>
      <c r="AL164" t="s">
        <v>277</v>
      </c>
      <c r="AM164" t="s">
        <v>287</v>
      </c>
      <c r="AN164" t="s">
        <v>282</v>
      </c>
      <c r="AO164" t="s">
        <v>270</v>
      </c>
      <c r="AP164">
        <v>17</v>
      </c>
      <c r="AQ164" t="s">
        <v>339</v>
      </c>
      <c r="AS164" s="8" t="str">
        <f t="shared" si="9"/>
        <v>INSERT INTO Operacoes (idOperacao   , operacao, data , quantidade , unidade , designacao, idCultura, id)VALUES (163, 'Rega',TO_DATE,'30/07/2021' , 'dd/mm/yyyy') ,  3.5 , 'm3' , null,17, 106  ) ;</v>
      </c>
    </row>
    <row r="165" spans="1:45" ht="16">
      <c r="A165">
        <v>102</v>
      </c>
      <c r="B165" t="s">
        <v>200</v>
      </c>
      <c r="C165" t="s">
        <v>192</v>
      </c>
      <c r="E165" t="s">
        <v>203</v>
      </c>
      <c r="F165" s="1">
        <v>44745</v>
      </c>
      <c r="G165">
        <v>0.8</v>
      </c>
      <c r="H165" t="s">
        <v>194</v>
      </c>
      <c r="Y165" s="7" t="s">
        <v>256</v>
      </c>
      <c r="Z165" t="s">
        <v>257</v>
      </c>
      <c r="AA165" t="s">
        <v>258</v>
      </c>
      <c r="AB165" t="s">
        <v>259</v>
      </c>
      <c r="AC165" t="s">
        <v>260</v>
      </c>
      <c r="AD165" t="s">
        <v>261</v>
      </c>
      <c r="AE165" t="s">
        <v>262</v>
      </c>
      <c r="AF165" t="s">
        <v>263</v>
      </c>
      <c r="AG165" t="s">
        <v>264</v>
      </c>
      <c r="AH165">
        <v>164</v>
      </c>
      <c r="AI165" t="s">
        <v>279</v>
      </c>
      <c r="AJ165" t="s">
        <v>266</v>
      </c>
      <c r="AK165" t="s">
        <v>404</v>
      </c>
      <c r="AL165" t="s">
        <v>277</v>
      </c>
      <c r="AM165">
        <v>15</v>
      </c>
      <c r="AN165" t="s">
        <v>282</v>
      </c>
      <c r="AO165" t="s">
        <v>270</v>
      </c>
      <c r="AP165">
        <v>7</v>
      </c>
      <c r="AQ165" t="s">
        <v>347</v>
      </c>
      <c r="AS165" s="8" t="str">
        <f t="shared" si="9"/>
        <v>INSERT INTO Operacoes (idOperacao   , operacao, data , quantidade , unidade , designacao, idCultura, id)VALUES (164, 'Rega',TO_DATE,'07/08/2021' , 'dd/mm/yyyy') ,15, 'm3' , null,7, 103  ) ;</v>
      </c>
    </row>
    <row r="166" spans="1:45" ht="16">
      <c r="A166">
        <v>102</v>
      </c>
      <c r="B166" t="s">
        <v>200</v>
      </c>
      <c r="C166" t="s">
        <v>192</v>
      </c>
      <c r="E166" t="s">
        <v>201</v>
      </c>
      <c r="F166" s="1">
        <v>44745</v>
      </c>
      <c r="G166">
        <v>1.5</v>
      </c>
      <c r="H166" t="s">
        <v>194</v>
      </c>
      <c r="Y166" s="7" t="s">
        <v>256</v>
      </c>
      <c r="Z166" t="s">
        <v>257</v>
      </c>
      <c r="AA166" t="s">
        <v>258</v>
      </c>
      <c r="AB166" t="s">
        <v>259</v>
      </c>
      <c r="AC166" t="s">
        <v>260</v>
      </c>
      <c r="AD166" t="s">
        <v>261</v>
      </c>
      <c r="AE166" t="s">
        <v>262</v>
      </c>
      <c r="AF166" t="s">
        <v>263</v>
      </c>
      <c r="AG166" t="s">
        <v>264</v>
      </c>
      <c r="AH166">
        <v>165</v>
      </c>
      <c r="AI166" t="s">
        <v>279</v>
      </c>
      <c r="AJ166" t="s">
        <v>266</v>
      </c>
      <c r="AK166" t="s">
        <v>405</v>
      </c>
      <c r="AL166" t="s">
        <v>277</v>
      </c>
      <c r="AM166" t="s">
        <v>394</v>
      </c>
      <c r="AN166" t="s">
        <v>282</v>
      </c>
      <c r="AO166" t="s">
        <v>270</v>
      </c>
      <c r="AP166">
        <v>12</v>
      </c>
      <c r="AQ166" t="s">
        <v>273</v>
      </c>
      <c r="AS166" s="8" t="str">
        <f t="shared" si="9"/>
        <v>INSERT INTO Operacoes (idOperacao   , operacao, data , quantidade , unidade , designacao, idCultura, id)VALUES (165, 'Rega',TO_DATE,'10/08/2021' , 'dd/mm/yyyy') ,  0.8 , 'm3' , null,12, 102  ) ;</v>
      </c>
    </row>
    <row r="167" spans="1:45" ht="16">
      <c r="A167">
        <v>107</v>
      </c>
      <c r="B167" t="s">
        <v>247</v>
      </c>
      <c r="C167" t="s">
        <v>192</v>
      </c>
      <c r="E167" t="s">
        <v>252</v>
      </c>
      <c r="F167" s="1">
        <v>44752</v>
      </c>
      <c r="G167">
        <v>5</v>
      </c>
      <c r="H167" t="s">
        <v>194</v>
      </c>
      <c r="Y167" s="7" t="s">
        <v>256</v>
      </c>
      <c r="Z167" t="s">
        <v>257</v>
      </c>
      <c r="AA167" t="s">
        <v>258</v>
      </c>
      <c r="AB167" t="s">
        <v>259</v>
      </c>
      <c r="AC167" t="s">
        <v>260</v>
      </c>
      <c r="AD167" t="s">
        <v>261</v>
      </c>
      <c r="AE167" t="s">
        <v>262</v>
      </c>
      <c r="AF167" t="s">
        <v>263</v>
      </c>
      <c r="AG167" t="s">
        <v>264</v>
      </c>
      <c r="AH167">
        <v>166</v>
      </c>
      <c r="AI167" t="s">
        <v>279</v>
      </c>
      <c r="AJ167" t="s">
        <v>266</v>
      </c>
      <c r="AK167" t="s">
        <v>405</v>
      </c>
      <c r="AL167" t="s">
        <v>277</v>
      </c>
      <c r="AM167" t="s">
        <v>303</v>
      </c>
      <c r="AN167" t="s">
        <v>282</v>
      </c>
      <c r="AO167" t="s">
        <v>270</v>
      </c>
      <c r="AP167">
        <v>11</v>
      </c>
      <c r="AQ167" t="s">
        <v>273</v>
      </c>
      <c r="AS167" s="8" t="str">
        <f t="shared" si="9"/>
        <v>INSERT INTO Operacoes (idOperacao   , operacao, data , quantidade , unidade , designacao, idCultura, id)VALUES (166, 'Rega',TO_DATE,'10/08/2021' , 'dd/mm/yyyy') ,  1.5 , 'm3' , null,11, 102  ) ;</v>
      </c>
    </row>
    <row r="168" spans="1:45" ht="16">
      <c r="A168">
        <v>103</v>
      </c>
      <c r="B168" t="s">
        <v>182</v>
      </c>
      <c r="C168" t="s">
        <v>192</v>
      </c>
      <c r="E168" t="s">
        <v>240</v>
      </c>
      <c r="F168" s="1">
        <v>44754</v>
      </c>
      <c r="G168">
        <v>15</v>
      </c>
      <c r="H168" t="s">
        <v>194</v>
      </c>
      <c r="Y168" s="7" t="s">
        <v>256</v>
      </c>
      <c r="Z168" t="s">
        <v>257</v>
      </c>
      <c r="AA168" t="s">
        <v>258</v>
      </c>
      <c r="AB168" t="s">
        <v>259</v>
      </c>
      <c r="AC168" t="s">
        <v>260</v>
      </c>
      <c r="AD168" t="s">
        <v>261</v>
      </c>
      <c r="AE168" t="s">
        <v>262</v>
      </c>
      <c r="AF168" t="s">
        <v>263</v>
      </c>
      <c r="AG168" t="s">
        <v>264</v>
      </c>
      <c r="AH168">
        <v>167</v>
      </c>
      <c r="AI168" t="s">
        <v>348</v>
      </c>
      <c r="AJ168" t="s">
        <v>266</v>
      </c>
      <c r="AK168" t="s">
        <v>406</v>
      </c>
      <c r="AL168" t="s">
        <v>277</v>
      </c>
      <c r="AM168">
        <v>3300</v>
      </c>
      <c r="AN168" t="s">
        <v>293</v>
      </c>
      <c r="AO168" t="s">
        <v>270</v>
      </c>
      <c r="AP168">
        <v>2</v>
      </c>
      <c r="AQ168" t="s">
        <v>368</v>
      </c>
      <c r="AS168" s="8" t="str">
        <f t="shared" si="9"/>
        <v>INSERT INTO Operacoes (idOperacao   , operacao, data , quantidade , unidade , designacao, idCultura, id)VALUES (167, 'Colheita',TO_DATE,'12/08/2021' , 'dd/mm/yyyy') ,3300, 'kg' , null,2, 101  ) ;</v>
      </c>
    </row>
    <row r="169" spans="1:45" ht="16">
      <c r="A169">
        <v>106</v>
      </c>
      <c r="B169" t="s">
        <v>221</v>
      </c>
      <c r="C169" t="s">
        <v>192</v>
      </c>
      <c r="E169" t="s">
        <v>223</v>
      </c>
      <c r="F169" s="1">
        <v>44757</v>
      </c>
      <c r="G169">
        <v>3</v>
      </c>
      <c r="H169" t="s">
        <v>194</v>
      </c>
      <c r="Y169" s="7" t="s">
        <v>256</v>
      </c>
      <c r="Z169" t="s">
        <v>257</v>
      </c>
      <c r="AA169" t="s">
        <v>258</v>
      </c>
      <c r="AB169" t="s">
        <v>259</v>
      </c>
      <c r="AC169" t="s">
        <v>260</v>
      </c>
      <c r="AD169" t="s">
        <v>261</v>
      </c>
      <c r="AE169" t="s">
        <v>262</v>
      </c>
      <c r="AF169" t="s">
        <v>263</v>
      </c>
      <c r="AG169" t="s">
        <v>264</v>
      </c>
      <c r="AH169">
        <v>168</v>
      </c>
      <c r="AI169" t="s">
        <v>279</v>
      </c>
      <c r="AJ169" t="s">
        <v>266</v>
      </c>
      <c r="AK169" t="s">
        <v>407</v>
      </c>
      <c r="AL169" t="s">
        <v>277</v>
      </c>
      <c r="AM169">
        <v>3</v>
      </c>
      <c r="AN169" t="s">
        <v>282</v>
      </c>
      <c r="AO169" t="s">
        <v>270</v>
      </c>
      <c r="AP169">
        <v>17</v>
      </c>
      <c r="AQ169" t="s">
        <v>339</v>
      </c>
      <c r="AS169" s="8" t="str">
        <f t="shared" si="9"/>
        <v>INSERT INTO Operacoes (idOperacao   , operacao, data , quantidade , unidade , designacao, idCultura, id)VALUES (168, 'Rega',TO_DATE,'17/08/2021' , 'dd/mm/yyyy') ,3, 'm3' , null,17, 106  ) ;</v>
      </c>
    </row>
    <row r="170" spans="1:45" ht="16">
      <c r="A170">
        <v>107</v>
      </c>
      <c r="B170" t="s">
        <v>247</v>
      </c>
      <c r="C170" t="s">
        <v>7</v>
      </c>
      <c r="E170" t="s">
        <v>248</v>
      </c>
      <c r="F170" s="1">
        <v>44757</v>
      </c>
      <c r="G170">
        <v>600</v>
      </c>
      <c r="H170" t="s">
        <v>219</v>
      </c>
      <c r="Y170" s="7" t="s">
        <v>256</v>
      </c>
      <c r="Z170" t="s">
        <v>257</v>
      </c>
      <c r="AA170" t="s">
        <v>258</v>
      </c>
      <c r="AB170" t="s">
        <v>259</v>
      </c>
      <c r="AC170" t="s">
        <v>260</v>
      </c>
      <c r="AD170" t="s">
        <v>261</v>
      </c>
      <c r="AE170" t="s">
        <v>262</v>
      </c>
      <c r="AF170" t="s">
        <v>263</v>
      </c>
      <c r="AG170" t="s">
        <v>264</v>
      </c>
      <c r="AH170">
        <v>169</v>
      </c>
      <c r="AI170" t="s">
        <v>362</v>
      </c>
      <c r="AJ170" t="s">
        <v>340</v>
      </c>
      <c r="AK170" t="s">
        <v>408</v>
      </c>
      <c r="AL170" t="s">
        <v>277</v>
      </c>
      <c r="AM170">
        <v>900</v>
      </c>
      <c r="AN170" t="s">
        <v>293</v>
      </c>
      <c r="AO170" t="s">
        <v>270</v>
      </c>
      <c r="AP170">
        <v>24</v>
      </c>
      <c r="AQ170" t="s">
        <v>275</v>
      </c>
      <c r="AS170" s="8" t="str">
        <f t="shared" si="9"/>
        <v>INSERT INTO Operacoes (idOperacao   , operacao, data , quantidade , unidade , designacao, idCultura, id)VALUES (169,'Colheita', TO_DATE,'24/08/2021' , 'dd/mm/yyyy') ,900, 'kg' , null,24, 104  ) ;</v>
      </c>
    </row>
    <row r="171" spans="1:45" ht="16">
      <c r="A171">
        <v>107</v>
      </c>
      <c r="B171" t="s">
        <v>247</v>
      </c>
      <c r="C171" t="s">
        <v>7</v>
      </c>
      <c r="E171" t="s">
        <v>248</v>
      </c>
      <c r="F171" s="1">
        <v>44762</v>
      </c>
      <c r="G171">
        <v>500</v>
      </c>
      <c r="H171" t="s">
        <v>219</v>
      </c>
      <c r="Y171" s="7" t="s">
        <v>256</v>
      </c>
      <c r="Z171" t="s">
        <v>257</v>
      </c>
      <c r="AA171" t="s">
        <v>258</v>
      </c>
      <c r="AB171" t="s">
        <v>259</v>
      </c>
      <c r="AC171" t="s">
        <v>260</v>
      </c>
      <c r="AD171" t="s">
        <v>261</v>
      </c>
      <c r="AE171" t="s">
        <v>262</v>
      </c>
      <c r="AF171" t="s">
        <v>263</v>
      </c>
      <c r="AG171" t="s">
        <v>264</v>
      </c>
      <c r="AH171">
        <v>170</v>
      </c>
      <c r="AI171" t="s">
        <v>348</v>
      </c>
      <c r="AJ171" t="s">
        <v>266</v>
      </c>
      <c r="AK171" t="s">
        <v>409</v>
      </c>
      <c r="AL171" t="s">
        <v>277</v>
      </c>
      <c r="AM171">
        <v>3300</v>
      </c>
      <c r="AN171" t="s">
        <v>293</v>
      </c>
      <c r="AO171" t="s">
        <v>270</v>
      </c>
      <c r="AP171">
        <v>7</v>
      </c>
      <c r="AQ171" t="s">
        <v>347</v>
      </c>
      <c r="AS171" s="8" t="str">
        <f t="shared" si="9"/>
        <v>INSERT INTO Operacoes (idOperacao   , operacao, data , quantidade , unidade , designacao, idCultura, id)VALUES (170, 'Colheita',TO_DATE,'25/08/2021' , 'dd/mm/yyyy') ,3300, 'kg' , null,7, 103  ) ;</v>
      </c>
    </row>
    <row r="172" spans="1:45" ht="16">
      <c r="A172">
        <v>103</v>
      </c>
      <c r="B172" t="s">
        <v>182</v>
      </c>
      <c r="C172" t="s">
        <v>192</v>
      </c>
      <c r="E172" t="s">
        <v>240</v>
      </c>
      <c r="F172" s="1">
        <v>44766</v>
      </c>
      <c r="G172">
        <v>15</v>
      </c>
      <c r="H172" t="s">
        <v>194</v>
      </c>
      <c r="Y172" s="7" t="s">
        <v>256</v>
      </c>
      <c r="Z172" t="s">
        <v>257</v>
      </c>
      <c r="AA172" t="s">
        <v>258</v>
      </c>
      <c r="AB172" t="s">
        <v>259</v>
      </c>
      <c r="AC172" t="s">
        <v>260</v>
      </c>
      <c r="AD172" t="s">
        <v>261</v>
      </c>
      <c r="AE172" t="s">
        <v>262</v>
      </c>
      <c r="AF172" t="s">
        <v>263</v>
      </c>
      <c r="AG172" t="s">
        <v>264</v>
      </c>
      <c r="AH172">
        <v>171</v>
      </c>
      <c r="AI172" t="s">
        <v>348</v>
      </c>
      <c r="AJ172" t="s">
        <v>266</v>
      </c>
      <c r="AK172" t="s">
        <v>410</v>
      </c>
      <c r="AL172" t="s">
        <v>277</v>
      </c>
      <c r="AM172">
        <v>600</v>
      </c>
      <c r="AN172" t="s">
        <v>293</v>
      </c>
      <c r="AO172" t="s">
        <v>270</v>
      </c>
      <c r="AP172">
        <v>17</v>
      </c>
      <c r="AQ172" t="s">
        <v>339</v>
      </c>
      <c r="AS172" s="8" t="str">
        <f t="shared" si="9"/>
        <v>INSERT INTO Operacoes (idOperacao   , operacao, data , quantidade , unidade , designacao, idCultura, id)VALUES (171, 'Colheita',TO_DATE,'28/08/2021' , 'dd/mm/yyyy') ,600, 'kg' , null,17, 106  ) ;</v>
      </c>
    </row>
    <row r="173" spans="1:45" ht="16">
      <c r="A173">
        <v>104</v>
      </c>
      <c r="B173" t="s">
        <v>183</v>
      </c>
      <c r="C173" t="s">
        <v>192</v>
      </c>
      <c r="E173" t="s">
        <v>48</v>
      </c>
      <c r="F173" s="1">
        <v>44772</v>
      </c>
      <c r="G173">
        <v>5</v>
      </c>
      <c r="H173" t="s">
        <v>194</v>
      </c>
      <c r="Y173" s="7" t="s">
        <v>256</v>
      </c>
      <c r="Z173" t="s">
        <v>257</v>
      </c>
      <c r="AA173" t="s">
        <v>258</v>
      </c>
      <c r="AB173" t="s">
        <v>259</v>
      </c>
      <c r="AC173" t="s">
        <v>260</v>
      </c>
      <c r="AD173" t="s">
        <v>261</v>
      </c>
      <c r="AE173" t="s">
        <v>262</v>
      </c>
      <c r="AF173" t="s">
        <v>263</v>
      </c>
      <c r="AG173" t="s">
        <v>264</v>
      </c>
      <c r="AH173">
        <v>172</v>
      </c>
      <c r="AI173" t="s">
        <v>348</v>
      </c>
      <c r="AJ173" t="s">
        <v>266</v>
      </c>
      <c r="AK173" t="s">
        <v>411</v>
      </c>
      <c r="AL173" t="s">
        <v>277</v>
      </c>
      <c r="AM173">
        <v>800</v>
      </c>
      <c r="AN173" t="s">
        <v>293</v>
      </c>
      <c r="AO173" t="s">
        <v>270</v>
      </c>
      <c r="AP173">
        <v>22</v>
      </c>
      <c r="AQ173" t="s">
        <v>275</v>
      </c>
      <c r="AS173" s="8" t="str">
        <f t="shared" si="9"/>
        <v>INSERT INTO Operacoes (idOperacao   , operacao, data , quantidade , unidade , designacao, idCultura, id)VALUES (172, 'Colheita',TO_DATE,'05/09/2021' , 'dd/mm/yyyy') ,800, 'kg' , null,22, 104  ) ;</v>
      </c>
    </row>
    <row r="174" spans="1:45" ht="16">
      <c r="A174">
        <v>106</v>
      </c>
      <c r="B174" t="s">
        <v>221</v>
      </c>
      <c r="C174" t="s">
        <v>192</v>
      </c>
      <c r="E174" t="s">
        <v>223</v>
      </c>
      <c r="F174" s="1">
        <v>44772</v>
      </c>
      <c r="G174">
        <v>2.5</v>
      </c>
      <c r="H174" t="s">
        <v>194</v>
      </c>
      <c r="Y174" s="7" t="s">
        <v>256</v>
      </c>
      <c r="Z174" t="s">
        <v>257</v>
      </c>
      <c r="AA174" t="s">
        <v>258</v>
      </c>
      <c r="AB174" t="s">
        <v>259</v>
      </c>
      <c r="AC174" t="s">
        <v>260</v>
      </c>
      <c r="AD174" t="s">
        <v>261</v>
      </c>
      <c r="AE174" t="s">
        <v>262</v>
      </c>
      <c r="AF174" t="s">
        <v>263</v>
      </c>
      <c r="AG174" t="s">
        <v>264</v>
      </c>
      <c r="AH174">
        <v>173</v>
      </c>
      <c r="AI174" t="s">
        <v>348</v>
      </c>
      <c r="AJ174" t="s">
        <v>266</v>
      </c>
      <c r="AK174" t="s">
        <v>412</v>
      </c>
      <c r="AL174" t="s">
        <v>277</v>
      </c>
      <c r="AM174">
        <v>1800</v>
      </c>
      <c r="AN174" t="s">
        <v>293</v>
      </c>
      <c r="AO174" t="s">
        <v>270</v>
      </c>
      <c r="AP174">
        <v>17</v>
      </c>
      <c r="AQ174" t="s">
        <v>339</v>
      </c>
      <c r="AS174" s="8" t="str">
        <f t="shared" si="9"/>
        <v>INSERT INTO Operacoes (idOperacao   , operacao, data , quantidade , unidade , designacao, idCultura, id)VALUES (173, 'Colheita',TO_DATE,'07/09/2021' , 'dd/mm/yyyy') ,1800, 'kg' , null,17, 106  ) ;</v>
      </c>
    </row>
    <row r="175" spans="1:45" ht="16">
      <c r="A175">
        <v>103</v>
      </c>
      <c r="B175" t="s">
        <v>182</v>
      </c>
      <c r="C175" t="s">
        <v>192</v>
      </c>
      <c r="E175" t="s">
        <v>240</v>
      </c>
      <c r="F175" s="1">
        <v>44780</v>
      </c>
      <c r="G175">
        <v>15</v>
      </c>
      <c r="H175" t="s">
        <v>194</v>
      </c>
      <c r="Y175" s="7" t="s">
        <v>256</v>
      </c>
      <c r="Z175" t="s">
        <v>257</v>
      </c>
      <c r="AA175" t="s">
        <v>258</v>
      </c>
      <c r="AB175" t="s">
        <v>259</v>
      </c>
      <c r="AC175" t="s">
        <v>260</v>
      </c>
      <c r="AD175" t="s">
        <v>261</v>
      </c>
      <c r="AE175" t="s">
        <v>262</v>
      </c>
      <c r="AF175" t="s">
        <v>263</v>
      </c>
      <c r="AG175" t="s">
        <v>264</v>
      </c>
      <c r="AH175">
        <v>174</v>
      </c>
      <c r="AI175" t="s">
        <v>348</v>
      </c>
      <c r="AJ175" t="s">
        <v>266</v>
      </c>
      <c r="AK175" t="s">
        <v>413</v>
      </c>
      <c r="AL175" t="s">
        <v>277</v>
      </c>
      <c r="AM175">
        <v>800</v>
      </c>
      <c r="AN175" t="s">
        <v>293</v>
      </c>
      <c r="AO175" t="s">
        <v>270</v>
      </c>
      <c r="AP175">
        <v>22</v>
      </c>
      <c r="AQ175" t="s">
        <v>275</v>
      </c>
      <c r="AS175" s="8" t="str">
        <f t="shared" si="9"/>
        <v>INSERT INTO Operacoes (idOperacao   , operacao, data , quantidade , unidade , designacao, idCultura, id)VALUES (174, 'Colheita',TO_DATE,'12/09/2021' , 'dd/mm/yyyy') ,800, 'kg' , null,22, 104  ) ;</v>
      </c>
    </row>
    <row r="176" spans="1:45" ht="16">
      <c r="A176">
        <v>102</v>
      </c>
      <c r="B176" t="s">
        <v>200</v>
      </c>
      <c r="C176" t="s">
        <v>192</v>
      </c>
      <c r="E176" t="s">
        <v>203</v>
      </c>
      <c r="F176" s="1">
        <v>44783</v>
      </c>
      <c r="G176">
        <v>0.8</v>
      </c>
      <c r="H176" t="s">
        <v>194</v>
      </c>
      <c r="Y176" s="7" t="s">
        <v>256</v>
      </c>
      <c r="Z176" t="s">
        <v>257</v>
      </c>
      <c r="AA176" t="s">
        <v>258</v>
      </c>
      <c r="AB176" t="s">
        <v>259</v>
      </c>
      <c r="AC176" t="s">
        <v>260</v>
      </c>
      <c r="AD176" t="s">
        <v>261</v>
      </c>
      <c r="AE176" t="s">
        <v>262</v>
      </c>
      <c r="AF176" t="s">
        <v>263</v>
      </c>
      <c r="AG176" t="s">
        <v>264</v>
      </c>
      <c r="AH176">
        <v>175</v>
      </c>
      <c r="AI176" t="s">
        <v>337</v>
      </c>
      <c r="AJ176" t="s">
        <v>266</v>
      </c>
      <c r="AK176" t="s">
        <v>414</v>
      </c>
      <c r="AL176" t="s">
        <v>333</v>
      </c>
      <c r="AM176" t="s">
        <v>352</v>
      </c>
      <c r="AN176" t="s">
        <v>293</v>
      </c>
      <c r="AO176" t="s">
        <v>270</v>
      </c>
      <c r="AP176">
        <v>18</v>
      </c>
      <c r="AQ176" t="s">
        <v>339</v>
      </c>
      <c r="AS176" s="8" t="str">
        <f t="shared" si="9"/>
        <v>INSERT INTO Operacoes (idOperacao   , operacao, data , quantidade , unidade , designacao, idCultura, id)VALUES (175, 'Sementeira',TO_DATE,'20/09/2021'  , 'dd/mm/yyyy'),  0.6 , 'kg' , null,18, 106  ) ;</v>
      </c>
    </row>
    <row r="177" spans="1:65" ht="16">
      <c r="A177">
        <v>102</v>
      </c>
      <c r="B177" t="s">
        <v>200</v>
      </c>
      <c r="C177" t="s">
        <v>192</v>
      </c>
      <c r="E177" t="s">
        <v>201</v>
      </c>
      <c r="F177" s="1">
        <v>44783</v>
      </c>
      <c r="G177">
        <v>1.5</v>
      </c>
      <c r="H177" t="s">
        <v>194</v>
      </c>
      <c r="Y177" s="7" t="s">
        <v>256</v>
      </c>
      <c r="Z177" t="s">
        <v>257</v>
      </c>
      <c r="AA177" t="s">
        <v>258</v>
      </c>
      <c r="AB177" t="s">
        <v>259</v>
      </c>
      <c r="AC177" t="s">
        <v>260</v>
      </c>
      <c r="AD177" t="s">
        <v>261</v>
      </c>
      <c r="AE177" t="s">
        <v>262</v>
      </c>
      <c r="AF177" t="s">
        <v>263</v>
      </c>
      <c r="AG177" t="s">
        <v>264</v>
      </c>
      <c r="AH177">
        <v>176</v>
      </c>
      <c r="AI177" t="s">
        <v>348</v>
      </c>
      <c r="AJ177" t="s">
        <v>266</v>
      </c>
      <c r="AK177" t="s">
        <v>415</v>
      </c>
      <c r="AL177" t="s">
        <v>277</v>
      </c>
      <c r="AM177">
        <v>1200</v>
      </c>
      <c r="AN177" t="s">
        <v>293</v>
      </c>
      <c r="AO177" t="s">
        <v>270</v>
      </c>
      <c r="AP177">
        <v>22</v>
      </c>
      <c r="AQ177" t="s">
        <v>275</v>
      </c>
      <c r="AS177" s="8" t="str">
        <f t="shared" si="9"/>
        <v>INSERT INTO Operacoes (idOperacao   , operacao, data , quantidade , unidade , designacao, idCultura, id)VALUES (176, 'Colheita',TO_DATE,'23/09/2021' , 'dd/mm/yyyy') ,1200, 'kg' , null,22, 104  ) ;</v>
      </c>
    </row>
    <row r="178" spans="1:65" ht="16">
      <c r="A178">
        <v>107</v>
      </c>
      <c r="B178" t="s">
        <v>247</v>
      </c>
      <c r="C178" t="s">
        <v>7</v>
      </c>
      <c r="E178" t="s">
        <v>252</v>
      </c>
      <c r="F178" s="1">
        <v>44785</v>
      </c>
      <c r="G178">
        <v>1200</v>
      </c>
      <c r="H178" t="s">
        <v>219</v>
      </c>
      <c r="Y178" s="7" t="s">
        <v>256</v>
      </c>
      <c r="Z178" t="s">
        <v>257</v>
      </c>
      <c r="AA178" t="s">
        <v>258</v>
      </c>
      <c r="AB178" t="s">
        <v>259</v>
      </c>
      <c r="AC178" t="s">
        <v>260</v>
      </c>
      <c r="AD178" t="s">
        <v>261</v>
      </c>
      <c r="AE178" t="s">
        <v>262</v>
      </c>
      <c r="AF178" t="s">
        <v>263</v>
      </c>
      <c r="AG178" t="s">
        <v>264</v>
      </c>
      <c r="AH178">
        <v>177</v>
      </c>
      <c r="AI178" t="s">
        <v>337</v>
      </c>
      <c r="AJ178" t="s">
        <v>266</v>
      </c>
      <c r="AK178" t="s">
        <v>416</v>
      </c>
      <c r="AL178" t="s">
        <v>277</v>
      </c>
      <c r="AM178">
        <v>36</v>
      </c>
      <c r="AN178" t="s">
        <v>309</v>
      </c>
      <c r="AO178" t="s">
        <v>270</v>
      </c>
      <c r="AP178">
        <v>3</v>
      </c>
      <c r="AQ178" t="s">
        <v>368</v>
      </c>
      <c r="AS178" s="8" t="str">
        <f t="shared" si="9"/>
        <v>INSERT INTO Operacoes (idOperacao   , operacao, data , quantidade , unidade , designacao, idCultura, id)VALUES (177, 'Sementeira',TO_DATE,'03/10/2021' , 'dd/mm/yyyy') ,36, null , null,3, 101  ) ;</v>
      </c>
    </row>
    <row r="179" spans="1:65" ht="16">
      <c r="A179">
        <v>107</v>
      </c>
      <c r="B179" t="s">
        <v>247</v>
      </c>
      <c r="C179" t="s">
        <v>7</v>
      </c>
      <c r="E179" t="s">
        <v>252</v>
      </c>
      <c r="F179" s="1">
        <v>44785</v>
      </c>
      <c r="G179">
        <v>600</v>
      </c>
      <c r="H179" t="s">
        <v>219</v>
      </c>
      <c r="Y179" s="7" t="s">
        <v>256</v>
      </c>
      <c r="Z179" t="s">
        <v>257</v>
      </c>
      <c r="AA179" t="s">
        <v>258</v>
      </c>
      <c r="AB179" t="s">
        <v>259</v>
      </c>
      <c r="AC179" t="s">
        <v>260</v>
      </c>
      <c r="AD179" t="s">
        <v>261</v>
      </c>
      <c r="AE179" t="s">
        <v>262</v>
      </c>
      <c r="AF179" t="s">
        <v>263</v>
      </c>
      <c r="AG179" t="s">
        <v>264</v>
      </c>
      <c r="AH179">
        <v>178</v>
      </c>
      <c r="AI179" t="s">
        <v>337</v>
      </c>
      <c r="AJ179" t="s">
        <v>266</v>
      </c>
      <c r="AK179" t="s">
        <v>417</v>
      </c>
      <c r="AL179" t="s">
        <v>277</v>
      </c>
      <c r="AM179" t="s">
        <v>370</v>
      </c>
      <c r="AN179" t="s">
        <v>346</v>
      </c>
      <c r="AO179" t="s">
        <v>270</v>
      </c>
      <c r="AP179">
        <v>8</v>
      </c>
      <c r="AQ179" t="s">
        <v>347</v>
      </c>
      <c r="AS179" s="8" t="str">
        <f t="shared" si="9"/>
        <v>INSERT INTO Operacoes (idOperacao   , operacao, data , quantidade , unidade , designacao, idCultura, id)VALUES (178, 'Sementeira',TO_DATE,'06/10/2021' , 'dd/mm/yyyy') ,  1.3 , 'ha' , null,8, 103  ) ;</v>
      </c>
    </row>
    <row r="180" spans="1:65" ht="16">
      <c r="A180">
        <v>101</v>
      </c>
      <c r="B180" t="s">
        <v>179</v>
      </c>
      <c r="C180" t="s">
        <v>7</v>
      </c>
      <c r="E180" t="s">
        <v>208</v>
      </c>
      <c r="F180" s="1">
        <v>44790</v>
      </c>
      <c r="G180">
        <v>3500</v>
      </c>
      <c r="H180" t="s">
        <v>219</v>
      </c>
      <c r="Y180" s="7" t="s">
        <v>256</v>
      </c>
      <c r="Z180" t="s">
        <v>257</v>
      </c>
      <c r="AA180" t="s">
        <v>258</v>
      </c>
      <c r="AB180" t="s">
        <v>259</v>
      </c>
      <c r="AC180" t="s">
        <v>260</v>
      </c>
      <c r="AD180" t="s">
        <v>261</v>
      </c>
      <c r="AE180" t="s">
        <v>262</v>
      </c>
      <c r="AF180" t="s">
        <v>263</v>
      </c>
      <c r="AG180" t="s">
        <v>264</v>
      </c>
      <c r="AH180">
        <v>179</v>
      </c>
      <c r="AI180" t="s">
        <v>348</v>
      </c>
      <c r="AJ180" t="s">
        <v>266</v>
      </c>
      <c r="AK180" t="s">
        <v>418</v>
      </c>
      <c r="AL180" t="s">
        <v>277</v>
      </c>
      <c r="AM180">
        <v>950</v>
      </c>
      <c r="AN180" t="s">
        <v>293</v>
      </c>
      <c r="AO180" t="s">
        <v>270</v>
      </c>
      <c r="AP180">
        <v>23</v>
      </c>
      <c r="AQ180" t="s">
        <v>275</v>
      </c>
      <c r="AS180" s="8" t="str">
        <f t="shared" si="9"/>
        <v>INSERT INTO Operacoes (idOperacao   , operacao, data , quantidade , unidade , designacao, idCultura, id)VALUES (179, 'Colheita',TO_DATE,'12/10/2021' , 'dd/mm/yyyy') ,950, 'kg' , null,23, 104  ) ;</v>
      </c>
    </row>
    <row r="181" spans="1:65" ht="16">
      <c r="A181">
        <v>106</v>
      </c>
      <c r="B181" t="s">
        <v>221</v>
      </c>
      <c r="C181" t="s">
        <v>192</v>
      </c>
      <c r="E181" t="s">
        <v>223</v>
      </c>
      <c r="F181" s="1">
        <v>44790</v>
      </c>
      <c r="G181">
        <v>3</v>
      </c>
      <c r="H181" t="s">
        <v>194</v>
      </c>
      <c r="Y181" s="7" t="s">
        <v>256</v>
      </c>
      <c r="Z181" t="s">
        <v>257</v>
      </c>
      <c r="AA181" t="s">
        <v>258</v>
      </c>
      <c r="AB181" t="s">
        <v>259</v>
      </c>
      <c r="AC181" t="s">
        <v>260</v>
      </c>
      <c r="AD181" t="s">
        <v>261</v>
      </c>
      <c r="AE181" t="s">
        <v>262</v>
      </c>
      <c r="AF181" t="s">
        <v>263</v>
      </c>
      <c r="AG181" t="s">
        <v>264</v>
      </c>
      <c r="AH181">
        <v>180</v>
      </c>
      <c r="AI181" t="s">
        <v>348</v>
      </c>
      <c r="AJ181" t="s">
        <v>266</v>
      </c>
      <c r="AK181" t="s">
        <v>419</v>
      </c>
      <c r="AL181" t="s">
        <v>268</v>
      </c>
      <c r="AM181">
        <v>750</v>
      </c>
      <c r="AN181" t="s">
        <v>293</v>
      </c>
      <c r="AO181" t="s">
        <v>270</v>
      </c>
      <c r="AP181">
        <v>23</v>
      </c>
      <c r="AQ181" t="s">
        <v>275</v>
      </c>
      <c r="AS181" s="8" t="str">
        <f t="shared" si="9"/>
        <v>INSERT INTO Operacoes (idOperacao   , operacao, data , quantidade , unidade , designacao, idCultura, id)VALUES (180, 'Colheita',TO_DATE,'03/11/2021', 'dd/mm/yyyy')  ,750, 'kg' , null,23, 104  ) ;</v>
      </c>
    </row>
    <row r="182" spans="1:65" ht="16">
      <c r="A182">
        <v>103</v>
      </c>
      <c r="B182" t="s">
        <v>182</v>
      </c>
      <c r="C182" t="s">
        <v>7</v>
      </c>
      <c r="E182" t="s">
        <v>240</v>
      </c>
      <c r="F182" s="1">
        <v>44791</v>
      </c>
      <c r="G182">
        <v>3300</v>
      </c>
      <c r="H182" t="s">
        <v>219</v>
      </c>
      <c r="Y182" s="7" t="s">
        <v>256</v>
      </c>
      <c r="Z182" t="s">
        <v>257</v>
      </c>
      <c r="AA182" t="s">
        <v>258</v>
      </c>
      <c r="AB182" t="s">
        <v>259</v>
      </c>
      <c r="AC182" t="s">
        <v>260</v>
      </c>
      <c r="AD182" t="s">
        <v>261</v>
      </c>
      <c r="AE182" t="s">
        <v>262</v>
      </c>
      <c r="AF182" t="s">
        <v>263</v>
      </c>
      <c r="AG182" t="s">
        <v>264</v>
      </c>
      <c r="AH182">
        <v>181</v>
      </c>
      <c r="AI182" t="s">
        <v>348</v>
      </c>
      <c r="AJ182" t="s">
        <v>266</v>
      </c>
      <c r="AK182" t="s">
        <v>420</v>
      </c>
      <c r="AL182" t="s">
        <v>333</v>
      </c>
      <c r="AM182">
        <v>210</v>
      </c>
      <c r="AN182" t="s">
        <v>293</v>
      </c>
      <c r="AO182" t="s">
        <v>270</v>
      </c>
      <c r="AP182">
        <v>11</v>
      </c>
      <c r="AQ182" t="s">
        <v>273</v>
      </c>
      <c r="AS182" s="8" t="str">
        <f t="shared" si="9"/>
        <v>INSERT INTO Operacoes (idOperacao   , operacao, data , quantidade , unidade , designacao, idCultura, id)VALUES (181, 'Colheita',TO_DATE,'10/11/2021'  , 'dd/mm/yyyy'),210, 'kg' , null,11, 102  ) ;</v>
      </c>
    </row>
    <row r="183" spans="1:65" ht="16">
      <c r="A183">
        <v>104</v>
      </c>
      <c r="B183" t="s">
        <v>183</v>
      </c>
      <c r="C183" t="s">
        <v>7</v>
      </c>
      <c r="E183" t="s">
        <v>206</v>
      </c>
      <c r="F183" s="1">
        <v>44793</v>
      </c>
      <c r="G183">
        <v>950</v>
      </c>
      <c r="H183" t="s">
        <v>219</v>
      </c>
      <c r="Y183" s="7" t="s">
        <v>256</v>
      </c>
      <c r="Z183" t="s">
        <v>257</v>
      </c>
      <c r="AA183" t="s">
        <v>258</v>
      </c>
      <c r="AB183" t="s">
        <v>259</v>
      </c>
      <c r="AC183" t="s">
        <v>260</v>
      </c>
      <c r="AD183" t="s">
        <v>261</v>
      </c>
      <c r="AE183" t="s">
        <v>262</v>
      </c>
      <c r="AF183" t="s">
        <v>263</v>
      </c>
      <c r="AG183" t="s">
        <v>264</v>
      </c>
      <c r="AH183">
        <v>182</v>
      </c>
      <c r="AI183" t="s">
        <v>348</v>
      </c>
      <c r="AJ183" t="s">
        <v>266</v>
      </c>
      <c r="AK183" t="s">
        <v>421</v>
      </c>
      <c r="AL183" t="s">
        <v>277</v>
      </c>
      <c r="AM183">
        <v>120</v>
      </c>
      <c r="AN183" t="s">
        <v>293</v>
      </c>
      <c r="AO183" t="s">
        <v>270</v>
      </c>
      <c r="AP183">
        <v>12</v>
      </c>
      <c r="AQ183" t="s">
        <v>273</v>
      </c>
      <c r="AS183" s="8" t="str">
        <f t="shared" si="9"/>
        <v>INSERT INTO Operacoes (idOperacao   , operacao, data , quantidade , unidade , designacao, idCultura, id)VALUES (182, 'Colheita',TO_DATE,'10/11/2021' , 'dd/mm/yyyy') ,120, 'kg' , null,12, 102  ) ;</v>
      </c>
    </row>
    <row r="184" spans="1:65" ht="16">
      <c r="A184">
        <v>106</v>
      </c>
      <c r="B184" t="s">
        <v>221</v>
      </c>
      <c r="C184" t="s">
        <v>7</v>
      </c>
      <c r="E184" t="s">
        <v>223</v>
      </c>
      <c r="F184" s="1">
        <v>44797</v>
      </c>
      <c r="G184">
        <v>650</v>
      </c>
      <c r="H184" t="s">
        <v>219</v>
      </c>
      <c r="Y184" s="7" t="s">
        <v>256</v>
      </c>
      <c r="Z184" t="s">
        <v>257</v>
      </c>
      <c r="AA184" t="s">
        <v>258</v>
      </c>
      <c r="AB184" t="s">
        <v>259</v>
      </c>
      <c r="AC184" t="s">
        <v>260</v>
      </c>
      <c r="AD184" t="s">
        <v>261</v>
      </c>
      <c r="AE184" t="s">
        <v>262</v>
      </c>
      <c r="AF184" t="s">
        <v>263</v>
      </c>
      <c r="AG184" t="s">
        <v>264</v>
      </c>
      <c r="AH184">
        <v>183</v>
      </c>
      <c r="AI184" t="s">
        <v>348</v>
      </c>
      <c r="AJ184" t="s">
        <v>266</v>
      </c>
      <c r="AK184" t="s">
        <v>422</v>
      </c>
      <c r="AL184" t="s">
        <v>277</v>
      </c>
      <c r="AM184">
        <v>600</v>
      </c>
      <c r="AN184" t="s">
        <v>293</v>
      </c>
      <c r="AO184" t="s">
        <v>270</v>
      </c>
      <c r="AP184">
        <v>18</v>
      </c>
      <c r="AQ184" t="s">
        <v>339</v>
      </c>
      <c r="AS184" s="8" t="str">
        <f t="shared" si="9"/>
        <v>INSERT INTO Operacoes (idOperacao   , operacao, data , quantidade , unidade , designacao, idCultura, id)VALUES (183, 'Colheita',TO_DATE,'15/11/2021' , 'dd/mm/yyyy') ,600, 'kg' , null,18, 106  ) ;</v>
      </c>
    </row>
    <row r="185" spans="1:65" ht="16">
      <c r="A185">
        <v>106</v>
      </c>
      <c r="B185" t="s">
        <v>221</v>
      </c>
      <c r="C185" t="s">
        <v>7</v>
      </c>
      <c r="E185" t="s">
        <v>223</v>
      </c>
      <c r="F185" s="1">
        <v>44809</v>
      </c>
      <c r="G185">
        <v>1900</v>
      </c>
      <c r="H185" t="s">
        <v>219</v>
      </c>
      <c r="Y185" s="7" t="s">
        <v>256</v>
      </c>
      <c r="Z185" t="s">
        <v>257</v>
      </c>
      <c r="AA185" t="s">
        <v>258</v>
      </c>
      <c r="AB185" t="s">
        <v>259</v>
      </c>
      <c r="AC185" t="s">
        <v>260</v>
      </c>
      <c r="AD185" t="s">
        <v>261</v>
      </c>
      <c r="AE185" t="s">
        <v>262</v>
      </c>
      <c r="AF185" t="s">
        <v>263</v>
      </c>
      <c r="AG185" t="s">
        <v>264</v>
      </c>
      <c r="AH185">
        <v>184</v>
      </c>
      <c r="AI185" t="s">
        <v>289</v>
      </c>
      <c r="AJ185" t="s">
        <v>266</v>
      </c>
      <c r="AK185" t="s">
        <v>423</v>
      </c>
      <c r="AL185" t="s">
        <v>277</v>
      </c>
      <c r="AM185">
        <v>30</v>
      </c>
      <c r="AN185" t="s">
        <v>269</v>
      </c>
      <c r="AO185" t="s">
        <v>270</v>
      </c>
      <c r="AP185">
        <v>11</v>
      </c>
      <c r="AQ185" t="s">
        <v>273</v>
      </c>
      <c r="AS185" s="8" t="str">
        <f t="shared" si="9"/>
        <v>INSERT INTO Operacoes (idOperacao   , operacao, data , quantidade , unidade , designacao, idCultura, id)VALUES (184, 'Poda',TO_DATE,'17/11/2021' , 'dd/mm/yyyy') ,30, 'un' , null,11, 102  ) ;</v>
      </c>
      <c r="BM185" s="8" t="str">
        <f t="shared" ref="BM185:BM190" si="10">$AD$497 &amp;"("&amp;$AE$497&amp;"("&amp;AH185&amp;");"</f>
        <v>INSERT INTO Poda (idOperacao) VALUES (184);</v>
      </c>
    </row>
    <row r="186" spans="1:65" ht="16">
      <c r="A186">
        <v>104</v>
      </c>
      <c r="B186" t="s">
        <v>183</v>
      </c>
      <c r="C186" t="s">
        <v>7</v>
      </c>
      <c r="E186" t="s">
        <v>206</v>
      </c>
      <c r="F186" s="1">
        <v>44811</v>
      </c>
      <c r="G186">
        <v>830</v>
      </c>
      <c r="H186" t="s">
        <v>219</v>
      </c>
      <c r="Y186" s="7" t="s">
        <v>256</v>
      </c>
      <c r="Z186" t="s">
        <v>257</v>
      </c>
      <c r="AA186" t="s">
        <v>258</v>
      </c>
      <c r="AB186" t="s">
        <v>259</v>
      </c>
      <c r="AC186" t="s">
        <v>260</v>
      </c>
      <c r="AD186" t="s">
        <v>261</v>
      </c>
      <c r="AE186" t="s">
        <v>262</v>
      </c>
      <c r="AF186" t="s">
        <v>263</v>
      </c>
      <c r="AG186" t="s">
        <v>264</v>
      </c>
      <c r="AH186">
        <v>185</v>
      </c>
      <c r="AI186" t="s">
        <v>289</v>
      </c>
      <c r="AJ186" t="s">
        <v>266</v>
      </c>
      <c r="AK186" t="s">
        <v>423</v>
      </c>
      <c r="AL186" t="s">
        <v>277</v>
      </c>
      <c r="AM186">
        <v>20</v>
      </c>
      <c r="AN186" t="s">
        <v>269</v>
      </c>
      <c r="AO186" t="s">
        <v>270</v>
      </c>
      <c r="AP186">
        <v>12</v>
      </c>
      <c r="AQ186" t="s">
        <v>273</v>
      </c>
      <c r="AS186" s="8" t="str">
        <f t="shared" si="9"/>
        <v>INSERT INTO Operacoes (idOperacao   , operacao, data , quantidade , unidade , designacao, idCultura, id)VALUES (185, 'Poda',TO_DATE,'17/11/2021' , 'dd/mm/yyyy') ,20, 'un' , null,12, 102  ) ;</v>
      </c>
      <c r="BM186" s="8" t="str">
        <f t="shared" si="10"/>
        <v>INSERT INTO Poda (idOperacao) VALUES (185);</v>
      </c>
    </row>
    <row r="187" spans="1:65" ht="16">
      <c r="A187">
        <v>104</v>
      </c>
      <c r="B187" t="s">
        <v>183</v>
      </c>
      <c r="C187" t="s">
        <v>7</v>
      </c>
      <c r="E187" t="s">
        <v>204</v>
      </c>
      <c r="F187" s="1">
        <v>44815</v>
      </c>
      <c r="G187">
        <v>750</v>
      </c>
      <c r="H187" t="s">
        <v>219</v>
      </c>
      <c r="Y187" s="7" t="s">
        <v>256</v>
      </c>
      <c r="Z187" t="s">
        <v>257</v>
      </c>
      <c r="AA187" t="s">
        <v>258</v>
      </c>
      <c r="AB187" t="s">
        <v>259</v>
      </c>
      <c r="AC187" t="s">
        <v>260</v>
      </c>
      <c r="AD187" t="s">
        <v>261</v>
      </c>
      <c r="AE187" t="s">
        <v>262</v>
      </c>
      <c r="AF187" t="s">
        <v>263</v>
      </c>
      <c r="AG187" t="s">
        <v>264</v>
      </c>
      <c r="AH187">
        <v>186</v>
      </c>
      <c r="AI187" t="s">
        <v>289</v>
      </c>
      <c r="AJ187" t="s">
        <v>266</v>
      </c>
      <c r="AK187" t="s">
        <v>424</v>
      </c>
      <c r="AL187" t="s">
        <v>277</v>
      </c>
      <c r="AM187">
        <v>70</v>
      </c>
      <c r="AN187" t="s">
        <v>269</v>
      </c>
      <c r="AO187" t="s">
        <v>270</v>
      </c>
      <c r="AP187">
        <v>24</v>
      </c>
      <c r="AQ187" t="s">
        <v>275</v>
      </c>
      <c r="AS187" s="8" t="str">
        <f t="shared" si="9"/>
        <v>INSERT INTO Operacoes (idOperacao   , operacao, data , quantidade , unidade , designacao, idCultura, id)VALUES (186, 'Poda',TO_DATE,'28/11/2021' , 'dd/mm/yyyy') ,70, 'un' , null,24, 104  ) ;</v>
      </c>
      <c r="BM187" s="8" t="str">
        <f t="shared" si="10"/>
        <v>INSERT INTO Poda (idOperacao) VALUES (186);</v>
      </c>
    </row>
    <row r="188" spans="1:65" ht="16">
      <c r="A188">
        <v>104</v>
      </c>
      <c r="B188" t="s">
        <v>183</v>
      </c>
      <c r="C188" t="s">
        <v>7</v>
      </c>
      <c r="E188" t="s">
        <v>204</v>
      </c>
      <c r="F188" s="1">
        <v>44824</v>
      </c>
      <c r="G188">
        <v>1150</v>
      </c>
      <c r="H188" t="s">
        <v>219</v>
      </c>
      <c r="Y188" s="7" t="s">
        <v>256</v>
      </c>
      <c r="Z188" t="s">
        <v>257</v>
      </c>
      <c r="AA188" t="s">
        <v>258</v>
      </c>
      <c r="AB188" t="s">
        <v>259</v>
      </c>
      <c r="AC188" t="s">
        <v>260</v>
      </c>
      <c r="AD188" t="s">
        <v>261</v>
      </c>
      <c r="AE188" t="s">
        <v>262</v>
      </c>
      <c r="AF188" t="s">
        <v>263</v>
      </c>
      <c r="AG188" t="s">
        <v>264</v>
      </c>
      <c r="AH188">
        <v>187</v>
      </c>
      <c r="AI188" t="s">
        <v>289</v>
      </c>
      <c r="AJ188" t="s">
        <v>266</v>
      </c>
      <c r="AK188" t="s">
        <v>425</v>
      </c>
      <c r="AL188" t="s">
        <v>277</v>
      </c>
      <c r="AM188">
        <v>90</v>
      </c>
      <c r="AN188" t="s">
        <v>269</v>
      </c>
      <c r="AO188" t="s">
        <v>270</v>
      </c>
      <c r="AP188">
        <v>22</v>
      </c>
      <c r="AQ188" t="s">
        <v>275</v>
      </c>
      <c r="AS188" s="8" t="str">
        <f t="shared" si="9"/>
        <v>INSERT INTO Operacoes (idOperacao   , operacao, data , quantidade , unidade , designacao, idCultura, id)VALUES (187, 'Poda',TO_DATE,'03/12/2021' , 'dd/mm/yyyy') ,90, 'un' , null,22, 104  ) ;</v>
      </c>
      <c r="BM188" s="8" t="str">
        <f t="shared" si="10"/>
        <v>INSERT INTO Poda (idOperacao) VALUES (187);</v>
      </c>
    </row>
    <row r="189" spans="1:65" ht="16">
      <c r="A189">
        <v>106</v>
      </c>
      <c r="B189" t="s">
        <v>221</v>
      </c>
      <c r="C189" t="s">
        <v>215</v>
      </c>
      <c r="E189" t="s">
        <v>239</v>
      </c>
      <c r="F189" s="1">
        <v>44824</v>
      </c>
      <c r="G189">
        <v>0.6</v>
      </c>
      <c r="H189" t="s">
        <v>219</v>
      </c>
      <c r="Y189" s="7" t="s">
        <v>256</v>
      </c>
      <c r="Z189" t="s">
        <v>257</v>
      </c>
      <c r="AA189" t="s">
        <v>258</v>
      </c>
      <c r="AB189" t="s">
        <v>259</v>
      </c>
      <c r="AC189" t="s">
        <v>260</v>
      </c>
      <c r="AD189" t="s">
        <v>261</v>
      </c>
      <c r="AE189" t="s">
        <v>262</v>
      </c>
      <c r="AF189" t="s">
        <v>263</v>
      </c>
      <c r="AG189" t="s">
        <v>264</v>
      </c>
      <c r="AH189">
        <v>188</v>
      </c>
      <c r="AI189" t="s">
        <v>289</v>
      </c>
      <c r="AJ189" t="s">
        <v>266</v>
      </c>
      <c r="AK189" t="s">
        <v>426</v>
      </c>
      <c r="AL189" t="s">
        <v>277</v>
      </c>
      <c r="AM189">
        <v>500</v>
      </c>
      <c r="AN189" t="s">
        <v>269</v>
      </c>
      <c r="AO189" t="s">
        <v>270</v>
      </c>
      <c r="AP189">
        <v>26</v>
      </c>
      <c r="AQ189" t="s">
        <v>308</v>
      </c>
      <c r="AS189" s="8" t="str">
        <f t="shared" si="9"/>
        <v>INSERT INTO Operacoes (idOperacao   , operacao, data , quantidade , unidade , designacao, idCultura, id)VALUES (188, 'Poda',TO_DATE,'16/12/2021' , 'dd/mm/yyyy') ,500, 'un' , null,26, 107 ) ;</v>
      </c>
      <c r="BM189" s="8" t="str">
        <f t="shared" si="10"/>
        <v>INSERT INTO Poda (idOperacao) VALUES (188);</v>
      </c>
    </row>
    <row r="190" spans="1:65" ht="16">
      <c r="A190">
        <v>103</v>
      </c>
      <c r="B190" t="s">
        <v>182</v>
      </c>
      <c r="C190" t="s">
        <v>215</v>
      </c>
      <c r="E190" t="s">
        <v>207</v>
      </c>
      <c r="F190" s="1">
        <v>44846</v>
      </c>
      <c r="G190">
        <v>1.3</v>
      </c>
      <c r="H190" t="s">
        <v>180</v>
      </c>
      <c r="Y190" s="7" t="s">
        <v>256</v>
      </c>
      <c r="Z190" t="s">
        <v>257</v>
      </c>
      <c r="AA190" t="s">
        <v>258</v>
      </c>
      <c r="AB190" t="s">
        <v>259</v>
      </c>
      <c r="AC190" t="s">
        <v>260</v>
      </c>
      <c r="AD190" t="s">
        <v>261</v>
      </c>
      <c r="AE190" t="s">
        <v>262</v>
      </c>
      <c r="AF190" t="s">
        <v>263</v>
      </c>
      <c r="AG190" t="s">
        <v>264</v>
      </c>
      <c r="AH190">
        <v>189</v>
      </c>
      <c r="AI190" t="s">
        <v>289</v>
      </c>
      <c r="AJ190" t="s">
        <v>266</v>
      </c>
      <c r="AK190" t="s">
        <v>427</v>
      </c>
      <c r="AL190" t="s">
        <v>277</v>
      </c>
      <c r="AM190">
        <v>60</v>
      </c>
      <c r="AN190" t="s">
        <v>269</v>
      </c>
      <c r="AO190" t="s">
        <v>270</v>
      </c>
      <c r="AP190">
        <v>23</v>
      </c>
      <c r="AQ190" t="s">
        <v>275</v>
      </c>
      <c r="AS190" s="8" t="str">
        <f t="shared" si="9"/>
        <v>INSERT INTO Operacoes (idOperacao   , operacao, data , quantidade , unidade , designacao, idCultura, id)VALUES (189, 'Poda',TO_DATE,'18/12/2021' , 'dd/mm/yyyy') ,60, 'un' , null,23, 104  ) ;</v>
      </c>
      <c r="BM190" s="8" t="str">
        <f t="shared" si="10"/>
        <v>INSERT INTO Poda (idOperacao) VALUES (189);</v>
      </c>
    </row>
    <row r="191" spans="1:65" ht="16">
      <c r="A191">
        <v>104</v>
      </c>
      <c r="B191" t="s">
        <v>183</v>
      </c>
      <c r="C191" t="s">
        <v>7</v>
      </c>
      <c r="E191" t="s">
        <v>205</v>
      </c>
      <c r="F191" s="1">
        <v>44851</v>
      </c>
      <c r="G191">
        <v>850</v>
      </c>
      <c r="H191" t="s">
        <v>219</v>
      </c>
      <c r="Y191" s="7" t="s">
        <v>256</v>
      </c>
      <c r="Z191" t="s">
        <v>257</v>
      </c>
      <c r="AA191" t="s">
        <v>258</v>
      </c>
      <c r="AB191" t="s">
        <v>259</v>
      </c>
      <c r="AC191" t="s">
        <v>260</v>
      </c>
      <c r="AD191" t="s">
        <v>261</v>
      </c>
      <c r="AE191" t="s">
        <v>262</v>
      </c>
      <c r="AF191" t="s">
        <v>263</v>
      </c>
      <c r="AG191" t="s">
        <v>264</v>
      </c>
      <c r="AH191">
        <v>190</v>
      </c>
      <c r="AI191" t="s">
        <v>348</v>
      </c>
      <c r="AJ191" t="s">
        <v>340</v>
      </c>
      <c r="AK191" t="s">
        <v>427</v>
      </c>
      <c r="AL191" t="s">
        <v>277</v>
      </c>
      <c r="AM191">
        <v>2500</v>
      </c>
      <c r="AN191" t="s">
        <v>293</v>
      </c>
      <c r="AO191" t="s">
        <v>270</v>
      </c>
      <c r="AP191">
        <v>18</v>
      </c>
      <c r="AQ191" t="s">
        <v>339</v>
      </c>
      <c r="AS191" s="8" t="str">
        <f t="shared" si="9"/>
        <v>INSERT INTO Operacoes (idOperacao   , operacao, data , quantidade , unidade , designacao, idCultura, id)VALUES (190, 'Colheita', TO_DATE,'18/12/2021' , 'dd/mm/yyyy') ,2500, 'kg' , null,18, 106  ) ;</v>
      </c>
    </row>
    <row r="192" spans="1:65" ht="16">
      <c r="A192">
        <v>104</v>
      </c>
      <c r="B192" t="s">
        <v>183</v>
      </c>
      <c r="C192" t="s">
        <v>7</v>
      </c>
      <c r="E192" t="s">
        <v>205</v>
      </c>
      <c r="F192" s="1">
        <v>44871</v>
      </c>
      <c r="G192">
        <v>900</v>
      </c>
      <c r="H192" t="s">
        <v>219</v>
      </c>
      <c r="Y192" s="7" t="s">
        <v>256</v>
      </c>
      <c r="Z192" t="s">
        <v>257</v>
      </c>
      <c r="AA192" t="s">
        <v>258</v>
      </c>
      <c r="AB192" t="s">
        <v>259</v>
      </c>
      <c r="AC192" t="s">
        <v>260</v>
      </c>
      <c r="AD192" t="s">
        <v>261</v>
      </c>
      <c r="AE192" t="s">
        <v>262</v>
      </c>
      <c r="AF192" t="s">
        <v>263</v>
      </c>
      <c r="AG192" t="s">
        <v>264</v>
      </c>
      <c r="AH192">
        <v>191</v>
      </c>
      <c r="AI192" t="s">
        <v>428</v>
      </c>
      <c r="AJ192" t="s">
        <v>266</v>
      </c>
      <c r="AK192" t="s">
        <v>427</v>
      </c>
      <c r="AL192" t="s">
        <v>277</v>
      </c>
      <c r="AM192">
        <v>700</v>
      </c>
      <c r="AN192" t="s">
        <v>269</v>
      </c>
      <c r="AO192" t="s">
        <v>270</v>
      </c>
      <c r="AP192">
        <v>27</v>
      </c>
      <c r="AQ192" t="s">
        <v>298</v>
      </c>
      <c r="AS192" s="8" t="str">
        <f t="shared" si="9"/>
        <v>INSERT INTO Operacoes (idOperacao   , operacao, data , quantidade , unidade , designacao, idCultura, id)VALUES (191,  'Poda',TO_DATE,'18/12/2021' , 'dd/mm/yyyy') ,700, 'un' , null,27, 107  ) ;</v>
      </c>
      <c r="BM192" s="8" t="str">
        <f>$AD$497 &amp;"("&amp;$AE$497&amp;"("&amp;AH192&amp;");"</f>
        <v>INSERT INTO Poda (idOperacao) VALUES (191);</v>
      </c>
    </row>
    <row r="193" spans="1:70" ht="16">
      <c r="A193">
        <v>102</v>
      </c>
      <c r="B193" t="s">
        <v>200</v>
      </c>
      <c r="C193" t="s">
        <v>5</v>
      </c>
      <c r="E193" t="s">
        <v>201</v>
      </c>
      <c r="F193" s="1">
        <v>44875</v>
      </c>
      <c r="G193">
        <v>30</v>
      </c>
      <c r="H193" t="s">
        <v>202</v>
      </c>
      <c r="Y193" s="7" t="s">
        <v>256</v>
      </c>
      <c r="Z193" t="s">
        <v>257</v>
      </c>
      <c r="AA193" t="s">
        <v>258</v>
      </c>
      <c r="AB193" t="s">
        <v>259</v>
      </c>
      <c r="AC193" t="s">
        <v>260</v>
      </c>
      <c r="AD193" t="s">
        <v>261</v>
      </c>
      <c r="AE193" t="s">
        <v>262</v>
      </c>
      <c r="AF193" t="s">
        <v>263</v>
      </c>
      <c r="AG193" t="s">
        <v>264</v>
      </c>
      <c r="AH193">
        <v>192</v>
      </c>
      <c r="AI193" t="s">
        <v>348</v>
      </c>
      <c r="AJ193" t="s">
        <v>266</v>
      </c>
      <c r="AK193" t="s">
        <v>429</v>
      </c>
      <c r="AL193" t="s">
        <v>277</v>
      </c>
      <c r="AM193">
        <v>2900</v>
      </c>
      <c r="AN193" t="s">
        <v>293</v>
      </c>
      <c r="AO193" t="s">
        <v>270</v>
      </c>
      <c r="AP193">
        <v>18</v>
      </c>
      <c r="AQ193" t="s">
        <v>339</v>
      </c>
      <c r="AS193" s="8" t="str">
        <f t="shared" si="9"/>
        <v>INSERT INTO Operacoes (idOperacao   , operacao, data , quantidade , unidade , designacao, idCultura, id)VALUES (192, 'Colheita',TO_DATE,'04/01/2022' , 'dd/mm/yyyy') ,2900, 'kg' , null,18, 106  ) ;</v>
      </c>
    </row>
    <row r="194" spans="1:70" ht="16">
      <c r="A194">
        <v>102</v>
      </c>
      <c r="B194" t="s">
        <v>200</v>
      </c>
      <c r="C194" t="s">
        <v>5</v>
      </c>
      <c r="E194" t="s">
        <v>203</v>
      </c>
      <c r="F194" s="1">
        <v>44875</v>
      </c>
      <c r="G194">
        <v>20</v>
      </c>
      <c r="H194" t="s">
        <v>202</v>
      </c>
      <c r="Y194" s="7" t="s">
        <v>256</v>
      </c>
      <c r="Z194" t="s">
        <v>257</v>
      </c>
      <c r="AA194" t="s">
        <v>258</v>
      </c>
      <c r="AB194" t="s">
        <v>259</v>
      </c>
      <c r="AC194" t="s">
        <v>260</v>
      </c>
      <c r="AD194" t="s">
        <v>261</v>
      </c>
      <c r="AE194" t="s">
        <v>262</v>
      </c>
      <c r="AF194" t="s">
        <v>263</v>
      </c>
      <c r="AG194" t="s">
        <v>264</v>
      </c>
      <c r="AH194">
        <v>193</v>
      </c>
      <c r="AI194" t="s">
        <v>318</v>
      </c>
      <c r="AJ194" t="s">
        <v>266</v>
      </c>
      <c r="AK194" t="s">
        <v>430</v>
      </c>
      <c r="AL194" t="s">
        <v>277</v>
      </c>
      <c r="AM194">
        <v>3</v>
      </c>
      <c r="AN194" t="s">
        <v>293</v>
      </c>
      <c r="AO194" t="s">
        <v>320</v>
      </c>
      <c r="AP194">
        <v>26</v>
      </c>
      <c r="AQ194" t="s">
        <v>298</v>
      </c>
      <c r="AS194" s="8" t="str">
        <f t="shared" si="9"/>
        <v>INSERT INTO Operacoes (idOperacao   , operacao, data , quantidade , unidade , designacao, idCultura, id)VALUES (193, 'Aplicação Fitofármaco',TO_DATE,'20/01/2022' , 'dd/mm/yyyy') ,3, 'kg' , 'Calda Bordalesa ASCENZA',26, 107  ) ;</v>
      </c>
      <c r="BR194" t="e">
        <f>#REF! &amp;"("&amp;$AK$497&amp;"("&amp;AH194&amp;");"</f>
        <v>#REF!</v>
      </c>
    </row>
    <row r="195" spans="1:70" ht="16">
      <c r="A195">
        <v>102</v>
      </c>
      <c r="B195" t="s">
        <v>200</v>
      </c>
      <c r="C195" t="s">
        <v>7</v>
      </c>
      <c r="E195" t="s">
        <v>201</v>
      </c>
      <c r="F195" s="1">
        <v>44877</v>
      </c>
      <c r="G195">
        <v>300</v>
      </c>
      <c r="H195" t="s">
        <v>219</v>
      </c>
      <c r="Y195" s="7" t="s">
        <v>256</v>
      </c>
      <c r="Z195" t="s">
        <v>257</v>
      </c>
      <c r="AA195" t="s">
        <v>258</v>
      </c>
      <c r="AB195" t="s">
        <v>259</v>
      </c>
      <c r="AC195" t="s">
        <v>260</v>
      </c>
      <c r="AD195" t="s">
        <v>261</v>
      </c>
      <c r="AE195" t="s">
        <v>262</v>
      </c>
      <c r="AF195" t="s">
        <v>263</v>
      </c>
      <c r="AG195" t="s">
        <v>264</v>
      </c>
      <c r="AH195">
        <v>194</v>
      </c>
      <c r="AI195" t="s">
        <v>318</v>
      </c>
      <c r="AJ195" t="s">
        <v>266</v>
      </c>
      <c r="AK195" t="s">
        <v>430</v>
      </c>
      <c r="AL195" t="s">
        <v>277</v>
      </c>
      <c r="AM195" t="s">
        <v>287</v>
      </c>
      <c r="AN195" t="s">
        <v>293</v>
      </c>
      <c r="AO195" t="s">
        <v>320</v>
      </c>
      <c r="AP195">
        <v>27</v>
      </c>
      <c r="AQ195" t="s">
        <v>298</v>
      </c>
      <c r="AS195" s="8" t="str">
        <f t="shared" ref="AS195:AS258" si="11">$Y$2 &amp;"("&amp;$Z$2&amp;","&amp;$AA$2&amp;","&amp;$AB$2&amp;","&amp;$AC$2&amp;","&amp;$AD$2&amp;","&amp;$AE$2&amp;","&amp;$AF$2&amp;","&amp;$AG$2&amp;"("&amp;AH195&amp;","&amp;AI195&amp;","&amp;AJ195&amp;","&amp;AK195&amp;","&amp;AL195&amp;","&amp;AM195&amp;","&amp;AN195&amp;","&amp;AO195&amp;","&amp;AP195&amp;","&amp;AQ195</f>
        <v>INSERT INTO Operacoes (idOperacao   , operacao, data , quantidade , unidade , designacao, idCultura, id)VALUES (194, 'Aplicação Fitofármaco',TO_DATE,'20/01/2022' , 'dd/mm/yyyy') ,  3.5 , 'kg' , 'Calda Bordalesa ASCENZA',27, 107  ) ;</v>
      </c>
      <c r="BR195" t="e">
        <f>#REF! &amp;"("&amp;$AK$497&amp;"("&amp;AH195&amp;");"</f>
        <v>#REF!</v>
      </c>
    </row>
    <row r="196" spans="1:70" ht="16">
      <c r="A196">
        <v>102</v>
      </c>
      <c r="B196" t="s">
        <v>200</v>
      </c>
      <c r="C196" t="s">
        <v>7</v>
      </c>
      <c r="E196" t="s">
        <v>203</v>
      </c>
      <c r="F196" s="1">
        <v>44877</v>
      </c>
      <c r="G196">
        <v>200</v>
      </c>
      <c r="H196" t="s">
        <v>219</v>
      </c>
      <c r="Y196" s="7" t="s">
        <v>256</v>
      </c>
      <c r="Z196" t="s">
        <v>257</v>
      </c>
      <c r="AA196" t="s">
        <v>258</v>
      </c>
      <c r="AB196" t="s">
        <v>259</v>
      </c>
      <c r="AC196" t="s">
        <v>260</v>
      </c>
      <c r="AD196" t="s">
        <v>261</v>
      </c>
      <c r="AE196" t="s">
        <v>262</v>
      </c>
      <c r="AF196" t="s">
        <v>263</v>
      </c>
      <c r="AG196" t="s">
        <v>264</v>
      </c>
      <c r="AH196">
        <v>195</v>
      </c>
      <c r="AI196" t="s">
        <v>337</v>
      </c>
      <c r="AJ196" t="s">
        <v>266</v>
      </c>
      <c r="AK196" t="s">
        <v>431</v>
      </c>
      <c r="AL196" t="s">
        <v>277</v>
      </c>
      <c r="AM196" t="s">
        <v>283</v>
      </c>
      <c r="AN196" t="s">
        <v>293</v>
      </c>
      <c r="AO196" t="s">
        <v>270</v>
      </c>
      <c r="AP196">
        <v>19</v>
      </c>
      <c r="AQ196" t="s">
        <v>339</v>
      </c>
      <c r="AS196" s="8" t="str">
        <f t="shared" si="11"/>
        <v>INSERT INTO Operacoes (idOperacao   , operacao, data , quantidade , unidade , designacao, idCultura, id)VALUES (195, 'Sementeira',TO_DATE,'06/03/2022' , 'dd/mm/yyyy') ,  0.9 , 'kg' , null,19, 106  ) ;</v>
      </c>
    </row>
    <row r="197" spans="1:70" ht="16">
      <c r="A197">
        <v>106</v>
      </c>
      <c r="B197" t="s">
        <v>221</v>
      </c>
      <c r="C197" t="s">
        <v>7</v>
      </c>
      <c r="E197" t="s">
        <v>239</v>
      </c>
      <c r="F197" s="1">
        <v>44880</v>
      </c>
      <c r="G197">
        <v>50</v>
      </c>
      <c r="H197" t="s">
        <v>219</v>
      </c>
      <c r="Y197" s="7" t="s">
        <v>256</v>
      </c>
      <c r="Z197" t="s">
        <v>257</v>
      </c>
      <c r="AA197" t="s">
        <v>258</v>
      </c>
      <c r="AB197" t="s">
        <v>259</v>
      </c>
      <c r="AC197" t="s">
        <v>260</v>
      </c>
      <c r="AD197" t="s">
        <v>261</v>
      </c>
      <c r="AE197" t="s">
        <v>262</v>
      </c>
      <c r="AF197" t="s">
        <v>263</v>
      </c>
      <c r="AG197" t="s">
        <v>264</v>
      </c>
      <c r="AH197">
        <v>196</v>
      </c>
      <c r="AI197" t="s">
        <v>382</v>
      </c>
      <c r="AJ197" t="s">
        <v>266</v>
      </c>
      <c r="AK197" t="s">
        <v>432</v>
      </c>
      <c r="AL197" t="s">
        <v>277</v>
      </c>
      <c r="AM197" t="s">
        <v>370</v>
      </c>
      <c r="AN197" t="s">
        <v>346</v>
      </c>
      <c r="AO197" t="s">
        <v>270</v>
      </c>
      <c r="AP197">
        <v>8</v>
      </c>
      <c r="AQ197" t="s">
        <v>347</v>
      </c>
      <c r="AS197" s="8" t="str">
        <f t="shared" si="11"/>
        <v>INSERT INTO Operacoes (idOperacao   , operacao, data , quantidade , unidade , designacao, idCultura, id)VALUES (196, 'Incorporação no solo',TO_DATE,'19/03/2022' , 'dd/mm/yyyy') ,  1.3 , 'ha' , null,8, 103  ) ;</v>
      </c>
      <c r="BO197" t="e">
        <f>#REF! &amp;"("&amp;$AK$497&amp;"("&amp;AH197&amp;");"</f>
        <v>#REF!</v>
      </c>
    </row>
    <row r="198" spans="1:70" ht="16">
      <c r="A198">
        <v>104</v>
      </c>
      <c r="B198" t="s">
        <v>183</v>
      </c>
      <c r="C198" t="s">
        <v>5</v>
      </c>
      <c r="E198" t="s">
        <v>206</v>
      </c>
      <c r="F198" s="1">
        <v>44899</v>
      </c>
      <c r="G198">
        <v>70</v>
      </c>
      <c r="H198" t="s">
        <v>202</v>
      </c>
      <c r="Y198" s="7" t="s">
        <v>256</v>
      </c>
      <c r="Z198" t="s">
        <v>257</v>
      </c>
      <c r="AA198" t="s">
        <v>258</v>
      </c>
      <c r="AB198" t="s">
        <v>259</v>
      </c>
      <c r="AC198" t="s">
        <v>260</v>
      </c>
      <c r="AD198" t="s">
        <v>261</v>
      </c>
      <c r="AE198" t="s">
        <v>262</v>
      </c>
      <c r="AF198" t="s">
        <v>263</v>
      </c>
      <c r="AG198" t="s">
        <v>264</v>
      </c>
      <c r="AH198">
        <v>197</v>
      </c>
      <c r="AI198" t="s">
        <v>382</v>
      </c>
      <c r="AJ198" t="s">
        <v>266</v>
      </c>
      <c r="AK198" t="s">
        <v>433</v>
      </c>
      <c r="AL198" t="s">
        <v>268</v>
      </c>
      <c r="AM198" t="s">
        <v>370</v>
      </c>
      <c r="AN198" t="s">
        <v>346</v>
      </c>
      <c r="AO198" t="s">
        <v>270</v>
      </c>
      <c r="AP198">
        <v>3</v>
      </c>
      <c r="AQ198" t="s">
        <v>368</v>
      </c>
      <c r="AS198" s="8" t="str">
        <f t="shared" si="11"/>
        <v>INSERT INTO Operacoes (idOperacao   , operacao, data , quantidade , unidade , designacao, idCultura, id)VALUES (197, 'Incorporação no solo',TO_DATE,'05/04/2022', 'dd/mm/yyyy')  ,  1.3 , 'ha' , null,3, 101  ) ;</v>
      </c>
      <c r="BO198" t="e">
        <f>#REF! &amp;"("&amp;$AK$497&amp;"("&amp;AH198&amp;");"</f>
        <v>#REF!</v>
      </c>
    </row>
    <row r="199" spans="1:70" ht="16">
      <c r="A199">
        <v>104</v>
      </c>
      <c r="B199" t="s">
        <v>183</v>
      </c>
      <c r="C199" t="s">
        <v>5</v>
      </c>
      <c r="E199" t="s">
        <v>204</v>
      </c>
      <c r="F199" s="1">
        <v>44902</v>
      </c>
      <c r="G199">
        <v>90</v>
      </c>
      <c r="H199" t="s">
        <v>202</v>
      </c>
      <c r="Y199" s="7" t="s">
        <v>256</v>
      </c>
      <c r="Z199" t="s">
        <v>257</v>
      </c>
      <c r="AA199" t="s">
        <v>258</v>
      </c>
      <c r="AB199" t="s">
        <v>259</v>
      </c>
      <c r="AC199" t="s">
        <v>260</v>
      </c>
      <c r="AD199" t="s">
        <v>261</v>
      </c>
      <c r="AE199" t="s">
        <v>262</v>
      </c>
      <c r="AF199" t="s">
        <v>263</v>
      </c>
      <c r="AG199" t="s">
        <v>264</v>
      </c>
      <c r="AH199">
        <v>198</v>
      </c>
      <c r="AI199" t="s">
        <v>337</v>
      </c>
      <c r="AJ199" t="s">
        <v>266</v>
      </c>
      <c r="AK199" t="s">
        <v>434</v>
      </c>
      <c r="AL199" t="s">
        <v>277</v>
      </c>
      <c r="AM199" t="s">
        <v>345</v>
      </c>
      <c r="AN199" t="s">
        <v>346</v>
      </c>
      <c r="AO199" t="s">
        <v>309</v>
      </c>
      <c r="AP199">
        <v>9</v>
      </c>
      <c r="AQ199" t="s">
        <v>343</v>
      </c>
      <c r="AS199" s="8" t="str">
        <f t="shared" si="11"/>
        <v>INSERT INTO Operacoes (idOperacao   , operacao, data , quantidade , unidade , designacao, idCultura, id)VALUES (198, 'Sementeira',TO_DATE,'08/04/2022' , 'dd/mm/yyyy') ,  1.2 , 'ha' , null ,9, 103 ) ;</v>
      </c>
    </row>
    <row r="200" spans="1:70" ht="16">
      <c r="A200">
        <v>102</v>
      </c>
      <c r="B200" t="s">
        <v>200</v>
      </c>
      <c r="C200" t="s">
        <v>217</v>
      </c>
      <c r="D200" t="s">
        <v>229</v>
      </c>
      <c r="E200" t="s">
        <v>201</v>
      </c>
      <c r="F200" s="1">
        <v>44906</v>
      </c>
      <c r="G200">
        <v>15</v>
      </c>
      <c r="H200" t="s">
        <v>219</v>
      </c>
      <c r="I200" t="s">
        <v>153</v>
      </c>
      <c r="Y200" s="7" t="s">
        <v>256</v>
      </c>
      <c r="Z200" t="s">
        <v>257</v>
      </c>
      <c r="AA200" t="s">
        <v>258</v>
      </c>
      <c r="AB200" t="s">
        <v>259</v>
      </c>
      <c r="AC200" t="s">
        <v>260</v>
      </c>
      <c r="AD200" t="s">
        <v>261</v>
      </c>
      <c r="AE200" t="s">
        <v>262</v>
      </c>
      <c r="AF200" t="s">
        <v>263</v>
      </c>
      <c r="AG200" t="s">
        <v>264</v>
      </c>
      <c r="AH200">
        <v>199</v>
      </c>
      <c r="AI200" t="s">
        <v>337</v>
      </c>
      <c r="AJ200" t="s">
        <v>266</v>
      </c>
      <c r="AK200" t="s">
        <v>435</v>
      </c>
      <c r="AL200" t="s">
        <v>277</v>
      </c>
      <c r="AM200">
        <v>30</v>
      </c>
      <c r="AN200" t="s">
        <v>293</v>
      </c>
      <c r="AO200" t="s">
        <v>270</v>
      </c>
      <c r="AP200">
        <v>4</v>
      </c>
      <c r="AQ200" t="s">
        <v>368</v>
      </c>
      <c r="AS200" s="8" t="str">
        <f t="shared" si="11"/>
        <v>INSERT INTO Operacoes (idOperacao   , operacao, data , quantidade , unidade , designacao, idCultura, id)VALUES (199, 'Sementeira',TO_DATE,'15/04/2022' , 'dd/mm/yyyy') ,30, 'kg' , null,4, 101  ) ;</v>
      </c>
    </row>
    <row r="201" spans="1:70" ht="16">
      <c r="A201">
        <v>102</v>
      </c>
      <c r="B201" t="s">
        <v>200</v>
      </c>
      <c r="C201" t="s">
        <v>217</v>
      </c>
      <c r="D201" t="s">
        <v>229</v>
      </c>
      <c r="E201" t="s">
        <v>203</v>
      </c>
      <c r="F201" s="1">
        <v>44906</v>
      </c>
      <c r="G201">
        <v>10</v>
      </c>
      <c r="H201" t="s">
        <v>219</v>
      </c>
      <c r="I201" t="s">
        <v>153</v>
      </c>
      <c r="Y201" s="7" t="s">
        <v>256</v>
      </c>
      <c r="Z201" t="s">
        <v>257</v>
      </c>
      <c r="AA201" t="s">
        <v>258</v>
      </c>
      <c r="AB201" t="s">
        <v>259</v>
      </c>
      <c r="AC201" t="s">
        <v>260</v>
      </c>
      <c r="AD201" t="s">
        <v>261</v>
      </c>
      <c r="AE201" t="s">
        <v>262</v>
      </c>
      <c r="AF201" t="s">
        <v>263</v>
      </c>
      <c r="AG201" t="s">
        <v>264</v>
      </c>
      <c r="AH201">
        <v>200</v>
      </c>
      <c r="AI201" t="s">
        <v>348</v>
      </c>
      <c r="AJ201" t="s">
        <v>266</v>
      </c>
      <c r="AK201" t="s">
        <v>436</v>
      </c>
      <c r="AL201" t="s">
        <v>277</v>
      </c>
      <c r="AM201">
        <v>2250</v>
      </c>
      <c r="AN201" t="s">
        <v>293</v>
      </c>
      <c r="AO201" t="s">
        <v>270</v>
      </c>
      <c r="AP201">
        <v>19</v>
      </c>
      <c r="AQ201" t="s">
        <v>339</v>
      </c>
      <c r="AS201" s="8" t="str">
        <f t="shared" si="11"/>
        <v>INSERT INTO Operacoes (idOperacao   , operacao, data , quantidade , unidade , designacao, idCultura, id)VALUES (200, 'Colheita',TO_DATE,'05/05/2022' , 'dd/mm/yyyy') ,2250, 'kg' , null,19, 106  ) ;</v>
      </c>
    </row>
    <row r="202" spans="1:70">
      <c r="A202">
        <v>107</v>
      </c>
      <c r="B202" t="s">
        <v>247</v>
      </c>
      <c r="C202" t="s">
        <v>5</v>
      </c>
      <c r="E202" t="s">
        <v>248</v>
      </c>
      <c r="F202" s="1">
        <v>44911</v>
      </c>
      <c r="G202">
        <v>500</v>
      </c>
      <c r="H202" t="s">
        <v>202</v>
      </c>
      <c r="Y202" s="7" t="s">
        <v>256</v>
      </c>
      <c r="Z202" t="s">
        <v>257</v>
      </c>
      <c r="AA202" t="s">
        <v>258</v>
      </c>
      <c r="AB202" t="s">
        <v>259</v>
      </c>
      <c r="AC202" t="s">
        <v>260</v>
      </c>
      <c r="AD202" t="s">
        <v>261</v>
      </c>
      <c r="AE202" t="s">
        <v>262</v>
      </c>
      <c r="AF202" t="s">
        <v>263</v>
      </c>
      <c r="AG202" t="s">
        <v>264</v>
      </c>
      <c r="AH202">
        <v>201</v>
      </c>
      <c r="AI202" t="s">
        <v>291</v>
      </c>
      <c r="AJ202" t="s">
        <v>266</v>
      </c>
      <c r="AK202" t="s">
        <v>437</v>
      </c>
      <c r="AL202" t="s">
        <v>268</v>
      </c>
      <c r="AM202">
        <v>10</v>
      </c>
      <c r="AN202" t="s">
        <v>293</v>
      </c>
      <c r="AO202" t="s">
        <v>388</v>
      </c>
      <c r="AP202">
        <v>22</v>
      </c>
      <c r="AQ202" t="s">
        <v>278</v>
      </c>
      <c r="AS202" t="str">
        <f>$Y$497 &amp;"("&amp;$Z$497&amp;$AA$497&amp;"("&amp;AH202&amp;","&amp;AC674</f>
        <v>INSERT INTO Fertilizacao (idOperacao modo) VALUES (201,</v>
      </c>
    </row>
    <row r="203" spans="1:70">
      <c r="A203">
        <v>106</v>
      </c>
      <c r="B203" t="s">
        <v>221</v>
      </c>
      <c r="C203" t="s">
        <v>7</v>
      </c>
      <c r="E203" t="s">
        <v>239</v>
      </c>
      <c r="F203" s="1">
        <v>44913</v>
      </c>
      <c r="G203">
        <v>200</v>
      </c>
      <c r="H203" t="s">
        <v>219</v>
      </c>
      <c r="Y203" s="7" t="s">
        <v>256</v>
      </c>
      <c r="Z203" t="s">
        <v>257</v>
      </c>
      <c r="AA203" t="s">
        <v>258</v>
      </c>
      <c r="AB203" t="s">
        <v>259</v>
      </c>
      <c r="AC203" t="s">
        <v>260</v>
      </c>
      <c r="AD203" t="s">
        <v>261</v>
      </c>
      <c r="AE203" t="s">
        <v>262</v>
      </c>
      <c r="AF203" t="s">
        <v>263</v>
      </c>
      <c r="AG203" t="s">
        <v>264</v>
      </c>
      <c r="AH203">
        <v>202</v>
      </c>
      <c r="AI203" t="s">
        <v>291</v>
      </c>
      <c r="AJ203" t="s">
        <v>266</v>
      </c>
      <c r="AK203" t="s">
        <v>437</v>
      </c>
      <c r="AL203" t="s">
        <v>268</v>
      </c>
      <c r="AM203">
        <v>10</v>
      </c>
      <c r="AN203" t="s">
        <v>293</v>
      </c>
      <c r="AO203" t="s">
        <v>388</v>
      </c>
      <c r="AP203">
        <v>23</v>
      </c>
      <c r="AQ203" t="s">
        <v>278</v>
      </c>
      <c r="AS203" t="str">
        <f>$Y$497 &amp;"("&amp;$Z$497&amp;$AA$497&amp;"("&amp;AH203&amp;","&amp;AC675</f>
        <v>INSERT INTO Fertilizacao (idOperacao modo) VALUES (202,</v>
      </c>
    </row>
    <row r="204" spans="1:70" ht="16">
      <c r="A204">
        <v>107</v>
      </c>
      <c r="B204" t="s">
        <v>247</v>
      </c>
      <c r="C204" t="s">
        <v>5</v>
      </c>
      <c r="E204" t="s">
        <v>252</v>
      </c>
      <c r="F204" s="1">
        <v>44913</v>
      </c>
      <c r="G204">
        <v>700</v>
      </c>
      <c r="H204" t="s">
        <v>202</v>
      </c>
      <c r="Y204" s="7" t="s">
        <v>256</v>
      </c>
      <c r="Z204" t="s">
        <v>257</v>
      </c>
      <c r="AA204" t="s">
        <v>258</v>
      </c>
      <c r="AB204" t="s">
        <v>259</v>
      </c>
      <c r="AC204" t="s">
        <v>260</v>
      </c>
      <c r="AD204" t="s">
        <v>261</v>
      </c>
      <c r="AE204" t="s">
        <v>262</v>
      </c>
      <c r="AF204" t="s">
        <v>263</v>
      </c>
      <c r="AG204" t="s">
        <v>264</v>
      </c>
      <c r="AH204">
        <v>203</v>
      </c>
      <c r="AI204" t="s">
        <v>348</v>
      </c>
      <c r="AJ204" t="s">
        <v>266</v>
      </c>
      <c r="AK204" t="s">
        <v>438</v>
      </c>
      <c r="AL204" t="s">
        <v>277</v>
      </c>
      <c r="AM204">
        <v>1300</v>
      </c>
      <c r="AN204" t="s">
        <v>293</v>
      </c>
      <c r="AO204" t="s">
        <v>270</v>
      </c>
      <c r="AP204">
        <v>19</v>
      </c>
      <c r="AQ204" t="s">
        <v>339</v>
      </c>
      <c r="AS204" s="8" t="str">
        <f t="shared" si="11"/>
        <v>INSERT INTO Operacoes (idOperacao   , operacao, data , quantidade , unidade , designacao, idCultura, id)VALUES (203, 'Colheita',TO_DATE,'15/05/2022', 'dd/mm/yyyy') ,1300, 'kg' , null,19, 106  ) ;</v>
      </c>
    </row>
    <row r="205" spans="1:70" ht="16">
      <c r="A205">
        <v>104</v>
      </c>
      <c r="B205" t="s">
        <v>183</v>
      </c>
      <c r="C205" t="s">
        <v>5</v>
      </c>
      <c r="E205" t="s">
        <v>205</v>
      </c>
      <c r="F205" s="1">
        <v>44938</v>
      </c>
      <c r="G205">
        <v>60</v>
      </c>
      <c r="H205" t="s">
        <v>202</v>
      </c>
      <c r="Y205" s="7" t="s">
        <v>256</v>
      </c>
      <c r="Z205" t="s">
        <v>257</v>
      </c>
      <c r="AA205" t="s">
        <v>258</v>
      </c>
      <c r="AB205" t="s">
        <v>259</v>
      </c>
      <c r="AC205" t="s">
        <v>260</v>
      </c>
      <c r="AD205" t="s">
        <v>261</v>
      </c>
      <c r="AE205" t="s">
        <v>262</v>
      </c>
      <c r="AF205" t="s">
        <v>263</v>
      </c>
      <c r="AG205" t="s">
        <v>264</v>
      </c>
      <c r="AH205">
        <v>204</v>
      </c>
      <c r="AI205" t="s">
        <v>337</v>
      </c>
      <c r="AJ205" t="s">
        <v>266</v>
      </c>
      <c r="AK205" t="s">
        <v>439</v>
      </c>
      <c r="AL205" t="s">
        <v>277</v>
      </c>
      <c r="AM205" t="s">
        <v>352</v>
      </c>
      <c r="AN205" t="s">
        <v>293</v>
      </c>
      <c r="AO205" t="s">
        <v>309</v>
      </c>
      <c r="AP205">
        <v>20</v>
      </c>
      <c r="AQ205" t="s">
        <v>440</v>
      </c>
      <c r="AS205" s="8" t="str">
        <f t="shared" si="11"/>
        <v>INSERT INTO Operacoes (idOperacao   , operacao, data , quantidade , unidade , designacao, idCultura, id)VALUES (204, 'Sementeira',TO_DATE,'30/05/2022' , 'dd/mm/yyyy') ,  0.6 , 'kg' , null ,20, 106 ) ;</v>
      </c>
    </row>
    <row r="206" spans="1:70" ht="16">
      <c r="A206">
        <v>106</v>
      </c>
      <c r="B206" t="s">
        <v>221</v>
      </c>
      <c r="C206" t="s">
        <v>7</v>
      </c>
      <c r="E206" t="s">
        <v>239</v>
      </c>
      <c r="F206" s="1">
        <v>44940</v>
      </c>
      <c r="G206">
        <v>250</v>
      </c>
      <c r="H206" t="s">
        <v>219</v>
      </c>
      <c r="Y206" s="7" t="s">
        <v>256</v>
      </c>
      <c r="Z206" t="s">
        <v>257</v>
      </c>
      <c r="AA206" t="s">
        <v>258</v>
      </c>
      <c r="AB206" t="s">
        <v>259</v>
      </c>
      <c r="AC206" t="s">
        <v>260</v>
      </c>
      <c r="AD206" t="s">
        <v>261</v>
      </c>
      <c r="AE206" t="s">
        <v>262</v>
      </c>
      <c r="AF206" t="s">
        <v>263</v>
      </c>
      <c r="AG206" t="s">
        <v>264</v>
      </c>
      <c r="AH206">
        <v>205</v>
      </c>
      <c r="AI206" t="s">
        <v>279</v>
      </c>
      <c r="AJ206" t="s">
        <v>266</v>
      </c>
      <c r="AK206" t="s">
        <v>441</v>
      </c>
      <c r="AL206" t="s">
        <v>277</v>
      </c>
      <c r="AM206">
        <v>3</v>
      </c>
      <c r="AN206" t="s">
        <v>282</v>
      </c>
      <c r="AO206" t="s">
        <v>270</v>
      </c>
      <c r="AP206">
        <v>22</v>
      </c>
      <c r="AQ206" t="s">
        <v>275</v>
      </c>
      <c r="AS206" s="8" t="str">
        <f t="shared" si="11"/>
        <v>INSERT INTO Operacoes (idOperacao   , operacao, data , quantidade , unidade , designacao, idCultura, id)VALUES (205, 'Rega',TO_DATE,'05/06/2022' , 'dd/mm/yyyy') ,3, 'm3' , null,22, 104  ) ;</v>
      </c>
    </row>
    <row r="207" spans="1:70" ht="16">
      <c r="A207">
        <v>107</v>
      </c>
      <c r="B207" t="s">
        <v>247</v>
      </c>
      <c r="C207" t="s">
        <v>253</v>
      </c>
      <c r="E207" t="s">
        <v>248</v>
      </c>
      <c r="F207" s="1">
        <v>44946</v>
      </c>
      <c r="G207">
        <v>4</v>
      </c>
      <c r="H207" t="s">
        <v>219</v>
      </c>
      <c r="I207" t="s">
        <v>144</v>
      </c>
      <c r="Y207" s="7" t="s">
        <v>256</v>
      </c>
      <c r="Z207" t="s">
        <v>257</v>
      </c>
      <c r="AA207" t="s">
        <v>258</v>
      </c>
      <c r="AB207" t="s">
        <v>259</v>
      </c>
      <c r="AC207" t="s">
        <v>260</v>
      </c>
      <c r="AD207" t="s">
        <v>261</v>
      </c>
      <c r="AE207" t="s">
        <v>262</v>
      </c>
      <c r="AF207" t="s">
        <v>263</v>
      </c>
      <c r="AG207" t="s">
        <v>264</v>
      </c>
      <c r="AH207">
        <v>206</v>
      </c>
      <c r="AI207" t="s">
        <v>279</v>
      </c>
      <c r="AJ207" t="s">
        <v>266</v>
      </c>
      <c r="AK207" t="s">
        <v>441</v>
      </c>
      <c r="AL207" t="s">
        <v>277</v>
      </c>
      <c r="AM207">
        <v>3</v>
      </c>
      <c r="AN207" t="s">
        <v>282</v>
      </c>
      <c r="AO207" t="s">
        <v>270</v>
      </c>
      <c r="AP207">
        <v>23</v>
      </c>
      <c r="AQ207" t="s">
        <v>275</v>
      </c>
      <c r="AS207" s="8" t="str">
        <f t="shared" si="11"/>
        <v>INSERT INTO Operacoes (idOperacao   , operacao, data , quantidade , unidade , designacao, idCultura, id)VALUES (206, 'Rega',TO_DATE,'05/06/2022' , 'dd/mm/yyyy') ,3, 'm3' , null,23, 104  ) ;</v>
      </c>
    </row>
    <row r="208" spans="1:70" ht="16">
      <c r="A208">
        <v>107</v>
      </c>
      <c r="B208" t="s">
        <v>247</v>
      </c>
      <c r="C208" t="s">
        <v>253</v>
      </c>
      <c r="E208" t="s">
        <v>252</v>
      </c>
      <c r="F208" s="1">
        <v>44946</v>
      </c>
      <c r="G208">
        <v>5</v>
      </c>
      <c r="H208" t="s">
        <v>219</v>
      </c>
      <c r="I208" t="s">
        <v>144</v>
      </c>
      <c r="Y208" s="7" t="s">
        <v>256</v>
      </c>
      <c r="Z208" t="s">
        <v>257</v>
      </c>
      <c r="AA208" t="s">
        <v>258</v>
      </c>
      <c r="AB208" t="s">
        <v>259</v>
      </c>
      <c r="AC208" t="s">
        <v>260</v>
      </c>
      <c r="AD208" t="s">
        <v>261</v>
      </c>
      <c r="AE208" t="s">
        <v>262</v>
      </c>
      <c r="AF208" t="s">
        <v>263</v>
      </c>
      <c r="AG208" t="s">
        <v>264</v>
      </c>
      <c r="AH208">
        <v>207</v>
      </c>
      <c r="AI208" t="s">
        <v>279</v>
      </c>
      <c r="AJ208" t="s">
        <v>266</v>
      </c>
      <c r="AK208" t="s">
        <v>442</v>
      </c>
      <c r="AL208" t="s">
        <v>277</v>
      </c>
      <c r="AM208">
        <v>3</v>
      </c>
      <c r="AN208" t="s">
        <v>282</v>
      </c>
      <c r="AO208" t="s">
        <v>270</v>
      </c>
      <c r="AP208">
        <v>14</v>
      </c>
      <c r="AQ208" t="s">
        <v>339</v>
      </c>
      <c r="AS208" s="8" t="str">
        <f t="shared" si="11"/>
        <v>INSERT INTO Operacoes (idOperacao   , operacao, data , quantidade , unidade , designacao, idCultura, id)VALUES (207, 'Rega',TO_DATE,'30/06/2022' , 'dd/mm/yyyy') ,3, 'm3' , null,14, 106  ) ;</v>
      </c>
    </row>
    <row r="209" spans="1:45" ht="16">
      <c r="A209">
        <v>103</v>
      </c>
      <c r="B209" t="s">
        <v>182</v>
      </c>
      <c r="C209" t="s">
        <v>216</v>
      </c>
      <c r="E209" t="s">
        <v>207</v>
      </c>
      <c r="F209" s="1">
        <v>45005</v>
      </c>
      <c r="G209">
        <v>1.3</v>
      </c>
      <c r="H209" t="s">
        <v>180</v>
      </c>
      <c r="Y209" s="7" t="s">
        <v>256</v>
      </c>
      <c r="Z209" t="s">
        <v>257</v>
      </c>
      <c r="AA209" t="s">
        <v>258</v>
      </c>
      <c r="AB209" t="s">
        <v>259</v>
      </c>
      <c r="AC209" t="s">
        <v>260</v>
      </c>
      <c r="AD209" t="s">
        <v>261</v>
      </c>
      <c r="AE209" t="s">
        <v>262</v>
      </c>
      <c r="AF209" t="s">
        <v>263</v>
      </c>
      <c r="AG209" t="s">
        <v>264</v>
      </c>
      <c r="AH209">
        <v>208</v>
      </c>
      <c r="AI209" t="s">
        <v>279</v>
      </c>
      <c r="AJ209" t="s">
        <v>266</v>
      </c>
      <c r="AK209" t="s">
        <v>443</v>
      </c>
      <c r="AL209" t="s">
        <v>333</v>
      </c>
      <c r="AM209" t="s">
        <v>403</v>
      </c>
      <c r="AN209" t="s">
        <v>282</v>
      </c>
      <c r="AO209" t="s">
        <v>270</v>
      </c>
      <c r="AP209">
        <v>22</v>
      </c>
      <c r="AQ209" t="s">
        <v>275</v>
      </c>
      <c r="AS209" s="8" t="str">
        <f t="shared" si="11"/>
        <v>INSERT INTO Operacoes (idOperacao   , operacao, data , quantidade , unidade , designacao, idCultura, id)VALUES (208, 'Rega',TO_DATE,'02/07/2022'  , 'dd/mm/yyyy'),  5.5 , 'm3' , null,22, 104  ) ;</v>
      </c>
    </row>
    <row r="210" spans="1:45" ht="16">
      <c r="Y210" s="7" t="s">
        <v>256</v>
      </c>
      <c r="Z210" t="s">
        <v>257</v>
      </c>
      <c r="AA210" t="s">
        <v>258</v>
      </c>
      <c r="AB210" t="s">
        <v>259</v>
      </c>
      <c r="AC210" t="s">
        <v>260</v>
      </c>
      <c r="AD210" t="s">
        <v>261</v>
      </c>
      <c r="AE210" t="s">
        <v>262</v>
      </c>
      <c r="AF210" t="s">
        <v>263</v>
      </c>
      <c r="AG210" t="s">
        <v>264</v>
      </c>
      <c r="AH210">
        <v>209</v>
      </c>
      <c r="AI210" t="s">
        <v>279</v>
      </c>
      <c r="AJ210" t="s">
        <v>266</v>
      </c>
      <c r="AK210" t="s">
        <v>443</v>
      </c>
      <c r="AL210" t="s">
        <v>333</v>
      </c>
      <c r="AM210" t="s">
        <v>403</v>
      </c>
      <c r="AN210" t="s">
        <v>282</v>
      </c>
      <c r="AO210" t="s">
        <v>270</v>
      </c>
      <c r="AP210">
        <v>23</v>
      </c>
      <c r="AQ210" t="s">
        <v>275</v>
      </c>
      <c r="AS210" s="8" t="str">
        <f t="shared" si="11"/>
        <v>INSERT INTO Operacoes (idOperacao   , operacao, data , quantidade , unidade , designacao, idCultura, id)VALUES (209, 'Rega',TO_DATE,'02/07/2022'  , 'dd/mm/yyyy'),  5.5 , 'm3' , null,23, 104  ) ;</v>
      </c>
    </row>
    <row r="211" spans="1:45" ht="16">
      <c r="Y211" s="7" t="s">
        <v>256</v>
      </c>
      <c r="Z211" t="s">
        <v>257</v>
      </c>
      <c r="AA211" t="s">
        <v>258</v>
      </c>
      <c r="AB211" t="s">
        <v>259</v>
      </c>
      <c r="AC211" t="s">
        <v>260</v>
      </c>
      <c r="AD211" t="s">
        <v>261</v>
      </c>
      <c r="AE211" t="s">
        <v>262</v>
      </c>
      <c r="AF211" t="s">
        <v>263</v>
      </c>
      <c r="AG211" t="s">
        <v>264</v>
      </c>
      <c r="AH211">
        <v>210</v>
      </c>
      <c r="AI211" t="s">
        <v>279</v>
      </c>
      <c r="AJ211" t="s">
        <v>266</v>
      </c>
      <c r="AK211" t="s">
        <v>443</v>
      </c>
      <c r="AL211" t="s">
        <v>333</v>
      </c>
      <c r="AM211" t="s">
        <v>403</v>
      </c>
      <c r="AN211" t="s">
        <v>282</v>
      </c>
      <c r="AO211" t="s">
        <v>270</v>
      </c>
      <c r="AP211">
        <v>24</v>
      </c>
      <c r="AQ211" t="s">
        <v>275</v>
      </c>
      <c r="AS211" s="8" t="str">
        <f t="shared" si="11"/>
        <v>INSERT INTO Operacoes (idOperacao   , operacao, data , quantidade , unidade , designacao, idCultura, id)VALUES (210, 'Rega',TO_DATE,'02/07/2022'  , 'dd/mm/yyyy'),  5.5 , 'm3' , null,24, 104  ) ;</v>
      </c>
    </row>
    <row r="212" spans="1:45" ht="16">
      <c r="Y212" s="7" t="s">
        <v>256</v>
      </c>
      <c r="Z212" t="s">
        <v>257</v>
      </c>
      <c r="AA212" t="s">
        <v>258</v>
      </c>
      <c r="AB212" t="s">
        <v>259</v>
      </c>
      <c r="AC212" t="s">
        <v>260</v>
      </c>
      <c r="AD212" t="s">
        <v>261</v>
      </c>
      <c r="AE212" t="s">
        <v>262</v>
      </c>
      <c r="AF212" t="s">
        <v>263</v>
      </c>
      <c r="AG212" t="s">
        <v>264</v>
      </c>
      <c r="AH212">
        <v>211</v>
      </c>
      <c r="AI212" t="s">
        <v>279</v>
      </c>
      <c r="AJ212" t="s">
        <v>266</v>
      </c>
      <c r="AK212" t="s">
        <v>443</v>
      </c>
      <c r="AL212" t="s">
        <v>333</v>
      </c>
      <c r="AM212" t="s">
        <v>403</v>
      </c>
      <c r="AN212" t="s">
        <v>282</v>
      </c>
      <c r="AO212" t="s">
        <v>270</v>
      </c>
      <c r="AP212">
        <v>25</v>
      </c>
      <c r="AQ212" t="s">
        <v>275</v>
      </c>
      <c r="AS212" s="8" t="str">
        <f t="shared" si="11"/>
        <v>INSERT INTO Operacoes (idOperacao   , operacao, data , quantidade , unidade , designacao, idCultura, id)VALUES (211, 'Rega',TO_DATE,'02/07/2022'  , 'dd/mm/yyyy'),  5.5 , 'm3' , null,25, 104  ) ;</v>
      </c>
    </row>
    <row r="213" spans="1:45" ht="16">
      <c r="Y213" s="7" t="s">
        <v>256</v>
      </c>
      <c r="Z213" t="s">
        <v>257</v>
      </c>
      <c r="AA213" t="s">
        <v>258</v>
      </c>
      <c r="AB213" t="s">
        <v>259</v>
      </c>
      <c r="AC213" t="s">
        <v>260</v>
      </c>
      <c r="AD213" t="s">
        <v>261</v>
      </c>
      <c r="AE213" t="s">
        <v>262</v>
      </c>
      <c r="AF213" t="s">
        <v>263</v>
      </c>
      <c r="AG213" t="s">
        <v>264</v>
      </c>
      <c r="AH213">
        <v>212</v>
      </c>
      <c r="AI213" t="s">
        <v>279</v>
      </c>
      <c r="AJ213" t="s">
        <v>266</v>
      </c>
      <c r="AK213" t="s">
        <v>444</v>
      </c>
      <c r="AL213" t="s">
        <v>333</v>
      </c>
      <c r="AM213" t="s">
        <v>394</v>
      </c>
      <c r="AN213" t="s">
        <v>282</v>
      </c>
      <c r="AO213" t="s">
        <v>270</v>
      </c>
      <c r="AP213">
        <v>12</v>
      </c>
      <c r="AQ213" t="s">
        <v>273</v>
      </c>
      <c r="AS213" s="8" t="str">
        <f t="shared" si="11"/>
        <v>INSERT INTO Operacoes (idOperacao   , operacao, data , quantidade , unidade , designacao, idCultura, id)VALUES (212, 'Rega',TO_DATE,'03/07/2022'  , 'dd/mm/yyyy'),  0.8 , 'm3' , null,12, 102  ) ;</v>
      </c>
    </row>
    <row r="214" spans="1:45" ht="16">
      <c r="Y214" s="7" t="s">
        <v>256</v>
      </c>
      <c r="Z214" t="s">
        <v>257</v>
      </c>
      <c r="AA214" t="s">
        <v>258</v>
      </c>
      <c r="AB214" t="s">
        <v>259</v>
      </c>
      <c r="AC214" t="s">
        <v>260</v>
      </c>
      <c r="AD214" t="s">
        <v>261</v>
      </c>
      <c r="AE214" t="s">
        <v>262</v>
      </c>
      <c r="AF214" t="s">
        <v>263</v>
      </c>
      <c r="AG214" t="s">
        <v>264</v>
      </c>
      <c r="AH214">
        <v>213</v>
      </c>
      <c r="AI214" t="s">
        <v>279</v>
      </c>
      <c r="AJ214" t="s">
        <v>266</v>
      </c>
      <c r="AK214" t="s">
        <v>445</v>
      </c>
      <c r="AL214" t="s">
        <v>277</v>
      </c>
      <c r="AM214" t="s">
        <v>303</v>
      </c>
      <c r="AN214" t="s">
        <v>282</v>
      </c>
      <c r="AO214" t="s">
        <v>270</v>
      </c>
      <c r="AP214">
        <v>11</v>
      </c>
      <c r="AQ214" t="s">
        <v>273</v>
      </c>
      <c r="AS214" s="8" t="str">
        <f t="shared" si="11"/>
        <v>INSERT INTO Operacoes (idOperacao   , operacao, data , quantidade , unidade , designacao, idCultura, id)VALUES (213, 'Rega',TO_DATE,'03/07/2022' , 'dd/mm/yyyy') ,  1.5 , 'm3' , null,11, 102  ) ;</v>
      </c>
    </row>
    <row r="215" spans="1:45" ht="16">
      <c r="Y215" s="7" t="s">
        <v>256</v>
      </c>
      <c r="Z215" t="s">
        <v>257</v>
      </c>
      <c r="AA215" t="s">
        <v>258</v>
      </c>
      <c r="AB215" t="s">
        <v>259</v>
      </c>
      <c r="AC215" t="s">
        <v>260</v>
      </c>
      <c r="AD215" t="s">
        <v>261</v>
      </c>
      <c r="AE215" t="s">
        <v>262</v>
      </c>
      <c r="AF215" t="s">
        <v>263</v>
      </c>
      <c r="AG215" t="s">
        <v>264</v>
      </c>
      <c r="AH215">
        <v>214</v>
      </c>
      <c r="AI215" t="s">
        <v>279</v>
      </c>
      <c r="AJ215" t="s">
        <v>266</v>
      </c>
      <c r="AK215" t="s">
        <v>446</v>
      </c>
      <c r="AL215" t="s">
        <v>277</v>
      </c>
      <c r="AM215">
        <v>5</v>
      </c>
      <c r="AN215" t="s">
        <v>282</v>
      </c>
      <c r="AO215" t="s">
        <v>270</v>
      </c>
      <c r="AP215">
        <v>27</v>
      </c>
      <c r="AQ215" t="s">
        <v>298</v>
      </c>
      <c r="AS215" s="8" t="str">
        <f t="shared" si="11"/>
        <v>INSERT INTO Operacoes (idOperacao   , operacao, data , quantidade , unidade , designacao, idCultura, id)VALUES (214, 'Rega',TO_DATE,'10/07/2022' , 'dd/mm/yyyy') ,5, 'm3' , null,27, 107  ) ;</v>
      </c>
    </row>
    <row r="216" spans="1:45" ht="16">
      <c r="Y216" s="7" t="s">
        <v>256</v>
      </c>
      <c r="Z216" t="s">
        <v>257</v>
      </c>
      <c r="AA216" t="s">
        <v>258</v>
      </c>
      <c r="AB216" t="s">
        <v>259</v>
      </c>
      <c r="AC216" t="s">
        <v>260</v>
      </c>
      <c r="AD216" t="s">
        <v>261</v>
      </c>
      <c r="AE216" t="s">
        <v>262</v>
      </c>
      <c r="AF216" t="s">
        <v>263</v>
      </c>
      <c r="AG216" t="s">
        <v>264</v>
      </c>
      <c r="AH216">
        <v>215</v>
      </c>
      <c r="AI216" t="s">
        <v>279</v>
      </c>
      <c r="AJ216" t="s">
        <v>266</v>
      </c>
      <c r="AK216" t="s">
        <v>447</v>
      </c>
      <c r="AL216" t="s">
        <v>277</v>
      </c>
      <c r="AM216">
        <v>15</v>
      </c>
      <c r="AN216" t="s">
        <v>282</v>
      </c>
      <c r="AO216" t="s">
        <v>270</v>
      </c>
      <c r="AP216">
        <v>9</v>
      </c>
      <c r="AQ216" t="s">
        <v>347</v>
      </c>
      <c r="AS216" s="8" t="str">
        <f t="shared" si="11"/>
        <v>INSERT INTO Operacoes (idOperacao   , operacao, data , quantidade , unidade , designacao, idCultura, id)VALUES (215, 'Rega',TO_DATE,'12/07/2022' , 'dd/mm/yyyy') ,15, 'm3' , null,9, 103  ) ;</v>
      </c>
    </row>
    <row r="217" spans="1:45" ht="16">
      <c r="Y217" s="7" t="s">
        <v>256</v>
      </c>
      <c r="Z217" t="s">
        <v>257</v>
      </c>
      <c r="AA217" t="s">
        <v>258</v>
      </c>
      <c r="AB217" t="s">
        <v>259</v>
      </c>
      <c r="AC217" t="s">
        <v>260</v>
      </c>
      <c r="AD217" t="s">
        <v>261</v>
      </c>
      <c r="AE217" t="s">
        <v>262</v>
      </c>
      <c r="AF217" t="s">
        <v>263</v>
      </c>
      <c r="AG217" t="s">
        <v>264</v>
      </c>
      <c r="AH217">
        <v>216</v>
      </c>
      <c r="AI217" t="s">
        <v>279</v>
      </c>
      <c r="AJ217" t="s">
        <v>266</v>
      </c>
      <c r="AK217" t="s">
        <v>448</v>
      </c>
      <c r="AL217" t="s">
        <v>277</v>
      </c>
      <c r="AM217">
        <v>3</v>
      </c>
      <c r="AN217" t="s">
        <v>282</v>
      </c>
      <c r="AO217" t="s">
        <v>270</v>
      </c>
      <c r="AP217">
        <v>20</v>
      </c>
      <c r="AQ217" t="s">
        <v>339</v>
      </c>
      <c r="AS217" s="8" t="str">
        <f t="shared" si="11"/>
        <v>INSERT INTO Operacoes (idOperacao   , operacao, data , quantidade , unidade , designacao, idCultura, id)VALUES (216, 'Rega',TO_DATE,'15/07/2022' , 'dd/mm/yyyy') ,3, 'm3' , null,20, 106  ) ;</v>
      </c>
    </row>
    <row r="218" spans="1:45" ht="16">
      <c r="Y218" s="7" t="s">
        <v>256</v>
      </c>
      <c r="Z218" t="s">
        <v>257</v>
      </c>
      <c r="AA218" t="s">
        <v>258</v>
      </c>
      <c r="AB218" t="s">
        <v>259</v>
      </c>
      <c r="AC218" t="s">
        <v>260</v>
      </c>
      <c r="AD218" t="s">
        <v>261</v>
      </c>
      <c r="AE218" t="s">
        <v>262</v>
      </c>
      <c r="AF218" t="s">
        <v>263</v>
      </c>
      <c r="AG218" t="s">
        <v>264</v>
      </c>
      <c r="AH218">
        <v>217</v>
      </c>
      <c r="AI218" t="s">
        <v>362</v>
      </c>
      <c r="AJ218" t="s">
        <v>340</v>
      </c>
      <c r="AK218" t="s">
        <v>448</v>
      </c>
      <c r="AL218" t="s">
        <v>277</v>
      </c>
      <c r="AM218">
        <v>600</v>
      </c>
      <c r="AN218" t="s">
        <v>293</v>
      </c>
      <c r="AO218" t="s">
        <v>270</v>
      </c>
      <c r="AP218">
        <v>26</v>
      </c>
      <c r="AQ218" t="s">
        <v>449</v>
      </c>
      <c r="AS218" s="8" t="str">
        <f t="shared" si="11"/>
        <v>INSERT INTO Operacoes (idOperacao   , operacao, data , quantidade , unidade , designacao, idCultura, id)VALUES (217,'Colheita', TO_DATE,'15/07/2022' , 'dd/mm/yyyy') ,600, 'kg' , null,26,107  ) ;</v>
      </c>
    </row>
    <row r="219" spans="1:45" ht="16">
      <c r="Y219" s="7" t="s">
        <v>256</v>
      </c>
      <c r="Z219" t="s">
        <v>257</v>
      </c>
      <c r="AA219" t="s">
        <v>258</v>
      </c>
      <c r="AB219" t="s">
        <v>259</v>
      </c>
      <c r="AC219" t="s">
        <v>260</v>
      </c>
      <c r="AD219" t="s">
        <v>261</v>
      </c>
      <c r="AE219" t="s">
        <v>262</v>
      </c>
      <c r="AF219" t="s">
        <v>263</v>
      </c>
      <c r="AG219" t="s">
        <v>264</v>
      </c>
      <c r="AH219">
        <v>218</v>
      </c>
      <c r="AI219" t="s">
        <v>362</v>
      </c>
      <c r="AJ219" t="s">
        <v>340</v>
      </c>
      <c r="AK219" t="s">
        <v>450</v>
      </c>
      <c r="AL219" t="s">
        <v>277</v>
      </c>
      <c r="AM219">
        <v>500</v>
      </c>
      <c r="AN219" t="s">
        <v>293</v>
      </c>
      <c r="AO219" t="s">
        <v>270</v>
      </c>
      <c r="AP219">
        <v>26</v>
      </c>
      <c r="AQ219" t="s">
        <v>298</v>
      </c>
      <c r="AS219" s="8" t="str">
        <f t="shared" si="11"/>
        <v>INSERT INTO Operacoes (idOperacao   , operacao, data , quantidade , unidade , designacao, idCultura, id)VALUES (218,'Colheita', TO_DATE,'20/07/2022' , 'dd/mm/yyyy') ,500, 'kg' , null,26, 107  ) ;</v>
      </c>
    </row>
    <row r="220" spans="1:45" ht="16">
      <c r="Y220" s="7" t="s">
        <v>256</v>
      </c>
      <c r="Z220" t="s">
        <v>257</v>
      </c>
      <c r="AA220" t="s">
        <v>258</v>
      </c>
      <c r="AB220" t="s">
        <v>259</v>
      </c>
      <c r="AC220" t="s">
        <v>260</v>
      </c>
      <c r="AD220" t="s">
        <v>261</v>
      </c>
      <c r="AE220" t="s">
        <v>262</v>
      </c>
      <c r="AF220" t="s">
        <v>263</v>
      </c>
      <c r="AG220" t="s">
        <v>264</v>
      </c>
      <c r="AH220">
        <v>219</v>
      </c>
      <c r="AI220" t="s">
        <v>279</v>
      </c>
      <c r="AJ220" t="s">
        <v>266</v>
      </c>
      <c r="AK220" t="s">
        <v>451</v>
      </c>
      <c r="AL220" t="s">
        <v>277</v>
      </c>
      <c r="AM220">
        <v>15</v>
      </c>
      <c r="AN220" t="s">
        <v>282</v>
      </c>
      <c r="AO220" t="s">
        <v>270</v>
      </c>
      <c r="AP220">
        <v>9</v>
      </c>
      <c r="AQ220" t="s">
        <v>347</v>
      </c>
      <c r="AS220" s="8" t="str">
        <f t="shared" si="11"/>
        <v>INSERT INTO Operacoes (idOperacao   , operacao, data , quantidade , unidade , designacao, idCultura, id)VALUES (219, 'Rega',TO_DATE,'24/07/2022', 'dd/mm/yyyy') ,15, 'm3' , null,9, 103  ) ;</v>
      </c>
    </row>
    <row r="221" spans="1:45" ht="16">
      <c r="Y221" s="7" t="s">
        <v>256</v>
      </c>
      <c r="Z221" t="s">
        <v>257</v>
      </c>
      <c r="AA221" t="s">
        <v>258</v>
      </c>
      <c r="AB221" t="s">
        <v>259</v>
      </c>
      <c r="AC221" t="s">
        <v>260</v>
      </c>
      <c r="AD221" t="s">
        <v>261</v>
      </c>
      <c r="AE221" t="s">
        <v>262</v>
      </c>
      <c r="AF221" t="s">
        <v>263</v>
      </c>
      <c r="AG221" t="s">
        <v>264</v>
      </c>
      <c r="AH221">
        <v>220</v>
      </c>
      <c r="AI221" t="s">
        <v>279</v>
      </c>
      <c r="AJ221" t="s">
        <v>266</v>
      </c>
      <c r="AK221" t="s">
        <v>452</v>
      </c>
      <c r="AL221" t="s">
        <v>277</v>
      </c>
      <c r="AM221">
        <v>5</v>
      </c>
      <c r="AN221" t="s">
        <v>282</v>
      </c>
      <c r="AO221" t="s">
        <v>270</v>
      </c>
      <c r="AP221">
        <v>22</v>
      </c>
      <c r="AQ221" t="s">
        <v>275</v>
      </c>
      <c r="AS221" s="8" t="str">
        <f t="shared" si="11"/>
        <v>INSERT INTO Operacoes (idOperacao   , operacao, data , quantidade , unidade , designacao, idCultura, id)VALUES (220, 'Rega',TO_DATE,'30/07/2022' , 'dd/mm/yyyy') ,5, 'm3' , null,22, 104  ) ;</v>
      </c>
    </row>
    <row r="222" spans="1:45" ht="16">
      <c r="Y222" s="7" t="s">
        <v>256</v>
      </c>
      <c r="Z222" t="s">
        <v>257</v>
      </c>
      <c r="AA222" t="s">
        <v>258</v>
      </c>
      <c r="AB222" t="s">
        <v>259</v>
      </c>
      <c r="AC222" t="s">
        <v>260</v>
      </c>
      <c r="AD222" t="s">
        <v>261</v>
      </c>
      <c r="AE222" t="s">
        <v>262</v>
      </c>
      <c r="AF222" t="s">
        <v>263</v>
      </c>
      <c r="AG222" t="s">
        <v>264</v>
      </c>
      <c r="AH222">
        <v>221</v>
      </c>
      <c r="AI222" t="s">
        <v>279</v>
      </c>
      <c r="AJ222" t="s">
        <v>266</v>
      </c>
      <c r="AK222" t="s">
        <v>452</v>
      </c>
      <c r="AL222" t="s">
        <v>277</v>
      </c>
      <c r="AM222">
        <v>5</v>
      </c>
      <c r="AN222" t="s">
        <v>282</v>
      </c>
      <c r="AO222" t="s">
        <v>270</v>
      </c>
      <c r="AP222">
        <v>23</v>
      </c>
      <c r="AQ222" t="s">
        <v>275</v>
      </c>
      <c r="AS222" s="8" t="str">
        <f t="shared" si="11"/>
        <v>INSERT INTO Operacoes (idOperacao   , operacao, data , quantidade , unidade , designacao, idCultura, id)VALUES (221, 'Rega',TO_DATE,'30/07/2022' , 'dd/mm/yyyy') ,5, 'm3' , null,23, 104  ) ;</v>
      </c>
    </row>
    <row r="223" spans="1:45" ht="16">
      <c r="Y223" s="7" t="s">
        <v>256</v>
      </c>
      <c r="Z223" t="s">
        <v>257</v>
      </c>
      <c r="AA223" t="s">
        <v>258</v>
      </c>
      <c r="AB223" t="s">
        <v>259</v>
      </c>
      <c r="AC223" t="s">
        <v>260</v>
      </c>
      <c r="AD223" t="s">
        <v>261</v>
      </c>
      <c r="AE223" t="s">
        <v>262</v>
      </c>
      <c r="AF223" t="s">
        <v>263</v>
      </c>
      <c r="AG223" t="s">
        <v>264</v>
      </c>
      <c r="AH223">
        <v>222</v>
      </c>
      <c r="AI223" t="s">
        <v>279</v>
      </c>
      <c r="AJ223" t="s">
        <v>266</v>
      </c>
      <c r="AK223" t="s">
        <v>452</v>
      </c>
      <c r="AL223" t="s">
        <v>277</v>
      </c>
      <c r="AM223">
        <v>5</v>
      </c>
      <c r="AN223" t="s">
        <v>282</v>
      </c>
      <c r="AO223" t="s">
        <v>270</v>
      </c>
      <c r="AP223">
        <v>24</v>
      </c>
      <c r="AQ223" t="s">
        <v>275</v>
      </c>
      <c r="AS223" s="8" t="str">
        <f t="shared" si="11"/>
        <v>INSERT INTO Operacoes (idOperacao   , operacao, data , quantidade , unidade , designacao, idCultura, id)VALUES (222, 'Rega',TO_DATE,'30/07/2022' , 'dd/mm/yyyy') ,5, 'm3' , null,24, 104  ) ;</v>
      </c>
    </row>
    <row r="224" spans="1:45" ht="16">
      <c r="Y224" s="7" t="s">
        <v>256</v>
      </c>
      <c r="Z224" t="s">
        <v>257</v>
      </c>
      <c r="AA224" t="s">
        <v>258</v>
      </c>
      <c r="AB224" t="s">
        <v>259</v>
      </c>
      <c r="AC224" t="s">
        <v>260</v>
      </c>
      <c r="AD224" t="s">
        <v>261</v>
      </c>
      <c r="AE224" t="s">
        <v>262</v>
      </c>
      <c r="AF224" t="s">
        <v>263</v>
      </c>
      <c r="AG224" t="s">
        <v>264</v>
      </c>
      <c r="AH224">
        <v>223</v>
      </c>
      <c r="AI224" t="s">
        <v>279</v>
      </c>
      <c r="AJ224" t="s">
        <v>266</v>
      </c>
      <c r="AK224" t="s">
        <v>452</v>
      </c>
      <c r="AL224" t="s">
        <v>277</v>
      </c>
      <c r="AM224">
        <v>5</v>
      </c>
      <c r="AN224" t="s">
        <v>282</v>
      </c>
      <c r="AO224" t="s">
        <v>270</v>
      </c>
      <c r="AP224">
        <v>25</v>
      </c>
      <c r="AQ224" t="s">
        <v>275</v>
      </c>
      <c r="AS224" s="8" t="str">
        <f t="shared" si="11"/>
        <v>INSERT INTO Operacoes (idOperacao   , operacao, data , quantidade , unidade , designacao, idCultura, id)VALUES (223, 'Rega',TO_DATE,'30/07/2022' , 'dd/mm/yyyy') ,5, 'm3' , null,25, 104  ) ;</v>
      </c>
    </row>
    <row r="225" spans="25:45" ht="16">
      <c r="Y225" s="7" t="s">
        <v>256</v>
      </c>
      <c r="Z225" t="s">
        <v>257</v>
      </c>
      <c r="AA225" t="s">
        <v>258</v>
      </c>
      <c r="AB225" t="s">
        <v>259</v>
      </c>
      <c r="AC225" t="s">
        <v>260</v>
      </c>
      <c r="AD225" t="s">
        <v>261</v>
      </c>
      <c r="AE225" t="s">
        <v>262</v>
      </c>
      <c r="AF225" t="s">
        <v>263</v>
      </c>
      <c r="AG225" t="s">
        <v>264</v>
      </c>
      <c r="AH225">
        <v>224</v>
      </c>
      <c r="AI225" t="s">
        <v>279</v>
      </c>
      <c r="AJ225" t="s">
        <v>266</v>
      </c>
      <c r="AK225" t="s">
        <v>452</v>
      </c>
      <c r="AL225" t="s">
        <v>277</v>
      </c>
      <c r="AM225" t="s">
        <v>322</v>
      </c>
      <c r="AN225" t="s">
        <v>282</v>
      </c>
      <c r="AO225" t="s">
        <v>270</v>
      </c>
      <c r="AP225">
        <v>20</v>
      </c>
      <c r="AQ225" t="s">
        <v>339</v>
      </c>
      <c r="AS225" s="8" t="str">
        <f t="shared" si="11"/>
        <v>INSERT INTO Operacoes (idOperacao   , operacao, data , quantidade , unidade , designacao, idCultura, id)VALUES (224, 'Rega',TO_DATE,'30/07/2022' , 'dd/mm/yyyy') ,  2.5 , 'm3' , null,20, 106  ) ;</v>
      </c>
    </row>
    <row r="226" spans="25:45" ht="16">
      <c r="Y226" s="7" t="s">
        <v>256</v>
      </c>
      <c r="Z226" t="s">
        <v>257</v>
      </c>
      <c r="AA226" t="s">
        <v>258</v>
      </c>
      <c r="AB226" t="s">
        <v>259</v>
      </c>
      <c r="AC226" t="s">
        <v>260</v>
      </c>
      <c r="AD226" t="s">
        <v>261</v>
      </c>
      <c r="AE226" t="s">
        <v>262</v>
      </c>
      <c r="AF226" t="s">
        <v>263</v>
      </c>
      <c r="AG226" t="s">
        <v>264</v>
      </c>
      <c r="AH226">
        <v>225</v>
      </c>
      <c r="AI226" t="s">
        <v>279</v>
      </c>
      <c r="AJ226" t="s">
        <v>266</v>
      </c>
      <c r="AK226" t="s">
        <v>453</v>
      </c>
      <c r="AL226" t="s">
        <v>277</v>
      </c>
      <c r="AM226">
        <v>15</v>
      </c>
      <c r="AN226" t="s">
        <v>282</v>
      </c>
      <c r="AO226" t="s">
        <v>270</v>
      </c>
      <c r="AP226">
        <v>9</v>
      </c>
      <c r="AQ226" t="s">
        <v>347</v>
      </c>
      <c r="AS226" s="8" t="str">
        <f t="shared" si="11"/>
        <v>INSERT INTO Operacoes (idOperacao   , operacao, data , quantidade , unidade , designacao, idCultura, id)VALUES (225, 'Rega',TO_DATE,'07/08/2022' , 'dd/mm/yyyy') ,15, 'm3' , null,9, 103  ) ;</v>
      </c>
    </row>
    <row r="227" spans="25:45" ht="16">
      <c r="Y227" s="7" t="s">
        <v>256</v>
      </c>
      <c r="Z227" t="s">
        <v>257</v>
      </c>
      <c r="AA227" t="s">
        <v>258</v>
      </c>
      <c r="AB227" t="s">
        <v>259</v>
      </c>
      <c r="AC227" t="s">
        <v>260</v>
      </c>
      <c r="AD227" t="s">
        <v>261</v>
      </c>
      <c r="AE227" t="s">
        <v>262</v>
      </c>
      <c r="AF227" t="s">
        <v>263</v>
      </c>
      <c r="AG227" t="s">
        <v>264</v>
      </c>
      <c r="AH227">
        <v>226</v>
      </c>
      <c r="AI227" t="s">
        <v>279</v>
      </c>
      <c r="AJ227" t="s">
        <v>266</v>
      </c>
      <c r="AK227" t="s">
        <v>454</v>
      </c>
      <c r="AL227" t="s">
        <v>277</v>
      </c>
      <c r="AM227" t="s">
        <v>394</v>
      </c>
      <c r="AN227" t="s">
        <v>282</v>
      </c>
      <c r="AO227" t="s">
        <v>270</v>
      </c>
      <c r="AP227">
        <v>12</v>
      </c>
      <c r="AQ227" t="s">
        <v>273</v>
      </c>
      <c r="AS227" s="8" t="str">
        <f t="shared" si="11"/>
        <v>INSERT INTO Operacoes (idOperacao   , operacao, data , quantidade , unidade , designacao, idCultura, id)VALUES (226, 'Rega',TO_DATE,'10/08/2022' , 'dd/mm/yyyy') ,  0.8 , 'm3' , null,12, 102  ) ;</v>
      </c>
    </row>
    <row r="228" spans="25:45" ht="16">
      <c r="Y228" s="7" t="s">
        <v>256</v>
      </c>
      <c r="Z228" t="s">
        <v>257</v>
      </c>
      <c r="AA228" t="s">
        <v>258</v>
      </c>
      <c r="AB228" t="s">
        <v>259</v>
      </c>
      <c r="AC228" t="s">
        <v>260</v>
      </c>
      <c r="AD228" t="s">
        <v>261</v>
      </c>
      <c r="AE228" t="s">
        <v>262</v>
      </c>
      <c r="AF228" t="s">
        <v>263</v>
      </c>
      <c r="AG228" t="s">
        <v>264</v>
      </c>
      <c r="AH228">
        <v>227</v>
      </c>
      <c r="AI228" t="s">
        <v>279</v>
      </c>
      <c r="AJ228" t="s">
        <v>266</v>
      </c>
      <c r="AK228" t="s">
        <v>454</v>
      </c>
      <c r="AL228" t="s">
        <v>277</v>
      </c>
      <c r="AM228" t="s">
        <v>303</v>
      </c>
      <c r="AN228" t="s">
        <v>282</v>
      </c>
      <c r="AO228" t="s">
        <v>270</v>
      </c>
      <c r="AP228">
        <v>11</v>
      </c>
      <c r="AQ228" t="s">
        <v>273</v>
      </c>
      <c r="AS228" s="8" t="str">
        <f t="shared" si="11"/>
        <v>INSERT INTO Operacoes (idOperacao   , operacao, data , quantidade , unidade , designacao, idCultura, id)VALUES (227, 'Rega',TO_DATE,'10/08/2022' , 'dd/mm/yyyy') ,  1.5 , 'm3' , null,11, 102  ) ;</v>
      </c>
    </row>
    <row r="229" spans="25:45" ht="16">
      <c r="Y229" s="7" t="s">
        <v>256</v>
      </c>
      <c r="Z229" t="s">
        <v>257</v>
      </c>
      <c r="AA229" t="s">
        <v>258</v>
      </c>
      <c r="AB229" t="s">
        <v>259</v>
      </c>
      <c r="AC229" t="s">
        <v>260</v>
      </c>
      <c r="AD229" t="s">
        <v>261</v>
      </c>
      <c r="AE229" t="s">
        <v>262</v>
      </c>
      <c r="AF229" t="s">
        <v>263</v>
      </c>
      <c r="AG229" t="s">
        <v>264</v>
      </c>
      <c r="AH229">
        <v>228</v>
      </c>
      <c r="AI229" t="s">
        <v>348</v>
      </c>
      <c r="AJ229" t="s">
        <v>266</v>
      </c>
      <c r="AK229" t="s">
        <v>455</v>
      </c>
      <c r="AL229" t="s">
        <v>277</v>
      </c>
      <c r="AM229">
        <v>1200</v>
      </c>
      <c r="AN229" t="s">
        <v>293</v>
      </c>
      <c r="AO229" t="s">
        <v>270</v>
      </c>
      <c r="AP229">
        <v>27</v>
      </c>
      <c r="AQ229" t="s">
        <v>298</v>
      </c>
      <c r="AS229" s="8" t="str">
        <f t="shared" si="11"/>
        <v>INSERT INTO Operacoes (idOperacao   , operacao, data , quantidade , unidade , designacao, idCultura, id)VALUES (228, 'Colheita',TO_DATE,'12/08/2022' , 'dd/mm/yyyy') ,1200, 'kg' , null,27, 107  ) ;</v>
      </c>
    </row>
    <row r="230" spans="25:45" ht="16">
      <c r="Y230" s="7" t="s">
        <v>256</v>
      </c>
      <c r="Z230" t="s">
        <v>257</v>
      </c>
      <c r="AA230" t="s">
        <v>258</v>
      </c>
      <c r="AB230" t="s">
        <v>259</v>
      </c>
      <c r="AC230" t="s">
        <v>260</v>
      </c>
      <c r="AD230" t="s">
        <v>261</v>
      </c>
      <c r="AE230" t="s">
        <v>262</v>
      </c>
      <c r="AF230" t="s">
        <v>263</v>
      </c>
      <c r="AG230" t="s">
        <v>264</v>
      </c>
      <c r="AH230">
        <v>229</v>
      </c>
      <c r="AI230" t="s">
        <v>348</v>
      </c>
      <c r="AJ230" t="s">
        <v>266</v>
      </c>
      <c r="AK230" t="s">
        <v>455</v>
      </c>
      <c r="AL230" t="s">
        <v>277</v>
      </c>
      <c r="AM230">
        <v>600</v>
      </c>
      <c r="AN230" t="s">
        <v>293</v>
      </c>
      <c r="AO230" t="s">
        <v>270</v>
      </c>
      <c r="AP230">
        <v>27</v>
      </c>
      <c r="AQ230" t="s">
        <v>298</v>
      </c>
      <c r="AS230" s="8" t="str">
        <f t="shared" si="11"/>
        <v>INSERT INTO Operacoes (idOperacao   , operacao, data , quantidade , unidade , designacao, idCultura, id)VALUES (229, 'Colheita',TO_DATE,'12/08/2022' , 'dd/mm/yyyy') ,600, 'kg' , null,27, 107  ) ;</v>
      </c>
    </row>
    <row r="231" spans="25:45" ht="16">
      <c r="Y231" s="7" t="s">
        <v>256</v>
      </c>
      <c r="Z231" t="s">
        <v>257</v>
      </c>
      <c r="AA231" t="s">
        <v>258</v>
      </c>
      <c r="AB231" t="s">
        <v>259</v>
      </c>
      <c r="AC231" t="s">
        <v>260</v>
      </c>
      <c r="AD231" t="s">
        <v>261</v>
      </c>
      <c r="AE231" t="s">
        <v>262</v>
      </c>
      <c r="AF231" t="s">
        <v>263</v>
      </c>
      <c r="AG231" t="s">
        <v>264</v>
      </c>
      <c r="AH231">
        <v>230</v>
      </c>
      <c r="AI231" t="s">
        <v>348</v>
      </c>
      <c r="AJ231" t="s">
        <v>266</v>
      </c>
      <c r="AK231" t="s">
        <v>456</v>
      </c>
      <c r="AL231" t="s">
        <v>277</v>
      </c>
      <c r="AM231">
        <v>3500</v>
      </c>
      <c r="AN231" t="s">
        <v>293</v>
      </c>
      <c r="AO231" t="s">
        <v>270</v>
      </c>
      <c r="AP231">
        <v>4</v>
      </c>
      <c r="AQ231" t="s">
        <v>368</v>
      </c>
      <c r="AS231" s="8" t="str">
        <f t="shared" si="11"/>
        <v>INSERT INTO Operacoes (idOperacao   , operacao, data , quantidade , unidade , designacao, idCultura, id)VALUES (230, 'Colheita',TO_DATE,'17/08/2022' , 'dd/mm/yyyy') ,3500, 'kg' , null,4, 101  ) ;</v>
      </c>
    </row>
    <row r="232" spans="25:45" ht="16">
      <c r="Y232" s="7" t="s">
        <v>256</v>
      </c>
      <c r="Z232" t="s">
        <v>257</v>
      </c>
      <c r="AA232" t="s">
        <v>258</v>
      </c>
      <c r="AB232" t="s">
        <v>259</v>
      </c>
      <c r="AC232" t="s">
        <v>260</v>
      </c>
      <c r="AD232" t="s">
        <v>261</v>
      </c>
      <c r="AE232" t="s">
        <v>262</v>
      </c>
      <c r="AF232" t="s">
        <v>263</v>
      </c>
      <c r="AG232" t="s">
        <v>264</v>
      </c>
      <c r="AH232">
        <v>231</v>
      </c>
      <c r="AI232" t="s">
        <v>279</v>
      </c>
      <c r="AJ232" t="s">
        <v>266</v>
      </c>
      <c r="AK232" t="s">
        <v>456</v>
      </c>
      <c r="AL232" t="s">
        <v>277</v>
      </c>
      <c r="AM232">
        <v>3</v>
      </c>
      <c r="AN232" t="s">
        <v>282</v>
      </c>
      <c r="AO232" t="s">
        <v>270</v>
      </c>
      <c r="AP232">
        <v>200</v>
      </c>
      <c r="AQ232" t="s">
        <v>339</v>
      </c>
      <c r="AS232" s="8" t="str">
        <f t="shared" si="11"/>
        <v>INSERT INTO Operacoes (idOperacao   , operacao, data , quantidade , unidade , designacao, idCultura, id)VALUES (231, 'Rega',TO_DATE,'17/08/2022' , 'dd/mm/yyyy') ,3, 'm3' , null,200, 106  ) ;</v>
      </c>
    </row>
    <row r="233" spans="25:45" ht="16">
      <c r="Y233" s="7" t="s">
        <v>256</v>
      </c>
      <c r="Z233" t="s">
        <v>257</v>
      </c>
      <c r="AA233" t="s">
        <v>258</v>
      </c>
      <c r="AB233" t="s">
        <v>259</v>
      </c>
      <c r="AC233" t="s">
        <v>260</v>
      </c>
      <c r="AD233" t="s">
        <v>261</v>
      </c>
      <c r="AE233" t="s">
        <v>262</v>
      </c>
      <c r="AF233" t="s">
        <v>263</v>
      </c>
      <c r="AG233" t="s">
        <v>264</v>
      </c>
      <c r="AH233">
        <v>232</v>
      </c>
      <c r="AI233" t="s">
        <v>348</v>
      </c>
      <c r="AJ233" t="s">
        <v>266</v>
      </c>
      <c r="AK233" t="s">
        <v>457</v>
      </c>
      <c r="AL233" t="s">
        <v>277</v>
      </c>
      <c r="AM233">
        <v>3300</v>
      </c>
      <c r="AN233" t="s">
        <v>293</v>
      </c>
      <c r="AO233" t="s">
        <v>270</v>
      </c>
      <c r="AP233">
        <v>9</v>
      </c>
      <c r="AQ233" t="s">
        <v>347</v>
      </c>
      <c r="AS233" s="8" t="str">
        <f t="shared" si="11"/>
        <v>INSERT INTO Operacoes (idOperacao   , operacao, data , quantidade , unidade , designacao, idCultura, id)VALUES (232, 'Colheita',TO_DATE,'18/08/2022' , 'dd/mm/yyyy') ,3300, 'kg' , null,9, 103  ) ;</v>
      </c>
    </row>
    <row r="234" spans="25:45" ht="16">
      <c r="Y234" s="7" t="s">
        <v>256</v>
      </c>
      <c r="Z234" t="s">
        <v>257</v>
      </c>
      <c r="AA234" t="s">
        <v>258</v>
      </c>
      <c r="AB234" t="s">
        <v>259</v>
      </c>
      <c r="AC234" t="s">
        <v>260</v>
      </c>
      <c r="AD234" t="s">
        <v>261</v>
      </c>
      <c r="AE234" t="s">
        <v>262</v>
      </c>
      <c r="AF234" t="s">
        <v>263</v>
      </c>
      <c r="AG234" t="s">
        <v>264</v>
      </c>
      <c r="AH234">
        <v>233</v>
      </c>
      <c r="AI234" t="s">
        <v>348</v>
      </c>
      <c r="AJ234" t="s">
        <v>266</v>
      </c>
      <c r="AK234" t="s">
        <v>458</v>
      </c>
      <c r="AL234" t="s">
        <v>277</v>
      </c>
      <c r="AM234">
        <v>950</v>
      </c>
      <c r="AN234" t="s">
        <v>293</v>
      </c>
      <c r="AO234" t="s">
        <v>270</v>
      </c>
      <c r="AP234">
        <v>24</v>
      </c>
      <c r="AQ234" t="s">
        <v>275</v>
      </c>
      <c r="AS234" s="8" t="str">
        <f t="shared" si="11"/>
        <v>INSERT INTO Operacoes (idOperacao   , operacao, data , quantidade , unidade , designacao, idCultura, id)VALUES (233, 'Colheita',TO_DATE,'20/08/2022' , 'dd/mm/yyyy') ,950, 'kg' , null,24, 104  ) ;</v>
      </c>
    </row>
    <row r="235" spans="25:45" ht="16">
      <c r="Y235" s="7" t="s">
        <v>256</v>
      </c>
      <c r="Z235" t="s">
        <v>257</v>
      </c>
      <c r="AA235" t="s">
        <v>258</v>
      </c>
      <c r="AB235" t="s">
        <v>259</v>
      </c>
      <c r="AC235" t="s">
        <v>260</v>
      </c>
      <c r="AD235" t="s">
        <v>261</v>
      </c>
      <c r="AE235" t="s">
        <v>262</v>
      </c>
      <c r="AF235" t="s">
        <v>263</v>
      </c>
      <c r="AG235" t="s">
        <v>264</v>
      </c>
      <c r="AH235">
        <v>234</v>
      </c>
      <c r="AI235" t="s">
        <v>348</v>
      </c>
      <c r="AJ235" t="s">
        <v>266</v>
      </c>
      <c r="AK235" t="s">
        <v>459</v>
      </c>
      <c r="AL235" t="s">
        <v>277</v>
      </c>
      <c r="AM235">
        <v>650</v>
      </c>
      <c r="AN235" t="s">
        <v>293</v>
      </c>
      <c r="AO235" t="s">
        <v>270</v>
      </c>
      <c r="AP235">
        <v>20</v>
      </c>
      <c r="AQ235" t="s">
        <v>339</v>
      </c>
      <c r="AS235" s="8" t="str">
        <f t="shared" si="11"/>
        <v>INSERT INTO Operacoes (idOperacao   , operacao, data , quantidade , unidade , designacao, idCultura, id)VALUES (234, 'Colheita',TO_DATE,'24/08/2022' , 'dd/mm/yyyy') ,650, 'kg' , null,20, 106  ) ;</v>
      </c>
    </row>
    <row r="236" spans="25:45" ht="16">
      <c r="Y236" s="7" t="s">
        <v>256</v>
      </c>
      <c r="Z236" t="s">
        <v>257</v>
      </c>
      <c r="AA236" t="s">
        <v>258</v>
      </c>
      <c r="AB236" t="s">
        <v>259</v>
      </c>
      <c r="AC236" t="s">
        <v>260</v>
      </c>
      <c r="AD236" t="s">
        <v>261</v>
      </c>
      <c r="AE236" t="s">
        <v>262</v>
      </c>
      <c r="AF236" t="s">
        <v>263</v>
      </c>
      <c r="AG236" t="s">
        <v>264</v>
      </c>
      <c r="AH236">
        <v>235</v>
      </c>
      <c r="AI236" t="s">
        <v>348</v>
      </c>
      <c r="AJ236" t="s">
        <v>266</v>
      </c>
      <c r="AK236" t="s">
        <v>460</v>
      </c>
      <c r="AL236" t="s">
        <v>268</v>
      </c>
      <c r="AM236">
        <v>1900</v>
      </c>
      <c r="AN236" t="s">
        <v>293</v>
      </c>
      <c r="AO236" t="s">
        <v>270</v>
      </c>
      <c r="AP236">
        <v>20</v>
      </c>
      <c r="AQ236" t="s">
        <v>339</v>
      </c>
      <c r="AS236" s="8" t="str">
        <f t="shared" si="11"/>
        <v>INSERT INTO Operacoes (idOperacao   , operacao, data , quantidade , unidade , designacao, idCultura, id)VALUES (235, 'Colheita',TO_DATE,'05/09/2022', 'dd/mm/yyyy')  ,1900, 'kg' , null,20, 106  ) ;</v>
      </c>
    </row>
    <row r="237" spans="25:45" ht="16">
      <c r="Y237" s="7" t="s">
        <v>256</v>
      </c>
      <c r="Z237" t="s">
        <v>257</v>
      </c>
      <c r="AA237" t="s">
        <v>258</v>
      </c>
      <c r="AB237" t="s">
        <v>259</v>
      </c>
      <c r="AC237" t="s">
        <v>260</v>
      </c>
      <c r="AD237" t="s">
        <v>261</v>
      </c>
      <c r="AE237" t="s">
        <v>262</v>
      </c>
      <c r="AF237" t="s">
        <v>263</v>
      </c>
      <c r="AG237" t="s">
        <v>264</v>
      </c>
      <c r="AH237">
        <v>236</v>
      </c>
      <c r="AI237" t="s">
        <v>348</v>
      </c>
      <c r="AJ237" t="s">
        <v>340</v>
      </c>
      <c r="AK237" t="s">
        <v>461</v>
      </c>
      <c r="AL237" t="s">
        <v>277</v>
      </c>
      <c r="AM237">
        <v>830</v>
      </c>
      <c r="AN237" t="s">
        <v>293</v>
      </c>
      <c r="AO237" t="s">
        <v>270</v>
      </c>
      <c r="AP237">
        <v>24</v>
      </c>
      <c r="AQ237" t="s">
        <v>462</v>
      </c>
      <c r="AS237" s="8" t="str">
        <f t="shared" si="11"/>
        <v>INSERT INTO Operacoes (idOperacao   , operacao, data , quantidade , unidade , designacao, idCultura, id)VALUES (236, 'Colheita', TO_DATE,'07/09/2022' , 'dd/mm/yyyy') ,830, 'kg' , null,24, 104   ) ;</v>
      </c>
    </row>
    <row r="238" spans="25:45" ht="16">
      <c r="Y238" s="7" t="s">
        <v>256</v>
      </c>
      <c r="Z238" t="s">
        <v>257</v>
      </c>
      <c r="AA238" t="s">
        <v>258</v>
      </c>
      <c r="AB238" t="s">
        <v>259</v>
      </c>
      <c r="AC238" t="s">
        <v>260</v>
      </c>
      <c r="AD238" t="s">
        <v>261</v>
      </c>
      <c r="AE238" t="s">
        <v>262</v>
      </c>
      <c r="AF238" t="s">
        <v>263</v>
      </c>
      <c r="AG238" t="s">
        <v>264</v>
      </c>
      <c r="AH238">
        <v>237</v>
      </c>
      <c r="AI238" t="s">
        <v>348</v>
      </c>
      <c r="AJ238" t="s">
        <v>266</v>
      </c>
      <c r="AK238" t="s">
        <v>463</v>
      </c>
      <c r="AL238" t="s">
        <v>277</v>
      </c>
      <c r="AM238">
        <v>750</v>
      </c>
      <c r="AN238" t="s">
        <v>293</v>
      </c>
      <c r="AO238" t="s">
        <v>270</v>
      </c>
      <c r="AP238">
        <v>22</v>
      </c>
      <c r="AQ238" t="s">
        <v>275</v>
      </c>
      <c r="AS238" s="8" t="str">
        <f t="shared" si="11"/>
        <v>INSERT INTO Operacoes (idOperacao   , operacao, data , quantidade , unidade , designacao, idCultura, id)VALUES (237, 'Colheita',TO_DATE,'11/09/2022' , 'dd/mm/yyyy') ,750, 'kg' , null,22, 104  ) ;</v>
      </c>
    </row>
    <row r="239" spans="25:45" ht="16">
      <c r="Y239" s="7" t="s">
        <v>256</v>
      </c>
      <c r="Z239" t="s">
        <v>257</v>
      </c>
      <c r="AA239" t="s">
        <v>258</v>
      </c>
      <c r="AB239" t="s">
        <v>259</v>
      </c>
      <c r="AC239" t="s">
        <v>260</v>
      </c>
      <c r="AD239" t="s">
        <v>261</v>
      </c>
      <c r="AE239" t="s">
        <v>262</v>
      </c>
      <c r="AF239" t="s">
        <v>263</v>
      </c>
      <c r="AG239" t="s">
        <v>264</v>
      </c>
      <c r="AH239">
        <v>238</v>
      </c>
      <c r="AI239" t="s">
        <v>348</v>
      </c>
      <c r="AJ239" t="s">
        <v>266</v>
      </c>
      <c r="AK239" t="s">
        <v>464</v>
      </c>
      <c r="AL239" t="s">
        <v>277</v>
      </c>
      <c r="AM239">
        <v>1150</v>
      </c>
      <c r="AN239" t="s">
        <v>293</v>
      </c>
      <c r="AO239" t="s">
        <v>270</v>
      </c>
      <c r="AP239">
        <v>22</v>
      </c>
      <c r="AQ239" t="s">
        <v>275</v>
      </c>
      <c r="AS239" s="8" t="str">
        <f t="shared" si="11"/>
        <v>INSERT INTO Operacoes (idOperacao   , operacao, data , quantidade , unidade , designacao, idCultura, id)VALUES (238, 'Colheita',TO_DATE,'20/09/2022' , 'dd/mm/yyyy') ,1150, 'kg' , null,22, 104  ) ;</v>
      </c>
    </row>
    <row r="240" spans="25:45" ht="16">
      <c r="Y240" s="7" t="s">
        <v>256</v>
      </c>
      <c r="Z240" t="s">
        <v>257</v>
      </c>
      <c r="AA240" t="s">
        <v>258</v>
      </c>
      <c r="AB240" t="s">
        <v>259</v>
      </c>
      <c r="AC240" t="s">
        <v>260</v>
      </c>
      <c r="AD240" t="s">
        <v>261</v>
      </c>
      <c r="AE240" t="s">
        <v>262</v>
      </c>
      <c r="AF240" t="s">
        <v>263</v>
      </c>
      <c r="AG240" t="s">
        <v>264</v>
      </c>
      <c r="AH240">
        <v>239</v>
      </c>
      <c r="AI240" t="s">
        <v>337</v>
      </c>
      <c r="AJ240" t="s">
        <v>266</v>
      </c>
      <c r="AK240" t="s">
        <v>464</v>
      </c>
      <c r="AL240" t="s">
        <v>277</v>
      </c>
      <c r="AM240" t="s">
        <v>352</v>
      </c>
      <c r="AN240" t="s">
        <v>293</v>
      </c>
      <c r="AO240" t="s">
        <v>270</v>
      </c>
      <c r="AP240">
        <v>21</v>
      </c>
      <c r="AQ240" t="s">
        <v>339</v>
      </c>
      <c r="AS240" s="8" t="str">
        <f t="shared" si="11"/>
        <v>INSERT INTO Operacoes (idOperacao   , operacao, data , quantidade , unidade , designacao, idCultura, id)VALUES (239, 'Sementeira',TO_DATE,'20/09/2022' , 'dd/mm/yyyy') ,  0.6 , 'kg' , null,21, 106  ) ;</v>
      </c>
    </row>
    <row r="241" spans="25:65" ht="16">
      <c r="Y241" s="7" t="s">
        <v>256</v>
      </c>
      <c r="Z241" t="s">
        <v>257</v>
      </c>
      <c r="AA241" t="s">
        <v>258</v>
      </c>
      <c r="AB241" t="s">
        <v>259</v>
      </c>
      <c r="AC241" t="s">
        <v>260</v>
      </c>
      <c r="AD241" t="s">
        <v>261</v>
      </c>
      <c r="AE241" t="s">
        <v>262</v>
      </c>
      <c r="AF241" t="s">
        <v>263</v>
      </c>
      <c r="AG241" t="s">
        <v>264</v>
      </c>
      <c r="AH241">
        <v>240</v>
      </c>
      <c r="AI241" t="s">
        <v>465</v>
      </c>
      <c r="AJ241" t="s">
        <v>266</v>
      </c>
      <c r="AK241" t="s">
        <v>466</v>
      </c>
      <c r="AL241" t="s">
        <v>333</v>
      </c>
      <c r="AM241" t="s">
        <v>370</v>
      </c>
      <c r="AN241" t="s">
        <v>346</v>
      </c>
      <c r="AO241" t="s">
        <v>270</v>
      </c>
      <c r="AP241">
        <v>10</v>
      </c>
      <c r="AQ241" t="s">
        <v>347</v>
      </c>
      <c r="AS241" s="8" t="str">
        <f t="shared" si="11"/>
        <v>INSERT INTO Operacoes (idOperacao   , operacao, data , quantidade , unidade , designacao, idCultura, id)VALUES (240,'Sementeira',TO_DATE,'12/10/2022'  , 'dd/mm/yyyy'),  1.3 , 'ha' , null,10, 103  ) ;</v>
      </c>
    </row>
    <row r="242" spans="25:65" ht="16">
      <c r="Y242" s="7" t="s">
        <v>256</v>
      </c>
      <c r="Z242" t="s">
        <v>257</v>
      </c>
      <c r="AA242" t="s">
        <v>258</v>
      </c>
      <c r="AB242" t="s">
        <v>259</v>
      </c>
      <c r="AC242" t="s">
        <v>260</v>
      </c>
      <c r="AD242" t="s">
        <v>261</v>
      </c>
      <c r="AE242" t="s">
        <v>262</v>
      </c>
      <c r="AF242" t="s">
        <v>263</v>
      </c>
      <c r="AG242" t="s">
        <v>264</v>
      </c>
      <c r="AH242">
        <v>241</v>
      </c>
      <c r="AI242" t="s">
        <v>348</v>
      </c>
      <c r="AJ242" t="s">
        <v>266</v>
      </c>
      <c r="AK242" t="s">
        <v>467</v>
      </c>
      <c r="AL242" t="s">
        <v>277</v>
      </c>
      <c r="AM242">
        <v>850</v>
      </c>
      <c r="AN242" t="s">
        <v>293</v>
      </c>
      <c r="AO242" t="s">
        <v>270</v>
      </c>
      <c r="AP242">
        <v>23</v>
      </c>
      <c r="AQ242" t="s">
        <v>275</v>
      </c>
      <c r="AS242" s="8" t="str">
        <f t="shared" si="11"/>
        <v>INSERT INTO Operacoes (idOperacao   , operacao, data , quantidade , unidade , designacao, idCultura, id)VALUES (241, 'Colheita',TO_DATE,'17/10/2022' , 'dd/mm/yyyy') ,850, 'kg' , null,23, 104  ) ;</v>
      </c>
    </row>
    <row r="243" spans="25:65" ht="16">
      <c r="Y243" s="7" t="s">
        <v>256</v>
      </c>
      <c r="Z243" t="s">
        <v>257</v>
      </c>
      <c r="AA243" t="s">
        <v>258</v>
      </c>
      <c r="AB243" t="s">
        <v>259</v>
      </c>
      <c r="AC243" t="s">
        <v>260</v>
      </c>
      <c r="AD243" t="s">
        <v>261</v>
      </c>
      <c r="AE243" t="s">
        <v>262</v>
      </c>
      <c r="AF243" t="s">
        <v>263</v>
      </c>
      <c r="AG243" t="s">
        <v>264</v>
      </c>
      <c r="AH243">
        <v>242</v>
      </c>
      <c r="AI243" t="s">
        <v>348</v>
      </c>
      <c r="AJ243" t="s">
        <v>266</v>
      </c>
      <c r="AK243" t="s">
        <v>468</v>
      </c>
      <c r="AL243" t="s">
        <v>277</v>
      </c>
      <c r="AM243">
        <v>900</v>
      </c>
      <c r="AN243" t="s">
        <v>293</v>
      </c>
      <c r="AO243" t="s">
        <v>270</v>
      </c>
      <c r="AP243">
        <v>23</v>
      </c>
      <c r="AQ243" t="s">
        <v>275</v>
      </c>
      <c r="AS243" s="8" t="str">
        <f t="shared" si="11"/>
        <v>INSERT INTO Operacoes (idOperacao   , operacao, data , quantidade , unidade , designacao, idCultura, id)VALUES (242, 'Colheita',TO_DATE,'06/11/2022' , 'dd/mm/yyyy') ,900, 'kg' , null,23, 104  ) ;</v>
      </c>
    </row>
    <row r="244" spans="25:65" ht="16">
      <c r="Y244" s="7" t="s">
        <v>256</v>
      </c>
      <c r="Z244" t="s">
        <v>257</v>
      </c>
      <c r="AA244" t="s">
        <v>258</v>
      </c>
      <c r="AB244" t="s">
        <v>259</v>
      </c>
      <c r="AC244" t="s">
        <v>260</v>
      </c>
      <c r="AD244" t="s">
        <v>261</v>
      </c>
      <c r="AE244" t="s">
        <v>262</v>
      </c>
      <c r="AF244" t="s">
        <v>263</v>
      </c>
      <c r="AG244" t="s">
        <v>264</v>
      </c>
      <c r="AH244">
        <v>243</v>
      </c>
      <c r="AI244" t="s">
        <v>289</v>
      </c>
      <c r="AJ244" t="s">
        <v>266</v>
      </c>
      <c r="AK244" t="s">
        <v>469</v>
      </c>
      <c r="AL244" t="s">
        <v>268</v>
      </c>
      <c r="AM244">
        <v>30</v>
      </c>
      <c r="AN244" t="s">
        <v>269</v>
      </c>
      <c r="AO244" t="s">
        <v>270</v>
      </c>
      <c r="AP244">
        <v>11</v>
      </c>
      <c r="AQ244" t="s">
        <v>286</v>
      </c>
      <c r="AS244" s="8" t="str">
        <f t="shared" si="11"/>
        <v>INSERT INTO Operacoes (idOperacao   , operacao, data , quantidade , unidade , designacao, idCultura, id)VALUES (243, 'Poda',TO_DATE,'10/11/2022', 'dd/mm/yyyy')  ,30, 'un' , null,11,102  ) ;</v>
      </c>
      <c r="BM244" s="8" t="str">
        <f t="shared" ref="BM244:BM245" si="12">$AD$497 &amp;"("&amp;$AE$497&amp;"("&amp;AH244&amp;");"</f>
        <v>INSERT INTO Poda (idOperacao) VALUES (243);</v>
      </c>
    </row>
    <row r="245" spans="25:65" ht="16">
      <c r="Y245" s="7" t="s">
        <v>256</v>
      </c>
      <c r="Z245" t="s">
        <v>257</v>
      </c>
      <c r="AA245" t="s">
        <v>258</v>
      </c>
      <c r="AB245" t="s">
        <v>259</v>
      </c>
      <c r="AC245" t="s">
        <v>260</v>
      </c>
      <c r="AD245" t="s">
        <v>261</v>
      </c>
      <c r="AE245" t="s">
        <v>262</v>
      </c>
      <c r="AF245" t="s">
        <v>263</v>
      </c>
      <c r="AG245" t="s">
        <v>264</v>
      </c>
      <c r="AH245">
        <v>244</v>
      </c>
      <c r="AI245" t="s">
        <v>289</v>
      </c>
      <c r="AJ245" t="s">
        <v>266</v>
      </c>
      <c r="AK245" t="s">
        <v>470</v>
      </c>
      <c r="AL245" t="s">
        <v>277</v>
      </c>
      <c r="AM245">
        <v>20</v>
      </c>
      <c r="AN245" t="s">
        <v>269</v>
      </c>
      <c r="AO245" t="s">
        <v>270</v>
      </c>
      <c r="AP245">
        <v>12</v>
      </c>
      <c r="AQ245" t="s">
        <v>273</v>
      </c>
      <c r="AS245" s="8" t="str">
        <f t="shared" si="11"/>
        <v>INSERT INTO Operacoes (idOperacao   , operacao, data , quantidade , unidade , designacao, idCultura, id)VALUES (244, 'Poda',TO_DATE,'10/11/2022' , 'dd/mm/yyyy') ,20, 'un' , null,12, 102  ) ;</v>
      </c>
      <c r="BM245" s="8" t="str">
        <f t="shared" si="12"/>
        <v>INSERT INTO Poda (idOperacao) VALUES (244);</v>
      </c>
    </row>
    <row r="246" spans="25:65" ht="16">
      <c r="Y246" s="7" t="s">
        <v>256</v>
      </c>
      <c r="Z246" t="s">
        <v>257</v>
      </c>
      <c r="AA246" t="s">
        <v>258</v>
      </c>
      <c r="AB246" t="s">
        <v>259</v>
      </c>
      <c r="AC246" t="s">
        <v>260</v>
      </c>
      <c r="AD246" t="s">
        <v>261</v>
      </c>
      <c r="AE246" t="s">
        <v>262</v>
      </c>
      <c r="AF246" t="s">
        <v>263</v>
      </c>
      <c r="AG246" t="s">
        <v>264</v>
      </c>
      <c r="AH246">
        <v>245</v>
      </c>
      <c r="AI246" t="s">
        <v>348</v>
      </c>
      <c r="AJ246" t="s">
        <v>266</v>
      </c>
      <c r="AK246" t="s">
        <v>471</v>
      </c>
      <c r="AL246" t="s">
        <v>277</v>
      </c>
      <c r="AM246">
        <v>300</v>
      </c>
      <c r="AN246" t="s">
        <v>293</v>
      </c>
      <c r="AO246" t="s">
        <v>270</v>
      </c>
      <c r="AP246">
        <v>11</v>
      </c>
      <c r="AQ246" t="s">
        <v>273</v>
      </c>
      <c r="AS246" s="8" t="str">
        <f t="shared" si="11"/>
        <v>INSERT INTO Operacoes (idOperacao   , operacao, data , quantidade , unidade , designacao, idCultura, id)VALUES (245, 'Colheita',TO_DATE,'12/11/2022' , 'dd/mm/yyyy') ,300, 'kg' , null,11, 102  ) ;</v>
      </c>
    </row>
    <row r="247" spans="25:65" ht="16">
      <c r="Y247" s="7" t="s">
        <v>256</v>
      </c>
      <c r="Z247" t="s">
        <v>257</v>
      </c>
      <c r="AA247" t="s">
        <v>258</v>
      </c>
      <c r="AB247" t="s">
        <v>259</v>
      </c>
      <c r="AC247" t="s">
        <v>260</v>
      </c>
      <c r="AD247" t="s">
        <v>261</v>
      </c>
      <c r="AE247" t="s">
        <v>262</v>
      </c>
      <c r="AF247" t="s">
        <v>263</v>
      </c>
      <c r="AG247" t="s">
        <v>264</v>
      </c>
      <c r="AH247">
        <v>246</v>
      </c>
      <c r="AI247" t="s">
        <v>348</v>
      </c>
      <c r="AJ247" t="s">
        <v>266</v>
      </c>
      <c r="AK247" t="s">
        <v>471</v>
      </c>
      <c r="AL247" t="s">
        <v>277</v>
      </c>
      <c r="AM247">
        <v>200</v>
      </c>
      <c r="AN247" t="s">
        <v>293</v>
      </c>
      <c r="AO247" t="s">
        <v>270</v>
      </c>
      <c r="AP247">
        <v>12</v>
      </c>
      <c r="AQ247" t="s">
        <v>273</v>
      </c>
      <c r="AS247" s="8" t="str">
        <f t="shared" si="11"/>
        <v>INSERT INTO Operacoes (idOperacao   , operacao, data , quantidade , unidade , designacao, idCultura, id)VALUES (246, 'Colheita',TO_DATE,'12/11/2022' , 'dd/mm/yyyy') ,200, 'kg' , null,12, 102  ) ;</v>
      </c>
    </row>
    <row r="248" spans="25:65" ht="16">
      <c r="Y248" s="7" t="s">
        <v>256</v>
      </c>
      <c r="Z248" t="s">
        <v>257</v>
      </c>
      <c r="AA248" t="s">
        <v>258</v>
      </c>
      <c r="AB248" t="s">
        <v>259</v>
      </c>
      <c r="AC248" t="s">
        <v>260</v>
      </c>
      <c r="AD248" t="s">
        <v>261</v>
      </c>
      <c r="AE248" t="s">
        <v>262</v>
      </c>
      <c r="AF248" t="s">
        <v>263</v>
      </c>
      <c r="AG248" t="s">
        <v>264</v>
      </c>
      <c r="AH248">
        <v>247</v>
      </c>
      <c r="AI248" t="s">
        <v>348</v>
      </c>
      <c r="AJ248" t="s">
        <v>266</v>
      </c>
      <c r="AK248" t="s">
        <v>472</v>
      </c>
      <c r="AL248" t="s">
        <v>277</v>
      </c>
      <c r="AM248">
        <v>50</v>
      </c>
      <c r="AN248" t="s">
        <v>293</v>
      </c>
      <c r="AO248" t="s">
        <v>270</v>
      </c>
      <c r="AP248">
        <v>21</v>
      </c>
      <c r="AQ248" t="s">
        <v>339</v>
      </c>
      <c r="AS248" s="8" t="str">
        <f t="shared" si="11"/>
        <v>INSERT INTO Operacoes (idOperacao   , operacao, data , quantidade , unidade , designacao, idCultura, id)VALUES (247, 'Colheita',TO_DATE,'15/11/2022' , 'dd/mm/yyyy') ,50, 'kg' , null,21, 106  ) ;</v>
      </c>
    </row>
    <row r="249" spans="25:65" ht="16">
      <c r="Y249" s="7" t="s">
        <v>256</v>
      </c>
      <c r="Z249" t="s">
        <v>257</v>
      </c>
      <c r="AA249" t="s">
        <v>258</v>
      </c>
      <c r="AB249" t="s">
        <v>259</v>
      </c>
      <c r="AC249" t="s">
        <v>260</v>
      </c>
      <c r="AD249" t="s">
        <v>261</v>
      </c>
      <c r="AE249" t="s">
        <v>262</v>
      </c>
      <c r="AF249" t="s">
        <v>263</v>
      </c>
      <c r="AG249" t="s">
        <v>264</v>
      </c>
      <c r="AH249">
        <v>248</v>
      </c>
      <c r="AI249" t="s">
        <v>289</v>
      </c>
      <c r="AJ249" t="s">
        <v>266</v>
      </c>
      <c r="AK249" t="s">
        <v>473</v>
      </c>
      <c r="AL249" t="s">
        <v>277</v>
      </c>
      <c r="AM249">
        <v>70</v>
      </c>
      <c r="AN249" t="s">
        <v>269</v>
      </c>
      <c r="AO249" t="s">
        <v>270</v>
      </c>
      <c r="AP249">
        <v>24</v>
      </c>
      <c r="AQ249" t="s">
        <v>275</v>
      </c>
      <c r="AS249" s="8" t="str">
        <f t="shared" si="11"/>
        <v>INSERT INTO Operacoes (idOperacao   , operacao, data , quantidade , unidade , designacao, idCultura, id)VALUES (248, 'Poda',TO_DATE,'04/12/2022', 'dd/mm/yyyy') ,70, 'un' , null,24, 104  ) ;</v>
      </c>
      <c r="BM249" s="8" t="str">
        <f t="shared" ref="BM249:BM250" si="13">$AD$497 &amp;"("&amp;$AE$497&amp;"("&amp;AH249&amp;");"</f>
        <v>INSERT INTO Poda (idOperacao) VALUES (248);</v>
      </c>
    </row>
    <row r="250" spans="25:65" ht="16">
      <c r="Y250" s="7" t="s">
        <v>256</v>
      </c>
      <c r="Z250" t="s">
        <v>257</v>
      </c>
      <c r="AA250" t="s">
        <v>258</v>
      </c>
      <c r="AB250" t="s">
        <v>259</v>
      </c>
      <c r="AC250" t="s">
        <v>260</v>
      </c>
      <c r="AD250" t="s">
        <v>261</v>
      </c>
      <c r="AE250" t="s">
        <v>262</v>
      </c>
      <c r="AF250" t="s">
        <v>263</v>
      </c>
      <c r="AG250" t="s">
        <v>264</v>
      </c>
      <c r="AH250">
        <v>249</v>
      </c>
      <c r="AI250" t="s">
        <v>289</v>
      </c>
      <c r="AJ250" t="s">
        <v>266</v>
      </c>
      <c r="AK250" t="s">
        <v>474</v>
      </c>
      <c r="AL250" t="s">
        <v>277</v>
      </c>
      <c r="AM250">
        <v>90</v>
      </c>
      <c r="AN250" t="s">
        <v>269</v>
      </c>
      <c r="AO250" t="s">
        <v>270</v>
      </c>
      <c r="AP250">
        <v>22</v>
      </c>
      <c r="AQ250" t="s">
        <v>275</v>
      </c>
      <c r="AS250" s="8" t="str">
        <f t="shared" si="11"/>
        <v>INSERT INTO Operacoes (idOperacao   , operacao, data , quantidade , unidade , designacao, idCultura, id)VALUES (249, 'Poda',TO_DATE,'07/12/2022' , 'dd/mm/yyyy') ,90, 'un' , null,22, 104  ) ;</v>
      </c>
      <c r="BM250" s="8" t="str">
        <f t="shared" si="13"/>
        <v>INSERT INTO Poda (idOperacao) VALUES (249);</v>
      </c>
    </row>
    <row r="251" spans="25:65">
      <c r="Y251" s="7" t="s">
        <v>256</v>
      </c>
      <c r="Z251" t="s">
        <v>257</v>
      </c>
      <c r="AA251" t="s">
        <v>258</v>
      </c>
      <c r="AB251" t="s">
        <v>259</v>
      </c>
      <c r="AC251" t="s">
        <v>260</v>
      </c>
      <c r="AD251" t="s">
        <v>261</v>
      </c>
      <c r="AE251" t="s">
        <v>262</v>
      </c>
      <c r="AF251" t="s">
        <v>263</v>
      </c>
      <c r="AG251" t="s">
        <v>264</v>
      </c>
      <c r="AH251">
        <v>250</v>
      </c>
      <c r="AI251" t="s">
        <v>291</v>
      </c>
      <c r="AJ251" t="s">
        <v>266</v>
      </c>
      <c r="AK251" t="s">
        <v>475</v>
      </c>
      <c r="AL251" t="s">
        <v>277</v>
      </c>
      <c r="AM251">
        <v>15</v>
      </c>
      <c r="AN251" t="s">
        <v>293</v>
      </c>
      <c r="AO251" t="s">
        <v>294</v>
      </c>
      <c r="AP251">
        <v>11</v>
      </c>
      <c r="AQ251" t="s">
        <v>476</v>
      </c>
      <c r="AS251" t="str">
        <f>$Y$497 &amp;"("&amp;$Z$497&amp;$AA$497&amp;"("&amp;AH251&amp;","&amp;AC723</f>
        <v>INSERT INTO Fertilizacao (idOperacao modo) VALUES (250,</v>
      </c>
    </row>
    <row r="252" spans="25:65">
      <c r="Y252" s="7" t="s">
        <v>256</v>
      </c>
      <c r="Z252" t="s">
        <v>257</v>
      </c>
      <c r="AA252" t="s">
        <v>258</v>
      </c>
      <c r="AB252" t="s">
        <v>259</v>
      </c>
      <c r="AC252" t="s">
        <v>260</v>
      </c>
      <c r="AD252" t="s">
        <v>261</v>
      </c>
      <c r="AE252" t="s">
        <v>262</v>
      </c>
      <c r="AF252" t="s">
        <v>263</v>
      </c>
      <c r="AG252" t="s">
        <v>264</v>
      </c>
      <c r="AH252">
        <v>251</v>
      </c>
      <c r="AI252" t="s">
        <v>291</v>
      </c>
      <c r="AJ252" t="s">
        <v>266</v>
      </c>
      <c r="AK252" t="s">
        <v>475</v>
      </c>
      <c r="AL252" t="s">
        <v>333</v>
      </c>
      <c r="AM252">
        <v>10</v>
      </c>
      <c r="AN252" t="s">
        <v>293</v>
      </c>
      <c r="AO252" t="s">
        <v>294</v>
      </c>
      <c r="AP252">
        <v>12</v>
      </c>
      <c r="AQ252" t="s">
        <v>273</v>
      </c>
      <c r="AS252" t="str">
        <f>$Y$497 &amp;"("&amp;$Z$497&amp;$AA$497&amp;"("&amp;AH252&amp;","&amp;AC724</f>
        <v>INSERT INTO Fertilizacao (idOperacao modo) VALUES (251,</v>
      </c>
    </row>
    <row r="253" spans="25:65" ht="16">
      <c r="Y253" s="7" t="s">
        <v>256</v>
      </c>
      <c r="Z253" t="s">
        <v>257</v>
      </c>
      <c r="AA253" t="s">
        <v>258</v>
      </c>
      <c r="AB253" t="s">
        <v>259</v>
      </c>
      <c r="AC253" t="s">
        <v>260</v>
      </c>
      <c r="AD253" t="s">
        <v>261</v>
      </c>
      <c r="AE253" t="s">
        <v>262</v>
      </c>
      <c r="AF253" t="s">
        <v>263</v>
      </c>
      <c r="AG253" t="s">
        <v>264</v>
      </c>
      <c r="AH253">
        <v>252</v>
      </c>
      <c r="AI253" t="s">
        <v>289</v>
      </c>
      <c r="AJ253" t="s">
        <v>266</v>
      </c>
      <c r="AK253" t="s">
        <v>477</v>
      </c>
      <c r="AL253" t="s">
        <v>333</v>
      </c>
      <c r="AM253">
        <v>500</v>
      </c>
      <c r="AN253" t="s">
        <v>269</v>
      </c>
      <c r="AO253" t="s">
        <v>270</v>
      </c>
      <c r="AP253">
        <v>26</v>
      </c>
      <c r="AQ253" t="s">
        <v>298</v>
      </c>
      <c r="AS253" s="8" t="str">
        <f t="shared" si="11"/>
        <v>INSERT INTO Operacoes (idOperacao   , operacao, data , quantidade , unidade , designacao, idCultura, id)VALUES (252, 'Poda',TO_DATE,'16/12/2022'  , 'dd/mm/yyyy'),500, 'un' , null,26, 107  ) ;</v>
      </c>
      <c r="BM253" s="8" t="str">
        <f>$AD$497 &amp;"("&amp;$AE$497&amp;"("&amp;AH253&amp;");"</f>
        <v>INSERT INTO Poda (idOperacao) VALUES (252);</v>
      </c>
    </row>
    <row r="254" spans="25:65" ht="16">
      <c r="Y254" s="7" t="s">
        <v>256</v>
      </c>
      <c r="Z254" t="s">
        <v>257</v>
      </c>
      <c r="AA254" t="s">
        <v>258</v>
      </c>
      <c r="AB254" t="s">
        <v>259</v>
      </c>
      <c r="AC254" t="s">
        <v>260</v>
      </c>
      <c r="AD254" t="s">
        <v>261</v>
      </c>
      <c r="AE254" t="s">
        <v>262</v>
      </c>
      <c r="AF254" t="s">
        <v>263</v>
      </c>
      <c r="AG254" t="s">
        <v>264</v>
      </c>
      <c r="AH254">
        <v>253</v>
      </c>
      <c r="AI254" t="s">
        <v>348</v>
      </c>
      <c r="AJ254" t="s">
        <v>266</v>
      </c>
      <c r="AK254" t="s">
        <v>478</v>
      </c>
      <c r="AL254" t="s">
        <v>277</v>
      </c>
      <c r="AM254">
        <v>200</v>
      </c>
      <c r="AN254" t="s">
        <v>293</v>
      </c>
      <c r="AO254" t="s">
        <v>270</v>
      </c>
      <c r="AP254">
        <v>21</v>
      </c>
      <c r="AQ254" t="s">
        <v>339</v>
      </c>
      <c r="AS254" s="8" t="str">
        <f t="shared" si="11"/>
        <v>INSERT INTO Operacoes (idOperacao   , operacao, data , quantidade , unidade , designacao, idCultura, id)VALUES (253, 'Colheita',TO_DATE,'18/12/2022' , 'dd/mm/yyyy') ,200, 'kg' , null,21, 106  ) ;</v>
      </c>
    </row>
    <row r="255" spans="25:65" ht="16">
      <c r="Y255" s="7" t="s">
        <v>256</v>
      </c>
      <c r="Z255" t="s">
        <v>257</v>
      </c>
      <c r="AA255" t="s">
        <v>258</v>
      </c>
      <c r="AB255" t="s">
        <v>259</v>
      </c>
      <c r="AC255" t="s">
        <v>260</v>
      </c>
      <c r="AD255" t="s">
        <v>261</v>
      </c>
      <c r="AE255" t="s">
        <v>262</v>
      </c>
      <c r="AF255" t="s">
        <v>263</v>
      </c>
      <c r="AG255" t="s">
        <v>264</v>
      </c>
      <c r="AH255">
        <v>254</v>
      </c>
      <c r="AI255" t="s">
        <v>289</v>
      </c>
      <c r="AJ255" t="s">
        <v>266</v>
      </c>
      <c r="AK255" t="s">
        <v>478</v>
      </c>
      <c r="AL255" t="s">
        <v>277</v>
      </c>
      <c r="AM255">
        <v>700</v>
      </c>
      <c r="AN255" t="s">
        <v>269</v>
      </c>
      <c r="AO255" t="s">
        <v>270</v>
      </c>
      <c r="AP255">
        <v>27</v>
      </c>
      <c r="AQ255" t="s">
        <v>298</v>
      </c>
      <c r="AS255" s="8" t="str">
        <f t="shared" si="11"/>
        <v>INSERT INTO Operacoes (idOperacao   , operacao, data , quantidade , unidade , designacao, idCultura, id)VALUES (254, 'Poda',TO_DATE,'18/12/2022' , 'dd/mm/yyyy') ,700, 'un' , null,27, 107  ) ;</v>
      </c>
      <c r="BM255" s="8" t="str">
        <f t="shared" ref="BM255:BM256" si="14">$AD$497 &amp;"("&amp;$AE$497&amp;"("&amp;AH255&amp;");"</f>
        <v>INSERT INTO Poda (idOperacao) VALUES (254);</v>
      </c>
    </row>
    <row r="256" spans="25:65" ht="16">
      <c r="Y256" s="7" t="s">
        <v>256</v>
      </c>
      <c r="Z256" t="s">
        <v>257</v>
      </c>
      <c r="AA256" t="s">
        <v>258</v>
      </c>
      <c r="AB256" t="s">
        <v>259</v>
      </c>
      <c r="AC256" t="s">
        <v>260</v>
      </c>
      <c r="AD256" t="s">
        <v>261</v>
      </c>
      <c r="AE256" t="s">
        <v>262</v>
      </c>
      <c r="AF256" t="s">
        <v>263</v>
      </c>
      <c r="AG256" t="s">
        <v>264</v>
      </c>
      <c r="AH256">
        <v>255</v>
      </c>
      <c r="AI256" t="s">
        <v>289</v>
      </c>
      <c r="AJ256" t="s">
        <v>266</v>
      </c>
      <c r="AK256" t="s">
        <v>479</v>
      </c>
      <c r="AL256" t="s">
        <v>277</v>
      </c>
      <c r="AM256">
        <v>60</v>
      </c>
      <c r="AN256" t="s">
        <v>269</v>
      </c>
      <c r="AO256" t="s">
        <v>270</v>
      </c>
      <c r="AP256">
        <v>23</v>
      </c>
      <c r="AQ256" t="s">
        <v>275</v>
      </c>
      <c r="AS256" s="8" t="str">
        <f t="shared" si="11"/>
        <v>INSERT INTO Operacoes (idOperacao   , operacao, data , quantidade , unidade , designacao, idCultura, id)VALUES (255, 'Poda',TO_DATE,'12/01/2023' , 'dd/mm/yyyy') ,60, 'un' , null,23, 104  ) ;</v>
      </c>
      <c r="BM256" s="8" t="str">
        <f t="shared" si="14"/>
        <v>INSERT INTO Poda (idOperacao) VALUES (255);</v>
      </c>
    </row>
    <row r="257" spans="25:70" ht="16">
      <c r="Y257" s="7" t="s">
        <v>256</v>
      </c>
      <c r="Z257" t="s">
        <v>257</v>
      </c>
      <c r="AA257" t="s">
        <v>258</v>
      </c>
      <c r="AB257" t="s">
        <v>259</v>
      </c>
      <c r="AC257" t="s">
        <v>260</v>
      </c>
      <c r="AD257" t="s">
        <v>261</v>
      </c>
      <c r="AE257" t="s">
        <v>262</v>
      </c>
      <c r="AF257" t="s">
        <v>263</v>
      </c>
      <c r="AG257" t="s">
        <v>264</v>
      </c>
      <c r="AH257">
        <v>256</v>
      </c>
      <c r="AI257" t="s">
        <v>348</v>
      </c>
      <c r="AJ257" t="s">
        <v>266</v>
      </c>
      <c r="AK257" t="s">
        <v>480</v>
      </c>
      <c r="AL257" t="s">
        <v>277</v>
      </c>
      <c r="AM257">
        <v>250</v>
      </c>
      <c r="AN257" t="s">
        <v>293</v>
      </c>
      <c r="AO257" t="s">
        <v>270</v>
      </c>
      <c r="AP257">
        <v>21</v>
      </c>
      <c r="AQ257" t="s">
        <v>339</v>
      </c>
      <c r="AS257" s="8" t="str">
        <f t="shared" si="11"/>
        <v>INSERT INTO Operacoes (idOperacao   , operacao, data , quantidade , unidade , designacao, idCultura, id)VALUES (256, 'Colheita',TO_DATE,'14/01/2023' , 'dd/mm/yyyy') ,250, 'kg' , null,21, 106  ) ;</v>
      </c>
    </row>
    <row r="258" spans="25:70" ht="16">
      <c r="Y258" s="7" t="s">
        <v>256</v>
      </c>
      <c r="Z258" t="s">
        <v>257</v>
      </c>
      <c r="AA258" t="s">
        <v>258</v>
      </c>
      <c r="AB258" t="s">
        <v>259</v>
      </c>
      <c r="AC258" t="s">
        <v>260</v>
      </c>
      <c r="AD258" t="s">
        <v>261</v>
      </c>
      <c r="AE258" t="s">
        <v>262</v>
      </c>
      <c r="AF258" t="s">
        <v>263</v>
      </c>
      <c r="AG258" t="s">
        <v>264</v>
      </c>
      <c r="AH258">
        <v>257</v>
      </c>
      <c r="AI258" t="s">
        <v>318</v>
      </c>
      <c r="AJ258" t="s">
        <v>266</v>
      </c>
      <c r="AK258" t="s">
        <v>481</v>
      </c>
      <c r="AL258" t="s">
        <v>277</v>
      </c>
      <c r="AM258">
        <v>4</v>
      </c>
      <c r="AN258" t="s">
        <v>293</v>
      </c>
      <c r="AO258" t="s">
        <v>320</v>
      </c>
      <c r="AP258">
        <v>26</v>
      </c>
      <c r="AQ258" t="s">
        <v>298</v>
      </c>
      <c r="AS258" s="8" t="str">
        <f t="shared" si="11"/>
        <v>INSERT INTO Operacoes (idOperacao   , operacao, data , quantidade , unidade , designacao, idCultura, id)VALUES (257, 'Aplicação Fitofármaco',TO_DATE,'20/01/2023' , 'dd/mm/yyyy') ,4, 'kg' , 'Calda Bordalesa ASCENZA',26, 107  ) ;</v>
      </c>
      <c r="BR258" t="e">
        <f>#REF! &amp;"("&amp;$AK$497&amp;"("&amp;AH258&amp;");"</f>
        <v>#REF!</v>
      </c>
    </row>
    <row r="259" spans="25:70" ht="16">
      <c r="Y259" s="7" t="s">
        <v>256</v>
      </c>
      <c r="Z259" t="s">
        <v>257</v>
      </c>
      <c r="AA259" t="s">
        <v>258</v>
      </c>
      <c r="AB259" t="s">
        <v>259</v>
      </c>
      <c r="AC259" t="s">
        <v>260</v>
      </c>
      <c r="AD259" t="s">
        <v>261</v>
      </c>
      <c r="AE259" t="s">
        <v>262</v>
      </c>
      <c r="AF259" t="s">
        <v>263</v>
      </c>
      <c r="AG259" t="s">
        <v>264</v>
      </c>
      <c r="AH259">
        <v>258</v>
      </c>
      <c r="AI259" t="s">
        <v>318</v>
      </c>
      <c r="AJ259" t="s">
        <v>266</v>
      </c>
      <c r="AK259" t="s">
        <v>481</v>
      </c>
      <c r="AL259" t="s">
        <v>277</v>
      </c>
      <c r="AM259">
        <v>5</v>
      </c>
      <c r="AN259" t="s">
        <v>293</v>
      </c>
      <c r="AO259" t="s">
        <v>320</v>
      </c>
      <c r="AP259">
        <v>27</v>
      </c>
      <c r="AQ259" t="s">
        <v>298</v>
      </c>
      <c r="AS259" s="8" t="str">
        <f t="shared" ref="AS259:AS322" si="15">$Y$2 &amp;"("&amp;$Z$2&amp;","&amp;$AA$2&amp;","&amp;$AB$2&amp;","&amp;$AC$2&amp;","&amp;$AD$2&amp;","&amp;$AE$2&amp;","&amp;$AF$2&amp;","&amp;$AG$2&amp;"("&amp;AH259&amp;","&amp;AI259&amp;","&amp;AJ259&amp;","&amp;AK259&amp;","&amp;AL259&amp;","&amp;AM259&amp;","&amp;AN259&amp;","&amp;AO259&amp;","&amp;AP259&amp;","&amp;AQ259</f>
        <v>INSERT INTO Operacoes (idOperacao   , operacao, data , quantidade , unidade , designacao, idCultura, id)VALUES (258, 'Aplicação Fitofármaco',TO_DATE,'20/01/2023' , 'dd/mm/yyyy') ,5, 'kg' , 'Calda Bordalesa ASCENZA',27, 107  ) ;</v>
      </c>
      <c r="BR259" t="e">
        <f>#REF! &amp;"("&amp;$AK$497&amp;"("&amp;AH259&amp;");"</f>
        <v>#REF!</v>
      </c>
    </row>
    <row r="260" spans="25:70" ht="16">
      <c r="Y260" s="7" t="s">
        <v>256</v>
      </c>
      <c r="Z260" t="s">
        <v>257</v>
      </c>
      <c r="AA260" t="s">
        <v>258</v>
      </c>
      <c r="AB260" t="s">
        <v>259</v>
      </c>
      <c r="AC260" t="s">
        <v>260</v>
      </c>
      <c r="AD260" t="s">
        <v>261</v>
      </c>
      <c r="AE260" t="s">
        <v>262</v>
      </c>
      <c r="AF260" t="s">
        <v>263</v>
      </c>
      <c r="AG260" t="s">
        <v>264</v>
      </c>
      <c r="AH260">
        <v>259</v>
      </c>
      <c r="AI260" t="s">
        <v>382</v>
      </c>
      <c r="AJ260" t="s">
        <v>266</v>
      </c>
      <c r="AK260" t="s">
        <v>482</v>
      </c>
      <c r="AL260" t="s">
        <v>277</v>
      </c>
      <c r="AM260" t="s">
        <v>370</v>
      </c>
      <c r="AN260" t="s">
        <v>346</v>
      </c>
      <c r="AO260" t="s">
        <v>270</v>
      </c>
      <c r="AP260">
        <v>10</v>
      </c>
      <c r="AQ260" t="s">
        <v>347</v>
      </c>
      <c r="AS260" s="8" t="str">
        <f t="shared" si="15"/>
        <v>INSERT INTO Operacoes (idOperacao   , operacao, data , quantidade , unidade , designacao, idCultura, id)VALUES (259, 'Incorporação no solo',TO_DATE,'20/03/2023' , 'dd/mm/yyyy') ,  1.3 , 'ha' , null,10, 103  ) ;</v>
      </c>
      <c r="BO260" t="e">
        <f>#REF! &amp;"("&amp;$AK$497&amp;"("&amp;AH260&amp;");"</f>
        <v>#REF!</v>
      </c>
    </row>
    <row r="261" spans="25:70" ht="16">
      <c r="Y261" s="7" t="s">
        <v>256</v>
      </c>
      <c r="Z261" t="s">
        <v>257</v>
      </c>
      <c r="AA261" t="s">
        <v>258</v>
      </c>
      <c r="AB261" t="s">
        <v>259</v>
      </c>
      <c r="AC261" t="s">
        <v>260</v>
      </c>
      <c r="AD261" t="s">
        <v>261</v>
      </c>
      <c r="AE261" t="s">
        <v>262</v>
      </c>
      <c r="AF261" t="s">
        <v>263</v>
      </c>
      <c r="AG261" t="s">
        <v>264</v>
      </c>
      <c r="AH261">
        <v>260</v>
      </c>
      <c r="AI261" t="s">
        <v>348</v>
      </c>
      <c r="AJ261" t="s">
        <v>266</v>
      </c>
      <c r="AK261" t="s">
        <v>483</v>
      </c>
      <c r="AL261" t="s">
        <v>277</v>
      </c>
      <c r="AM261">
        <v>700</v>
      </c>
      <c r="AN261" t="s">
        <v>293</v>
      </c>
      <c r="AO261" t="s">
        <v>270</v>
      </c>
      <c r="AP261">
        <v>24</v>
      </c>
      <c r="AQ261" t="s">
        <v>275</v>
      </c>
      <c r="AS261" s="8" t="str">
        <f t="shared" si="15"/>
        <v>INSERT INTO Operacoes (idOperacao   , operacao, data , quantidade , unidade , designacao, idCultura, id)VALUES (260, 'Colheita',TO_DATE,'18/08/2023' , 'dd/mm/yyyy') ,700, 'kg' , null,24, 104  ) ;</v>
      </c>
    </row>
    <row r="262" spans="25:70" ht="16">
      <c r="Y262" s="7" t="s">
        <v>256</v>
      </c>
      <c r="Z262" t="s">
        <v>257</v>
      </c>
      <c r="AA262" t="s">
        <v>258</v>
      </c>
      <c r="AB262" t="s">
        <v>259</v>
      </c>
      <c r="AC262" t="s">
        <v>260</v>
      </c>
      <c r="AD262" t="s">
        <v>261</v>
      </c>
      <c r="AE262" t="s">
        <v>262</v>
      </c>
      <c r="AF262" t="s">
        <v>263</v>
      </c>
      <c r="AG262" t="s">
        <v>264</v>
      </c>
      <c r="AH262">
        <v>261</v>
      </c>
      <c r="AI262" t="s">
        <v>348</v>
      </c>
      <c r="AJ262" t="s">
        <v>266</v>
      </c>
      <c r="AK262" t="s">
        <v>483</v>
      </c>
      <c r="AL262" t="s">
        <v>277</v>
      </c>
      <c r="AM262">
        <v>700</v>
      </c>
      <c r="AN262" t="s">
        <v>293</v>
      </c>
      <c r="AO262" t="s">
        <v>270</v>
      </c>
      <c r="AP262">
        <v>25</v>
      </c>
      <c r="AQ262" t="s">
        <v>275</v>
      </c>
      <c r="AS262" s="8" t="str">
        <f t="shared" si="15"/>
        <v>INSERT INTO Operacoes (idOperacao   , operacao, data , quantidade , unidade , designacao, idCultura, id)VALUES (261, 'Colheita',TO_DATE,'18/08/2023' , 'dd/mm/yyyy') ,700, 'kg' , null,25, 104  ) ;</v>
      </c>
    </row>
    <row r="263" spans="25:70" ht="16">
      <c r="Y263" s="7" t="s">
        <v>256</v>
      </c>
      <c r="Z263" t="s">
        <v>257</v>
      </c>
      <c r="AA263" t="s">
        <v>258</v>
      </c>
      <c r="AB263" t="s">
        <v>259</v>
      </c>
      <c r="AC263" t="s">
        <v>260</v>
      </c>
      <c r="AD263" t="s">
        <v>261</v>
      </c>
      <c r="AE263" t="s">
        <v>262</v>
      </c>
      <c r="AF263" t="s">
        <v>263</v>
      </c>
      <c r="AG263" t="s">
        <v>264</v>
      </c>
      <c r="AH263">
        <v>262</v>
      </c>
      <c r="AI263" t="s">
        <v>348</v>
      </c>
      <c r="AJ263" t="s">
        <v>266</v>
      </c>
      <c r="AK263" t="s">
        <v>484</v>
      </c>
      <c r="AL263" t="s">
        <v>277</v>
      </c>
      <c r="AM263">
        <v>900</v>
      </c>
      <c r="AN263" t="s">
        <v>293</v>
      </c>
      <c r="AO263" t="s">
        <v>270</v>
      </c>
      <c r="AP263">
        <v>24</v>
      </c>
      <c r="AQ263" t="s">
        <v>275</v>
      </c>
      <c r="AS263" s="8" t="str">
        <f t="shared" si="15"/>
        <v>INSERT INTO Operacoes (idOperacao   , operacao, data , quantidade , unidade , designacao, idCultura, id)VALUES (262, 'Colheita',TO_DATE,'30/08/2023' , 'dd/mm/yyyy') ,900, 'kg' , null,24, 104  ) ;</v>
      </c>
    </row>
    <row r="264" spans="25:70" ht="16">
      <c r="Y264" s="7" t="s">
        <v>256</v>
      </c>
      <c r="Z264" t="s">
        <v>257</v>
      </c>
      <c r="AA264" t="s">
        <v>258</v>
      </c>
      <c r="AB264" t="s">
        <v>259</v>
      </c>
      <c r="AC264" t="s">
        <v>260</v>
      </c>
      <c r="AD264" t="s">
        <v>261</v>
      </c>
      <c r="AE264" t="s">
        <v>262</v>
      </c>
      <c r="AF264" t="s">
        <v>263</v>
      </c>
      <c r="AG264" t="s">
        <v>264</v>
      </c>
      <c r="AH264">
        <v>263</v>
      </c>
      <c r="AI264" t="s">
        <v>348</v>
      </c>
      <c r="AJ264" t="s">
        <v>266</v>
      </c>
      <c r="AK264" t="s">
        <v>484</v>
      </c>
      <c r="AL264" t="s">
        <v>277</v>
      </c>
      <c r="AM264">
        <v>900</v>
      </c>
      <c r="AN264" t="s">
        <v>293</v>
      </c>
      <c r="AO264" t="s">
        <v>270</v>
      </c>
      <c r="AP264">
        <v>25</v>
      </c>
      <c r="AQ264" t="s">
        <v>275</v>
      </c>
      <c r="AS264" s="8" t="str">
        <f t="shared" si="15"/>
        <v>INSERT INTO Operacoes (idOperacao   , operacao, data , quantidade , unidade , designacao, idCultura, id)VALUES (263, 'Colheita',TO_DATE,'30/08/2023' , 'dd/mm/yyyy') ,900, 'kg' , null,25, 104  ) ;</v>
      </c>
    </row>
    <row r="265" spans="25:70" ht="16">
      <c r="Y265" s="7" t="s">
        <v>256</v>
      </c>
      <c r="Z265" t="s">
        <v>257</v>
      </c>
      <c r="AA265" t="s">
        <v>258</v>
      </c>
      <c r="AB265" t="s">
        <v>259</v>
      </c>
      <c r="AC265" t="s">
        <v>260</v>
      </c>
      <c r="AD265" t="s">
        <v>261</v>
      </c>
      <c r="AE265" t="s">
        <v>262</v>
      </c>
      <c r="AF265" t="s">
        <v>263</v>
      </c>
      <c r="AG265" t="s">
        <v>264</v>
      </c>
      <c r="AH265">
        <v>264</v>
      </c>
      <c r="AI265" t="s">
        <v>348</v>
      </c>
      <c r="AJ265" t="s">
        <v>266</v>
      </c>
      <c r="AK265" t="s">
        <v>485</v>
      </c>
      <c r="AL265" t="s">
        <v>277</v>
      </c>
      <c r="AM265">
        <v>900</v>
      </c>
      <c r="AN265" t="s">
        <v>293</v>
      </c>
      <c r="AO265" t="s">
        <v>270</v>
      </c>
      <c r="AP265">
        <v>22</v>
      </c>
      <c r="AQ265" t="s">
        <v>275</v>
      </c>
      <c r="AS265" s="8" t="str">
        <f t="shared" si="15"/>
        <v>INSERT INTO Operacoes (idOperacao   , operacao, data , quantidade , unidade , designacao, idCultura, id)VALUES (264, 'Colheita',TO_DATE,'05/09/2023' , 'dd/mm/yyyy') ,900, 'kg' , null,22, 104  ) ;</v>
      </c>
    </row>
    <row r="266" spans="25:70" ht="16">
      <c r="Y266" s="7" t="s">
        <v>256</v>
      </c>
      <c r="Z266" t="s">
        <v>257</v>
      </c>
      <c r="AA266" t="s">
        <v>258</v>
      </c>
      <c r="AB266" t="s">
        <v>259</v>
      </c>
      <c r="AC266" t="s">
        <v>260</v>
      </c>
      <c r="AD266" t="s">
        <v>261</v>
      </c>
      <c r="AE266" t="s">
        <v>262</v>
      </c>
      <c r="AF266" t="s">
        <v>263</v>
      </c>
      <c r="AG266" t="s">
        <v>264</v>
      </c>
      <c r="AH266">
        <v>265</v>
      </c>
      <c r="AI266" t="s">
        <v>348</v>
      </c>
      <c r="AJ266" t="s">
        <v>266</v>
      </c>
      <c r="AK266" t="s">
        <v>486</v>
      </c>
      <c r="AL266" t="s">
        <v>277</v>
      </c>
      <c r="AM266">
        <v>1050</v>
      </c>
      <c r="AN266" t="s">
        <v>293</v>
      </c>
      <c r="AO266" t="s">
        <v>270</v>
      </c>
      <c r="AP266">
        <v>22</v>
      </c>
      <c r="AQ266" t="s">
        <v>275</v>
      </c>
      <c r="AS266" s="8" t="str">
        <f t="shared" si="15"/>
        <v>INSERT INTO Operacoes (idOperacao   , operacao, data , quantidade , unidade , designacao, idCultura, id)VALUES (265, 'Colheita',TO_DATE,'08/09/2023' , 'dd/mm/yyyy') ,1050, 'kg' , null,22, 104  ) ;</v>
      </c>
    </row>
    <row r="267" spans="25:70" ht="16">
      <c r="Y267" s="7" t="s">
        <v>256</v>
      </c>
      <c r="Z267" t="s">
        <v>257</v>
      </c>
      <c r="AA267" t="s">
        <v>258</v>
      </c>
      <c r="AB267" t="s">
        <v>259</v>
      </c>
      <c r="AC267" t="s">
        <v>260</v>
      </c>
      <c r="AD267" t="s">
        <v>261</v>
      </c>
      <c r="AE267" t="s">
        <v>262</v>
      </c>
      <c r="AF267" t="s">
        <v>263</v>
      </c>
      <c r="AG267" t="s">
        <v>264</v>
      </c>
      <c r="AH267">
        <v>266</v>
      </c>
      <c r="AI267" t="s">
        <v>348</v>
      </c>
      <c r="AJ267" t="s">
        <v>266</v>
      </c>
      <c r="AK267" t="s">
        <v>487</v>
      </c>
      <c r="AL267" t="s">
        <v>277</v>
      </c>
      <c r="AM267">
        <v>950</v>
      </c>
      <c r="AN267" t="s">
        <v>293</v>
      </c>
      <c r="AO267" t="s">
        <v>270</v>
      </c>
      <c r="AP267">
        <v>23</v>
      </c>
      <c r="AQ267" t="s">
        <v>275</v>
      </c>
      <c r="AS267" s="8" t="str">
        <f t="shared" si="15"/>
        <v>INSERT INTO Operacoes (idOperacao   , operacao, data , quantidade , unidade , designacao, idCultura, id)VALUES (266, 'Colheita',TO_DATE,'28/09/2023' , 'dd/mm/yyyy') ,950, 'kg' , null,23, 104  ) ;</v>
      </c>
    </row>
    <row r="268" spans="25:70" ht="16">
      <c r="Y268" s="7" t="s">
        <v>256</v>
      </c>
      <c r="Z268" t="s">
        <v>257</v>
      </c>
      <c r="AA268" t="s">
        <v>258</v>
      </c>
      <c r="AB268" t="s">
        <v>259</v>
      </c>
      <c r="AC268" t="s">
        <v>260</v>
      </c>
      <c r="AD268" t="s">
        <v>261</v>
      </c>
      <c r="AE268" t="s">
        <v>262</v>
      </c>
      <c r="AF268" t="s">
        <v>263</v>
      </c>
      <c r="AG268" t="s">
        <v>264</v>
      </c>
      <c r="AH268">
        <v>267</v>
      </c>
      <c r="AI268" t="s">
        <v>348</v>
      </c>
      <c r="AJ268" t="s">
        <v>266</v>
      </c>
      <c r="AK268" t="s">
        <v>488</v>
      </c>
      <c r="AL268" t="s">
        <v>277</v>
      </c>
      <c r="AM268">
        <v>800</v>
      </c>
      <c r="AN268" t="s">
        <v>293</v>
      </c>
      <c r="AO268" t="s">
        <v>270</v>
      </c>
      <c r="AP268">
        <v>23</v>
      </c>
      <c r="AQ268" t="s">
        <v>275</v>
      </c>
      <c r="AS268" s="8" t="str">
        <f t="shared" si="15"/>
        <v>INSERT INTO Operacoes (idOperacao   , operacao, data , quantidade , unidade , designacao, idCultura, id)VALUES (267, 'Colheita',TO_DATE,'03/10/2023' , 'dd/mm/yyyy') ,800, 'kg' , null,23, 104  ) ;</v>
      </c>
    </row>
    <row r="269" spans="25:70" ht="16">
      <c r="Y269" s="7" t="s">
        <v>256</v>
      </c>
      <c r="Z269" t="s">
        <v>257</v>
      </c>
      <c r="AA269" t="s">
        <v>489</v>
      </c>
      <c r="AB269" t="s">
        <v>259</v>
      </c>
      <c r="AC269" t="s">
        <v>260</v>
      </c>
      <c r="AD269" t="s">
        <v>261</v>
      </c>
      <c r="AE269" t="s">
        <v>262</v>
      </c>
      <c r="AF269" t="s">
        <v>490</v>
      </c>
      <c r="AG269" t="s">
        <v>264</v>
      </c>
      <c r="AH269">
        <v>268</v>
      </c>
      <c r="AI269" t="s">
        <v>491</v>
      </c>
      <c r="AJ269" t="s">
        <v>340</v>
      </c>
      <c r="AK269" t="s">
        <v>492</v>
      </c>
      <c r="AL269" t="s">
        <v>277</v>
      </c>
      <c r="AM269">
        <v>50</v>
      </c>
      <c r="AN269" t="s">
        <v>269</v>
      </c>
      <c r="AO269" t="s">
        <v>270</v>
      </c>
      <c r="AP269">
        <v>29</v>
      </c>
      <c r="AQ269" t="s">
        <v>493</v>
      </c>
      <c r="AS269" s="8" t="str">
        <f t="shared" si="15"/>
        <v>INSERT INTO Operacoes (idOperacao   , operacao, data , quantidade , unidade , designacao, idCultura, id)VALUES (268, 'Plantação'     , TO_DATE,'09/01/2019' , 'dd/mm/yyyy') ,50, 'un' , null,29, 105  ) ;</v>
      </c>
      <c r="BO269" t="e">
        <f>#REF! &amp;"("&amp;$AK$497&amp;"("&amp;AH269&amp;");"</f>
        <v>#REF!</v>
      </c>
    </row>
    <row r="270" spans="25:70" ht="16">
      <c r="Y270" s="7" t="s">
        <v>256</v>
      </c>
      <c r="Z270" t="s">
        <v>257</v>
      </c>
      <c r="AA270" t="s">
        <v>489</v>
      </c>
      <c r="AB270" t="s">
        <v>259</v>
      </c>
      <c r="AC270" t="s">
        <v>260</v>
      </c>
      <c r="AD270" t="s">
        <v>261</v>
      </c>
      <c r="AE270" t="s">
        <v>262</v>
      </c>
      <c r="AF270" t="s">
        <v>490</v>
      </c>
      <c r="AG270" t="s">
        <v>264</v>
      </c>
      <c r="AH270">
        <v>269</v>
      </c>
      <c r="AI270" t="s">
        <v>491</v>
      </c>
      <c r="AJ270" t="s">
        <v>340</v>
      </c>
      <c r="AK270" t="s">
        <v>492</v>
      </c>
      <c r="AL270" t="s">
        <v>277</v>
      </c>
      <c r="AM270">
        <v>20</v>
      </c>
      <c r="AN270" t="s">
        <v>269</v>
      </c>
      <c r="AO270" t="s">
        <v>270</v>
      </c>
      <c r="AP270">
        <v>30</v>
      </c>
      <c r="AQ270" t="s">
        <v>493</v>
      </c>
      <c r="AS270" s="8" t="str">
        <f t="shared" si="15"/>
        <v>INSERT INTO Operacoes (idOperacao   , operacao, data , quantidade , unidade , designacao, idCultura, id)VALUES (269, 'Plantação'     , TO_DATE,'09/01/2019' , 'dd/mm/yyyy') ,20, 'un' , null,30, 105  ) ;</v>
      </c>
      <c r="BO270" t="e">
        <f>#REF! &amp;"("&amp;$AK$497&amp;"("&amp;AH270&amp;");"</f>
        <v>#REF!</v>
      </c>
    </row>
    <row r="271" spans="25:70" ht="16">
      <c r="Y271" s="7" t="s">
        <v>256</v>
      </c>
      <c r="Z271" t="s">
        <v>257</v>
      </c>
      <c r="AA271" t="s">
        <v>489</v>
      </c>
      <c r="AB271" t="s">
        <v>259</v>
      </c>
      <c r="AC271" t="s">
        <v>260</v>
      </c>
      <c r="AD271" t="s">
        <v>261</v>
      </c>
      <c r="AE271" t="s">
        <v>262</v>
      </c>
      <c r="AF271" t="s">
        <v>490</v>
      </c>
      <c r="AG271" t="s">
        <v>264</v>
      </c>
      <c r="AH271">
        <v>270</v>
      </c>
      <c r="AI271" t="s">
        <v>491</v>
      </c>
      <c r="AJ271" t="s">
        <v>340</v>
      </c>
      <c r="AK271" t="s">
        <v>494</v>
      </c>
      <c r="AL271" t="s">
        <v>277</v>
      </c>
      <c r="AM271">
        <v>40</v>
      </c>
      <c r="AN271" t="s">
        <v>269</v>
      </c>
      <c r="AO271" t="s">
        <v>270</v>
      </c>
      <c r="AP271">
        <v>28</v>
      </c>
      <c r="AQ271" t="s">
        <v>493</v>
      </c>
      <c r="AS271" s="8" t="str">
        <f t="shared" si="15"/>
        <v>INSERT INTO Operacoes (idOperacao   , operacao, data , quantidade , unidade , designacao, idCultura, id)VALUES (270, 'Plantação'     , TO_DATE,'10/01/2019' , 'dd/mm/yyyy') ,40, 'un' , null,28, 105  ) ;</v>
      </c>
      <c r="BO271" t="e">
        <f>#REF! &amp;"("&amp;$AK$497&amp;"("&amp;AH271&amp;");"</f>
        <v>#REF!</v>
      </c>
    </row>
    <row r="272" spans="25:70" ht="16">
      <c r="Y272" s="7" t="s">
        <v>256</v>
      </c>
      <c r="Z272" t="s">
        <v>257</v>
      </c>
      <c r="AA272" t="s">
        <v>489</v>
      </c>
      <c r="AB272" t="s">
        <v>259</v>
      </c>
      <c r="AC272" t="s">
        <v>260</v>
      </c>
      <c r="AD272" t="s">
        <v>261</v>
      </c>
      <c r="AE272" t="s">
        <v>262</v>
      </c>
      <c r="AF272" t="s">
        <v>490</v>
      </c>
      <c r="AG272" t="s">
        <v>264</v>
      </c>
      <c r="AH272">
        <v>271</v>
      </c>
      <c r="AI272" t="s">
        <v>491</v>
      </c>
      <c r="AJ272" t="s">
        <v>340</v>
      </c>
      <c r="AK272" t="s">
        <v>494</v>
      </c>
      <c r="AL272" t="s">
        <v>277</v>
      </c>
      <c r="AM272">
        <v>30</v>
      </c>
      <c r="AN272" t="s">
        <v>269</v>
      </c>
      <c r="AO272" t="s">
        <v>270</v>
      </c>
      <c r="AP272">
        <v>38</v>
      </c>
      <c r="AQ272" t="s">
        <v>493</v>
      </c>
      <c r="AS272" s="8" t="str">
        <f t="shared" si="15"/>
        <v>INSERT INTO Operacoes (idOperacao   , operacao, data , quantidade , unidade , designacao, idCultura, id)VALUES (271, 'Plantação'     , TO_DATE,'10/01/2019' , 'dd/mm/yyyy') ,30, 'un' , null,38, 105  ) ;</v>
      </c>
      <c r="BO272" t="e">
        <f>#REF! &amp;"("&amp;$AK$497&amp;"("&amp;AH272&amp;");"</f>
        <v>#REF!</v>
      </c>
    </row>
    <row r="273" spans="25:67" ht="16">
      <c r="Y273" s="7" t="s">
        <v>256</v>
      </c>
      <c r="Z273" t="s">
        <v>257</v>
      </c>
      <c r="AA273" t="s">
        <v>489</v>
      </c>
      <c r="AB273" t="s">
        <v>259</v>
      </c>
      <c r="AC273" t="s">
        <v>260</v>
      </c>
      <c r="AD273" t="s">
        <v>261</v>
      </c>
      <c r="AE273" t="s">
        <v>262</v>
      </c>
      <c r="AF273" t="s">
        <v>490</v>
      </c>
      <c r="AG273" t="s">
        <v>264</v>
      </c>
      <c r="AH273">
        <v>272</v>
      </c>
      <c r="AI273" t="s">
        <v>491</v>
      </c>
      <c r="AJ273" t="s">
        <v>340</v>
      </c>
      <c r="AK273" t="s">
        <v>495</v>
      </c>
      <c r="AL273" t="s">
        <v>277</v>
      </c>
      <c r="AM273">
        <v>40</v>
      </c>
      <c r="AN273" t="s">
        <v>269</v>
      </c>
      <c r="AO273" t="s">
        <v>270</v>
      </c>
      <c r="AP273">
        <v>39</v>
      </c>
      <c r="AQ273" t="s">
        <v>493</v>
      </c>
      <c r="AS273" s="8" t="str">
        <f t="shared" si="15"/>
        <v>INSERT INTO Operacoes (idOperacao   , operacao, data , quantidade , unidade , designacao, idCultura, id)VALUES (272, 'Plantação'     , TO_DATE,'11/01/2019' , 'dd/mm/yyyy') ,40, 'un' , null,39, 105  ) ;</v>
      </c>
      <c r="BO273" t="e">
        <f>#REF! &amp;"("&amp;$AK$497&amp;"("&amp;AH273&amp;");"</f>
        <v>#REF!</v>
      </c>
    </row>
    <row r="274" spans="25:67" ht="16">
      <c r="Y274" s="7" t="s">
        <v>256</v>
      </c>
      <c r="Z274" t="s">
        <v>257</v>
      </c>
      <c r="AA274" t="s">
        <v>489</v>
      </c>
      <c r="AB274" t="s">
        <v>259</v>
      </c>
      <c r="AC274" t="s">
        <v>260</v>
      </c>
      <c r="AD274" t="s">
        <v>261</v>
      </c>
      <c r="AE274" t="s">
        <v>262</v>
      </c>
      <c r="AF274" t="s">
        <v>490</v>
      </c>
      <c r="AG274" t="s">
        <v>264</v>
      </c>
      <c r="AH274">
        <v>273</v>
      </c>
      <c r="AI274" t="s">
        <v>491</v>
      </c>
      <c r="AJ274" t="s">
        <v>340</v>
      </c>
      <c r="AK274" t="s">
        <v>495</v>
      </c>
      <c r="AL274" t="s">
        <v>277</v>
      </c>
      <c r="AM274">
        <v>50</v>
      </c>
      <c r="AN274" t="s">
        <v>269</v>
      </c>
      <c r="AO274" t="s">
        <v>270</v>
      </c>
      <c r="AP274">
        <v>31</v>
      </c>
      <c r="AQ274" t="s">
        <v>493</v>
      </c>
      <c r="AS274" s="8" t="str">
        <f t="shared" si="15"/>
        <v>INSERT INTO Operacoes (idOperacao   , operacao, data , quantidade , unidade , designacao, idCultura, id)VALUES (273, 'Plantação'     , TO_DATE,'11/01/2019' , 'dd/mm/yyyy') ,50, 'un' , null,31, 105  ) ;</v>
      </c>
      <c r="BO274" t="e">
        <f>#REF! &amp;"("&amp;$AK$497&amp;"("&amp;AH274&amp;");"</f>
        <v>#REF!</v>
      </c>
    </row>
    <row r="275" spans="25:67" ht="16">
      <c r="Y275" s="7" t="s">
        <v>256</v>
      </c>
      <c r="Z275" t="s">
        <v>257</v>
      </c>
      <c r="AA275" t="s">
        <v>489</v>
      </c>
      <c r="AB275" t="s">
        <v>259</v>
      </c>
      <c r="AC275" t="s">
        <v>260</v>
      </c>
      <c r="AD275" t="s">
        <v>261</v>
      </c>
      <c r="AE275" t="s">
        <v>262</v>
      </c>
      <c r="AF275" t="s">
        <v>490</v>
      </c>
      <c r="AG275" t="s">
        <v>264</v>
      </c>
      <c r="AH275">
        <v>274</v>
      </c>
      <c r="AI275" t="s">
        <v>496</v>
      </c>
      <c r="AJ275" t="s">
        <v>340</v>
      </c>
      <c r="AK275" t="s">
        <v>497</v>
      </c>
      <c r="AL275" t="s">
        <v>277</v>
      </c>
      <c r="AM275">
        <v>700</v>
      </c>
      <c r="AN275" t="s">
        <v>293</v>
      </c>
      <c r="AO275" t="s">
        <v>270</v>
      </c>
      <c r="AP275">
        <v>38</v>
      </c>
      <c r="AQ275" t="s">
        <v>493</v>
      </c>
      <c r="AS275" s="8" t="str">
        <f t="shared" si="15"/>
        <v>INSERT INTO Operacoes (idOperacao   , operacao, data , quantidade , unidade , designacao, idCultura, id)VALUES (274, 'Colheita'     , TO_DATE,'15/09/2023' , 'dd/mm/yyyy') ,700, 'kg' , null,38, 105  ) ;</v>
      </c>
    </row>
    <row r="276" spans="25:67" ht="16">
      <c r="Y276" s="7" t="s">
        <v>256</v>
      </c>
      <c r="Z276" t="s">
        <v>257</v>
      </c>
      <c r="AA276" t="s">
        <v>489</v>
      </c>
      <c r="AB276" t="s">
        <v>259</v>
      </c>
      <c r="AC276" t="s">
        <v>260</v>
      </c>
      <c r="AD276" t="s">
        <v>261</v>
      </c>
      <c r="AE276" t="s">
        <v>262</v>
      </c>
      <c r="AF276" t="s">
        <v>490</v>
      </c>
      <c r="AG276" t="s">
        <v>264</v>
      </c>
      <c r="AH276">
        <v>275</v>
      </c>
      <c r="AI276" t="s">
        <v>496</v>
      </c>
      <c r="AJ276" t="s">
        <v>340</v>
      </c>
      <c r="AK276" t="s">
        <v>498</v>
      </c>
      <c r="AL276" t="s">
        <v>277</v>
      </c>
      <c r="AM276">
        <v>600</v>
      </c>
      <c r="AN276" t="s">
        <v>293</v>
      </c>
      <c r="AO276" t="s">
        <v>270</v>
      </c>
      <c r="AP276">
        <v>39</v>
      </c>
      <c r="AQ276" t="s">
        <v>493</v>
      </c>
      <c r="AS276" s="8" t="str">
        <f t="shared" si="15"/>
        <v>INSERT INTO Operacoes (idOperacao   , operacao, data , quantidade , unidade , designacao, idCultura, id)VALUES (275, 'Colheita'     , TO_DATE,'16/09/2023' , 'dd/mm/yyyy') ,600, 'kg' , null,39, 105  ) ;</v>
      </c>
    </row>
    <row r="277" spans="25:67" ht="16">
      <c r="Y277" s="7" t="s">
        <v>256</v>
      </c>
      <c r="Z277" t="s">
        <v>257</v>
      </c>
      <c r="AA277" t="s">
        <v>489</v>
      </c>
      <c r="AB277" t="s">
        <v>259</v>
      </c>
      <c r="AC277" t="s">
        <v>260</v>
      </c>
      <c r="AD277" t="s">
        <v>261</v>
      </c>
      <c r="AE277" t="s">
        <v>262</v>
      </c>
      <c r="AF277" t="s">
        <v>490</v>
      </c>
      <c r="AG277" t="s">
        <v>264</v>
      </c>
      <c r="AH277">
        <v>276</v>
      </c>
      <c r="AI277" t="s">
        <v>496</v>
      </c>
      <c r="AJ277" t="s">
        <v>340</v>
      </c>
      <c r="AK277" t="s">
        <v>499</v>
      </c>
      <c r="AL277" t="s">
        <v>277</v>
      </c>
      <c r="AM277">
        <v>700</v>
      </c>
      <c r="AN277" t="s">
        <v>293</v>
      </c>
      <c r="AO277" t="s">
        <v>270</v>
      </c>
      <c r="AP277">
        <v>39</v>
      </c>
      <c r="AQ277" t="s">
        <v>493</v>
      </c>
      <c r="AS277" s="8" t="str">
        <f t="shared" si="15"/>
        <v>INSERT INTO Operacoes (idOperacao   , operacao, data , quantidade , unidade , designacao, idCultura, id)VALUES (276, 'Colheita'     , TO_DATE,'20/09/2023' , 'dd/mm/yyyy') ,700, 'kg' , null,39, 105  ) ;</v>
      </c>
    </row>
    <row r="278" spans="25:67" ht="16">
      <c r="Y278" s="7" t="s">
        <v>256</v>
      </c>
      <c r="Z278" t="s">
        <v>257</v>
      </c>
      <c r="AA278" t="s">
        <v>489</v>
      </c>
      <c r="AB278" t="s">
        <v>259</v>
      </c>
      <c r="AC278" t="s">
        <v>260</v>
      </c>
      <c r="AD278" t="s">
        <v>261</v>
      </c>
      <c r="AE278" t="s">
        <v>262</v>
      </c>
      <c r="AF278" t="s">
        <v>490</v>
      </c>
      <c r="AG278" t="s">
        <v>264</v>
      </c>
      <c r="AH278">
        <v>277</v>
      </c>
      <c r="AI278" t="s">
        <v>496</v>
      </c>
      <c r="AJ278" t="s">
        <v>340</v>
      </c>
      <c r="AK278" t="s">
        <v>500</v>
      </c>
      <c r="AL278" t="s">
        <v>277</v>
      </c>
      <c r="AM278">
        <v>600</v>
      </c>
      <c r="AN278" t="s">
        <v>293</v>
      </c>
      <c r="AO278" t="s">
        <v>270</v>
      </c>
      <c r="AP278">
        <v>28</v>
      </c>
      <c r="AQ278" t="s">
        <v>493</v>
      </c>
      <c r="AS278" s="8" t="str">
        <f t="shared" si="15"/>
        <v>INSERT INTO Operacoes (idOperacao   , operacao, data , quantidade , unidade , designacao, idCultura, id)VALUES (277, 'Colheita'     , TO_DATE,'27/09/2023' , 'dd/mm/yyyy') ,600, 'kg' , null,28, 105  ) ;</v>
      </c>
    </row>
    <row r="279" spans="25:67" ht="16">
      <c r="Y279" s="7" t="s">
        <v>256</v>
      </c>
      <c r="Z279" t="s">
        <v>257</v>
      </c>
      <c r="AA279" t="s">
        <v>489</v>
      </c>
      <c r="AB279" t="s">
        <v>259</v>
      </c>
      <c r="AC279" t="s">
        <v>260</v>
      </c>
      <c r="AD279" t="s">
        <v>261</v>
      </c>
      <c r="AE279" t="s">
        <v>262</v>
      </c>
      <c r="AF279" t="s">
        <v>490</v>
      </c>
      <c r="AG279" t="s">
        <v>264</v>
      </c>
      <c r="AH279">
        <v>278</v>
      </c>
      <c r="AI279" t="s">
        <v>496</v>
      </c>
      <c r="AJ279" t="s">
        <v>340</v>
      </c>
      <c r="AK279" t="s">
        <v>501</v>
      </c>
      <c r="AL279" t="s">
        <v>277</v>
      </c>
      <c r="AM279">
        <v>700</v>
      </c>
      <c r="AN279" t="s">
        <v>293</v>
      </c>
      <c r="AO279" t="s">
        <v>270</v>
      </c>
      <c r="AP279">
        <v>28</v>
      </c>
      <c r="AQ279" t="s">
        <v>493</v>
      </c>
      <c r="AS279" s="8" t="str">
        <f t="shared" si="15"/>
        <v>INSERT INTO Operacoes (idOperacao   , operacao, data , quantidade , unidade , designacao, idCultura, id)VALUES (278, 'Colheita'     , TO_DATE,'05/10/2023' , 'dd/mm/yyyy') ,700, 'kg' , null,28, 105  ) ;</v>
      </c>
    </row>
    <row r="280" spans="25:67" ht="16">
      <c r="Y280" s="7" t="s">
        <v>256</v>
      </c>
      <c r="Z280" t="s">
        <v>257</v>
      </c>
      <c r="AA280" t="s">
        <v>489</v>
      </c>
      <c r="AB280" t="s">
        <v>259</v>
      </c>
      <c r="AC280" t="s">
        <v>260</v>
      </c>
      <c r="AD280" t="s">
        <v>261</v>
      </c>
      <c r="AE280" t="s">
        <v>262</v>
      </c>
      <c r="AF280" t="s">
        <v>490</v>
      </c>
      <c r="AG280" t="s">
        <v>264</v>
      </c>
      <c r="AH280">
        <v>279</v>
      </c>
      <c r="AI280" t="s">
        <v>496</v>
      </c>
      <c r="AJ280" t="s">
        <v>340</v>
      </c>
      <c r="AK280" t="s">
        <v>502</v>
      </c>
      <c r="AL280" t="s">
        <v>277</v>
      </c>
      <c r="AM280">
        <v>1200</v>
      </c>
      <c r="AN280" t="s">
        <v>293</v>
      </c>
      <c r="AO280" t="s">
        <v>270</v>
      </c>
      <c r="AP280">
        <v>31</v>
      </c>
      <c r="AQ280" t="s">
        <v>493</v>
      </c>
      <c r="AS280" s="8" t="str">
        <f t="shared" si="15"/>
        <v>INSERT INTO Operacoes (idOperacao   , operacao, data , quantidade , unidade , designacao, idCultura, id)VALUES (279, 'Colheita'     , TO_DATE,'15/10/2023' , 'dd/mm/yyyy') ,1200, 'kg' , null,31, 105  ) ;</v>
      </c>
    </row>
    <row r="281" spans="25:67" ht="16">
      <c r="Y281" s="7" t="s">
        <v>256</v>
      </c>
      <c r="Z281" t="s">
        <v>257</v>
      </c>
      <c r="AA281" t="s">
        <v>489</v>
      </c>
      <c r="AB281" t="s">
        <v>259</v>
      </c>
      <c r="AC281" t="s">
        <v>260</v>
      </c>
      <c r="AD281" t="s">
        <v>261</v>
      </c>
      <c r="AE281" t="s">
        <v>262</v>
      </c>
      <c r="AF281" t="s">
        <v>490</v>
      </c>
      <c r="AG281" t="s">
        <v>264</v>
      </c>
      <c r="AH281">
        <v>280</v>
      </c>
      <c r="AI281" t="s">
        <v>496</v>
      </c>
      <c r="AJ281" t="s">
        <v>340</v>
      </c>
      <c r="AK281" t="s">
        <v>503</v>
      </c>
      <c r="AL281" t="s">
        <v>504</v>
      </c>
      <c r="AM281">
        <v>700</v>
      </c>
      <c r="AN281" t="s">
        <v>293</v>
      </c>
      <c r="AO281" t="s">
        <v>270</v>
      </c>
      <c r="AP281">
        <v>30</v>
      </c>
      <c r="AQ281" t="s">
        <v>493</v>
      </c>
      <c r="AS281" s="8" t="str">
        <f t="shared" si="15"/>
        <v>INSERT INTO Operacoes (idOperacao   , operacao, data , quantidade , unidade , designacao, idCultura, id)VALUES (280, 'Colheita'     , TO_DATE,'15/10/2023','dd/mm/yyyy') ,700, 'kg' , null,30, 105  ) ;</v>
      </c>
    </row>
    <row r="282" spans="25:67" ht="16">
      <c r="Y282" s="7" t="s">
        <v>256</v>
      </c>
      <c r="Z282" t="s">
        <v>257</v>
      </c>
      <c r="AA282" t="s">
        <v>489</v>
      </c>
      <c r="AB282" t="s">
        <v>259</v>
      </c>
      <c r="AC282" t="s">
        <v>260</v>
      </c>
      <c r="AD282" t="s">
        <v>261</v>
      </c>
      <c r="AE282" t="s">
        <v>262</v>
      </c>
      <c r="AF282" t="s">
        <v>490</v>
      </c>
      <c r="AG282" t="s">
        <v>264</v>
      </c>
      <c r="AH282">
        <v>281</v>
      </c>
      <c r="AI282" t="s">
        <v>496</v>
      </c>
      <c r="AJ282" t="s">
        <v>340</v>
      </c>
      <c r="AK282" t="s">
        <v>505</v>
      </c>
      <c r="AL282" t="s">
        <v>504</v>
      </c>
      <c r="AM282">
        <v>700</v>
      </c>
      <c r="AN282" t="s">
        <v>293</v>
      </c>
      <c r="AO282" t="s">
        <v>270</v>
      </c>
      <c r="AP282">
        <v>29</v>
      </c>
      <c r="AQ282" t="s">
        <v>493</v>
      </c>
      <c r="AS282" s="8" t="str">
        <f t="shared" si="15"/>
        <v>INSERT INTO Operacoes (idOperacao   , operacao, data , quantidade , unidade , designacao, idCultura, id)VALUES (281, 'Colheita'     , TO_DATE,'12/11/2023','dd/mm/yyyy') ,700, 'kg' , null,29, 105  ) ;</v>
      </c>
    </row>
    <row r="283" spans="25:67" ht="16">
      <c r="Y283" s="7" t="s">
        <v>256</v>
      </c>
      <c r="Z283" t="s">
        <v>257</v>
      </c>
      <c r="AA283" t="s">
        <v>489</v>
      </c>
      <c r="AB283" t="s">
        <v>259</v>
      </c>
      <c r="AC283" t="s">
        <v>260</v>
      </c>
      <c r="AD283" t="s">
        <v>261</v>
      </c>
      <c r="AE283" t="s">
        <v>262</v>
      </c>
      <c r="AF283" t="s">
        <v>490</v>
      </c>
      <c r="AG283" t="s">
        <v>264</v>
      </c>
      <c r="AH283">
        <v>282</v>
      </c>
      <c r="AI283" t="s">
        <v>496</v>
      </c>
      <c r="AJ283" t="s">
        <v>340</v>
      </c>
      <c r="AK283" t="s">
        <v>506</v>
      </c>
      <c r="AL283" t="s">
        <v>504</v>
      </c>
      <c r="AM283">
        <v>800</v>
      </c>
      <c r="AN283" t="s">
        <v>293</v>
      </c>
      <c r="AO283" t="s">
        <v>270</v>
      </c>
      <c r="AP283">
        <v>29</v>
      </c>
      <c r="AQ283" t="s">
        <v>493</v>
      </c>
      <c r="AS283" s="8" t="str">
        <f t="shared" si="15"/>
        <v>INSERT INTO Operacoes (idOperacao   , operacao, data , quantidade , unidade , designacao, idCultura, id)VALUES (282, 'Colheita'     , TO_DATE,'15/11/2023','dd/mm/yyyy') ,800, 'kg' , null,29, 105  ) ;</v>
      </c>
    </row>
    <row r="284" spans="25:67" ht="16">
      <c r="Y284" s="7" t="s">
        <v>256</v>
      </c>
      <c r="Z284" t="s">
        <v>257</v>
      </c>
      <c r="AA284" t="s">
        <v>489</v>
      </c>
      <c r="AB284" t="s">
        <v>259</v>
      </c>
      <c r="AC284" t="s">
        <v>260</v>
      </c>
      <c r="AD284" t="s">
        <v>261</v>
      </c>
      <c r="AE284" t="s">
        <v>262</v>
      </c>
      <c r="AF284" t="s">
        <v>490</v>
      </c>
      <c r="AG284" t="s">
        <v>264</v>
      </c>
      <c r="AH284">
        <v>283</v>
      </c>
      <c r="AI284" t="s">
        <v>491</v>
      </c>
      <c r="AJ284" t="s">
        <v>340</v>
      </c>
      <c r="AK284" t="s">
        <v>507</v>
      </c>
      <c r="AL284" t="s">
        <v>277</v>
      </c>
      <c r="AM284">
        <v>40</v>
      </c>
      <c r="AN284" t="s">
        <v>269</v>
      </c>
      <c r="AO284" t="s">
        <v>270</v>
      </c>
      <c r="AP284">
        <v>32</v>
      </c>
      <c r="AQ284" t="s">
        <v>273</v>
      </c>
      <c r="AS284" s="8" t="str">
        <f t="shared" si="15"/>
        <v>INSERT INTO Operacoes (idOperacao   , operacao, data , quantidade , unidade , designacao, idCultura, id)VALUES (283, 'Plantação'     , TO_DATE,'12/10/2016' , 'dd/mm/yyyy') ,40, 'un' , null,32, 102  ) ;</v>
      </c>
      <c r="BO284" t="e">
        <f>#REF! &amp;"("&amp;$AK$497&amp;"("&amp;AH284&amp;");"</f>
        <v>#REF!</v>
      </c>
    </row>
    <row r="285" spans="25:67" ht="16">
      <c r="Y285" s="7" t="s">
        <v>256</v>
      </c>
      <c r="Z285" t="s">
        <v>257</v>
      </c>
      <c r="AA285" t="s">
        <v>489</v>
      </c>
      <c r="AB285" t="s">
        <v>259</v>
      </c>
      <c r="AC285" t="s">
        <v>260</v>
      </c>
      <c r="AD285" t="s">
        <v>261</v>
      </c>
      <c r="AE285" t="s">
        <v>262</v>
      </c>
      <c r="AF285" t="s">
        <v>490</v>
      </c>
      <c r="AG285" t="s">
        <v>264</v>
      </c>
      <c r="AH285">
        <v>284</v>
      </c>
      <c r="AI285" t="s">
        <v>496</v>
      </c>
      <c r="AJ285" t="s">
        <v>340</v>
      </c>
      <c r="AK285" t="s">
        <v>508</v>
      </c>
      <c r="AL285" t="s">
        <v>504</v>
      </c>
      <c r="AM285">
        <v>400</v>
      </c>
      <c r="AN285" t="s">
        <v>293</v>
      </c>
      <c r="AO285" t="s">
        <v>270</v>
      </c>
      <c r="AP285">
        <v>32</v>
      </c>
      <c r="AQ285" t="s">
        <v>273</v>
      </c>
      <c r="AS285" s="8" t="str">
        <f t="shared" si="15"/>
        <v>INSERT INTO Operacoes (idOperacao   , operacao, data , quantidade , unidade , designacao, idCultura, id)VALUES (284, 'Colheita'     , TO_DATE,'02/11/2023','dd/mm/yyyy') ,400, 'kg' , null,32, 102  ) ;</v>
      </c>
    </row>
    <row r="286" spans="25:67" ht="16">
      <c r="Y286" s="7" t="s">
        <v>256</v>
      </c>
      <c r="Z286" t="s">
        <v>257</v>
      </c>
      <c r="AA286" t="s">
        <v>489</v>
      </c>
      <c r="AB286" t="s">
        <v>259</v>
      </c>
      <c r="AC286" t="s">
        <v>260</v>
      </c>
      <c r="AD286" t="s">
        <v>261</v>
      </c>
      <c r="AE286" t="s">
        <v>262</v>
      </c>
      <c r="AF286" t="s">
        <v>490</v>
      </c>
      <c r="AG286" t="s">
        <v>264</v>
      </c>
      <c r="AH286">
        <v>285</v>
      </c>
      <c r="AI286" t="s">
        <v>496</v>
      </c>
      <c r="AJ286" t="s">
        <v>340</v>
      </c>
      <c r="AK286" t="s">
        <v>509</v>
      </c>
      <c r="AL286" t="s">
        <v>504</v>
      </c>
      <c r="AM286">
        <v>300</v>
      </c>
      <c r="AN286" t="s">
        <v>293</v>
      </c>
      <c r="AO286" t="s">
        <v>270</v>
      </c>
      <c r="AP286">
        <v>12</v>
      </c>
      <c r="AQ286" t="s">
        <v>273</v>
      </c>
      <c r="AS286" s="8" t="str">
        <f t="shared" si="15"/>
        <v>INSERT INTO Operacoes (idOperacao   , operacao, data , quantidade , unidade , designacao, idCultura, id)VALUES (285, 'Colheita'     , TO_DATE,'05/11/2023','dd/mm/yyyy') ,300, 'kg' , null,12, 102  ) ;</v>
      </c>
    </row>
    <row r="287" spans="25:67" ht="16">
      <c r="Y287" s="7" t="s">
        <v>256</v>
      </c>
      <c r="Z287" t="s">
        <v>257</v>
      </c>
      <c r="AA287" t="s">
        <v>489</v>
      </c>
      <c r="AB287" t="s">
        <v>259</v>
      </c>
      <c r="AC287" t="s">
        <v>260</v>
      </c>
      <c r="AD287" t="s">
        <v>261</v>
      </c>
      <c r="AE287" t="s">
        <v>262</v>
      </c>
      <c r="AF287" t="s">
        <v>490</v>
      </c>
      <c r="AG287" t="s">
        <v>264</v>
      </c>
      <c r="AH287">
        <v>286</v>
      </c>
      <c r="AI287" t="s">
        <v>496</v>
      </c>
      <c r="AJ287" t="s">
        <v>340</v>
      </c>
      <c r="AK287" t="s">
        <v>510</v>
      </c>
      <c r="AL287" t="s">
        <v>504</v>
      </c>
      <c r="AM287">
        <v>350</v>
      </c>
      <c r="AN287" t="s">
        <v>293</v>
      </c>
      <c r="AO287" t="s">
        <v>270</v>
      </c>
      <c r="AP287">
        <v>11</v>
      </c>
      <c r="AQ287" t="s">
        <v>273</v>
      </c>
      <c r="AS287" s="8" t="str">
        <f t="shared" si="15"/>
        <v>INSERT INTO Operacoes (idOperacao   , operacao, data , quantidade , unidade , designacao, idCultura, id)VALUES (286, 'Colheita'     , TO_DATE,'08/11/2023','dd/mm/yyyy') ,350, 'kg' , null,11, 102  ) ;</v>
      </c>
    </row>
    <row r="288" spans="25:67" ht="16">
      <c r="Y288" s="7" t="s">
        <v>256</v>
      </c>
      <c r="Z288" t="s">
        <v>257</v>
      </c>
      <c r="AA288" t="s">
        <v>489</v>
      </c>
      <c r="AB288" t="s">
        <v>259</v>
      </c>
      <c r="AC288" t="s">
        <v>260</v>
      </c>
      <c r="AD288" t="s">
        <v>261</v>
      </c>
      <c r="AE288" t="s">
        <v>262</v>
      </c>
      <c r="AF288" t="s">
        <v>490</v>
      </c>
      <c r="AG288" t="s">
        <v>264</v>
      </c>
      <c r="AH288">
        <v>287</v>
      </c>
      <c r="AI288" t="s">
        <v>511</v>
      </c>
      <c r="AJ288" t="s">
        <v>340</v>
      </c>
      <c r="AK288" t="s">
        <v>512</v>
      </c>
      <c r="AL288" t="s">
        <v>504</v>
      </c>
      <c r="AM288" t="s">
        <v>513</v>
      </c>
      <c r="AN288" t="s">
        <v>293</v>
      </c>
      <c r="AO288" t="s">
        <v>270</v>
      </c>
      <c r="AP288">
        <v>33</v>
      </c>
      <c r="AQ288" t="s">
        <v>514</v>
      </c>
      <c r="AS288" s="8" t="str">
        <f t="shared" si="15"/>
        <v>INSERT INTO Operacoes (idOperacao   , operacao, data , quantidade , unidade , designacao, idCultura, id)VALUES (287, 'Sementeira'     , TO_DATE,'05/04/2023','dd/mm/yyyy') ,  0.5 , 'kg' , null,33, 108  ) ;</v>
      </c>
    </row>
    <row r="289" spans="25:45" ht="16">
      <c r="Y289" s="7" t="s">
        <v>256</v>
      </c>
      <c r="Z289" t="s">
        <v>257</v>
      </c>
      <c r="AA289" t="s">
        <v>489</v>
      </c>
      <c r="AB289" t="s">
        <v>259</v>
      </c>
      <c r="AC289" t="s">
        <v>260</v>
      </c>
      <c r="AD289" t="s">
        <v>261</v>
      </c>
      <c r="AE289" t="s">
        <v>262</v>
      </c>
      <c r="AF289" t="s">
        <v>490</v>
      </c>
      <c r="AG289" t="s">
        <v>264</v>
      </c>
      <c r="AH289">
        <v>288</v>
      </c>
      <c r="AI289" t="s">
        <v>511</v>
      </c>
      <c r="AJ289" t="s">
        <v>340</v>
      </c>
      <c r="AK289" t="s">
        <v>515</v>
      </c>
      <c r="AL289" t="s">
        <v>504</v>
      </c>
      <c r="AM289">
        <v>350</v>
      </c>
      <c r="AN289" t="s">
        <v>293</v>
      </c>
      <c r="AO289" t="s">
        <v>270</v>
      </c>
      <c r="AP289">
        <v>34</v>
      </c>
      <c r="AQ289" t="s">
        <v>514</v>
      </c>
      <c r="AS289" s="8" t="str">
        <f t="shared" si="15"/>
        <v>INSERT INTO Operacoes (idOperacao   , operacao, data , quantidade , unidade , designacao, idCultura, id)VALUES (288, 'Sementeira'     , TO_DATE,'06/04/2023','dd/mm/yyyy') ,350, 'kg' , null,34, 108  ) ;</v>
      </c>
    </row>
    <row r="290" spans="25:45" ht="16">
      <c r="Y290" s="7" t="s">
        <v>256</v>
      </c>
      <c r="Z290" t="s">
        <v>257</v>
      </c>
      <c r="AA290" t="s">
        <v>489</v>
      </c>
      <c r="AB290" t="s">
        <v>259</v>
      </c>
      <c r="AC290" t="s">
        <v>260</v>
      </c>
      <c r="AD290" t="s">
        <v>261</v>
      </c>
      <c r="AE290" t="s">
        <v>262</v>
      </c>
      <c r="AF290" t="s">
        <v>490</v>
      </c>
      <c r="AG290" t="s">
        <v>264</v>
      </c>
      <c r="AH290">
        <v>289</v>
      </c>
      <c r="AI290" t="s">
        <v>516</v>
      </c>
      <c r="AJ290" t="s">
        <v>340</v>
      </c>
      <c r="AK290" t="s">
        <v>517</v>
      </c>
      <c r="AL290" t="s">
        <v>504</v>
      </c>
      <c r="AM290" t="s">
        <v>513</v>
      </c>
      <c r="AN290" t="s">
        <v>346</v>
      </c>
      <c r="AO290" t="s">
        <v>270</v>
      </c>
      <c r="AP290">
        <v>33</v>
      </c>
      <c r="AQ290" t="s">
        <v>514</v>
      </c>
      <c r="AS290" s="8" t="str">
        <f t="shared" si="15"/>
        <v>INSERT INTO Operacoes (idOperacao   , operacao, data , quantidade , unidade , designacao, idCultura, id)VALUES (289, 'Monda'     , TO_DATE,'08/05/2023','dd/mm/yyyy') ,  0.5 , 'ha' , null,33, 108  ) ;</v>
      </c>
    </row>
    <row r="291" spans="25:45" ht="16">
      <c r="Y291" s="7" t="s">
        <v>256</v>
      </c>
      <c r="Z291" t="s">
        <v>257</v>
      </c>
      <c r="AA291" t="s">
        <v>489</v>
      </c>
      <c r="AB291" t="s">
        <v>259</v>
      </c>
      <c r="AC291" t="s">
        <v>260</v>
      </c>
      <c r="AD291" t="s">
        <v>261</v>
      </c>
      <c r="AE291" t="s">
        <v>262</v>
      </c>
      <c r="AF291" t="s">
        <v>490</v>
      </c>
      <c r="AG291" t="s">
        <v>264</v>
      </c>
      <c r="AH291">
        <v>290</v>
      </c>
      <c r="AI291" t="s">
        <v>516</v>
      </c>
      <c r="AJ291" t="s">
        <v>340</v>
      </c>
      <c r="AK291" t="s">
        <v>518</v>
      </c>
      <c r="AL291" t="s">
        <v>504</v>
      </c>
      <c r="AM291" t="s">
        <v>352</v>
      </c>
      <c r="AN291" t="s">
        <v>346</v>
      </c>
      <c r="AO291" t="s">
        <v>270</v>
      </c>
      <c r="AP291">
        <v>34</v>
      </c>
      <c r="AQ291" t="s">
        <v>514</v>
      </c>
      <c r="AS291" s="8" t="str">
        <f t="shared" si="15"/>
        <v>INSERT INTO Operacoes (idOperacao   , operacao, data , quantidade , unidade , designacao, idCultura, id)VALUES (290, 'Monda'     , TO_DATE,'20/05/2023','dd/mm/yyyy') ,  0.6 , 'ha' , null,34, 108  ) ;</v>
      </c>
    </row>
    <row r="292" spans="25:45" ht="16">
      <c r="Y292" s="7" t="s">
        <v>256</v>
      </c>
      <c r="Z292" t="s">
        <v>257</v>
      </c>
      <c r="AA292" t="s">
        <v>489</v>
      </c>
      <c r="AB292" t="s">
        <v>259</v>
      </c>
      <c r="AC292" t="s">
        <v>260</v>
      </c>
      <c r="AD292" t="s">
        <v>261</v>
      </c>
      <c r="AE292" t="s">
        <v>262</v>
      </c>
      <c r="AF292" t="s">
        <v>490</v>
      </c>
      <c r="AG292" t="s">
        <v>264</v>
      </c>
      <c r="AH292">
        <v>291</v>
      </c>
      <c r="AI292" t="s">
        <v>496</v>
      </c>
      <c r="AJ292" t="s">
        <v>340</v>
      </c>
      <c r="AK292" t="s">
        <v>519</v>
      </c>
      <c r="AL292" t="s">
        <v>504</v>
      </c>
      <c r="AM292">
        <v>1500</v>
      </c>
      <c r="AN292" t="s">
        <v>293</v>
      </c>
      <c r="AO292" t="s">
        <v>270</v>
      </c>
      <c r="AP292">
        <v>33</v>
      </c>
      <c r="AQ292" t="s">
        <v>514</v>
      </c>
      <c r="AS292" s="8" t="str">
        <f t="shared" si="15"/>
        <v>INSERT INTO Operacoes (idOperacao   , operacao, data , quantidade , unidade , designacao, idCultura, id)VALUES (291, 'Colheita'     , TO_DATE,'14/06/2023','dd/mm/yyyy') ,1500, 'kg' , null,33, 108  ) ;</v>
      </c>
    </row>
    <row r="293" spans="25:45" ht="16">
      <c r="Y293" s="7" t="s">
        <v>256</v>
      </c>
      <c r="Z293" t="s">
        <v>257</v>
      </c>
      <c r="AA293" t="s">
        <v>489</v>
      </c>
      <c r="AB293" t="s">
        <v>259</v>
      </c>
      <c r="AC293" t="s">
        <v>260</v>
      </c>
      <c r="AD293" t="s">
        <v>261</v>
      </c>
      <c r="AE293" t="s">
        <v>262</v>
      </c>
      <c r="AF293" t="s">
        <v>490</v>
      </c>
      <c r="AG293" t="s">
        <v>264</v>
      </c>
      <c r="AH293">
        <v>292</v>
      </c>
      <c r="AI293" t="s">
        <v>516</v>
      </c>
      <c r="AJ293" t="s">
        <v>340</v>
      </c>
      <c r="AK293" t="s">
        <v>520</v>
      </c>
      <c r="AL293" t="s">
        <v>504</v>
      </c>
      <c r="AM293" t="s">
        <v>352</v>
      </c>
      <c r="AN293" t="s">
        <v>346</v>
      </c>
      <c r="AO293" t="s">
        <v>270</v>
      </c>
      <c r="AP293">
        <v>34</v>
      </c>
      <c r="AQ293" t="s">
        <v>514</v>
      </c>
      <c r="AS293" s="8" t="str">
        <f t="shared" si="15"/>
        <v>INSERT INTO Operacoes (idOperacao   , operacao, data , quantidade , unidade , designacao, idCultura, id)VALUES (292, 'Monda'     , TO_DATE,'20/06/2023','dd/mm/yyyy') ,  0.6 , 'ha' , null,34, 108  ) ;</v>
      </c>
    </row>
    <row r="294" spans="25:45" ht="16">
      <c r="Y294" s="7" t="s">
        <v>256</v>
      </c>
      <c r="Z294" t="s">
        <v>257</v>
      </c>
      <c r="AA294" t="s">
        <v>489</v>
      </c>
      <c r="AB294" t="s">
        <v>259</v>
      </c>
      <c r="AC294" t="s">
        <v>260</v>
      </c>
      <c r="AD294" t="s">
        <v>261</v>
      </c>
      <c r="AE294" t="s">
        <v>262</v>
      </c>
      <c r="AF294" t="s">
        <v>490</v>
      </c>
      <c r="AG294" t="s">
        <v>264</v>
      </c>
      <c r="AH294">
        <v>293</v>
      </c>
      <c r="AI294" t="s">
        <v>496</v>
      </c>
      <c r="AJ294" t="s">
        <v>340</v>
      </c>
      <c r="AK294" t="s">
        <v>521</v>
      </c>
      <c r="AL294" t="s">
        <v>504</v>
      </c>
      <c r="AM294">
        <v>2500</v>
      </c>
      <c r="AN294" t="s">
        <v>293</v>
      </c>
      <c r="AO294" t="s">
        <v>270</v>
      </c>
      <c r="AP294">
        <v>33</v>
      </c>
      <c r="AQ294" t="s">
        <v>514</v>
      </c>
      <c r="AS294" s="8" t="str">
        <f t="shared" si="15"/>
        <v>INSERT INTO Operacoes (idOperacao   , operacao, data , quantidade , unidade , designacao, idCultura, id)VALUES (293, 'Colheita'     , TO_DATE,'28/06/2023','dd/mm/yyyy') ,2500, 'kg' , null,33, 108  ) ;</v>
      </c>
    </row>
    <row r="295" spans="25:45" ht="16">
      <c r="Y295" s="7" t="s">
        <v>256</v>
      </c>
      <c r="Z295" t="s">
        <v>257</v>
      </c>
      <c r="AA295" t="s">
        <v>489</v>
      </c>
      <c r="AB295" t="s">
        <v>259</v>
      </c>
      <c r="AC295" t="s">
        <v>260</v>
      </c>
      <c r="AD295" t="s">
        <v>261</v>
      </c>
      <c r="AE295" t="s">
        <v>262</v>
      </c>
      <c r="AF295" t="s">
        <v>490</v>
      </c>
      <c r="AG295" t="s">
        <v>264</v>
      </c>
      <c r="AH295">
        <v>294</v>
      </c>
      <c r="AI295" t="s">
        <v>511</v>
      </c>
      <c r="AJ295" t="s">
        <v>340</v>
      </c>
      <c r="AK295" t="s">
        <v>522</v>
      </c>
      <c r="AL295" t="s">
        <v>504</v>
      </c>
      <c r="AM295" t="s">
        <v>345</v>
      </c>
      <c r="AN295" t="s">
        <v>293</v>
      </c>
      <c r="AO295" t="s">
        <v>270</v>
      </c>
      <c r="AP295">
        <v>35</v>
      </c>
      <c r="AQ295" t="s">
        <v>514</v>
      </c>
      <c r="AS295" s="8" t="str">
        <f t="shared" si="15"/>
        <v>INSERT INTO Operacoes (idOperacao   , operacao, data , quantidade , unidade , designacao, idCultura, id)VALUES (294, 'Sementeira'     , TO_DATE,'05/07/2023','dd/mm/yyyy') ,  1.2 , 'kg' , null,35, 108  ) ;</v>
      </c>
    </row>
    <row r="296" spans="25:45" ht="16">
      <c r="Y296" s="7" t="s">
        <v>256</v>
      </c>
      <c r="Z296" t="s">
        <v>257</v>
      </c>
      <c r="AA296" t="s">
        <v>489</v>
      </c>
      <c r="AB296" t="s">
        <v>259</v>
      </c>
      <c r="AC296" t="s">
        <v>260</v>
      </c>
      <c r="AD296" t="s">
        <v>261</v>
      </c>
      <c r="AE296" t="s">
        <v>262</v>
      </c>
      <c r="AF296" t="s">
        <v>490</v>
      </c>
      <c r="AG296" t="s">
        <v>264</v>
      </c>
      <c r="AH296">
        <v>295</v>
      </c>
      <c r="AI296" t="s">
        <v>516</v>
      </c>
      <c r="AJ296" t="s">
        <v>340</v>
      </c>
      <c r="AK296" t="s">
        <v>523</v>
      </c>
      <c r="AL296" t="s">
        <v>504</v>
      </c>
      <c r="AM296" t="s">
        <v>513</v>
      </c>
      <c r="AN296" t="s">
        <v>346</v>
      </c>
      <c r="AO296" t="s">
        <v>270</v>
      </c>
      <c r="AP296">
        <v>35</v>
      </c>
      <c r="AQ296" t="s">
        <v>514</v>
      </c>
      <c r="AS296" s="8" t="str">
        <f t="shared" si="15"/>
        <v>INSERT INTO Operacoes (idOperacao   , operacao, data , quantidade , unidade , designacao, idCultura, id)VALUES (295, 'Monda'     , TO_DATE,'08/08/2023','dd/mm/yyyy') ,  0.5 , 'ha' , null,35, 108  ) ;</v>
      </c>
    </row>
    <row r="297" spans="25:45" ht="16">
      <c r="Y297" s="7" t="s">
        <v>256</v>
      </c>
      <c r="Z297" t="s">
        <v>257</v>
      </c>
      <c r="AA297" t="s">
        <v>489</v>
      </c>
      <c r="AB297" t="s">
        <v>259</v>
      </c>
      <c r="AC297" t="s">
        <v>260</v>
      </c>
      <c r="AD297" t="s">
        <v>261</v>
      </c>
      <c r="AE297" t="s">
        <v>262</v>
      </c>
      <c r="AF297" t="s">
        <v>490</v>
      </c>
      <c r="AG297" t="s">
        <v>264</v>
      </c>
      <c r="AH297">
        <v>296</v>
      </c>
      <c r="AI297" t="s">
        <v>496</v>
      </c>
      <c r="AJ297" t="s">
        <v>340</v>
      </c>
      <c r="AK297" t="s">
        <v>524</v>
      </c>
      <c r="AL297" t="s">
        <v>504</v>
      </c>
      <c r="AM297">
        <v>8000</v>
      </c>
      <c r="AN297" t="s">
        <v>293</v>
      </c>
      <c r="AO297" t="s">
        <v>270</v>
      </c>
      <c r="AP297">
        <v>34</v>
      </c>
      <c r="AQ297" t="s">
        <v>514</v>
      </c>
      <c r="AS297" s="8" t="str">
        <f t="shared" si="15"/>
        <v>INSERT INTO Operacoes (idOperacao   , operacao, data , quantidade , unidade , designacao, idCultura, id)VALUES (296, 'Colheita'     , TO_DATE,'15/09/2023','dd/mm/yyyy') ,8000, 'kg' , null,34, 108  ) ;</v>
      </c>
    </row>
    <row r="298" spans="25:45" ht="16">
      <c r="Y298" s="7" t="s">
        <v>256</v>
      </c>
      <c r="Z298" t="s">
        <v>257</v>
      </c>
      <c r="AA298" t="s">
        <v>489</v>
      </c>
      <c r="AB298" t="s">
        <v>259</v>
      </c>
      <c r="AC298" t="s">
        <v>260</v>
      </c>
      <c r="AD298" t="s">
        <v>261</v>
      </c>
      <c r="AE298" t="s">
        <v>262</v>
      </c>
      <c r="AF298" t="s">
        <v>490</v>
      </c>
      <c r="AG298" t="s">
        <v>264</v>
      </c>
      <c r="AH298">
        <v>297</v>
      </c>
      <c r="AI298" t="s">
        <v>496</v>
      </c>
      <c r="AJ298" t="s">
        <v>340</v>
      </c>
      <c r="AK298" t="s">
        <v>525</v>
      </c>
      <c r="AL298" t="s">
        <v>504</v>
      </c>
      <c r="AM298">
        <v>5000</v>
      </c>
      <c r="AN298" t="s">
        <v>293</v>
      </c>
      <c r="AO298" t="s">
        <v>270</v>
      </c>
      <c r="AP298">
        <v>34</v>
      </c>
      <c r="AQ298" t="s">
        <v>514</v>
      </c>
      <c r="AS298" s="8" t="str">
        <f t="shared" si="15"/>
        <v>INSERT INTO Operacoes (idOperacao   , operacao, data , quantidade , unidade , designacao, idCultura, id)VALUES (297, 'Colheita'     , TO_DATE,'25/09/2023','dd/mm/yyyy') ,5000, 'kg' , null,34, 108  ) ;</v>
      </c>
    </row>
    <row r="299" spans="25:45" ht="16">
      <c r="Y299" s="7" t="s">
        <v>256</v>
      </c>
      <c r="Z299" t="s">
        <v>257</v>
      </c>
      <c r="AA299" t="s">
        <v>489</v>
      </c>
      <c r="AB299" t="s">
        <v>259</v>
      </c>
      <c r="AC299" t="s">
        <v>260</v>
      </c>
      <c r="AD299" t="s">
        <v>261</v>
      </c>
      <c r="AE299" t="s">
        <v>262</v>
      </c>
      <c r="AF299" t="s">
        <v>490</v>
      </c>
      <c r="AG299" t="s">
        <v>264</v>
      </c>
      <c r="AH299">
        <v>298</v>
      </c>
      <c r="AI299" t="s">
        <v>496</v>
      </c>
      <c r="AJ299" t="s">
        <v>340</v>
      </c>
      <c r="AK299" t="s">
        <v>526</v>
      </c>
      <c r="AL299" t="s">
        <v>504</v>
      </c>
      <c r="AM299">
        <v>900</v>
      </c>
      <c r="AN299" t="s">
        <v>293</v>
      </c>
      <c r="AO299" t="s">
        <v>270</v>
      </c>
      <c r="AP299">
        <v>35</v>
      </c>
      <c r="AQ299" t="s">
        <v>514</v>
      </c>
      <c r="AS299" s="8" t="str">
        <f t="shared" si="15"/>
        <v>INSERT INTO Operacoes (idOperacao   , operacao, data , quantidade , unidade , designacao, idCultura, id)VALUES (298, 'Colheita'     , TO_DATE,'18/09/2023','dd/mm/yyyy') ,900, 'kg' , null,35, 108  ) ;</v>
      </c>
    </row>
    <row r="300" spans="25:45" ht="16">
      <c r="Y300" s="7" t="s">
        <v>256</v>
      </c>
      <c r="Z300" t="s">
        <v>257</v>
      </c>
      <c r="AA300" t="s">
        <v>489</v>
      </c>
      <c r="AB300" t="s">
        <v>259</v>
      </c>
      <c r="AC300" t="s">
        <v>260</v>
      </c>
      <c r="AD300" t="s">
        <v>261</v>
      </c>
      <c r="AE300" t="s">
        <v>262</v>
      </c>
      <c r="AF300" t="s">
        <v>490</v>
      </c>
      <c r="AG300" t="s">
        <v>264</v>
      </c>
      <c r="AH300">
        <v>299</v>
      </c>
      <c r="AI300" t="s">
        <v>496</v>
      </c>
      <c r="AJ300" t="s">
        <v>340</v>
      </c>
      <c r="AK300" t="s">
        <v>527</v>
      </c>
      <c r="AL300" t="s">
        <v>504</v>
      </c>
      <c r="AM300">
        <v>1500</v>
      </c>
      <c r="AN300" t="s">
        <v>293</v>
      </c>
      <c r="AO300" t="s">
        <v>270</v>
      </c>
      <c r="AP300">
        <v>35</v>
      </c>
      <c r="AQ300" t="s">
        <v>514</v>
      </c>
      <c r="AS300" s="8" t="str">
        <f t="shared" si="15"/>
        <v>INSERT INTO Operacoes (idOperacao   , operacao, data , quantidade , unidade , designacao, idCultura, id)VALUES (299, 'Colheita'     , TO_DATE,'22/09/2023','dd/mm/yyyy') ,1500, 'kg' , null,35, 108  ) ;</v>
      </c>
    </row>
    <row r="301" spans="25:45" ht="16">
      <c r="Y301" s="7" t="s">
        <v>256</v>
      </c>
      <c r="Z301" t="s">
        <v>257</v>
      </c>
      <c r="AA301" t="s">
        <v>489</v>
      </c>
      <c r="AB301" t="s">
        <v>259</v>
      </c>
      <c r="AC301" t="s">
        <v>260</v>
      </c>
      <c r="AD301" t="s">
        <v>261</v>
      </c>
      <c r="AE301" t="s">
        <v>262</v>
      </c>
      <c r="AF301" t="s">
        <v>490</v>
      </c>
      <c r="AG301" t="s">
        <v>264</v>
      </c>
      <c r="AH301">
        <v>300</v>
      </c>
      <c r="AI301" t="s">
        <v>496</v>
      </c>
      <c r="AJ301" t="s">
        <v>340</v>
      </c>
      <c r="AK301" t="s">
        <v>528</v>
      </c>
      <c r="AL301" t="s">
        <v>504</v>
      </c>
      <c r="AM301">
        <v>1200</v>
      </c>
      <c r="AN301" t="s">
        <v>293</v>
      </c>
      <c r="AO301" t="s">
        <v>270</v>
      </c>
      <c r="AP301">
        <v>35</v>
      </c>
      <c r="AQ301" t="s">
        <v>514</v>
      </c>
      <c r="AS301" s="8" t="str">
        <f t="shared" si="15"/>
        <v>INSERT INTO Operacoes (idOperacao   , operacao, data , quantidade , unidade , designacao, idCultura, id)VALUES (300, 'Colheita'     , TO_DATE,'05/10/2023','dd/mm/yyyy') ,1200, 'kg' , null,35, 108  ) ;</v>
      </c>
    </row>
    <row r="302" spans="25:45" ht="16">
      <c r="Y302" s="7" t="s">
        <v>256</v>
      </c>
      <c r="Z302" t="s">
        <v>257</v>
      </c>
      <c r="AA302" t="s">
        <v>489</v>
      </c>
      <c r="AB302" t="s">
        <v>259</v>
      </c>
      <c r="AC302" t="s">
        <v>260</v>
      </c>
      <c r="AD302" t="s">
        <v>261</v>
      </c>
      <c r="AE302" t="s">
        <v>262</v>
      </c>
      <c r="AF302" t="s">
        <v>490</v>
      </c>
      <c r="AG302" t="s">
        <v>264</v>
      </c>
      <c r="AH302">
        <v>301</v>
      </c>
      <c r="AI302" t="s">
        <v>511</v>
      </c>
      <c r="AJ302" t="s">
        <v>340</v>
      </c>
      <c r="AK302" t="s">
        <v>529</v>
      </c>
      <c r="AL302" t="s">
        <v>504</v>
      </c>
      <c r="AM302">
        <v>32</v>
      </c>
      <c r="AN302" t="s">
        <v>293</v>
      </c>
      <c r="AO302" t="s">
        <v>270</v>
      </c>
      <c r="AP302">
        <v>36</v>
      </c>
      <c r="AQ302" t="s">
        <v>514</v>
      </c>
      <c r="AS302" s="8" t="str">
        <f t="shared" si="15"/>
        <v>INSERT INTO Operacoes (idOperacao   , operacao, data , quantidade , unidade , designacao, idCultura, id)VALUES (301, 'Sementeira'     , TO_DATE,'12/10/2023','dd/mm/yyyy') ,32, 'kg' , null,36, 108  ) ;</v>
      </c>
    </row>
    <row r="303" spans="25:45" ht="16">
      <c r="Y303" s="7" t="s">
        <v>256</v>
      </c>
      <c r="Z303" t="s">
        <v>257</v>
      </c>
      <c r="AA303" t="s">
        <v>489</v>
      </c>
      <c r="AB303" t="s">
        <v>259</v>
      </c>
      <c r="AC303" t="s">
        <v>260</v>
      </c>
      <c r="AD303" t="s">
        <v>261</v>
      </c>
      <c r="AE303" t="s">
        <v>262</v>
      </c>
      <c r="AF303" t="s">
        <v>490</v>
      </c>
      <c r="AG303" t="s">
        <v>264</v>
      </c>
      <c r="AH303">
        <v>302</v>
      </c>
      <c r="AI303" t="s">
        <v>530</v>
      </c>
      <c r="AJ303" t="s">
        <v>340</v>
      </c>
      <c r="AK303" t="s">
        <v>531</v>
      </c>
      <c r="AL303" t="s">
        <v>504</v>
      </c>
      <c r="AM303" t="s">
        <v>532</v>
      </c>
      <c r="AN303" t="s">
        <v>309</v>
      </c>
      <c r="AO303" t="s">
        <v>270</v>
      </c>
      <c r="AP303">
        <v>22</v>
      </c>
      <c r="AQ303" t="s">
        <v>275</v>
      </c>
      <c r="AS303" s="8" t="str">
        <f t="shared" si="15"/>
        <v>INSERT INTO Operacoes (idOperacao   , operacao, data , quantidade , unidade , designacao, idCultura, id)VALUES (302, 'Rega'     , TO_DATE,'14/05/2023','dd/mm/yyyy') ,  null , null , null,22, 104  ) ;</v>
      </c>
    </row>
    <row r="304" spans="25:45" ht="16">
      <c r="Y304" s="7" t="s">
        <v>256</v>
      </c>
      <c r="Z304" t="s">
        <v>257</v>
      </c>
      <c r="AA304" t="s">
        <v>489</v>
      </c>
      <c r="AB304" t="s">
        <v>259</v>
      </c>
      <c r="AC304" t="s">
        <v>260</v>
      </c>
      <c r="AD304" t="s">
        <v>261</v>
      </c>
      <c r="AE304" t="s">
        <v>262</v>
      </c>
      <c r="AF304" t="s">
        <v>490</v>
      </c>
      <c r="AG304" t="s">
        <v>264</v>
      </c>
      <c r="AH304">
        <v>303</v>
      </c>
      <c r="AI304" t="s">
        <v>530</v>
      </c>
      <c r="AJ304" t="s">
        <v>340</v>
      </c>
      <c r="AK304" t="s">
        <v>531</v>
      </c>
      <c r="AL304" t="s">
        <v>504</v>
      </c>
      <c r="AM304" t="s">
        <v>532</v>
      </c>
      <c r="AN304" t="s">
        <v>309</v>
      </c>
      <c r="AO304" t="s">
        <v>270</v>
      </c>
      <c r="AP304">
        <v>23</v>
      </c>
      <c r="AQ304" t="s">
        <v>275</v>
      </c>
      <c r="AS304" s="8" t="str">
        <f t="shared" si="15"/>
        <v>INSERT INTO Operacoes (idOperacao   , operacao, data , quantidade , unidade , designacao, idCultura, id)VALUES (303, 'Rega'     , TO_DATE,'14/05/2023','dd/mm/yyyy') ,  null , null , null,23, 104  ) ;</v>
      </c>
    </row>
    <row r="305" spans="25:45" ht="16">
      <c r="Y305" s="7" t="s">
        <v>256</v>
      </c>
      <c r="Z305" t="s">
        <v>257</v>
      </c>
      <c r="AA305" t="s">
        <v>489</v>
      </c>
      <c r="AB305" t="s">
        <v>259</v>
      </c>
      <c r="AC305" t="s">
        <v>260</v>
      </c>
      <c r="AD305" t="s">
        <v>261</v>
      </c>
      <c r="AE305" t="s">
        <v>262</v>
      </c>
      <c r="AF305" t="s">
        <v>490</v>
      </c>
      <c r="AG305" t="s">
        <v>264</v>
      </c>
      <c r="AH305">
        <v>304</v>
      </c>
      <c r="AI305" t="s">
        <v>530</v>
      </c>
      <c r="AJ305" t="s">
        <v>340</v>
      </c>
      <c r="AK305" t="s">
        <v>531</v>
      </c>
      <c r="AL305" t="s">
        <v>504</v>
      </c>
      <c r="AM305" t="s">
        <v>532</v>
      </c>
      <c r="AN305" t="s">
        <v>309</v>
      </c>
      <c r="AO305" t="s">
        <v>270</v>
      </c>
      <c r="AP305">
        <v>24</v>
      </c>
      <c r="AQ305" t="s">
        <v>275</v>
      </c>
      <c r="AS305" s="8" t="str">
        <f t="shared" si="15"/>
        <v>INSERT INTO Operacoes (idOperacao   , operacao, data , quantidade , unidade , designacao, idCultura, id)VALUES (304, 'Rega'     , TO_DATE,'14/05/2023','dd/mm/yyyy') ,  null , null , null,24, 104  ) ;</v>
      </c>
    </row>
    <row r="306" spans="25:45" ht="16">
      <c r="Y306" s="7" t="s">
        <v>256</v>
      </c>
      <c r="Z306" t="s">
        <v>257</v>
      </c>
      <c r="AA306" t="s">
        <v>489</v>
      </c>
      <c r="AB306" t="s">
        <v>259</v>
      </c>
      <c r="AC306" t="s">
        <v>260</v>
      </c>
      <c r="AD306" t="s">
        <v>261</v>
      </c>
      <c r="AE306" t="s">
        <v>262</v>
      </c>
      <c r="AF306" t="s">
        <v>490</v>
      </c>
      <c r="AG306" t="s">
        <v>264</v>
      </c>
      <c r="AH306">
        <v>305</v>
      </c>
      <c r="AI306" t="s">
        <v>530</v>
      </c>
      <c r="AJ306" t="s">
        <v>340</v>
      </c>
      <c r="AK306" t="s">
        <v>531</v>
      </c>
      <c r="AL306" t="s">
        <v>504</v>
      </c>
      <c r="AM306" t="s">
        <v>532</v>
      </c>
      <c r="AN306" t="s">
        <v>309</v>
      </c>
      <c r="AO306" t="s">
        <v>270</v>
      </c>
      <c r="AP306">
        <v>25</v>
      </c>
      <c r="AQ306" t="s">
        <v>275</v>
      </c>
      <c r="AS306" s="8" t="str">
        <f t="shared" si="15"/>
        <v>INSERT INTO Operacoes (idOperacao   , operacao, data , quantidade , unidade , designacao, idCultura, id)VALUES (305, 'Rega'     , TO_DATE,'14/05/2023','dd/mm/yyyy') ,  null , null , null,25, 104  ) ;</v>
      </c>
    </row>
    <row r="307" spans="25:45" ht="16">
      <c r="Y307" s="7" t="s">
        <v>256</v>
      </c>
      <c r="Z307" t="s">
        <v>257</v>
      </c>
      <c r="AA307" t="s">
        <v>489</v>
      </c>
      <c r="AB307" t="s">
        <v>259</v>
      </c>
      <c r="AC307" t="s">
        <v>260</v>
      </c>
      <c r="AD307" t="s">
        <v>261</v>
      </c>
      <c r="AE307" t="s">
        <v>262</v>
      </c>
      <c r="AF307" t="s">
        <v>490</v>
      </c>
      <c r="AG307" t="s">
        <v>264</v>
      </c>
      <c r="AH307">
        <v>306</v>
      </c>
      <c r="AI307" t="s">
        <v>530</v>
      </c>
      <c r="AJ307" t="s">
        <v>340</v>
      </c>
      <c r="AK307" t="s">
        <v>533</v>
      </c>
      <c r="AL307" t="s">
        <v>504</v>
      </c>
      <c r="AM307" t="s">
        <v>532</v>
      </c>
      <c r="AN307" t="s">
        <v>309</v>
      </c>
      <c r="AO307" t="s">
        <v>270</v>
      </c>
      <c r="AP307">
        <v>22</v>
      </c>
      <c r="AQ307" t="s">
        <v>275</v>
      </c>
      <c r="AS307" s="8" t="str">
        <f t="shared" si="15"/>
        <v>INSERT INTO Operacoes (idOperacao   , operacao, data , quantidade , unidade , designacao, idCultura, id)VALUES (306, 'Rega'     , TO_DATE,'01/06/2023','dd/mm/yyyy') ,  null , null , null,22, 104  ) ;</v>
      </c>
    </row>
    <row r="308" spans="25:45" ht="16">
      <c r="Y308" s="7" t="s">
        <v>256</v>
      </c>
      <c r="Z308" t="s">
        <v>257</v>
      </c>
      <c r="AA308" t="s">
        <v>489</v>
      </c>
      <c r="AB308" t="s">
        <v>259</v>
      </c>
      <c r="AC308" t="s">
        <v>260</v>
      </c>
      <c r="AD308" t="s">
        <v>261</v>
      </c>
      <c r="AE308" t="s">
        <v>262</v>
      </c>
      <c r="AF308" t="s">
        <v>490</v>
      </c>
      <c r="AG308" t="s">
        <v>264</v>
      </c>
      <c r="AH308">
        <v>307</v>
      </c>
      <c r="AI308" t="s">
        <v>530</v>
      </c>
      <c r="AJ308" t="s">
        <v>340</v>
      </c>
      <c r="AK308" t="s">
        <v>533</v>
      </c>
      <c r="AL308" t="s">
        <v>504</v>
      </c>
      <c r="AM308" t="s">
        <v>532</v>
      </c>
      <c r="AN308" t="s">
        <v>309</v>
      </c>
      <c r="AO308" t="s">
        <v>270</v>
      </c>
      <c r="AP308">
        <v>23</v>
      </c>
      <c r="AQ308" t="s">
        <v>275</v>
      </c>
      <c r="AS308" s="8" t="str">
        <f t="shared" si="15"/>
        <v>INSERT INTO Operacoes (idOperacao   , operacao, data , quantidade , unidade , designacao, idCultura, id)VALUES (307, 'Rega'     , TO_DATE,'01/06/2023','dd/mm/yyyy') ,  null , null , null,23, 104  ) ;</v>
      </c>
    </row>
    <row r="309" spans="25:45" ht="16">
      <c r="Y309" s="7" t="s">
        <v>256</v>
      </c>
      <c r="Z309" t="s">
        <v>257</v>
      </c>
      <c r="AA309" t="s">
        <v>489</v>
      </c>
      <c r="AB309" t="s">
        <v>259</v>
      </c>
      <c r="AC309" t="s">
        <v>260</v>
      </c>
      <c r="AD309" t="s">
        <v>261</v>
      </c>
      <c r="AE309" t="s">
        <v>262</v>
      </c>
      <c r="AF309" t="s">
        <v>490</v>
      </c>
      <c r="AG309" t="s">
        <v>264</v>
      </c>
      <c r="AH309">
        <v>308</v>
      </c>
      <c r="AI309" t="s">
        <v>530</v>
      </c>
      <c r="AJ309" t="s">
        <v>340</v>
      </c>
      <c r="AK309" t="s">
        <v>533</v>
      </c>
      <c r="AL309" t="s">
        <v>504</v>
      </c>
      <c r="AM309" t="s">
        <v>532</v>
      </c>
      <c r="AN309" t="s">
        <v>309</v>
      </c>
      <c r="AO309" t="s">
        <v>270</v>
      </c>
      <c r="AP309">
        <v>24</v>
      </c>
      <c r="AQ309" t="s">
        <v>275</v>
      </c>
      <c r="AS309" s="8" t="str">
        <f t="shared" si="15"/>
        <v>INSERT INTO Operacoes (idOperacao   , operacao, data , quantidade , unidade , designacao, idCultura, id)VALUES (308, 'Rega'     , TO_DATE,'01/06/2023','dd/mm/yyyy') ,  null , null , null,24, 104  ) ;</v>
      </c>
    </row>
    <row r="310" spans="25:45" ht="16">
      <c r="Y310" s="7" t="s">
        <v>256</v>
      </c>
      <c r="Z310" t="s">
        <v>257</v>
      </c>
      <c r="AA310" t="s">
        <v>489</v>
      </c>
      <c r="AB310" t="s">
        <v>259</v>
      </c>
      <c r="AC310" t="s">
        <v>260</v>
      </c>
      <c r="AD310" t="s">
        <v>261</v>
      </c>
      <c r="AE310" t="s">
        <v>262</v>
      </c>
      <c r="AF310" t="s">
        <v>490</v>
      </c>
      <c r="AG310" t="s">
        <v>264</v>
      </c>
      <c r="AH310">
        <v>309</v>
      </c>
      <c r="AI310" t="s">
        <v>530</v>
      </c>
      <c r="AJ310" t="s">
        <v>340</v>
      </c>
      <c r="AK310" t="s">
        <v>533</v>
      </c>
      <c r="AL310" t="s">
        <v>504</v>
      </c>
      <c r="AM310" t="s">
        <v>532</v>
      </c>
      <c r="AN310" t="s">
        <v>309</v>
      </c>
      <c r="AO310" t="s">
        <v>270</v>
      </c>
      <c r="AP310">
        <v>25</v>
      </c>
      <c r="AQ310" t="s">
        <v>275</v>
      </c>
      <c r="AS310" s="8" t="str">
        <f t="shared" si="15"/>
        <v>INSERT INTO Operacoes (idOperacao   , operacao, data , quantidade , unidade , designacao, idCultura, id)VALUES (309, 'Rega'     , TO_DATE,'01/06/2023','dd/mm/yyyy') ,  null , null , null,25, 104  ) ;</v>
      </c>
    </row>
    <row r="311" spans="25:45" ht="16">
      <c r="Y311" s="7" t="s">
        <v>256</v>
      </c>
      <c r="Z311" t="s">
        <v>257</v>
      </c>
      <c r="AA311" t="s">
        <v>489</v>
      </c>
      <c r="AB311" t="s">
        <v>259</v>
      </c>
      <c r="AC311" t="s">
        <v>260</v>
      </c>
      <c r="AD311" t="s">
        <v>261</v>
      </c>
      <c r="AE311" t="s">
        <v>262</v>
      </c>
      <c r="AF311" t="s">
        <v>490</v>
      </c>
      <c r="AG311" t="s">
        <v>264</v>
      </c>
      <c r="AH311">
        <v>310</v>
      </c>
      <c r="AI311" t="s">
        <v>530</v>
      </c>
      <c r="AJ311" t="s">
        <v>340</v>
      </c>
      <c r="AK311" t="s">
        <v>534</v>
      </c>
      <c r="AL311" t="s">
        <v>504</v>
      </c>
      <c r="AM311" t="s">
        <v>532</v>
      </c>
      <c r="AN311" t="s">
        <v>309</v>
      </c>
      <c r="AO311" t="s">
        <v>270</v>
      </c>
      <c r="AP311">
        <v>22</v>
      </c>
      <c r="AQ311" t="s">
        <v>275</v>
      </c>
      <c r="AS311" s="8" t="str">
        <f t="shared" si="15"/>
        <v>INSERT INTO Operacoes (idOperacao   , operacao, data , quantidade , unidade , designacao, idCultura, id)VALUES (310, 'Rega'     , TO_DATE,'15/06/2023','dd/mm/yyyy') ,  null , null , null,22, 104  ) ;</v>
      </c>
    </row>
    <row r="312" spans="25:45" ht="16">
      <c r="Y312" s="7" t="s">
        <v>256</v>
      </c>
      <c r="Z312" t="s">
        <v>257</v>
      </c>
      <c r="AA312" t="s">
        <v>489</v>
      </c>
      <c r="AB312" t="s">
        <v>259</v>
      </c>
      <c r="AC312" t="s">
        <v>260</v>
      </c>
      <c r="AD312" t="s">
        <v>261</v>
      </c>
      <c r="AE312" t="s">
        <v>262</v>
      </c>
      <c r="AF312" t="s">
        <v>490</v>
      </c>
      <c r="AG312" t="s">
        <v>264</v>
      </c>
      <c r="AH312">
        <v>311</v>
      </c>
      <c r="AI312" t="s">
        <v>530</v>
      </c>
      <c r="AJ312" t="s">
        <v>340</v>
      </c>
      <c r="AK312" t="s">
        <v>534</v>
      </c>
      <c r="AL312" t="s">
        <v>504</v>
      </c>
      <c r="AM312" t="s">
        <v>532</v>
      </c>
      <c r="AN312" t="s">
        <v>309</v>
      </c>
      <c r="AO312" t="s">
        <v>270</v>
      </c>
      <c r="AP312">
        <v>23</v>
      </c>
      <c r="AQ312" t="s">
        <v>275</v>
      </c>
      <c r="AS312" s="8" t="str">
        <f t="shared" si="15"/>
        <v>INSERT INTO Operacoes (idOperacao   , operacao, data , quantidade , unidade , designacao, idCultura, id)VALUES (311, 'Rega'     , TO_DATE,'15/06/2023','dd/mm/yyyy') ,  null , null , null,23, 104  ) ;</v>
      </c>
    </row>
    <row r="313" spans="25:45" ht="16">
      <c r="Y313" s="7" t="s">
        <v>256</v>
      </c>
      <c r="Z313" t="s">
        <v>257</v>
      </c>
      <c r="AA313" t="s">
        <v>489</v>
      </c>
      <c r="AB313" t="s">
        <v>259</v>
      </c>
      <c r="AC313" t="s">
        <v>260</v>
      </c>
      <c r="AD313" t="s">
        <v>261</v>
      </c>
      <c r="AE313" t="s">
        <v>262</v>
      </c>
      <c r="AF313" t="s">
        <v>490</v>
      </c>
      <c r="AG313" t="s">
        <v>264</v>
      </c>
      <c r="AH313">
        <v>312</v>
      </c>
      <c r="AI313" t="s">
        <v>530</v>
      </c>
      <c r="AJ313" t="s">
        <v>340</v>
      </c>
      <c r="AK313" t="s">
        <v>534</v>
      </c>
      <c r="AL313" t="s">
        <v>504</v>
      </c>
      <c r="AM313" t="s">
        <v>532</v>
      </c>
      <c r="AN313" t="s">
        <v>309</v>
      </c>
      <c r="AO313" t="s">
        <v>270</v>
      </c>
      <c r="AP313">
        <v>24</v>
      </c>
      <c r="AQ313" t="s">
        <v>275</v>
      </c>
      <c r="AS313" s="8" t="str">
        <f t="shared" si="15"/>
        <v>INSERT INTO Operacoes (idOperacao   , operacao, data , quantidade , unidade , designacao, idCultura, id)VALUES (312, 'Rega'     , TO_DATE,'15/06/2023','dd/mm/yyyy') ,  null , null , null,24, 104  ) ;</v>
      </c>
    </row>
    <row r="314" spans="25:45" ht="16">
      <c r="Y314" s="7" t="s">
        <v>256</v>
      </c>
      <c r="Z314" t="s">
        <v>257</v>
      </c>
      <c r="AA314" t="s">
        <v>489</v>
      </c>
      <c r="AB314" t="s">
        <v>259</v>
      </c>
      <c r="AC314" t="s">
        <v>260</v>
      </c>
      <c r="AD314" t="s">
        <v>261</v>
      </c>
      <c r="AE314" t="s">
        <v>262</v>
      </c>
      <c r="AF314" t="s">
        <v>490</v>
      </c>
      <c r="AG314" t="s">
        <v>264</v>
      </c>
      <c r="AH314">
        <v>313</v>
      </c>
      <c r="AI314" t="s">
        <v>530</v>
      </c>
      <c r="AJ314" t="s">
        <v>340</v>
      </c>
      <c r="AK314" t="s">
        <v>534</v>
      </c>
      <c r="AL314" t="s">
        <v>504</v>
      </c>
      <c r="AM314" t="s">
        <v>532</v>
      </c>
      <c r="AN314" t="s">
        <v>309</v>
      </c>
      <c r="AO314" t="s">
        <v>270</v>
      </c>
      <c r="AP314">
        <v>25</v>
      </c>
      <c r="AQ314" t="s">
        <v>275</v>
      </c>
      <c r="AS314" s="8" t="str">
        <f t="shared" si="15"/>
        <v>INSERT INTO Operacoes (idOperacao   , operacao, data , quantidade , unidade , designacao, idCultura, id)VALUES (313, 'Rega'     , TO_DATE,'15/06/2023','dd/mm/yyyy') ,  null , null , null,25, 104  ) ;</v>
      </c>
    </row>
    <row r="315" spans="25:45" ht="16">
      <c r="Y315" s="7" t="s">
        <v>256</v>
      </c>
      <c r="Z315" t="s">
        <v>257</v>
      </c>
      <c r="AA315" t="s">
        <v>489</v>
      </c>
      <c r="AB315" t="s">
        <v>259</v>
      </c>
      <c r="AC315" t="s">
        <v>260</v>
      </c>
      <c r="AD315" t="s">
        <v>261</v>
      </c>
      <c r="AE315" t="s">
        <v>262</v>
      </c>
      <c r="AF315" t="s">
        <v>490</v>
      </c>
      <c r="AG315" t="s">
        <v>264</v>
      </c>
      <c r="AH315">
        <v>314</v>
      </c>
      <c r="AI315" t="s">
        <v>530</v>
      </c>
      <c r="AJ315" t="s">
        <v>340</v>
      </c>
      <c r="AK315" t="s">
        <v>535</v>
      </c>
      <c r="AL315" t="s">
        <v>504</v>
      </c>
      <c r="AM315" t="s">
        <v>532</v>
      </c>
      <c r="AN315" t="s">
        <v>309</v>
      </c>
      <c r="AO315" t="s">
        <v>270</v>
      </c>
      <c r="AP315">
        <v>22</v>
      </c>
      <c r="AQ315" t="s">
        <v>275</v>
      </c>
      <c r="AS315" s="8" t="str">
        <f t="shared" si="15"/>
        <v>INSERT INTO Operacoes (idOperacao   , operacao, data , quantidade , unidade , designacao, idCultura, id)VALUES (314, 'Rega'     , TO_DATE,'30/06/2023','dd/mm/yyyy') ,  null , null , null,22, 104  ) ;</v>
      </c>
    </row>
    <row r="316" spans="25:45" ht="16">
      <c r="Y316" s="7" t="s">
        <v>256</v>
      </c>
      <c r="Z316" t="s">
        <v>257</v>
      </c>
      <c r="AA316" t="s">
        <v>489</v>
      </c>
      <c r="AB316" t="s">
        <v>259</v>
      </c>
      <c r="AC316" t="s">
        <v>260</v>
      </c>
      <c r="AD316" t="s">
        <v>261</v>
      </c>
      <c r="AE316" t="s">
        <v>262</v>
      </c>
      <c r="AF316" t="s">
        <v>490</v>
      </c>
      <c r="AG316" t="s">
        <v>264</v>
      </c>
      <c r="AH316">
        <v>315</v>
      </c>
      <c r="AI316" t="s">
        <v>530</v>
      </c>
      <c r="AJ316" t="s">
        <v>340</v>
      </c>
      <c r="AK316" t="s">
        <v>535</v>
      </c>
      <c r="AL316" t="s">
        <v>504</v>
      </c>
      <c r="AM316" t="s">
        <v>532</v>
      </c>
      <c r="AN316" t="s">
        <v>309</v>
      </c>
      <c r="AO316" t="s">
        <v>270</v>
      </c>
      <c r="AP316">
        <v>23</v>
      </c>
      <c r="AQ316" t="s">
        <v>275</v>
      </c>
      <c r="AS316" s="8" t="str">
        <f t="shared" si="15"/>
        <v>INSERT INTO Operacoes (idOperacao   , operacao, data , quantidade , unidade , designacao, idCultura, id)VALUES (315, 'Rega'     , TO_DATE,'30/06/2023','dd/mm/yyyy') ,  null , null , null,23, 104  ) ;</v>
      </c>
    </row>
    <row r="317" spans="25:45" ht="16">
      <c r="Y317" s="7" t="s">
        <v>256</v>
      </c>
      <c r="Z317" t="s">
        <v>257</v>
      </c>
      <c r="AA317" t="s">
        <v>489</v>
      </c>
      <c r="AB317" t="s">
        <v>259</v>
      </c>
      <c r="AC317" t="s">
        <v>260</v>
      </c>
      <c r="AD317" t="s">
        <v>261</v>
      </c>
      <c r="AE317" t="s">
        <v>262</v>
      </c>
      <c r="AF317" t="s">
        <v>490</v>
      </c>
      <c r="AG317" t="s">
        <v>264</v>
      </c>
      <c r="AH317">
        <v>316</v>
      </c>
      <c r="AI317" t="s">
        <v>530</v>
      </c>
      <c r="AJ317" t="s">
        <v>340</v>
      </c>
      <c r="AK317" t="s">
        <v>535</v>
      </c>
      <c r="AL317" t="s">
        <v>504</v>
      </c>
      <c r="AM317" t="s">
        <v>532</v>
      </c>
      <c r="AN317" t="s">
        <v>309</v>
      </c>
      <c r="AO317" t="s">
        <v>270</v>
      </c>
      <c r="AP317">
        <v>24</v>
      </c>
      <c r="AQ317" t="s">
        <v>275</v>
      </c>
      <c r="AS317" s="8" t="str">
        <f t="shared" si="15"/>
        <v>INSERT INTO Operacoes (idOperacao   , operacao, data , quantidade , unidade , designacao, idCultura, id)VALUES (316, 'Rega'     , TO_DATE,'30/06/2023','dd/mm/yyyy') ,  null , null , null,24, 104  ) ;</v>
      </c>
    </row>
    <row r="318" spans="25:45" ht="16">
      <c r="Y318" s="7" t="s">
        <v>256</v>
      </c>
      <c r="Z318" t="s">
        <v>257</v>
      </c>
      <c r="AA318" t="s">
        <v>489</v>
      </c>
      <c r="AB318" t="s">
        <v>259</v>
      </c>
      <c r="AC318" t="s">
        <v>260</v>
      </c>
      <c r="AD318" t="s">
        <v>261</v>
      </c>
      <c r="AE318" t="s">
        <v>262</v>
      </c>
      <c r="AF318" t="s">
        <v>490</v>
      </c>
      <c r="AG318" t="s">
        <v>264</v>
      </c>
      <c r="AH318">
        <v>317</v>
      </c>
      <c r="AI318" t="s">
        <v>530</v>
      </c>
      <c r="AJ318" t="s">
        <v>340</v>
      </c>
      <c r="AK318" t="s">
        <v>535</v>
      </c>
      <c r="AL318" t="s">
        <v>504</v>
      </c>
      <c r="AM318" t="s">
        <v>532</v>
      </c>
      <c r="AN318" t="s">
        <v>309</v>
      </c>
      <c r="AO318" t="s">
        <v>270</v>
      </c>
      <c r="AP318">
        <v>25</v>
      </c>
      <c r="AQ318" t="s">
        <v>275</v>
      </c>
      <c r="AS318" s="8" t="str">
        <f t="shared" si="15"/>
        <v>INSERT INTO Operacoes (idOperacao   , operacao, data , quantidade , unidade , designacao, idCultura, id)VALUES (317, 'Rega'     , TO_DATE,'30/06/2023','dd/mm/yyyy') ,  null , null , null,25, 104  ) ;</v>
      </c>
    </row>
    <row r="319" spans="25:45" ht="16">
      <c r="Y319" s="7" t="s">
        <v>256</v>
      </c>
      <c r="Z319" t="s">
        <v>257</v>
      </c>
      <c r="AA319" t="s">
        <v>489</v>
      </c>
      <c r="AB319" t="s">
        <v>259</v>
      </c>
      <c r="AC319" t="s">
        <v>260</v>
      </c>
      <c r="AD319" t="s">
        <v>261</v>
      </c>
      <c r="AE319" t="s">
        <v>262</v>
      </c>
      <c r="AF319" t="s">
        <v>490</v>
      </c>
      <c r="AG319" t="s">
        <v>264</v>
      </c>
      <c r="AH319">
        <v>318</v>
      </c>
      <c r="AI319" t="s">
        <v>530</v>
      </c>
      <c r="AJ319" t="s">
        <v>340</v>
      </c>
      <c r="AK319" t="s">
        <v>536</v>
      </c>
      <c r="AL319" t="s">
        <v>504</v>
      </c>
      <c r="AM319" t="s">
        <v>532</v>
      </c>
      <c r="AN319" t="s">
        <v>309</v>
      </c>
      <c r="AO319" t="s">
        <v>270</v>
      </c>
      <c r="AP319">
        <v>22</v>
      </c>
      <c r="AQ319" t="s">
        <v>275</v>
      </c>
      <c r="AS319" s="8" t="str">
        <f t="shared" si="15"/>
        <v>INSERT INTO Operacoes (idOperacao   , operacao, data , quantidade , unidade , designacao, idCultura, id)VALUES (318, 'Rega'     , TO_DATE,'07/07/2023','dd/mm/yyyy') ,  null , null , null,22, 104  ) ;</v>
      </c>
    </row>
    <row r="320" spans="25:45" ht="16">
      <c r="Y320" s="7" t="s">
        <v>256</v>
      </c>
      <c r="Z320" t="s">
        <v>257</v>
      </c>
      <c r="AA320" t="s">
        <v>489</v>
      </c>
      <c r="AB320" t="s">
        <v>259</v>
      </c>
      <c r="AC320" t="s">
        <v>260</v>
      </c>
      <c r="AD320" t="s">
        <v>261</v>
      </c>
      <c r="AE320" t="s">
        <v>262</v>
      </c>
      <c r="AF320" t="s">
        <v>490</v>
      </c>
      <c r="AG320" t="s">
        <v>264</v>
      </c>
      <c r="AH320">
        <v>319</v>
      </c>
      <c r="AI320" t="s">
        <v>530</v>
      </c>
      <c r="AJ320" t="s">
        <v>340</v>
      </c>
      <c r="AK320" t="s">
        <v>536</v>
      </c>
      <c r="AL320" t="s">
        <v>504</v>
      </c>
      <c r="AM320" t="s">
        <v>532</v>
      </c>
      <c r="AN320" t="s">
        <v>309</v>
      </c>
      <c r="AO320" t="s">
        <v>270</v>
      </c>
      <c r="AP320">
        <v>23</v>
      </c>
      <c r="AQ320" t="s">
        <v>275</v>
      </c>
      <c r="AS320" s="8" t="str">
        <f t="shared" si="15"/>
        <v>INSERT INTO Operacoes (idOperacao   , operacao, data , quantidade , unidade , designacao, idCultura, id)VALUES (319, 'Rega'     , TO_DATE,'07/07/2023','dd/mm/yyyy') ,  null , null , null,23, 104  ) ;</v>
      </c>
    </row>
    <row r="321" spans="25:45" ht="16">
      <c r="Y321" s="7" t="s">
        <v>256</v>
      </c>
      <c r="Z321" t="s">
        <v>257</v>
      </c>
      <c r="AA321" t="s">
        <v>489</v>
      </c>
      <c r="AB321" t="s">
        <v>259</v>
      </c>
      <c r="AC321" t="s">
        <v>260</v>
      </c>
      <c r="AD321" t="s">
        <v>261</v>
      </c>
      <c r="AE321" t="s">
        <v>262</v>
      </c>
      <c r="AF321" t="s">
        <v>490</v>
      </c>
      <c r="AG321" t="s">
        <v>264</v>
      </c>
      <c r="AH321">
        <v>320</v>
      </c>
      <c r="AI321" t="s">
        <v>530</v>
      </c>
      <c r="AJ321" t="s">
        <v>340</v>
      </c>
      <c r="AK321" t="s">
        <v>536</v>
      </c>
      <c r="AL321" t="s">
        <v>504</v>
      </c>
      <c r="AM321" t="s">
        <v>532</v>
      </c>
      <c r="AN321" t="s">
        <v>309</v>
      </c>
      <c r="AO321" t="s">
        <v>270</v>
      </c>
      <c r="AP321">
        <v>24</v>
      </c>
      <c r="AQ321" t="s">
        <v>275</v>
      </c>
      <c r="AS321" s="8" t="str">
        <f t="shared" si="15"/>
        <v>INSERT INTO Operacoes (idOperacao   , operacao, data , quantidade , unidade , designacao, idCultura, id)VALUES (320, 'Rega'     , TO_DATE,'07/07/2023','dd/mm/yyyy') ,  null , null , null,24, 104  ) ;</v>
      </c>
    </row>
    <row r="322" spans="25:45" ht="16">
      <c r="Y322" s="7" t="s">
        <v>256</v>
      </c>
      <c r="Z322" t="s">
        <v>257</v>
      </c>
      <c r="AA322" t="s">
        <v>489</v>
      </c>
      <c r="AB322" t="s">
        <v>259</v>
      </c>
      <c r="AC322" t="s">
        <v>260</v>
      </c>
      <c r="AD322" t="s">
        <v>261</v>
      </c>
      <c r="AE322" t="s">
        <v>262</v>
      </c>
      <c r="AF322" t="s">
        <v>490</v>
      </c>
      <c r="AG322" t="s">
        <v>264</v>
      </c>
      <c r="AH322">
        <v>321</v>
      </c>
      <c r="AI322" t="s">
        <v>530</v>
      </c>
      <c r="AJ322" t="s">
        <v>340</v>
      </c>
      <c r="AK322" t="s">
        <v>536</v>
      </c>
      <c r="AL322" t="s">
        <v>504</v>
      </c>
      <c r="AM322" t="s">
        <v>532</v>
      </c>
      <c r="AN322" t="s">
        <v>309</v>
      </c>
      <c r="AO322" t="s">
        <v>270</v>
      </c>
      <c r="AP322">
        <v>25</v>
      </c>
      <c r="AQ322" t="s">
        <v>275</v>
      </c>
      <c r="AS322" s="8" t="str">
        <f t="shared" si="15"/>
        <v>INSERT INTO Operacoes (idOperacao   , operacao, data , quantidade , unidade , designacao, idCultura, id)VALUES (321, 'Rega'     , TO_DATE,'07/07/2023','dd/mm/yyyy') ,  null , null , null,25, 104  ) ;</v>
      </c>
    </row>
    <row r="323" spans="25:45" ht="16">
      <c r="Y323" s="7" t="s">
        <v>256</v>
      </c>
      <c r="Z323" t="s">
        <v>257</v>
      </c>
      <c r="AA323" t="s">
        <v>489</v>
      </c>
      <c r="AB323" t="s">
        <v>259</v>
      </c>
      <c r="AC323" t="s">
        <v>260</v>
      </c>
      <c r="AD323" t="s">
        <v>261</v>
      </c>
      <c r="AE323" t="s">
        <v>262</v>
      </c>
      <c r="AF323" t="s">
        <v>490</v>
      </c>
      <c r="AG323" t="s">
        <v>264</v>
      </c>
      <c r="AH323">
        <v>322</v>
      </c>
      <c r="AI323" t="s">
        <v>530</v>
      </c>
      <c r="AJ323" t="s">
        <v>340</v>
      </c>
      <c r="AK323" t="s">
        <v>537</v>
      </c>
      <c r="AL323" t="s">
        <v>504</v>
      </c>
      <c r="AM323" t="s">
        <v>532</v>
      </c>
      <c r="AN323" t="s">
        <v>309</v>
      </c>
      <c r="AO323" t="s">
        <v>270</v>
      </c>
      <c r="AP323">
        <v>22</v>
      </c>
      <c r="AQ323" t="s">
        <v>275</v>
      </c>
      <c r="AS323" s="8" t="str">
        <f t="shared" ref="AS323:AS388" si="16">$Y$2 &amp;"("&amp;$Z$2&amp;","&amp;$AA$2&amp;","&amp;$AB$2&amp;","&amp;$AC$2&amp;","&amp;$AD$2&amp;","&amp;$AE$2&amp;","&amp;$AF$2&amp;","&amp;$AG$2&amp;"("&amp;AH323&amp;","&amp;AI323&amp;","&amp;AJ323&amp;","&amp;AK323&amp;","&amp;AL323&amp;","&amp;AM323&amp;","&amp;AN323&amp;","&amp;AO323&amp;","&amp;AP323&amp;","&amp;AQ323</f>
        <v>INSERT INTO Operacoes (idOperacao   , operacao, data , quantidade , unidade , designacao, idCultura, id)VALUES (322, 'Rega'     , TO_DATE,'14/07/2023','dd/mm/yyyy') ,  null , null , null,22, 104  ) ;</v>
      </c>
    </row>
    <row r="324" spans="25:45" ht="16">
      <c r="Y324" s="7" t="s">
        <v>256</v>
      </c>
      <c r="Z324" t="s">
        <v>257</v>
      </c>
      <c r="AA324" t="s">
        <v>489</v>
      </c>
      <c r="AB324" t="s">
        <v>259</v>
      </c>
      <c r="AC324" t="s">
        <v>260</v>
      </c>
      <c r="AD324" t="s">
        <v>261</v>
      </c>
      <c r="AE324" t="s">
        <v>262</v>
      </c>
      <c r="AF324" t="s">
        <v>490</v>
      </c>
      <c r="AG324" t="s">
        <v>264</v>
      </c>
      <c r="AH324">
        <v>323</v>
      </c>
      <c r="AI324" t="s">
        <v>530</v>
      </c>
      <c r="AJ324" t="s">
        <v>340</v>
      </c>
      <c r="AK324" t="s">
        <v>537</v>
      </c>
      <c r="AL324" t="s">
        <v>504</v>
      </c>
      <c r="AM324" t="s">
        <v>532</v>
      </c>
      <c r="AN324" t="s">
        <v>309</v>
      </c>
      <c r="AO324" t="s">
        <v>270</v>
      </c>
      <c r="AP324">
        <v>23</v>
      </c>
      <c r="AQ324" t="s">
        <v>275</v>
      </c>
      <c r="AS324" s="8" t="str">
        <f t="shared" si="16"/>
        <v>INSERT INTO Operacoes (idOperacao   , operacao, data , quantidade , unidade , designacao, idCultura, id)VALUES (323, 'Rega'     , TO_DATE,'14/07/2023','dd/mm/yyyy') ,  null , null , null,23, 104  ) ;</v>
      </c>
    </row>
    <row r="325" spans="25:45" ht="16">
      <c r="Y325" s="7" t="s">
        <v>256</v>
      </c>
      <c r="Z325" t="s">
        <v>257</v>
      </c>
      <c r="AA325" t="s">
        <v>489</v>
      </c>
      <c r="AB325" t="s">
        <v>259</v>
      </c>
      <c r="AC325" t="s">
        <v>260</v>
      </c>
      <c r="AD325" t="s">
        <v>261</v>
      </c>
      <c r="AE325" t="s">
        <v>262</v>
      </c>
      <c r="AF325" t="s">
        <v>490</v>
      </c>
      <c r="AG325" t="s">
        <v>264</v>
      </c>
      <c r="AH325">
        <v>324</v>
      </c>
      <c r="AI325" t="s">
        <v>530</v>
      </c>
      <c r="AJ325" t="s">
        <v>340</v>
      </c>
      <c r="AK325" t="s">
        <v>537</v>
      </c>
      <c r="AL325" t="s">
        <v>504</v>
      </c>
      <c r="AM325" t="s">
        <v>532</v>
      </c>
      <c r="AN325" t="s">
        <v>309</v>
      </c>
      <c r="AO325" t="s">
        <v>270</v>
      </c>
      <c r="AP325">
        <v>24</v>
      </c>
      <c r="AQ325" t="s">
        <v>275</v>
      </c>
      <c r="AS325" s="8" t="str">
        <f t="shared" si="16"/>
        <v>INSERT INTO Operacoes (idOperacao   , operacao, data , quantidade , unidade , designacao, idCultura, id)VALUES (324, 'Rega'     , TO_DATE,'14/07/2023','dd/mm/yyyy') ,  null , null , null,24, 104  ) ;</v>
      </c>
    </row>
    <row r="326" spans="25:45" ht="16">
      <c r="Y326" s="7" t="s">
        <v>256</v>
      </c>
      <c r="Z326" t="s">
        <v>257</v>
      </c>
      <c r="AA326" t="s">
        <v>489</v>
      </c>
      <c r="AB326" t="s">
        <v>259</v>
      </c>
      <c r="AC326" t="s">
        <v>260</v>
      </c>
      <c r="AD326" t="s">
        <v>261</v>
      </c>
      <c r="AE326" t="s">
        <v>262</v>
      </c>
      <c r="AF326" t="s">
        <v>490</v>
      </c>
      <c r="AG326" t="s">
        <v>264</v>
      </c>
      <c r="AH326">
        <v>325</v>
      </c>
      <c r="AI326" t="s">
        <v>530</v>
      </c>
      <c r="AJ326" t="s">
        <v>340</v>
      </c>
      <c r="AK326" t="s">
        <v>537</v>
      </c>
      <c r="AL326" t="s">
        <v>504</v>
      </c>
      <c r="AM326" t="s">
        <v>532</v>
      </c>
      <c r="AN326" t="s">
        <v>309</v>
      </c>
      <c r="AO326" t="s">
        <v>270</v>
      </c>
      <c r="AP326">
        <v>25</v>
      </c>
      <c r="AQ326" t="s">
        <v>275</v>
      </c>
      <c r="AS326" s="8" t="str">
        <f t="shared" si="16"/>
        <v>INSERT INTO Operacoes (idOperacao   , operacao, data , quantidade , unidade , designacao, idCultura, id)VALUES (325, 'Rega'     , TO_DATE,'14/07/2023','dd/mm/yyyy') ,  null , null , null,25, 104  ) ;</v>
      </c>
    </row>
    <row r="327" spans="25:45" ht="16">
      <c r="Y327" s="7" t="s">
        <v>256</v>
      </c>
      <c r="Z327" t="s">
        <v>257</v>
      </c>
      <c r="AA327" t="s">
        <v>489</v>
      </c>
      <c r="AB327" t="s">
        <v>259</v>
      </c>
      <c r="AC327" t="s">
        <v>260</v>
      </c>
      <c r="AD327" t="s">
        <v>261</v>
      </c>
      <c r="AE327" t="s">
        <v>262</v>
      </c>
      <c r="AF327" t="s">
        <v>490</v>
      </c>
      <c r="AG327" t="s">
        <v>264</v>
      </c>
      <c r="AH327">
        <v>326</v>
      </c>
      <c r="AI327" t="s">
        <v>530</v>
      </c>
      <c r="AJ327" t="s">
        <v>340</v>
      </c>
      <c r="AK327" t="s">
        <v>538</v>
      </c>
      <c r="AL327" t="s">
        <v>504</v>
      </c>
      <c r="AM327" t="s">
        <v>532</v>
      </c>
      <c r="AN327" t="s">
        <v>309</v>
      </c>
      <c r="AO327" t="s">
        <v>270</v>
      </c>
      <c r="AP327">
        <v>22</v>
      </c>
      <c r="AQ327" t="s">
        <v>275</v>
      </c>
      <c r="AS327" s="8" t="str">
        <f t="shared" si="16"/>
        <v>INSERT INTO Operacoes (idOperacao   , operacao, data , quantidade , unidade , designacao, idCultura, id)VALUES (326, 'Rega'     , TO_DATE,'21/07/2023','dd/mm/yyyy') ,  null , null , null,22, 104  ) ;</v>
      </c>
    </row>
    <row r="328" spans="25:45" ht="16">
      <c r="Y328" s="7" t="s">
        <v>256</v>
      </c>
      <c r="Z328" t="s">
        <v>257</v>
      </c>
      <c r="AA328" t="s">
        <v>489</v>
      </c>
      <c r="AB328" t="s">
        <v>259</v>
      </c>
      <c r="AC328" t="s">
        <v>260</v>
      </c>
      <c r="AD328" t="s">
        <v>261</v>
      </c>
      <c r="AE328" t="s">
        <v>262</v>
      </c>
      <c r="AF328" t="s">
        <v>490</v>
      </c>
      <c r="AG328" t="s">
        <v>264</v>
      </c>
      <c r="AH328">
        <v>327</v>
      </c>
      <c r="AI328" t="s">
        <v>530</v>
      </c>
      <c r="AJ328" t="s">
        <v>340</v>
      </c>
      <c r="AK328" t="s">
        <v>538</v>
      </c>
      <c r="AL328" t="s">
        <v>504</v>
      </c>
      <c r="AM328" t="s">
        <v>532</v>
      </c>
      <c r="AN328" t="s">
        <v>309</v>
      </c>
      <c r="AO328" t="s">
        <v>270</v>
      </c>
      <c r="AP328">
        <v>23</v>
      </c>
      <c r="AQ328" t="s">
        <v>275</v>
      </c>
      <c r="AS328" s="8" t="str">
        <f t="shared" si="16"/>
        <v>INSERT INTO Operacoes (idOperacao   , operacao, data , quantidade , unidade , designacao, idCultura, id)VALUES (327, 'Rega'     , TO_DATE,'21/07/2023','dd/mm/yyyy') ,  null , null , null,23, 104  ) ;</v>
      </c>
    </row>
    <row r="329" spans="25:45" ht="16">
      <c r="Y329" s="7" t="s">
        <v>256</v>
      </c>
      <c r="Z329" t="s">
        <v>257</v>
      </c>
      <c r="AA329" t="s">
        <v>489</v>
      </c>
      <c r="AB329" t="s">
        <v>259</v>
      </c>
      <c r="AC329" t="s">
        <v>260</v>
      </c>
      <c r="AD329" t="s">
        <v>261</v>
      </c>
      <c r="AE329" t="s">
        <v>262</v>
      </c>
      <c r="AF329" t="s">
        <v>490</v>
      </c>
      <c r="AG329" t="s">
        <v>264</v>
      </c>
      <c r="AH329">
        <v>328</v>
      </c>
      <c r="AI329" t="s">
        <v>530</v>
      </c>
      <c r="AJ329" t="s">
        <v>340</v>
      </c>
      <c r="AK329" t="s">
        <v>538</v>
      </c>
      <c r="AL329" t="s">
        <v>504</v>
      </c>
      <c r="AM329" t="s">
        <v>532</v>
      </c>
      <c r="AN329" t="s">
        <v>309</v>
      </c>
      <c r="AO329" t="s">
        <v>270</v>
      </c>
      <c r="AP329">
        <v>24</v>
      </c>
      <c r="AQ329" t="s">
        <v>275</v>
      </c>
      <c r="AS329" s="8" t="str">
        <f t="shared" si="16"/>
        <v>INSERT INTO Operacoes (idOperacao   , operacao, data , quantidade , unidade , designacao, idCultura, id)VALUES (328, 'Rega'     , TO_DATE,'21/07/2023','dd/mm/yyyy') ,  null , null , null,24, 104  ) ;</v>
      </c>
    </row>
    <row r="330" spans="25:45" ht="16">
      <c r="Y330" s="7" t="s">
        <v>256</v>
      </c>
      <c r="Z330" t="s">
        <v>257</v>
      </c>
      <c r="AA330" t="s">
        <v>489</v>
      </c>
      <c r="AB330" t="s">
        <v>259</v>
      </c>
      <c r="AC330" t="s">
        <v>260</v>
      </c>
      <c r="AD330" t="s">
        <v>261</v>
      </c>
      <c r="AE330" t="s">
        <v>262</v>
      </c>
      <c r="AF330" t="s">
        <v>490</v>
      </c>
      <c r="AG330" t="s">
        <v>264</v>
      </c>
      <c r="AH330">
        <v>329</v>
      </c>
      <c r="AI330" t="s">
        <v>530</v>
      </c>
      <c r="AJ330" t="s">
        <v>340</v>
      </c>
      <c r="AK330" t="s">
        <v>538</v>
      </c>
      <c r="AL330" t="s">
        <v>504</v>
      </c>
      <c r="AM330" t="s">
        <v>532</v>
      </c>
      <c r="AN330" t="s">
        <v>309</v>
      </c>
      <c r="AO330" t="s">
        <v>270</v>
      </c>
      <c r="AP330">
        <v>25</v>
      </c>
      <c r="AQ330" t="s">
        <v>275</v>
      </c>
      <c r="AS330" s="8" t="str">
        <f t="shared" si="16"/>
        <v>INSERT INTO Operacoes (idOperacao   , operacao, data , quantidade , unidade , designacao, idCultura, id)VALUES (329, 'Rega'     , TO_DATE,'21/07/2023','dd/mm/yyyy') ,  null , null , null,25, 104  ) ;</v>
      </c>
    </row>
    <row r="331" spans="25:45" ht="16">
      <c r="Y331" s="7" t="s">
        <v>256</v>
      </c>
      <c r="Z331" t="s">
        <v>257</v>
      </c>
      <c r="AA331" t="s">
        <v>489</v>
      </c>
      <c r="AB331" t="s">
        <v>259</v>
      </c>
      <c r="AC331" t="s">
        <v>260</v>
      </c>
      <c r="AD331" t="s">
        <v>261</v>
      </c>
      <c r="AE331" t="s">
        <v>262</v>
      </c>
      <c r="AF331" t="s">
        <v>490</v>
      </c>
      <c r="AG331" t="s">
        <v>264</v>
      </c>
      <c r="AH331">
        <v>330</v>
      </c>
      <c r="AI331" t="s">
        <v>530</v>
      </c>
      <c r="AJ331" t="s">
        <v>340</v>
      </c>
      <c r="AK331" t="s">
        <v>539</v>
      </c>
      <c r="AL331" t="s">
        <v>504</v>
      </c>
      <c r="AM331" t="s">
        <v>532</v>
      </c>
      <c r="AN331" t="s">
        <v>309</v>
      </c>
      <c r="AO331" t="s">
        <v>270</v>
      </c>
      <c r="AP331">
        <v>22</v>
      </c>
      <c r="AQ331" t="s">
        <v>275</v>
      </c>
      <c r="AS331" s="8" t="str">
        <f t="shared" si="16"/>
        <v>INSERT INTO Operacoes (idOperacao   , operacao, data , quantidade , unidade , designacao, idCultura, id)VALUES (330, 'Rega'     , TO_DATE,'28/07/2023','dd/mm/yyyy') ,  null , null , null,22, 104  ) ;</v>
      </c>
    </row>
    <row r="332" spans="25:45" ht="16">
      <c r="Y332" s="7" t="s">
        <v>256</v>
      </c>
      <c r="Z332" t="s">
        <v>257</v>
      </c>
      <c r="AA332" t="s">
        <v>489</v>
      </c>
      <c r="AB332" t="s">
        <v>259</v>
      </c>
      <c r="AC332" t="s">
        <v>260</v>
      </c>
      <c r="AD332" t="s">
        <v>261</v>
      </c>
      <c r="AE332" t="s">
        <v>262</v>
      </c>
      <c r="AF332" t="s">
        <v>490</v>
      </c>
      <c r="AG332" t="s">
        <v>264</v>
      </c>
      <c r="AH332">
        <v>331</v>
      </c>
      <c r="AI332" t="s">
        <v>530</v>
      </c>
      <c r="AJ332" t="s">
        <v>340</v>
      </c>
      <c r="AK332" t="s">
        <v>539</v>
      </c>
      <c r="AL332" t="s">
        <v>504</v>
      </c>
      <c r="AM332" t="s">
        <v>532</v>
      </c>
      <c r="AN332" t="s">
        <v>309</v>
      </c>
      <c r="AO332" t="s">
        <v>270</v>
      </c>
      <c r="AP332">
        <v>23</v>
      </c>
      <c r="AQ332" t="s">
        <v>275</v>
      </c>
      <c r="AS332" s="8" t="str">
        <f t="shared" si="16"/>
        <v>INSERT INTO Operacoes (idOperacao   , operacao, data , quantidade , unidade , designacao, idCultura, id)VALUES (331, 'Rega'     , TO_DATE,'28/07/2023','dd/mm/yyyy') ,  null , null , null,23, 104  ) ;</v>
      </c>
    </row>
    <row r="333" spans="25:45" ht="16">
      <c r="Y333" s="7" t="s">
        <v>256</v>
      </c>
      <c r="Z333" t="s">
        <v>257</v>
      </c>
      <c r="AA333" t="s">
        <v>489</v>
      </c>
      <c r="AB333" t="s">
        <v>259</v>
      </c>
      <c r="AC333" t="s">
        <v>260</v>
      </c>
      <c r="AD333" t="s">
        <v>261</v>
      </c>
      <c r="AE333" t="s">
        <v>262</v>
      </c>
      <c r="AF333" t="s">
        <v>490</v>
      </c>
      <c r="AG333" t="s">
        <v>264</v>
      </c>
      <c r="AH333">
        <v>332</v>
      </c>
      <c r="AI333" t="s">
        <v>530</v>
      </c>
      <c r="AJ333" t="s">
        <v>340</v>
      </c>
      <c r="AK333" t="s">
        <v>539</v>
      </c>
      <c r="AL333" t="s">
        <v>504</v>
      </c>
      <c r="AM333" t="s">
        <v>532</v>
      </c>
      <c r="AN333" t="s">
        <v>309</v>
      </c>
      <c r="AO333" t="s">
        <v>270</v>
      </c>
      <c r="AP333">
        <v>24</v>
      </c>
      <c r="AQ333" t="s">
        <v>275</v>
      </c>
      <c r="AS333" s="8" t="str">
        <f t="shared" si="16"/>
        <v>INSERT INTO Operacoes (idOperacao   , operacao, data , quantidade , unidade , designacao, idCultura, id)VALUES (332, 'Rega'     , TO_DATE,'28/07/2023','dd/mm/yyyy') ,  null , null , null,24, 104  ) ;</v>
      </c>
    </row>
    <row r="334" spans="25:45" ht="16">
      <c r="Y334" s="7" t="s">
        <v>256</v>
      </c>
      <c r="Z334" t="s">
        <v>257</v>
      </c>
      <c r="AA334" t="s">
        <v>489</v>
      </c>
      <c r="AB334" t="s">
        <v>259</v>
      </c>
      <c r="AC334" t="s">
        <v>260</v>
      </c>
      <c r="AD334" t="s">
        <v>261</v>
      </c>
      <c r="AE334" t="s">
        <v>262</v>
      </c>
      <c r="AF334" t="s">
        <v>490</v>
      </c>
      <c r="AG334" t="s">
        <v>264</v>
      </c>
      <c r="AH334">
        <v>333</v>
      </c>
      <c r="AI334" t="s">
        <v>530</v>
      </c>
      <c r="AJ334" t="s">
        <v>340</v>
      </c>
      <c r="AK334" t="s">
        <v>539</v>
      </c>
      <c r="AL334" t="s">
        <v>504</v>
      </c>
      <c r="AM334" t="s">
        <v>532</v>
      </c>
      <c r="AN334" t="s">
        <v>309</v>
      </c>
      <c r="AO334" t="s">
        <v>270</v>
      </c>
      <c r="AP334">
        <v>25</v>
      </c>
      <c r="AQ334" t="s">
        <v>275</v>
      </c>
      <c r="AS334" s="8" t="str">
        <f t="shared" si="16"/>
        <v>INSERT INTO Operacoes (idOperacao   , operacao, data , quantidade , unidade , designacao, idCultura, id)VALUES (333, 'Rega'     , TO_DATE,'28/07/2023','dd/mm/yyyy') ,  null , null , null,25, 104  ) ;</v>
      </c>
    </row>
    <row r="335" spans="25:45" ht="16">
      <c r="Y335" s="7"/>
      <c r="AS335" s="8"/>
    </row>
    <row r="336" spans="25:45" ht="16">
      <c r="Y336" s="7" t="s">
        <v>256</v>
      </c>
      <c r="Z336" t="s">
        <v>257</v>
      </c>
      <c r="AA336" t="s">
        <v>489</v>
      </c>
      <c r="AB336" t="s">
        <v>259</v>
      </c>
      <c r="AC336" t="s">
        <v>260</v>
      </c>
      <c r="AD336" t="s">
        <v>261</v>
      </c>
      <c r="AE336" t="s">
        <v>262</v>
      </c>
      <c r="AF336" t="s">
        <v>490</v>
      </c>
      <c r="AG336" t="s">
        <v>264</v>
      </c>
      <c r="AH336">
        <v>334</v>
      </c>
      <c r="AI336" t="s">
        <v>530</v>
      </c>
      <c r="AJ336" t="s">
        <v>340</v>
      </c>
      <c r="AK336" t="s">
        <v>540</v>
      </c>
      <c r="AL336" t="s">
        <v>504</v>
      </c>
      <c r="AM336" t="s">
        <v>532</v>
      </c>
      <c r="AN336" t="s">
        <v>309</v>
      </c>
      <c r="AO336" t="s">
        <v>270</v>
      </c>
      <c r="AP336">
        <v>22</v>
      </c>
      <c r="AQ336" t="s">
        <v>275</v>
      </c>
      <c r="AS336" s="8" t="str">
        <f t="shared" si="16"/>
        <v>INSERT INTO Operacoes (idOperacao   , operacao, data , quantidade , unidade , designacao, idCultura, id)VALUES (334, 'Rega'     , TO_DATE,'04/08/2023','dd/mm/yyyy') ,  null , null , null,22, 104  ) ;</v>
      </c>
    </row>
    <row r="337" spans="25:45" ht="16">
      <c r="Y337" s="7" t="s">
        <v>256</v>
      </c>
      <c r="Z337" t="s">
        <v>257</v>
      </c>
      <c r="AA337" t="s">
        <v>489</v>
      </c>
      <c r="AB337" t="s">
        <v>259</v>
      </c>
      <c r="AC337" t="s">
        <v>260</v>
      </c>
      <c r="AD337" t="s">
        <v>261</v>
      </c>
      <c r="AE337" t="s">
        <v>262</v>
      </c>
      <c r="AF337" t="s">
        <v>490</v>
      </c>
      <c r="AG337" t="s">
        <v>264</v>
      </c>
      <c r="AH337">
        <v>335</v>
      </c>
      <c r="AI337" t="s">
        <v>530</v>
      </c>
      <c r="AJ337" t="s">
        <v>340</v>
      </c>
      <c r="AK337" t="s">
        <v>540</v>
      </c>
      <c r="AL337" t="s">
        <v>504</v>
      </c>
      <c r="AM337" t="s">
        <v>532</v>
      </c>
      <c r="AN337" t="s">
        <v>309</v>
      </c>
      <c r="AO337" t="s">
        <v>270</v>
      </c>
      <c r="AP337">
        <v>23</v>
      </c>
      <c r="AQ337" t="s">
        <v>275</v>
      </c>
      <c r="AS337" s="8" t="str">
        <f t="shared" si="16"/>
        <v>INSERT INTO Operacoes (idOperacao   , operacao, data , quantidade , unidade , designacao, idCultura, id)VALUES (335, 'Rega'     , TO_DATE,'04/08/2023','dd/mm/yyyy') ,  null , null , null,23, 104  ) ;</v>
      </c>
    </row>
    <row r="338" spans="25:45" ht="16">
      <c r="Y338" s="7" t="s">
        <v>256</v>
      </c>
      <c r="Z338" t="s">
        <v>257</v>
      </c>
      <c r="AA338" t="s">
        <v>489</v>
      </c>
      <c r="AB338" t="s">
        <v>259</v>
      </c>
      <c r="AC338" t="s">
        <v>260</v>
      </c>
      <c r="AD338" t="s">
        <v>261</v>
      </c>
      <c r="AE338" t="s">
        <v>262</v>
      </c>
      <c r="AF338" t="s">
        <v>490</v>
      </c>
      <c r="AG338" t="s">
        <v>264</v>
      </c>
      <c r="AH338">
        <v>336</v>
      </c>
      <c r="AI338" t="s">
        <v>530</v>
      </c>
      <c r="AJ338" t="s">
        <v>340</v>
      </c>
      <c r="AK338" t="s">
        <v>540</v>
      </c>
      <c r="AL338" t="s">
        <v>504</v>
      </c>
      <c r="AM338" t="s">
        <v>532</v>
      </c>
      <c r="AN338" t="s">
        <v>309</v>
      </c>
      <c r="AO338" t="s">
        <v>270</v>
      </c>
      <c r="AP338">
        <v>24</v>
      </c>
      <c r="AQ338" t="s">
        <v>275</v>
      </c>
      <c r="AS338" s="8" t="str">
        <f t="shared" si="16"/>
        <v>INSERT INTO Operacoes (idOperacao   , operacao, data , quantidade , unidade , designacao, idCultura, id)VALUES (336, 'Rega'     , TO_DATE,'04/08/2023','dd/mm/yyyy') ,  null , null , null,24, 104  ) ;</v>
      </c>
    </row>
    <row r="339" spans="25:45" ht="16">
      <c r="Y339" s="7" t="s">
        <v>256</v>
      </c>
      <c r="Z339" t="s">
        <v>257</v>
      </c>
      <c r="AA339" t="s">
        <v>489</v>
      </c>
      <c r="AB339" t="s">
        <v>259</v>
      </c>
      <c r="AC339" t="s">
        <v>260</v>
      </c>
      <c r="AD339" t="s">
        <v>261</v>
      </c>
      <c r="AE339" t="s">
        <v>262</v>
      </c>
      <c r="AF339" t="s">
        <v>490</v>
      </c>
      <c r="AG339" t="s">
        <v>264</v>
      </c>
      <c r="AH339">
        <v>337</v>
      </c>
      <c r="AI339" t="s">
        <v>530</v>
      </c>
      <c r="AJ339" t="s">
        <v>340</v>
      </c>
      <c r="AK339" t="s">
        <v>540</v>
      </c>
      <c r="AL339" t="s">
        <v>504</v>
      </c>
      <c r="AM339" t="s">
        <v>532</v>
      </c>
      <c r="AN339" t="s">
        <v>309</v>
      </c>
      <c r="AO339" t="s">
        <v>270</v>
      </c>
      <c r="AP339">
        <v>25</v>
      </c>
      <c r="AQ339" t="s">
        <v>275</v>
      </c>
      <c r="AS339" s="8" t="str">
        <f t="shared" si="16"/>
        <v>INSERT INTO Operacoes (idOperacao   , operacao, data , quantidade , unidade , designacao, idCultura, id)VALUES (337, 'Rega'     , TO_DATE,'04/08/2023','dd/mm/yyyy') ,  null , null , null,25, 104  ) ;</v>
      </c>
    </row>
    <row r="340" spans="25:45" ht="16">
      <c r="Y340" s="7" t="s">
        <v>256</v>
      </c>
      <c r="Z340" t="s">
        <v>257</v>
      </c>
      <c r="AA340" t="s">
        <v>489</v>
      </c>
      <c r="AB340" t="s">
        <v>259</v>
      </c>
      <c r="AC340" t="s">
        <v>260</v>
      </c>
      <c r="AD340" t="s">
        <v>261</v>
      </c>
      <c r="AE340" t="s">
        <v>262</v>
      </c>
      <c r="AF340" t="s">
        <v>490</v>
      </c>
      <c r="AG340" t="s">
        <v>264</v>
      </c>
      <c r="AH340">
        <v>338</v>
      </c>
      <c r="AI340" t="s">
        <v>530</v>
      </c>
      <c r="AJ340" t="s">
        <v>340</v>
      </c>
      <c r="AK340" t="s">
        <v>541</v>
      </c>
      <c r="AL340" t="s">
        <v>504</v>
      </c>
      <c r="AM340" t="s">
        <v>532</v>
      </c>
      <c r="AN340" t="s">
        <v>309</v>
      </c>
      <c r="AO340" t="s">
        <v>270</v>
      </c>
      <c r="AP340">
        <v>22</v>
      </c>
      <c r="AQ340" t="s">
        <v>275</v>
      </c>
      <c r="AS340" s="8" t="str">
        <f t="shared" si="16"/>
        <v>INSERT INTO Operacoes (idOperacao   , operacao, data , quantidade , unidade , designacao, idCultura, id)VALUES (338, 'Rega'     , TO_DATE,'11/08/2023','dd/mm/yyyy') ,  null , null , null,22, 104  ) ;</v>
      </c>
    </row>
    <row r="341" spans="25:45" ht="16">
      <c r="Y341" s="7" t="s">
        <v>256</v>
      </c>
      <c r="Z341" t="s">
        <v>257</v>
      </c>
      <c r="AA341" t="s">
        <v>489</v>
      </c>
      <c r="AB341" t="s">
        <v>259</v>
      </c>
      <c r="AC341" t="s">
        <v>260</v>
      </c>
      <c r="AD341" t="s">
        <v>261</v>
      </c>
      <c r="AE341" t="s">
        <v>262</v>
      </c>
      <c r="AF341" t="s">
        <v>490</v>
      </c>
      <c r="AG341" t="s">
        <v>264</v>
      </c>
      <c r="AH341">
        <v>339</v>
      </c>
      <c r="AI341" t="s">
        <v>530</v>
      </c>
      <c r="AJ341" t="s">
        <v>340</v>
      </c>
      <c r="AK341" t="s">
        <v>541</v>
      </c>
      <c r="AL341" t="s">
        <v>504</v>
      </c>
      <c r="AM341" t="s">
        <v>532</v>
      </c>
      <c r="AN341" t="s">
        <v>309</v>
      </c>
      <c r="AO341" t="s">
        <v>270</v>
      </c>
      <c r="AP341">
        <v>23</v>
      </c>
      <c r="AQ341" t="s">
        <v>275</v>
      </c>
      <c r="AS341" s="8" t="str">
        <f t="shared" si="16"/>
        <v>INSERT INTO Operacoes (idOperacao   , operacao, data , quantidade , unidade , designacao, idCultura, id)VALUES (339, 'Rega'     , TO_DATE,'11/08/2023','dd/mm/yyyy') ,  null , null , null,23, 104  ) ;</v>
      </c>
    </row>
    <row r="342" spans="25:45" ht="16">
      <c r="Y342" s="7" t="s">
        <v>256</v>
      </c>
      <c r="Z342" t="s">
        <v>257</v>
      </c>
      <c r="AA342" t="s">
        <v>489</v>
      </c>
      <c r="AB342" t="s">
        <v>259</v>
      </c>
      <c r="AC342" t="s">
        <v>260</v>
      </c>
      <c r="AD342" t="s">
        <v>261</v>
      </c>
      <c r="AE342" t="s">
        <v>262</v>
      </c>
      <c r="AF342" t="s">
        <v>490</v>
      </c>
      <c r="AG342" t="s">
        <v>264</v>
      </c>
      <c r="AH342">
        <v>340</v>
      </c>
      <c r="AI342" t="s">
        <v>530</v>
      </c>
      <c r="AJ342" t="s">
        <v>340</v>
      </c>
      <c r="AK342" t="s">
        <v>541</v>
      </c>
      <c r="AL342" t="s">
        <v>504</v>
      </c>
      <c r="AM342" t="s">
        <v>532</v>
      </c>
      <c r="AN342" t="s">
        <v>309</v>
      </c>
      <c r="AO342" t="s">
        <v>270</v>
      </c>
      <c r="AP342">
        <v>24</v>
      </c>
      <c r="AQ342" t="s">
        <v>275</v>
      </c>
      <c r="AS342" s="8" t="str">
        <f t="shared" si="16"/>
        <v>INSERT INTO Operacoes (idOperacao   , operacao, data , quantidade , unidade , designacao, idCultura, id)VALUES (340, 'Rega'     , TO_DATE,'11/08/2023','dd/mm/yyyy') ,  null , null , null,24, 104  ) ;</v>
      </c>
    </row>
    <row r="343" spans="25:45" ht="16">
      <c r="Y343" s="7" t="s">
        <v>256</v>
      </c>
      <c r="Z343" t="s">
        <v>257</v>
      </c>
      <c r="AA343" t="s">
        <v>489</v>
      </c>
      <c r="AB343" t="s">
        <v>259</v>
      </c>
      <c r="AC343" t="s">
        <v>260</v>
      </c>
      <c r="AD343" t="s">
        <v>261</v>
      </c>
      <c r="AE343" t="s">
        <v>262</v>
      </c>
      <c r="AF343" t="s">
        <v>490</v>
      </c>
      <c r="AG343" t="s">
        <v>264</v>
      </c>
      <c r="AH343">
        <v>341</v>
      </c>
      <c r="AI343" t="s">
        <v>530</v>
      </c>
      <c r="AJ343" t="s">
        <v>340</v>
      </c>
      <c r="AK343" t="s">
        <v>541</v>
      </c>
      <c r="AL343" t="s">
        <v>504</v>
      </c>
      <c r="AM343" t="s">
        <v>532</v>
      </c>
      <c r="AN343" t="s">
        <v>309</v>
      </c>
      <c r="AO343" t="s">
        <v>270</v>
      </c>
      <c r="AP343">
        <v>25</v>
      </c>
      <c r="AQ343" t="s">
        <v>275</v>
      </c>
      <c r="AS343" s="8" t="str">
        <f t="shared" si="16"/>
        <v>INSERT INTO Operacoes (idOperacao   , operacao, data , quantidade , unidade , designacao, idCultura, id)VALUES (341, 'Rega'     , TO_DATE,'11/08/2023','dd/mm/yyyy') ,  null , null , null,25, 104  ) ;</v>
      </c>
    </row>
    <row r="344" spans="25:45" ht="16">
      <c r="Y344" s="7" t="s">
        <v>256</v>
      </c>
      <c r="Z344" t="s">
        <v>257</v>
      </c>
      <c r="AA344" t="s">
        <v>489</v>
      </c>
      <c r="AB344" t="s">
        <v>259</v>
      </c>
      <c r="AC344" t="s">
        <v>260</v>
      </c>
      <c r="AD344" t="s">
        <v>261</v>
      </c>
      <c r="AE344" t="s">
        <v>262</v>
      </c>
      <c r="AF344" t="s">
        <v>490</v>
      </c>
      <c r="AG344" t="s">
        <v>264</v>
      </c>
      <c r="AH344">
        <v>342</v>
      </c>
      <c r="AI344" t="s">
        <v>530</v>
      </c>
      <c r="AJ344" t="s">
        <v>340</v>
      </c>
      <c r="AK344" t="s">
        <v>542</v>
      </c>
      <c r="AL344" t="s">
        <v>504</v>
      </c>
      <c r="AM344" t="s">
        <v>532</v>
      </c>
      <c r="AN344" t="s">
        <v>309</v>
      </c>
      <c r="AO344" t="s">
        <v>270</v>
      </c>
      <c r="AP344">
        <v>22</v>
      </c>
      <c r="AQ344" t="s">
        <v>275</v>
      </c>
      <c r="AS344" s="8" t="str">
        <f t="shared" si="16"/>
        <v>INSERT INTO Operacoes (idOperacao   , operacao, data , quantidade , unidade , designacao, idCultura, id)VALUES (342, 'Rega'     , TO_DATE,'18/08/2023','dd/mm/yyyy') ,  null , null , null,22, 104  ) ;</v>
      </c>
    </row>
    <row r="345" spans="25:45" ht="16">
      <c r="Y345" s="7" t="s">
        <v>256</v>
      </c>
      <c r="Z345" t="s">
        <v>257</v>
      </c>
      <c r="AA345" t="s">
        <v>489</v>
      </c>
      <c r="AB345" t="s">
        <v>259</v>
      </c>
      <c r="AC345" t="s">
        <v>260</v>
      </c>
      <c r="AD345" t="s">
        <v>261</v>
      </c>
      <c r="AE345" t="s">
        <v>262</v>
      </c>
      <c r="AF345" t="s">
        <v>490</v>
      </c>
      <c r="AG345" t="s">
        <v>264</v>
      </c>
      <c r="AH345">
        <v>343</v>
      </c>
      <c r="AI345" t="s">
        <v>530</v>
      </c>
      <c r="AJ345" t="s">
        <v>340</v>
      </c>
      <c r="AK345" t="s">
        <v>542</v>
      </c>
      <c r="AL345" t="s">
        <v>504</v>
      </c>
      <c r="AM345" t="s">
        <v>532</v>
      </c>
      <c r="AN345" t="s">
        <v>309</v>
      </c>
      <c r="AO345" t="s">
        <v>270</v>
      </c>
      <c r="AP345">
        <v>23</v>
      </c>
      <c r="AQ345" t="s">
        <v>275</v>
      </c>
      <c r="AS345" s="8" t="str">
        <f t="shared" si="16"/>
        <v>INSERT INTO Operacoes (idOperacao   , operacao, data , quantidade , unidade , designacao, idCultura, id)VALUES (343, 'Rega'     , TO_DATE,'18/08/2023','dd/mm/yyyy') ,  null , null , null,23, 104  ) ;</v>
      </c>
    </row>
    <row r="346" spans="25:45" ht="16">
      <c r="Y346" s="7" t="s">
        <v>256</v>
      </c>
      <c r="Z346" t="s">
        <v>257</v>
      </c>
      <c r="AA346" t="s">
        <v>489</v>
      </c>
      <c r="AB346" t="s">
        <v>259</v>
      </c>
      <c r="AC346" t="s">
        <v>260</v>
      </c>
      <c r="AD346" t="s">
        <v>261</v>
      </c>
      <c r="AE346" t="s">
        <v>262</v>
      </c>
      <c r="AF346" t="s">
        <v>490</v>
      </c>
      <c r="AG346" t="s">
        <v>264</v>
      </c>
      <c r="AH346">
        <v>344</v>
      </c>
      <c r="AI346" t="s">
        <v>530</v>
      </c>
      <c r="AJ346" t="s">
        <v>340</v>
      </c>
      <c r="AK346" t="s">
        <v>542</v>
      </c>
      <c r="AL346" t="s">
        <v>504</v>
      </c>
      <c r="AM346" t="s">
        <v>532</v>
      </c>
      <c r="AN346" t="s">
        <v>309</v>
      </c>
      <c r="AO346" t="s">
        <v>270</v>
      </c>
      <c r="AP346">
        <v>24</v>
      </c>
      <c r="AQ346" t="s">
        <v>275</v>
      </c>
      <c r="AS346" s="8" t="str">
        <f t="shared" si="16"/>
        <v>INSERT INTO Operacoes (idOperacao   , operacao, data , quantidade , unidade , designacao, idCultura, id)VALUES (344, 'Rega'     , TO_DATE,'18/08/2023','dd/mm/yyyy') ,  null , null , null,24, 104  ) ;</v>
      </c>
    </row>
    <row r="347" spans="25:45" ht="16">
      <c r="Y347" s="7" t="s">
        <v>256</v>
      </c>
      <c r="Z347" t="s">
        <v>257</v>
      </c>
      <c r="AA347" t="s">
        <v>489</v>
      </c>
      <c r="AB347" t="s">
        <v>259</v>
      </c>
      <c r="AC347" t="s">
        <v>260</v>
      </c>
      <c r="AD347" t="s">
        <v>261</v>
      </c>
      <c r="AE347" t="s">
        <v>262</v>
      </c>
      <c r="AF347" t="s">
        <v>490</v>
      </c>
      <c r="AG347" t="s">
        <v>264</v>
      </c>
      <c r="AH347">
        <v>345</v>
      </c>
      <c r="AI347" t="s">
        <v>530</v>
      </c>
      <c r="AJ347" t="s">
        <v>340</v>
      </c>
      <c r="AK347" t="s">
        <v>542</v>
      </c>
      <c r="AL347" t="s">
        <v>504</v>
      </c>
      <c r="AM347" t="s">
        <v>532</v>
      </c>
      <c r="AN347" t="s">
        <v>309</v>
      </c>
      <c r="AO347" t="s">
        <v>270</v>
      </c>
      <c r="AP347">
        <v>25</v>
      </c>
      <c r="AQ347" t="s">
        <v>275</v>
      </c>
      <c r="AS347" s="8" t="str">
        <f t="shared" si="16"/>
        <v>INSERT INTO Operacoes (idOperacao   , operacao, data , quantidade , unidade , designacao, idCultura, id)VALUES (345, 'Rega'     , TO_DATE,'18/08/2023','dd/mm/yyyy') ,  null , null , null,25, 104  ) ;</v>
      </c>
    </row>
    <row r="348" spans="25:45" ht="16">
      <c r="Y348" s="7" t="s">
        <v>256</v>
      </c>
      <c r="Z348" t="s">
        <v>257</v>
      </c>
      <c r="AA348" t="s">
        <v>489</v>
      </c>
      <c r="AB348" t="s">
        <v>259</v>
      </c>
      <c r="AC348" t="s">
        <v>260</v>
      </c>
      <c r="AD348" t="s">
        <v>261</v>
      </c>
      <c r="AE348" t="s">
        <v>262</v>
      </c>
      <c r="AF348" t="s">
        <v>490</v>
      </c>
      <c r="AG348" t="s">
        <v>264</v>
      </c>
      <c r="AH348">
        <v>346</v>
      </c>
      <c r="AI348" t="s">
        <v>530</v>
      </c>
      <c r="AJ348" t="s">
        <v>340</v>
      </c>
      <c r="AK348" t="s">
        <v>543</v>
      </c>
      <c r="AL348" t="s">
        <v>504</v>
      </c>
      <c r="AM348" t="s">
        <v>532</v>
      </c>
      <c r="AN348" t="s">
        <v>309</v>
      </c>
      <c r="AO348" t="s">
        <v>270</v>
      </c>
      <c r="AP348">
        <v>22</v>
      </c>
      <c r="AQ348" t="s">
        <v>275</v>
      </c>
      <c r="AS348" s="8" t="str">
        <f t="shared" si="16"/>
        <v>INSERT INTO Operacoes (idOperacao   , operacao, data , quantidade , unidade , designacao, idCultura, id)VALUES (346, 'Rega'     , TO_DATE,'25/08/2023','dd/mm/yyyy') ,  null , null , null,22, 104  ) ;</v>
      </c>
    </row>
    <row r="349" spans="25:45" ht="16">
      <c r="Y349" s="7" t="s">
        <v>256</v>
      </c>
      <c r="Z349" t="s">
        <v>257</v>
      </c>
      <c r="AA349" t="s">
        <v>489</v>
      </c>
      <c r="AB349" t="s">
        <v>259</v>
      </c>
      <c r="AC349" t="s">
        <v>260</v>
      </c>
      <c r="AD349" t="s">
        <v>261</v>
      </c>
      <c r="AE349" t="s">
        <v>262</v>
      </c>
      <c r="AF349" t="s">
        <v>490</v>
      </c>
      <c r="AG349" t="s">
        <v>264</v>
      </c>
      <c r="AH349">
        <v>347</v>
      </c>
      <c r="AI349" t="s">
        <v>530</v>
      </c>
      <c r="AJ349" t="s">
        <v>340</v>
      </c>
      <c r="AK349" t="s">
        <v>543</v>
      </c>
      <c r="AL349" t="s">
        <v>504</v>
      </c>
      <c r="AM349" t="s">
        <v>532</v>
      </c>
      <c r="AN349" t="s">
        <v>309</v>
      </c>
      <c r="AO349" t="s">
        <v>270</v>
      </c>
      <c r="AP349">
        <v>23</v>
      </c>
      <c r="AQ349" t="s">
        <v>275</v>
      </c>
      <c r="AS349" s="8" t="str">
        <f t="shared" si="16"/>
        <v>INSERT INTO Operacoes (idOperacao   , operacao, data , quantidade , unidade , designacao, idCultura, id)VALUES (347, 'Rega'     , TO_DATE,'25/08/2023','dd/mm/yyyy') ,  null , null , null,23, 104  ) ;</v>
      </c>
    </row>
    <row r="350" spans="25:45" ht="16">
      <c r="Y350" s="7" t="s">
        <v>256</v>
      </c>
      <c r="Z350" t="s">
        <v>257</v>
      </c>
      <c r="AA350" t="s">
        <v>489</v>
      </c>
      <c r="AB350" t="s">
        <v>259</v>
      </c>
      <c r="AC350" t="s">
        <v>260</v>
      </c>
      <c r="AD350" t="s">
        <v>261</v>
      </c>
      <c r="AE350" t="s">
        <v>262</v>
      </c>
      <c r="AF350" t="s">
        <v>490</v>
      </c>
      <c r="AG350" t="s">
        <v>264</v>
      </c>
      <c r="AH350">
        <v>348</v>
      </c>
      <c r="AI350" t="s">
        <v>530</v>
      </c>
      <c r="AJ350" t="s">
        <v>340</v>
      </c>
      <c r="AK350" t="s">
        <v>543</v>
      </c>
      <c r="AL350" t="s">
        <v>504</v>
      </c>
      <c r="AM350" t="s">
        <v>532</v>
      </c>
      <c r="AN350" t="s">
        <v>309</v>
      </c>
      <c r="AO350" t="s">
        <v>270</v>
      </c>
      <c r="AP350">
        <v>24</v>
      </c>
      <c r="AQ350" t="s">
        <v>275</v>
      </c>
      <c r="AS350" s="8" t="str">
        <f t="shared" si="16"/>
        <v>INSERT INTO Operacoes (idOperacao   , operacao, data , quantidade , unidade , designacao, idCultura, id)VALUES (348, 'Rega'     , TO_DATE,'25/08/2023','dd/mm/yyyy') ,  null , null , null,24, 104  ) ;</v>
      </c>
    </row>
    <row r="351" spans="25:45" ht="16">
      <c r="Y351" s="7" t="s">
        <v>256</v>
      </c>
      <c r="Z351" t="s">
        <v>257</v>
      </c>
      <c r="AA351" t="s">
        <v>489</v>
      </c>
      <c r="AB351" t="s">
        <v>259</v>
      </c>
      <c r="AC351" t="s">
        <v>260</v>
      </c>
      <c r="AD351" t="s">
        <v>261</v>
      </c>
      <c r="AE351" t="s">
        <v>262</v>
      </c>
      <c r="AF351" t="s">
        <v>490</v>
      </c>
      <c r="AG351" t="s">
        <v>264</v>
      </c>
      <c r="AH351">
        <v>349</v>
      </c>
      <c r="AI351" t="s">
        <v>530</v>
      </c>
      <c r="AJ351" t="s">
        <v>340</v>
      </c>
      <c r="AK351" t="s">
        <v>543</v>
      </c>
      <c r="AL351" t="s">
        <v>504</v>
      </c>
      <c r="AM351" t="s">
        <v>532</v>
      </c>
      <c r="AN351" t="s">
        <v>309</v>
      </c>
      <c r="AO351" t="s">
        <v>270</v>
      </c>
      <c r="AP351">
        <v>25</v>
      </c>
      <c r="AQ351" t="s">
        <v>275</v>
      </c>
      <c r="AS351" s="8" t="str">
        <f t="shared" si="16"/>
        <v>INSERT INTO Operacoes (idOperacao   , operacao, data , quantidade , unidade , designacao, idCultura, id)VALUES (349, 'Rega'     , TO_DATE,'25/08/2023','dd/mm/yyyy') ,  null , null , null,25, 104  ) ;</v>
      </c>
    </row>
    <row r="352" spans="25:45" ht="16">
      <c r="Y352" s="7" t="s">
        <v>256</v>
      </c>
      <c r="Z352" t="s">
        <v>257</v>
      </c>
      <c r="AA352" t="s">
        <v>489</v>
      </c>
      <c r="AB352" t="s">
        <v>259</v>
      </c>
      <c r="AC352" t="s">
        <v>260</v>
      </c>
      <c r="AD352" t="s">
        <v>261</v>
      </c>
      <c r="AE352" t="s">
        <v>262</v>
      </c>
      <c r="AF352" t="s">
        <v>490</v>
      </c>
      <c r="AG352" t="s">
        <v>264</v>
      </c>
      <c r="AH352">
        <v>350</v>
      </c>
      <c r="AI352" t="s">
        <v>530</v>
      </c>
      <c r="AJ352" t="s">
        <v>340</v>
      </c>
      <c r="AK352" t="s">
        <v>544</v>
      </c>
      <c r="AL352" t="s">
        <v>504</v>
      </c>
      <c r="AM352" t="s">
        <v>532</v>
      </c>
      <c r="AN352" t="s">
        <v>309</v>
      </c>
      <c r="AO352" t="s">
        <v>270</v>
      </c>
      <c r="AP352">
        <v>22</v>
      </c>
      <c r="AQ352" t="s">
        <v>275</v>
      </c>
      <c r="AS352" s="8" t="str">
        <f t="shared" si="16"/>
        <v>INSERT INTO Operacoes (idOperacao   , operacao, data , quantidade , unidade , designacao, idCultura, id)VALUES (350, 'Rega'     , TO_DATE,'01/09/2023','dd/mm/yyyy') ,  null , null , null,22, 104  ) ;</v>
      </c>
    </row>
    <row r="353" spans="25:45" ht="16">
      <c r="Y353" s="7" t="s">
        <v>256</v>
      </c>
      <c r="Z353" t="s">
        <v>257</v>
      </c>
      <c r="AA353" t="s">
        <v>489</v>
      </c>
      <c r="AB353" t="s">
        <v>259</v>
      </c>
      <c r="AC353" t="s">
        <v>260</v>
      </c>
      <c r="AD353" t="s">
        <v>261</v>
      </c>
      <c r="AE353" t="s">
        <v>262</v>
      </c>
      <c r="AF353" t="s">
        <v>490</v>
      </c>
      <c r="AG353" t="s">
        <v>264</v>
      </c>
      <c r="AH353">
        <v>351</v>
      </c>
      <c r="AI353" t="s">
        <v>530</v>
      </c>
      <c r="AJ353" t="s">
        <v>340</v>
      </c>
      <c r="AK353" t="s">
        <v>544</v>
      </c>
      <c r="AL353" t="s">
        <v>504</v>
      </c>
      <c r="AM353" t="s">
        <v>532</v>
      </c>
      <c r="AN353" t="s">
        <v>309</v>
      </c>
      <c r="AO353" t="s">
        <v>270</v>
      </c>
      <c r="AP353">
        <v>23</v>
      </c>
      <c r="AQ353" t="s">
        <v>275</v>
      </c>
      <c r="AS353" s="8" t="str">
        <f t="shared" si="16"/>
        <v>INSERT INTO Operacoes (idOperacao   , operacao, data , quantidade , unidade , designacao, idCultura, id)VALUES (351, 'Rega'     , TO_DATE,'01/09/2023','dd/mm/yyyy') ,  null , null , null,23, 104  ) ;</v>
      </c>
    </row>
    <row r="354" spans="25:45" ht="16">
      <c r="Y354" s="7" t="s">
        <v>256</v>
      </c>
      <c r="Z354" t="s">
        <v>257</v>
      </c>
      <c r="AA354" t="s">
        <v>489</v>
      </c>
      <c r="AB354" t="s">
        <v>259</v>
      </c>
      <c r="AC354" t="s">
        <v>260</v>
      </c>
      <c r="AD354" t="s">
        <v>261</v>
      </c>
      <c r="AE354" t="s">
        <v>262</v>
      </c>
      <c r="AF354" t="s">
        <v>490</v>
      </c>
      <c r="AG354" t="s">
        <v>264</v>
      </c>
      <c r="AH354">
        <v>352</v>
      </c>
      <c r="AI354" t="s">
        <v>530</v>
      </c>
      <c r="AJ354" t="s">
        <v>340</v>
      </c>
      <c r="AK354" t="s">
        <v>544</v>
      </c>
      <c r="AL354" t="s">
        <v>504</v>
      </c>
      <c r="AM354" t="s">
        <v>532</v>
      </c>
      <c r="AN354" t="s">
        <v>309</v>
      </c>
      <c r="AO354" t="s">
        <v>270</v>
      </c>
      <c r="AP354">
        <v>24</v>
      </c>
      <c r="AQ354" t="s">
        <v>275</v>
      </c>
      <c r="AS354" s="8" t="str">
        <f t="shared" si="16"/>
        <v>INSERT INTO Operacoes (idOperacao   , operacao, data , quantidade , unidade , designacao, idCultura, id)VALUES (352, 'Rega'     , TO_DATE,'01/09/2023','dd/mm/yyyy') ,  null , null , null,24, 104  ) ;</v>
      </c>
    </row>
    <row r="355" spans="25:45" ht="16">
      <c r="Y355" s="7" t="s">
        <v>256</v>
      </c>
      <c r="Z355" t="s">
        <v>257</v>
      </c>
      <c r="AA355" t="s">
        <v>489</v>
      </c>
      <c r="AB355" t="s">
        <v>259</v>
      </c>
      <c r="AC355" t="s">
        <v>260</v>
      </c>
      <c r="AD355" t="s">
        <v>261</v>
      </c>
      <c r="AE355" t="s">
        <v>262</v>
      </c>
      <c r="AF355" t="s">
        <v>490</v>
      </c>
      <c r="AG355" t="s">
        <v>264</v>
      </c>
      <c r="AH355">
        <v>353</v>
      </c>
      <c r="AI355" t="s">
        <v>530</v>
      </c>
      <c r="AJ355" t="s">
        <v>340</v>
      </c>
      <c r="AK355" t="s">
        <v>544</v>
      </c>
      <c r="AL355" t="s">
        <v>504</v>
      </c>
      <c r="AM355" t="s">
        <v>532</v>
      </c>
      <c r="AN355" t="s">
        <v>309</v>
      </c>
      <c r="AO355" t="s">
        <v>270</v>
      </c>
      <c r="AP355">
        <v>25</v>
      </c>
      <c r="AQ355" t="s">
        <v>275</v>
      </c>
      <c r="AS355" s="8" t="str">
        <f t="shared" si="16"/>
        <v>INSERT INTO Operacoes (idOperacao   , operacao, data , quantidade , unidade , designacao, idCultura, id)VALUES (353, 'Rega'     , TO_DATE,'01/09/2023','dd/mm/yyyy') ,  null , null , null,25, 104  ) ;</v>
      </c>
    </row>
    <row r="356" spans="25:45" ht="16">
      <c r="Y356" s="7" t="s">
        <v>256</v>
      </c>
      <c r="Z356" t="s">
        <v>257</v>
      </c>
      <c r="AA356" t="s">
        <v>489</v>
      </c>
      <c r="AB356" t="s">
        <v>259</v>
      </c>
      <c r="AC356" t="s">
        <v>260</v>
      </c>
      <c r="AD356" t="s">
        <v>261</v>
      </c>
      <c r="AE356" t="s">
        <v>262</v>
      </c>
      <c r="AF356" t="s">
        <v>490</v>
      </c>
      <c r="AG356" t="s">
        <v>264</v>
      </c>
      <c r="AH356">
        <v>354</v>
      </c>
      <c r="AI356" t="s">
        <v>530</v>
      </c>
      <c r="AJ356" t="s">
        <v>340</v>
      </c>
      <c r="AK356" t="s">
        <v>545</v>
      </c>
      <c r="AL356" t="s">
        <v>504</v>
      </c>
      <c r="AM356" t="s">
        <v>532</v>
      </c>
      <c r="AN356" t="s">
        <v>309</v>
      </c>
      <c r="AO356" t="s">
        <v>270</v>
      </c>
      <c r="AP356">
        <v>22</v>
      </c>
      <c r="AQ356" t="s">
        <v>275</v>
      </c>
      <c r="AS356" s="8" t="str">
        <f t="shared" si="16"/>
        <v>INSERT INTO Operacoes (idOperacao   , operacao, data , quantidade , unidade , designacao, idCultura, id)VALUES (354, 'Rega'     , TO_DATE,'08/09/2023','dd/mm/yyyy') ,  null , null , null,22, 104  ) ;</v>
      </c>
    </row>
    <row r="357" spans="25:45" ht="16">
      <c r="Y357" s="7" t="s">
        <v>256</v>
      </c>
      <c r="Z357" t="s">
        <v>257</v>
      </c>
      <c r="AA357" t="s">
        <v>489</v>
      </c>
      <c r="AB357" t="s">
        <v>259</v>
      </c>
      <c r="AC357" t="s">
        <v>260</v>
      </c>
      <c r="AD357" t="s">
        <v>261</v>
      </c>
      <c r="AE357" t="s">
        <v>262</v>
      </c>
      <c r="AF357" t="s">
        <v>490</v>
      </c>
      <c r="AG357" t="s">
        <v>264</v>
      </c>
      <c r="AH357">
        <v>355</v>
      </c>
      <c r="AI357" t="s">
        <v>530</v>
      </c>
      <c r="AJ357" t="s">
        <v>340</v>
      </c>
      <c r="AK357" t="s">
        <v>545</v>
      </c>
      <c r="AL357" t="s">
        <v>504</v>
      </c>
      <c r="AM357" t="s">
        <v>532</v>
      </c>
      <c r="AN357" t="s">
        <v>309</v>
      </c>
      <c r="AO357" t="s">
        <v>270</v>
      </c>
      <c r="AP357">
        <v>23</v>
      </c>
      <c r="AQ357" t="s">
        <v>275</v>
      </c>
      <c r="AS357" s="8" t="str">
        <f t="shared" si="16"/>
        <v>INSERT INTO Operacoes (idOperacao   , operacao, data , quantidade , unidade , designacao, idCultura, id)VALUES (355, 'Rega'     , TO_DATE,'08/09/2023','dd/mm/yyyy') ,  null , null , null,23, 104  ) ;</v>
      </c>
    </row>
    <row r="358" spans="25:45" ht="16">
      <c r="Y358" s="7" t="s">
        <v>256</v>
      </c>
      <c r="Z358" t="s">
        <v>257</v>
      </c>
      <c r="AA358" t="s">
        <v>489</v>
      </c>
      <c r="AB358" t="s">
        <v>259</v>
      </c>
      <c r="AC358" t="s">
        <v>260</v>
      </c>
      <c r="AD358" t="s">
        <v>261</v>
      </c>
      <c r="AE358" t="s">
        <v>262</v>
      </c>
      <c r="AF358" t="s">
        <v>490</v>
      </c>
      <c r="AG358" t="s">
        <v>264</v>
      </c>
      <c r="AH358">
        <v>356</v>
      </c>
      <c r="AI358" t="s">
        <v>530</v>
      </c>
      <c r="AJ358" t="s">
        <v>340</v>
      </c>
      <c r="AK358" t="s">
        <v>545</v>
      </c>
      <c r="AL358" t="s">
        <v>504</v>
      </c>
      <c r="AM358" t="s">
        <v>532</v>
      </c>
      <c r="AN358" t="s">
        <v>309</v>
      </c>
      <c r="AO358" t="s">
        <v>270</v>
      </c>
      <c r="AP358">
        <v>24</v>
      </c>
      <c r="AQ358" t="s">
        <v>275</v>
      </c>
      <c r="AS358" s="8" t="str">
        <f t="shared" si="16"/>
        <v>INSERT INTO Operacoes (idOperacao   , operacao, data , quantidade , unidade , designacao, idCultura, id)VALUES (356, 'Rega'     , TO_DATE,'08/09/2023','dd/mm/yyyy') ,  null , null , null,24, 104  ) ;</v>
      </c>
    </row>
    <row r="359" spans="25:45" ht="16">
      <c r="Y359" s="7" t="s">
        <v>256</v>
      </c>
      <c r="Z359" t="s">
        <v>257</v>
      </c>
      <c r="AA359" t="s">
        <v>489</v>
      </c>
      <c r="AB359" t="s">
        <v>259</v>
      </c>
      <c r="AC359" t="s">
        <v>260</v>
      </c>
      <c r="AD359" t="s">
        <v>261</v>
      </c>
      <c r="AE359" t="s">
        <v>262</v>
      </c>
      <c r="AF359" t="s">
        <v>490</v>
      </c>
      <c r="AG359" t="s">
        <v>264</v>
      </c>
      <c r="AH359">
        <v>357</v>
      </c>
      <c r="AI359" t="s">
        <v>530</v>
      </c>
      <c r="AJ359" t="s">
        <v>340</v>
      </c>
      <c r="AK359" t="s">
        <v>545</v>
      </c>
      <c r="AL359" t="s">
        <v>504</v>
      </c>
      <c r="AM359" t="s">
        <v>532</v>
      </c>
      <c r="AN359" t="s">
        <v>309</v>
      </c>
      <c r="AO359" t="s">
        <v>270</v>
      </c>
      <c r="AP359">
        <v>25</v>
      </c>
      <c r="AQ359" t="s">
        <v>275</v>
      </c>
      <c r="AS359" s="8" t="str">
        <f t="shared" si="16"/>
        <v>INSERT INTO Operacoes (idOperacao   , operacao, data , quantidade , unidade , designacao, idCultura, id)VALUES (357, 'Rega'     , TO_DATE,'08/09/2023','dd/mm/yyyy') ,  null , null , null,25, 104  ) ;</v>
      </c>
    </row>
    <row r="360" spans="25:45" ht="16">
      <c r="Y360" s="7" t="s">
        <v>256</v>
      </c>
      <c r="Z360" t="s">
        <v>257</v>
      </c>
      <c r="AA360" t="s">
        <v>489</v>
      </c>
      <c r="AB360" t="s">
        <v>259</v>
      </c>
      <c r="AC360" t="s">
        <v>260</v>
      </c>
      <c r="AD360" t="s">
        <v>261</v>
      </c>
      <c r="AE360" t="s">
        <v>262</v>
      </c>
      <c r="AF360" t="s">
        <v>490</v>
      </c>
      <c r="AG360" t="s">
        <v>264</v>
      </c>
      <c r="AH360">
        <v>358</v>
      </c>
      <c r="AI360" t="s">
        <v>530</v>
      </c>
      <c r="AJ360" t="s">
        <v>340</v>
      </c>
      <c r="AK360" t="s">
        <v>524</v>
      </c>
      <c r="AL360" t="s">
        <v>504</v>
      </c>
      <c r="AM360" t="s">
        <v>532</v>
      </c>
      <c r="AN360" t="s">
        <v>309</v>
      </c>
      <c r="AO360" t="s">
        <v>270</v>
      </c>
      <c r="AP360">
        <v>22</v>
      </c>
      <c r="AQ360" t="s">
        <v>275</v>
      </c>
      <c r="AS360" s="8" t="str">
        <f t="shared" si="16"/>
        <v>INSERT INTO Operacoes (idOperacao   , operacao, data , quantidade , unidade , designacao, idCultura, id)VALUES (358, 'Rega'     , TO_DATE,'15/09/2023','dd/mm/yyyy') ,  null , null , null,22, 104  ) ;</v>
      </c>
    </row>
    <row r="361" spans="25:45" ht="16">
      <c r="Y361" s="7" t="s">
        <v>256</v>
      </c>
      <c r="Z361" t="s">
        <v>257</v>
      </c>
      <c r="AA361" t="s">
        <v>489</v>
      </c>
      <c r="AB361" t="s">
        <v>259</v>
      </c>
      <c r="AC361" t="s">
        <v>260</v>
      </c>
      <c r="AD361" t="s">
        <v>261</v>
      </c>
      <c r="AE361" t="s">
        <v>262</v>
      </c>
      <c r="AF361" t="s">
        <v>490</v>
      </c>
      <c r="AG361" t="s">
        <v>264</v>
      </c>
      <c r="AH361">
        <v>359</v>
      </c>
      <c r="AI361" t="s">
        <v>530</v>
      </c>
      <c r="AJ361" t="s">
        <v>340</v>
      </c>
      <c r="AK361" t="s">
        <v>524</v>
      </c>
      <c r="AL361" t="s">
        <v>504</v>
      </c>
      <c r="AM361" t="s">
        <v>532</v>
      </c>
      <c r="AN361" t="s">
        <v>309</v>
      </c>
      <c r="AO361" t="s">
        <v>270</v>
      </c>
      <c r="AP361">
        <v>23</v>
      </c>
      <c r="AQ361" t="s">
        <v>275</v>
      </c>
      <c r="AS361" s="8" t="str">
        <f t="shared" si="16"/>
        <v>INSERT INTO Operacoes (idOperacao   , operacao, data , quantidade , unidade , designacao, idCultura, id)VALUES (359, 'Rega'     , TO_DATE,'15/09/2023','dd/mm/yyyy') ,  null , null , null,23, 104  ) ;</v>
      </c>
    </row>
    <row r="362" spans="25:45" ht="16">
      <c r="Y362" s="7" t="s">
        <v>256</v>
      </c>
      <c r="Z362" t="s">
        <v>257</v>
      </c>
      <c r="AA362" t="s">
        <v>489</v>
      </c>
      <c r="AB362" t="s">
        <v>259</v>
      </c>
      <c r="AC362" t="s">
        <v>260</v>
      </c>
      <c r="AD362" t="s">
        <v>261</v>
      </c>
      <c r="AE362" t="s">
        <v>262</v>
      </c>
      <c r="AF362" t="s">
        <v>490</v>
      </c>
      <c r="AG362" t="s">
        <v>264</v>
      </c>
      <c r="AH362">
        <v>360</v>
      </c>
      <c r="AI362" t="s">
        <v>530</v>
      </c>
      <c r="AJ362" t="s">
        <v>340</v>
      </c>
      <c r="AK362" t="s">
        <v>524</v>
      </c>
      <c r="AL362" t="s">
        <v>504</v>
      </c>
      <c r="AM362" t="s">
        <v>532</v>
      </c>
      <c r="AN362" t="s">
        <v>309</v>
      </c>
      <c r="AO362" t="s">
        <v>270</v>
      </c>
      <c r="AP362">
        <v>24</v>
      </c>
      <c r="AQ362" t="s">
        <v>275</v>
      </c>
      <c r="AS362" s="8" t="str">
        <f t="shared" si="16"/>
        <v>INSERT INTO Operacoes (idOperacao   , operacao, data , quantidade , unidade , designacao, idCultura, id)VALUES (360, 'Rega'     , TO_DATE,'15/09/2023','dd/mm/yyyy') ,  null , null , null,24, 104  ) ;</v>
      </c>
    </row>
    <row r="363" spans="25:45" ht="16">
      <c r="Y363" s="7" t="s">
        <v>256</v>
      </c>
      <c r="Z363" t="s">
        <v>257</v>
      </c>
      <c r="AA363" t="s">
        <v>489</v>
      </c>
      <c r="AB363" t="s">
        <v>259</v>
      </c>
      <c r="AC363" t="s">
        <v>260</v>
      </c>
      <c r="AD363" t="s">
        <v>261</v>
      </c>
      <c r="AE363" t="s">
        <v>262</v>
      </c>
      <c r="AF363" t="s">
        <v>490</v>
      </c>
      <c r="AG363" t="s">
        <v>264</v>
      </c>
      <c r="AH363">
        <v>361</v>
      </c>
      <c r="AI363" t="s">
        <v>530</v>
      </c>
      <c r="AJ363" t="s">
        <v>340</v>
      </c>
      <c r="AK363" t="s">
        <v>524</v>
      </c>
      <c r="AL363" t="s">
        <v>504</v>
      </c>
      <c r="AM363" t="s">
        <v>532</v>
      </c>
      <c r="AN363" t="s">
        <v>309</v>
      </c>
      <c r="AO363" t="s">
        <v>270</v>
      </c>
      <c r="AP363">
        <v>25</v>
      </c>
      <c r="AQ363" t="s">
        <v>275</v>
      </c>
      <c r="AS363" s="8" t="str">
        <f t="shared" si="16"/>
        <v>INSERT INTO Operacoes (idOperacao   , operacao, data , quantidade , unidade , designacao, idCultura, id)VALUES (361, 'Rega'     , TO_DATE,'15/09/2023','dd/mm/yyyy') ,  null , null , null,25, 104  ) ;</v>
      </c>
    </row>
    <row r="364" spans="25:45" ht="16">
      <c r="Y364" s="7" t="s">
        <v>256</v>
      </c>
      <c r="Z364" t="s">
        <v>257</v>
      </c>
      <c r="AA364" t="s">
        <v>489</v>
      </c>
      <c r="AB364" t="s">
        <v>259</v>
      </c>
      <c r="AC364" t="s">
        <v>260</v>
      </c>
      <c r="AD364" t="s">
        <v>261</v>
      </c>
      <c r="AE364" t="s">
        <v>262</v>
      </c>
      <c r="AF364" t="s">
        <v>490</v>
      </c>
      <c r="AG364" t="s">
        <v>264</v>
      </c>
      <c r="AH364">
        <v>362</v>
      </c>
      <c r="AI364" t="s">
        <v>530</v>
      </c>
      <c r="AJ364" t="s">
        <v>340</v>
      </c>
      <c r="AK364" t="s">
        <v>546</v>
      </c>
      <c r="AL364" t="s">
        <v>504</v>
      </c>
      <c r="AM364" t="s">
        <v>532</v>
      </c>
      <c r="AN364" t="s">
        <v>309</v>
      </c>
      <c r="AO364" t="s">
        <v>270</v>
      </c>
      <c r="AP364">
        <v>29</v>
      </c>
      <c r="AQ364" t="s">
        <v>493</v>
      </c>
      <c r="AS364" s="8" t="str">
        <f t="shared" si="16"/>
        <v>INSERT INTO Operacoes (idOperacao   , operacao, data , quantidade , unidade , designacao, idCultura, id)VALUES (362, 'Rega'     , TO_DATE,'13/05/2023','dd/mm/yyyy') ,  null , null , null,29, 105  ) ;</v>
      </c>
    </row>
    <row r="365" spans="25:45" ht="16">
      <c r="Y365" s="7" t="s">
        <v>256</v>
      </c>
      <c r="Z365" t="s">
        <v>257</v>
      </c>
      <c r="AA365" t="s">
        <v>489</v>
      </c>
      <c r="AB365" t="s">
        <v>259</v>
      </c>
      <c r="AC365" t="s">
        <v>260</v>
      </c>
      <c r="AD365" t="s">
        <v>261</v>
      </c>
      <c r="AE365" t="s">
        <v>262</v>
      </c>
      <c r="AF365" t="s">
        <v>490</v>
      </c>
      <c r="AG365" t="s">
        <v>264</v>
      </c>
      <c r="AH365">
        <v>363</v>
      </c>
      <c r="AI365" t="s">
        <v>530</v>
      </c>
      <c r="AJ365" t="s">
        <v>340</v>
      </c>
      <c r="AK365" t="s">
        <v>546</v>
      </c>
      <c r="AL365" t="s">
        <v>504</v>
      </c>
      <c r="AM365" t="s">
        <v>532</v>
      </c>
      <c r="AN365" t="s">
        <v>309</v>
      </c>
      <c r="AO365" t="s">
        <v>270</v>
      </c>
      <c r="AP365">
        <v>30</v>
      </c>
      <c r="AQ365" t="s">
        <v>493</v>
      </c>
      <c r="AS365" s="8" t="str">
        <f t="shared" si="16"/>
        <v>INSERT INTO Operacoes (idOperacao   , operacao, data , quantidade , unidade , designacao, idCultura, id)VALUES (363, 'Rega'     , TO_DATE,'13/05/2023','dd/mm/yyyy') ,  null , null , null,30, 105  ) ;</v>
      </c>
    </row>
    <row r="366" spans="25:45" ht="16">
      <c r="Y366" s="7"/>
      <c r="AS366" s="8"/>
    </row>
    <row r="367" spans="25:45" ht="16">
      <c r="Y367" s="7" t="s">
        <v>256</v>
      </c>
      <c r="Z367" t="s">
        <v>257</v>
      </c>
      <c r="AA367" t="s">
        <v>489</v>
      </c>
      <c r="AB367" t="s">
        <v>259</v>
      </c>
      <c r="AC367" t="s">
        <v>260</v>
      </c>
      <c r="AD367" t="s">
        <v>261</v>
      </c>
      <c r="AE367" t="s">
        <v>262</v>
      </c>
      <c r="AF367" t="s">
        <v>490</v>
      </c>
      <c r="AG367" t="s">
        <v>264</v>
      </c>
      <c r="AH367">
        <v>364</v>
      </c>
      <c r="AI367" t="s">
        <v>530</v>
      </c>
      <c r="AJ367" t="s">
        <v>340</v>
      </c>
      <c r="AK367" t="s">
        <v>546</v>
      </c>
      <c r="AL367" t="s">
        <v>504</v>
      </c>
      <c r="AM367" t="s">
        <v>532</v>
      </c>
      <c r="AN367" t="s">
        <v>309</v>
      </c>
      <c r="AO367" t="s">
        <v>270</v>
      </c>
      <c r="AP367">
        <v>31</v>
      </c>
      <c r="AQ367" t="s">
        <v>493</v>
      </c>
      <c r="AS367" s="8" t="str">
        <f t="shared" si="16"/>
        <v>INSERT INTO Operacoes (idOperacao   , operacao, data , quantidade , unidade , designacao, idCultura, id)VALUES (364, 'Rega'     , TO_DATE,'13/05/2023','dd/mm/yyyy') ,  null , null , null,31, 105  ) ;</v>
      </c>
    </row>
    <row r="368" spans="25:45" ht="16">
      <c r="Y368" s="7" t="s">
        <v>256</v>
      </c>
      <c r="Z368" t="s">
        <v>257</v>
      </c>
      <c r="AA368" t="s">
        <v>489</v>
      </c>
      <c r="AB368" t="s">
        <v>259</v>
      </c>
      <c r="AC368" t="s">
        <v>260</v>
      </c>
      <c r="AD368" t="s">
        <v>261</v>
      </c>
      <c r="AE368" t="s">
        <v>262</v>
      </c>
      <c r="AF368" t="s">
        <v>490</v>
      </c>
      <c r="AG368" t="s">
        <v>264</v>
      </c>
      <c r="AH368">
        <v>365</v>
      </c>
      <c r="AI368" t="s">
        <v>530</v>
      </c>
      <c r="AJ368" t="s">
        <v>340</v>
      </c>
      <c r="AK368" t="s">
        <v>547</v>
      </c>
      <c r="AL368" t="s">
        <v>504</v>
      </c>
      <c r="AM368" t="s">
        <v>532</v>
      </c>
      <c r="AN368" t="s">
        <v>309</v>
      </c>
      <c r="AO368" t="s">
        <v>270</v>
      </c>
      <c r="AP368">
        <v>29</v>
      </c>
      <c r="AQ368" t="s">
        <v>493</v>
      </c>
      <c r="AS368" s="8" t="str">
        <f t="shared" si="16"/>
        <v>INSERT INTO Operacoes (idOperacao   , operacao, data , quantidade , unidade , designacao, idCultura, id)VALUES (365, 'Rega'     , TO_DATE,'02/06/2023','dd/mm/yyyy') ,  null , null , null,29, 105  ) ;</v>
      </c>
    </row>
    <row r="369" spans="25:45" ht="16">
      <c r="Y369" s="7" t="s">
        <v>256</v>
      </c>
      <c r="Z369" t="s">
        <v>257</v>
      </c>
      <c r="AA369" t="s">
        <v>489</v>
      </c>
      <c r="AB369" t="s">
        <v>259</v>
      </c>
      <c r="AC369" t="s">
        <v>260</v>
      </c>
      <c r="AD369" t="s">
        <v>261</v>
      </c>
      <c r="AE369" t="s">
        <v>262</v>
      </c>
      <c r="AF369" t="s">
        <v>490</v>
      </c>
      <c r="AG369" t="s">
        <v>264</v>
      </c>
      <c r="AH369">
        <v>366</v>
      </c>
      <c r="AI369" t="s">
        <v>530</v>
      </c>
      <c r="AJ369" t="s">
        <v>340</v>
      </c>
      <c r="AK369" t="s">
        <v>547</v>
      </c>
      <c r="AL369" t="s">
        <v>504</v>
      </c>
      <c r="AM369" t="s">
        <v>532</v>
      </c>
      <c r="AN369" t="s">
        <v>309</v>
      </c>
      <c r="AO369" t="s">
        <v>270</v>
      </c>
      <c r="AP369">
        <v>30</v>
      </c>
      <c r="AQ369" t="s">
        <v>493</v>
      </c>
      <c r="AS369" s="8" t="str">
        <f t="shared" si="16"/>
        <v>INSERT INTO Operacoes (idOperacao   , operacao, data , quantidade , unidade , designacao, idCultura, id)VALUES (366, 'Rega'     , TO_DATE,'02/06/2023','dd/mm/yyyy') ,  null , null , null,30, 105  ) ;</v>
      </c>
    </row>
    <row r="370" spans="25:45" ht="16">
      <c r="Y370" s="7" t="s">
        <v>256</v>
      </c>
      <c r="Z370" t="s">
        <v>257</v>
      </c>
      <c r="AA370" t="s">
        <v>489</v>
      </c>
      <c r="AB370" t="s">
        <v>259</v>
      </c>
      <c r="AC370" t="s">
        <v>260</v>
      </c>
      <c r="AD370" t="s">
        <v>261</v>
      </c>
      <c r="AE370" t="s">
        <v>262</v>
      </c>
      <c r="AF370" t="s">
        <v>490</v>
      </c>
      <c r="AG370" t="s">
        <v>264</v>
      </c>
      <c r="AH370">
        <v>367</v>
      </c>
      <c r="AI370" t="s">
        <v>530</v>
      </c>
      <c r="AJ370" t="s">
        <v>340</v>
      </c>
      <c r="AK370" t="s">
        <v>547</v>
      </c>
      <c r="AL370" t="s">
        <v>504</v>
      </c>
      <c r="AM370" t="s">
        <v>532</v>
      </c>
      <c r="AN370" t="s">
        <v>309</v>
      </c>
      <c r="AO370" t="s">
        <v>270</v>
      </c>
      <c r="AP370">
        <v>31</v>
      </c>
      <c r="AQ370" t="s">
        <v>493</v>
      </c>
      <c r="AS370" s="8" t="str">
        <f t="shared" si="16"/>
        <v>INSERT INTO Operacoes (idOperacao   , operacao, data , quantidade , unidade , designacao, idCultura, id)VALUES (367, 'Rega'     , TO_DATE,'02/06/2023','dd/mm/yyyy') ,  null , null , null,31, 105  ) ;</v>
      </c>
    </row>
    <row r="371" spans="25:45" ht="16">
      <c r="Y371" s="7" t="s">
        <v>256</v>
      </c>
      <c r="Z371" t="s">
        <v>257</v>
      </c>
      <c r="AA371" t="s">
        <v>489</v>
      </c>
      <c r="AB371" t="s">
        <v>259</v>
      </c>
      <c r="AC371" t="s">
        <v>260</v>
      </c>
      <c r="AD371" t="s">
        <v>261</v>
      </c>
      <c r="AE371" t="s">
        <v>262</v>
      </c>
      <c r="AF371" t="s">
        <v>490</v>
      </c>
      <c r="AG371" t="s">
        <v>264</v>
      </c>
      <c r="AH371">
        <v>368</v>
      </c>
      <c r="AI371" t="s">
        <v>530</v>
      </c>
      <c r="AJ371" t="s">
        <v>340</v>
      </c>
      <c r="AK371" t="s">
        <v>548</v>
      </c>
      <c r="AL371" t="s">
        <v>504</v>
      </c>
      <c r="AM371" t="s">
        <v>532</v>
      </c>
      <c r="AN371" t="s">
        <v>309</v>
      </c>
      <c r="AO371" t="s">
        <v>270</v>
      </c>
      <c r="AP371">
        <v>29</v>
      </c>
      <c r="AQ371" t="s">
        <v>493</v>
      </c>
      <c r="AS371" s="8" t="str">
        <f t="shared" si="16"/>
        <v>INSERT INTO Operacoes (idOperacao   , operacao, data , quantidade , unidade , designacao, idCultura, id)VALUES (368, 'Rega'     , TO_DATE,'16/06/2023','dd/mm/yyyy') ,  null , null , null,29, 105  ) ;</v>
      </c>
    </row>
    <row r="372" spans="25:45" ht="16">
      <c r="Y372" s="7" t="s">
        <v>256</v>
      </c>
      <c r="Z372" t="s">
        <v>257</v>
      </c>
      <c r="AA372" t="s">
        <v>489</v>
      </c>
      <c r="AB372" t="s">
        <v>259</v>
      </c>
      <c r="AC372" t="s">
        <v>260</v>
      </c>
      <c r="AD372" t="s">
        <v>261</v>
      </c>
      <c r="AE372" t="s">
        <v>262</v>
      </c>
      <c r="AF372" t="s">
        <v>490</v>
      </c>
      <c r="AG372" t="s">
        <v>264</v>
      </c>
      <c r="AH372">
        <v>369</v>
      </c>
      <c r="AI372" t="s">
        <v>530</v>
      </c>
      <c r="AJ372" t="s">
        <v>340</v>
      </c>
      <c r="AK372" t="s">
        <v>548</v>
      </c>
      <c r="AL372" t="s">
        <v>504</v>
      </c>
      <c r="AM372" t="s">
        <v>532</v>
      </c>
      <c r="AN372" t="s">
        <v>309</v>
      </c>
      <c r="AO372" t="s">
        <v>270</v>
      </c>
      <c r="AP372">
        <v>30</v>
      </c>
      <c r="AQ372" t="s">
        <v>493</v>
      </c>
      <c r="AS372" s="8" t="str">
        <f t="shared" si="16"/>
        <v>INSERT INTO Operacoes (idOperacao   , operacao, data , quantidade , unidade , designacao, idCultura, id)VALUES (369, 'Rega'     , TO_DATE,'16/06/2023','dd/mm/yyyy') ,  null , null , null,30, 105  ) ;</v>
      </c>
    </row>
    <row r="373" spans="25:45" ht="16">
      <c r="Y373" s="7" t="s">
        <v>256</v>
      </c>
      <c r="Z373" t="s">
        <v>257</v>
      </c>
      <c r="AA373" t="s">
        <v>489</v>
      </c>
      <c r="AB373" t="s">
        <v>259</v>
      </c>
      <c r="AC373" t="s">
        <v>260</v>
      </c>
      <c r="AD373" t="s">
        <v>261</v>
      </c>
      <c r="AE373" t="s">
        <v>262</v>
      </c>
      <c r="AF373" t="s">
        <v>490</v>
      </c>
      <c r="AG373" t="s">
        <v>264</v>
      </c>
      <c r="AH373">
        <v>370</v>
      </c>
      <c r="AI373" t="s">
        <v>530</v>
      </c>
      <c r="AJ373" t="s">
        <v>340</v>
      </c>
      <c r="AK373" t="s">
        <v>548</v>
      </c>
      <c r="AL373" t="s">
        <v>504</v>
      </c>
      <c r="AM373" t="s">
        <v>532</v>
      </c>
      <c r="AN373" t="s">
        <v>309</v>
      </c>
      <c r="AO373" t="s">
        <v>270</v>
      </c>
      <c r="AP373">
        <v>31</v>
      </c>
      <c r="AQ373" t="s">
        <v>493</v>
      </c>
      <c r="AS373" s="8" t="str">
        <f t="shared" si="16"/>
        <v>INSERT INTO Operacoes (idOperacao   , operacao, data , quantidade , unidade , designacao, idCultura, id)VALUES (370, 'Rega'     , TO_DATE,'16/06/2023','dd/mm/yyyy') ,  null , null , null,31, 105  ) ;</v>
      </c>
    </row>
    <row r="374" spans="25:45" ht="16">
      <c r="Y374" s="7" t="s">
        <v>256</v>
      </c>
      <c r="Z374" t="s">
        <v>257</v>
      </c>
      <c r="AA374" t="s">
        <v>489</v>
      </c>
      <c r="AB374" t="s">
        <v>259</v>
      </c>
      <c r="AC374" t="s">
        <v>260</v>
      </c>
      <c r="AD374" t="s">
        <v>261</v>
      </c>
      <c r="AE374" t="s">
        <v>262</v>
      </c>
      <c r="AF374" t="s">
        <v>490</v>
      </c>
      <c r="AG374" t="s">
        <v>264</v>
      </c>
      <c r="AH374">
        <v>371</v>
      </c>
      <c r="AI374" t="s">
        <v>530</v>
      </c>
      <c r="AJ374" t="s">
        <v>340</v>
      </c>
      <c r="AK374" t="s">
        <v>549</v>
      </c>
      <c r="AL374" t="s">
        <v>504</v>
      </c>
      <c r="AM374" t="s">
        <v>532</v>
      </c>
      <c r="AN374" t="s">
        <v>309</v>
      </c>
      <c r="AO374" t="s">
        <v>270</v>
      </c>
      <c r="AP374">
        <v>29</v>
      </c>
      <c r="AQ374" t="s">
        <v>493</v>
      </c>
      <c r="AS374" s="8" t="str">
        <f t="shared" si="16"/>
        <v>INSERT INTO Operacoes (idOperacao   , operacao, data , quantidade , unidade , designacao, idCultura, id)VALUES (371, 'Rega'     , TO_DATE,'01/07/2023','dd/mm/yyyy') ,  null , null , null,29, 105  ) ;</v>
      </c>
    </row>
    <row r="375" spans="25:45" ht="16">
      <c r="Y375" s="7" t="s">
        <v>256</v>
      </c>
      <c r="Z375" t="s">
        <v>257</v>
      </c>
      <c r="AA375" t="s">
        <v>489</v>
      </c>
      <c r="AB375" t="s">
        <v>259</v>
      </c>
      <c r="AC375" t="s">
        <v>260</v>
      </c>
      <c r="AD375" t="s">
        <v>261</v>
      </c>
      <c r="AE375" t="s">
        <v>262</v>
      </c>
      <c r="AF375" t="s">
        <v>490</v>
      </c>
      <c r="AG375" t="s">
        <v>264</v>
      </c>
      <c r="AH375">
        <v>372</v>
      </c>
      <c r="AI375" t="s">
        <v>530</v>
      </c>
      <c r="AJ375" t="s">
        <v>340</v>
      </c>
      <c r="AK375" t="s">
        <v>549</v>
      </c>
      <c r="AL375" t="s">
        <v>504</v>
      </c>
      <c r="AM375" t="s">
        <v>532</v>
      </c>
      <c r="AN375" t="s">
        <v>309</v>
      </c>
      <c r="AO375" t="s">
        <v>270</v>
      </c>
      <c r="AP375">
        <v>30</v>
      </c>
      <c r="AQ375" t="s">
        <v>493</v>
      </c>
      <c r="AS375" s="8" t="str">
        <f t="shared" si="16"/>
        <v>INSERT INTO Operacoes (idOperacao   , operacao, data , quantidade , unidade , designacao, idCultura, id)VALUES (372, 'Rega'     , TO_DATE,'01/07/2023','dd/mm/yyyy') ,  null , null , null,30, 105  ) ;</v>
      </c>
    </row>
    <row r="376" spans="25:45" ht="16">
      <c r="Y376" s="7" t="s">
        <v>256</v>
      </c>
      <c r="Z376" t="s">
        <v>257</v>
      </c>
      <c r="AA376" t="s">
        <v>489</v>
      </c>
      <c r="AB376" t="s">
        <v>259</v>
      </c>
      <c r="AC376" t="s">
        <v>260</v>
      </c>
      <c r="AD376" t="s">
        <v>261</v>
      </c>
      <c r="AE376" t="s">
        <v>262</v>
      </c>
      <c r="AF376" t="s">
        <v>490</v>
      </c>
      <c r="AG376" t="s">
        <v>264</v>
      </c>
      <c r="AH376">
        <v>373</v>
      </c>
      <c r="AI376" t="s">
        <v>530</v>
      </c>
      <c r="AJ376" t="s">
        <v>340</v>
      </c>
      <c r="AK376" t="s">
        <v>549</v>
      </c>
      <c r="AL376" t="s">
        <v>504</v>
      </c>
      <c r="AM376" t="s">
        <v>532</v>
      </c>
      <c r="AN376" t="s">
        <v>309</v>
      </c>
      <c r="AO376" t="s">
        <v>270</v>
      </c>
      <c r="AP376">
        <v>31</v>
      </c>
      <c r="AQ376" t="s">
        <v>493</v>
      </c>
      <c r="AS376" s="8" t="str">
        <f t="shared" si="16"/>
        <v>INSERT INTO Operacoes (idOperacao   , operacao, data , quantidade , unidade , designacao, idCultura, id)VALUES (373, 'Rega'     , TO_DATE,'01/07/2023','dd/mm/yyyy') ,  null , null , null,31, 105  ) ;</v>
      </c>
    </row>
    <row r="377" spans="25:45" ht="16">
      <c r="Y377" s="7" t="s">
        <v>256</v>
      </c>
      <c r="Z377" t="s">
        <v>257</v>
      </c>
      <c r="AA377" t="s">
        <v>489</v>
      </c>
      <c r="AB377" t="s">
        <v>259</v>
      </c>
      <c r="AC377" t="s">
        <v>260</v>
      </c>
      <c r="AD377" t="s">
        <v>261</v>
      </c>
      <c r="AE377" t="s">
        <v>262</v>
      </c>
      <c r="AF377" t="s">
        <v>490</v>
      </c>
      <c r="AG377" t="s">
        <v>264</v>
      </c>
      <c r="AH377">
        <v>374</v>
      </c>
      <c r="AI377" t="s">
        <v>530</v>
      </c>
      <c r="AJ377" t="s">
        <v>340</v>
      </c>
      <c r="AK377" t="s">
        <v>550</v>
      </c>
      <c r="AL377" t="s">
        <v>504</v>
      </c>
      <c r="AM377" t="s">
        <v>532</v>
      </c>
      <c r="AN377" t="s">
        <v>309</v>
      </c>
      <c r="AO377" t="s">
        <v>270</v>
      </c>
      <c r="AP377">
        <v>29</v>
      </c>
      <c r="AQ377" t="s">
        <v>493</v>
      </c>
      <c r="AS377" s="8" t="str">
        <f t="shared" si="16"/>
        <v>INSERT INTO Operacoes (idOperacao   , operacao, data , quantidade , unidade , designacao, idCultura, id)VALUES (374, 'Rega'     , TO_DATE,'08/07/2023','dd/mm/yyyy') ,  null , null , null,29, 105  ) ;</v>
      </c>
    </row>
    <row r="378" spans="25:45" ht="16">
      <c r="Y378" s="7" t="s">
        <v>256</v>
      </c>
      <c r="Z378" t="s">
        <v>257</v>
      </c>
      <c r="AA378" t="s">
        <v>489</v>
      </c>
      <c r="AB378" t="s">
        <v>259</v>
      </c>
      <c r="AC378" t="s">
        <v>260</v>
      </c>
      <c r="AD378" t="s">
        <v>261</v>
      </c>
      <c r="AE378" t="s">
        <v>262</v>
      </c>
      <c r="AF378" t="s">
        <v>490</v>
      </c>
      <c r="AG378" t="s">
        <v>264</v>
      </c>
      <c r="AH378">
        <v>375</v>
      </c>
      <c r="AI378" t="s">
        <v>530</v>
      </c>
      <c r="AJ378" t="s">
        <v>340</v>
      </c>
      <c r="AK378" t="s">
        <v>550</v>
      </c>
      <c r="AL378" t="s">
        <v>504</v>
      </c>
      <c r="AM378" t="s">
        <v>532</v>
      </c>
      <c r="AN378" t="s">
        <v>309</v>
      </c>
      <c r="AO378" t="s">
        <v>270</v>
      </c>
      <c r="AP378">
        <v>30</v>
      </c>
      <c r="AQ378" t="s">
        <v>493</v>
      </c>
      <c r="AS378" s="8" t="str">
        <f t="shared" si="16"/>
        <v>INSERT INTO Operacoes (idOperacao   , operacao, data , quantidade , unidade , designacao, idCultura, id)VALUES (375, 'Rega'     , TO_DATE,'08/07/2023','dd/mm/yyyy') ,  null , null , null,30, 105  ) ;</v>
      </c>
    </row>
    <row r="379" spans="25:45" ht="16">
      <c r="Y379" s="7" t="s">
        <v>256</v>
      </c>
      <c r="Z379" t="s">
        <v>257</v>
      </c>
      <c r="AA379" t="s">
        <v>489</v>
      </c>
      <c r="AB379" t="s">
        <v>259</v>
      </c>
      <c r="AC379" t="s">
        <v>260</v>
      </c>
      <c r="AD379" t="s">
        <v>261</v>
      </c>
      <c r="AE379" t="s">
        <v>262</v>
      </c>
      <c r="AF379" t="s">
        <v>490</v>
      </c>
      <c r="AG379" t="s">
        <v>264</v>
      </c>
      <c r="AH379">
        <v>376</v>
      </c>
      <c r="AI379" t="s">
        <v>530</v>
      </c>
      <c r="AJ379" t="s">
        <v>340</v>
      </c>
      <c r="AK379" t="s">
        <v>550</v>
      </c>
      <c r="AL379" t="s">
        <v>504</v>
      </c>
      <c r="AM379" t="s">
        <v>532</v>
      </c>
      <c r="AN379" t="s">
        <v>309</v>
      </c>
      <c r="AO379" t="s">
        <v>270</v>
      </c>
      <c r="AP379">
        <v>31</v>
      </c>
      <c r="AQ379" t="s">
        <v>493</v>
      </c>
      <c r="AS379" s="8" t="str">
        <f t="shared" si="16"/>
        <v>INSERT INTO Operacoes (idOperacao   , operacao, data , quantidade , unidade , designacao, idCultura, id)VALUES (376, 'Rega'     , TO_DATE,'08/07/2023','dd/mm/yyyy') ,  null , null , null,31, 105  ) ;</v>
      </c>
    </row>
    <row r="380" spans="25:45" ht="16">
      <c r="Y380" s="7" t="s">
        <v>256</v>
      </c>
      <c r="Z380" t="s">
        <v>257</v>
      </c>
      <c r="AA380" t="s">
        <v>489</v>
      </c>
      <c r="AB380" t="s">
        <v>259</v>
      </c>
      <c r="AC380" t="s">
        <v>260</v>
      </c>
      <c r="AD380" t="s">
        <v>261</v>
      </c>
      <c r="AE380" t="s">
        <v>262</v>
      </c>
      <c r="AF380" t="s">
        <v>490</v>
      </c>
      <c r="AG380" t="s">
        <v>264</v>
      </c>
      <c r="AH380">
        <v>377</v>
      </c>
      <c r="AI380" t="s">
        <v>530</v>
      </c>
      <c r="AJ380" t="s">
        <v>340</v>
      </c>
      <c r="AK380" t="s">
        <v>551</v>
      </c>
      <c r="AL380" t="s">
        <v>504</v>
      </c>
      <c r="AM380" t="s">
        <v>532</v>
      </c>
      <c r="AN380" t="s">
        <v>309</v>
      </c>
      <c r="AO380" t="s">
        <v>270</v>
      </c>
      <c r="AP380">
        <v>29</v>
      </c>
      <c r="AQ380" t="s">
        <v>493</v>
      </c>
      <c r="AS380" s="8" t="str">
        <f t="shared" si="16"/>
        <v>INSERT INTO Operacoes (idOperacao   , operacao, data , quantidade , unidade , designacao, idCultura, id)VALUES (377, 'Rega'     , TO_DATE,'15/07/2023','dd/mm/yyyy') ,  null , null , null,29, 105  ) ;</v>
      </c>
    </row>
    <row r="381" spans="25:45" ht="16">
      <c r="Y381" s="7" t="s">
        <v>256</v>
      </c>
      <c r="Z381" t="s">
        <v>257</v>
      </c>
      <c r="AA381" t="s">
        <v>489</v>
      </c>
      <c r="AB381" t="s">
        <v>259</v>
      </c>
      <c r="AC381" t="s">
        <v>260</v>
      </c>
      <c r="AD381" t="s">
        <v>261</v>
      </c>
      <c r="AE381" t="s">
        <v>262</v>
      </c>
      <c r="AF381" t="s">
        <v>490</v>
      </c>
      <c r="AG381" t="s">
        <v>264</v>
      </c>
      <c r="AH381">
        <v>378</v>
      </c>
      <c r="AI381" t="s">
        <v>530</v>
      </c>
      <c r="AJ381" t="s">
        <v>340</v>
      </c>
      <c r="AK381" t="s">
        <v>551</v>
      </c>
      <c r="AL381" t="s">
        <v>504</v>
      </c>
      <c r="AM381" t="s">
        <v>532</v>
      </c>
      <c r="AN381" t="s">
        <v>309</v>
      </c>
      <c r="AO381" t="s">
        <v>270</v>
      </c>
      <c r="AP381">
        <v>30</v>
      </c>
      <c r="AQ381" t="s">
        <v>493</v>
      </c>
      <c r="AS381" s="8" t="str">
        <f t="shared" si="16"/>
        <v>INSERT INTO Operacoes (idOperacao   , operacao, data , quantidade , unidade , designacao, idCultura, id)VALUES (378, 'Rega'     , TO_DATE,'15/07/2023','dd/mm/yyyy') ,  null , null , null,30, 105  ) ;</v>
      </c>
    </row>
    <row r="382" spans="25:45" ht="16">
      <c r="Y382" s="7" t="s">
        <v>256</v>
      </c>
      <c r="Z382" t="s">
        <v>257</v>
      </c>
      <c r="AA382" t="s">
        <v>489</v>
      </c>
      <c r="AB382" t="s">
        <v>259</v>
      </c>
      <c r="AC382" t="s">
        <v>260</v>
      </c>
      <c r="AD382" t="s">
        <v>261</v>
      </c>
      <c r="AE382" t="s">
        <v>262</v>
      </c>
      <c r="AF382" t="s">
        <v>490</v>
      </c>
      <c r="AG382" t="s">
        <v>264</v>
      </c>
      <c r="AH382">
        <v>379</v>
      </c>
      <c r="AI382" t="s">
        <v>530</v>
      </c>
      <c r="AJ382" t="s">
        <v>340</v>
      </c>
      <c r="AK382" t="s">
        <v>551</v>
      </c>
      <c r="AL382" t="s">
        <v>504</v>
      </c>
      <c r="AM382" t="s">
        <v>532</v>
      </c>
      <c r="AN382" t="s">
        <v>309</v>
      </c>
      <c r="AO382" t="s">
        <v>270</v>
      </c>
      <c r="AP382">
        <v>31</v>
      </c>
      <c r="AQ382" t="s">
        <v>493</v>
      </c>
      <c r="AS382" s="8" t="str">
        <f t="shared" si="16"/>
        <v>INSERT INTO Operacoes (idOperacao   , operacao, data , quantidade , unidade , designacao, idCultura, id)VALUES (379, 'Rega'     , TO_DATE,'15/07/2023','dd/mm/yyyy') ,  null , null , null,31, 105  ) ;</v>
      </c>
    </row>
    <row r="383" spans="25:45" ht="16">
      <c r="Y383" s="7" t="s">
        <v>256</v>
      </c>
      <c r="Z383" t="s">
        <v>257</v>
      </c>
      <c r="AA383" t="s">
        <v>489</v>
      </c>
      <c r="AB383" t="s">
        <v>259</v>
      </c>
      <c r="AC383" t="s">
        <v>260</v>
      </c>
      <c r="AD383" t="s">
        <v>261</v>
      </c>
      <c r="AE383" t="s">
        <v>262</v>
      </c>
      <c r="AF383" t="s">
        <v>490</v>
      </c>
      <c r="AG383" t="s">
        <v>264</v>
      </c>
      <c r="AH383">
        <v>380</v>
      </c>
      <c r="AI383" t="s">
        <v>530</v>
      </c>
      <c r="AJ383" t="s">
        <v>340</v>
      </c>
      <c r="AK383" t="s">
        <v>552</v>
      </c>
      <c r="AL383" t="s">
        <v>504</v>
      </c>
      <c r="AM383" t="s">
        <v>532</v>
      </c>
      <c r="AN383" t="s">
        <v>309</v>
      </c>
      <c r="AO383" t="s">
        <v>270</v>
      </c>
      <c r="AP383">
        <v>29</v>
      </c>
      <c r="AQ383" t="s">
        <v>493</v>
      </c>
      <c r="AS383" s="8" t="str">
        <f t="shared" si="16"/>
        <v>INSERT INTO Operacoes (idOperacao   , operacao, data , quantidade , unidade , designacao, idCultura, id)VALUES (380, 'Rega'     , TO_DATE,'22/07/2023','dd/mm/yyyy') ,  null , null , null,29, 105  ) ;</v>
      </c>
    </row>
    <row r="384" spans="25:45" ht="16">
      <c r="Y384" s="7" t="s">
        <v>256</v>
      </c>
      <c r="Z384" t="s">
        <v>257</v>
      </c>
      <c r="AA384" t="s">
        <v>489</v>
      </c>
      <c r="AB384" t="s">
        <v>259</v>
      </c>
      <c r="AC384" t="s">
        <v>260</v>
      </c>
      <c r="AD384" t="s">
        <v>261</v>
      </c>
      <c r="AE384" t="s">
        <v>262</v>
      </c>
      <c r="AF384" t="s">
        <v>490</v>
      </c>
      <c r="AG384" t="s">
        <v>264</v>
      </c>
      <c r="AH384">
        <v>381</v>
      </c>
      <c r="AI384" t="s">
        <v>530</v>
      </c>
      <c r="AJ384" t="s">
        <v>340</v>
      </c>
      <c r="AK384" t="s">
        <v>552</v>
      </c>
      <c r="AL384" t="s">
        <v>504</v>
      </c>
      <c r="AM384" t="s">
        <v>532</v>
      </c>
      <c r="AN384" t="s">
        <v>309</v>
      </c>
      <c r="AO384" t="s">
        <v>270</v>
      </c>
      <c r="AP384">
        <v>30</v>
      </c>
      <c r="AQ384" t="s">
        <v>493</v>
      </c>
      <c r="AS384" s="8" t="str">
        <f t="shared" si="16"/>
        <v>INSERT INTO Operacoes (idOperacao   , operacao, data , quantidade , unidade , designacao, idCultura, id)VALUES (381, 'Rega'     , TO_DATE,'22/07/2023','dd/mm/yyyy') ,  null , null , null,30, 105  ) ;</v>
      </c>
    </row>
    <row r="385" spans="25:45" ht="16">
      <c r="Y385" s="7" t="s">
        <v>256</v>
      </c>
      <c r="Z385" t="s">
        <v>257</v>
      </c>
      <c r="AA385" t="s">
        <v>489</v>
      </c>
      <c r="AB385" t="s">
        <v>259</v>
      </c>
      <c r="AC385" t="s">
        <v>260</v>
      </c>
      <c r="AD385" t="s">
        <v>261</v>
      </c>
      <c r="AE385" t="s">
        <v>262</v>
      </c>
      <c r="AF385" t="s">
        <v>490</v>
      </c>
      <c r="AG385" t="s">
        <v>264</v>
      </c>
      <c r="AH385">
        <v>382</v>
      </c>
      <c r="AI385" t="s">
        <v>530</v>
      </c>
      <c r="AJ385" t="s">
        <v>340</v>
      </c>
      <c r="AK385" t="s">
        <v>552</v>
      </c>
      <c r="AL385" t="s">
        <v>504</v>
      </c>
      <c r="AM385" t="s">
        <v>532</v>
      </c>
      <c r="AN385" t="s">
        <v>309</v>
      </c>
      <c r="AO385" t="s">
        <v>270</v>
      </c>
      <c r="AP385">
        <v>31</v>
      </c>
      <c r="AQ385" t="s">
        <v>493</v>
      </c>
      <c r="AS385" s="8" t="str">
        <f t="shared" si="16"/>
        <v>INSERT INTO Operacoes (idOperacao   , operacao, data , quantidade , unidade , designacao, idCultura, id)VALUES (382, 'Rega'     , TO_DATE,'22/07/2023','dd/mm/yyyy') ,  null , null , null,31, 105  ) ;</v>
      </c>
    </row>
    <row r="386" spans="25:45" ht="16">
      <c r="Y386" s="7" t="s">
        <v>256</v>
      </c>
      <c r="Z386" t="s">
        <v>257</v>
      </c>
      <c r="AA386" t="s">
        <v>489</v>
      </c>
      <c r="AB386" t="s">
        <v>259</v>
      </c>
      <c r="AC386" t="s">
        <v>260</v>
      </c>
      <c r="AD386" t="s">
        <v>261</v>
      </c>
      <c r="AE386" t="s">
        <v>262</v>
      </c>
      <c r="AF386" t="s">
        <v>490</v>
      </c>
      <c r="AG386" t="s">
        <v>264</v>
      </c>
      <c r="AH386">
        <v>383</v>
      </c>
      <c r="AI386" t="s">
        <v>530</v>
      </c>
      <c r="AJ386" t="s">
        <v>340</v>
      </c>
      <c r="AK386" t="s">
        <v>553</v>
      </c>
      <c r="AL386" t="s">
        <v>504</v>
      </c>
      <c r="AM386" t="s">
        <v>532</v>
      </c>
      <c r="AN386" t="s">
        <v>309</v>
      </c>
      <c r="AO386" t="s">
        <v>270</v>
      </c>
      <c r="AP386">
        <v>29</v>
      </c>
      <c r="AQ386" t="s">
        <v>493</v>
      </c>
      <c r="AS386" s="8" t="str">
        <f t="shared" si="16"/>
        <v>INSERT INTO Operacoes (idOperacao   , operacao, data , quantidade , unidade , designacao, idCultura, id)VALUES (383, 'Rega'     , TO_DATE,'29/07/2023','dd/mm/yyyy') ,  null , null , null,29, 105  ) ;</v>
      </c>
    </row>
    <row r="387" spans="25:45" ht="16">
      <c r="Y387" s="7" t="s">
        <v>256</v>
      </c>
      <c r="Z387" t="s">
        <v>257</v>
      </c>
      <c r="AA387" t="s">
        <v>489</v>
      </c>
      <c r="AB387" t="s">
        <v>259</v>
      </c>
      <c r="AC387" t="s">
        <v>260</v>
      </c>
      <c r="AD387" t="s">
        <v>261</v>
      </c>
      <c r="AE387" t="s">
        <v>262</v>
      </c>
      <c r="AF387" t="s">
        <v>490</v>
      </c>
      <c r="AG387" t="s">
        <v>264</v>
      </c>
      <c r="AH387">
        <v>384</v>
      </c>
      <c r="AI387" t="s">
        <v>530</v>
      </c>
      <c r="AJ387" t="s">
        <v>340</v>
      </c>
      <c r="AK387" t="s">
        <v>553</v>
      </c>
      <c r="AL387" t="s">
        <v>504</v>
      </c>
      <c r="AM387" t="s">
        <v>532</v>
      </c>
      <c r="AN387" t="s">
        <v>309</v>
      </c>
      <c r="AO387" t="s">
        <v>270</v>
      </c>
      <c r="AP387">
        <v>30</v>
      </c>
      <c r="AQ387" t="s">
        <v>493</v>
      </c>
      <c r="AS387" s="8" t="str">
        <f t="shared" si="16"/>
        <v>INSERT INTO Operacoes (idOperacao   , operacao, data , quantidade , unidade , designacao, idCultura, id)VALUES (384, 'Rega'     , TO_DATE,'29/07/2023','dd/mm/yyyy') ,  null , null , null,30, 105  ) ;</v>
      </c>
    </row>
    <row r="388" spans="25:45" ht="16">
      <c r="Y388" s="7" t="s">
        <v>256</v>
      </c>
      <c r="Z388" t="s">
        <v>257</v>
      </c>
      <c r="AA388" t="s">
        <v>489</v>
      </c>
      <c r="AB388" t="s">
        <v>259</v>
      </c>
      <c r="AC388" t="s">
        <v>260</v>
      </c>
      <c r="AD388" t="s">
        <v>261</v>
      </c>
      <c r="AE388" t="s">
        <v>262</v>
      </c>
      <c r="AF388" t="s">
        <v>490</v>
      </c>
      <c r="AG388" t="s">
        <v>264</v>
      </c>
      <c r="AH388">
        <v>385</v>
      </c>
      <c r="AI388" t="s">
        <v>530</v>
      </c>
      <c r="AJ388" t="s">
        <v>340</v>
      </c>
      <c r="AK388" t="s">
        <v>553</v>
      </c>
      <c r="AL388" t="s">
        <v>504</v>
      </c>
      <c r="AM388" t="s">
        <v>532</v>
      </c>
      <c r="AN388" t="s">
        <v>309</v>
      </c>
      <c r="AO388" t="s">
        <v>270</v>
      </c>
      <c r="AP388">
        <v>31</v>
      </c>
      <c r="AQ388" t="s">
        <v>493</v>
      </c>
      <c r="AS388" s="8" t="str">
        <f t="shared" si="16"/>
        <v>INSERT INTO Operacoes (idOperacao   , operacao, data , quantidade , unidade , designacao, idCultura, id)VALUES (385, 'Rega'     , TO_DATE,'29/07/2023','dd/mm/yyyy') ,  null , null , null,31, 105  ) ;</v>
      </c>
    </row>
    <row r="389" spans="25:45" ht="16">
      <c r="Y389" s="7" t="s">
        <v>256</v>
      </c>
      <c r="Z389" t="s">
        <v>257</v>
      </c>
      <c r="AA389" t="s">
        <v>489</v>
      </c>
      <c r="AB389" t="s">
        <v>259</v>
      </c>
      <c r="AC389" t="s">
        <v>260</v>
      </c>
      <c r="AD389" t="s">
        <v>261</v>
      </c>
      <c r="AE389" t="s">
        <v>262</v>
      </c>
      <c r="AF389" t="s">
        <v>490</v>
      </c>
      <c r="AG389" t="s">
        <v>264</v>
      </c>
      <c r="AH389">
        <v>386</v>
      </c>
      <c r="AI389" t="s">
        <v>530</v>
      </c>
      <c r="AJ389" t="s">
        <v>340</v>
      </c>
      <c r="AK389" t="s">
        <v>554</v>
      </c>
      <c r="AL389" t="s">
        <v>504</v>
      </c>
      <c r="AM389" t="s">
        <v>532</v>
      </c>
      <c r="AN389" t="s">
        <v>309</v>
      </c>
      <c r="AO389" t="s">
        <v>270</v>
      </c>
      <c r="AP389">
        <v>29</v>
      </c>
      <c r="AQ389" t="s">
        <v>493</v>
      </c>
      <c r="AS389" s="8" t="str">
        <f t="shared" ref="AS389:AS452" si="17">$Y$2 &amp;"("&amp;$Z$2&amp;","&amp;$AA$2&amp;","&amp;$AB$2&amp;","&amp;$AC$2&amp;","&amp;$AD$2&amp;","&amp;$AE$2&amp;","&amp;$AF$2&amp;","&amp;$AG$2&amp;"("&amp;AH389&amp;","&amp;AI389&amp;","&amp;AJ389&amp;","&amp;AK389&amp;","&amp;AL389&amp;","&amp;AM389&amp;","&amp;AN389&amp;","&amp;AO389&amp;","&amp;AP389&amp;","&amp;AQ389</f>
        <v>INSERT INTO Operacoes (idOperacao   , operacao, data , quantidade , unidade , designacao, idCultura, id)VALUES (386, 'Rega'     , TO_DATE,'05/08/2023','dd/mm/yyyy') ,  null , null , null,29, 105  ) ;</v>
      </c>
    </row>
    <row r="390" spans="25:45" ht="16">
      <c r="Y390" s="7" t="s">
        <v>256</v>
      </c>
      <c r="Z390" t="s">
        <v>257</v>
      </c>
      <c r="AA390" t="s">
        <v>489</v>
      </c>
      <c r="AB390" t="s">
        <v>259</v>
      </c>
      <c r="AC390" t="s">
        <v>260</v>
      </c>
      <c r="AD390" t="s">
        <v>261</v>
      </c>
      <c r="AE390" t="s">
        <v>262</v>
      </c>
      <c r="AF390" t="s">
        <v>490</v>
      </c>
      <c r="AG390" t="s">
        <v>264</v>
      </c>
      <c r="AH390">
        <v>387</v>
      </c>
      <c r="AI390" t="s">
        <v>530</v>
      </c>
      <c r="AJ390" t="s">
        <v>340</v>
      </c>
      <c r="AK390" t="s">
        <v>554</v>
      </c>
      <c r="AL390" t="s">
        <v>504</v>
      </c>
      <c r="AM390" t="s">
        <v>532</v>
      </c>
      <c r="AN390" t="s">
        <v>309</v>
      </c>
      <c r="AO390" t="s">
        <v>270</v>
      </c>
      <c r="AP390">
        <v>30</v>
      </c>
      <c r="AQ390" t="s">
        <v>493</v>
      </c>
      <c r="AS390" s="8" t="str">
        <f t="shared" si="17"/>
        <v>INSERT INTO Operacoes (idOperacao   , operacao, data , quantidade , unidade , designacao, idCultura, id)VALUES (387, 'Rega'     , TO_DATE,'05/08/2023','dd/mm/yyyy') ,  null , null , null,30, 105  ) ;</v>
      </c>
    </row>
    <row r="391" spans="25:45" ht="16">
      <c r="Y391" s="7" t="s">
        <v>256</v>
      </c>
      <c r="Z391" t="s">
        <v>257</v>
      </c>
      <c r="AA391" t="s">
        <v>489</v>
      </c>
      <c r="AB391" t="s">
        <v>259</v>
      </c>
      <c r="AC391" t="s">
        <v>260</v>
      </c>
      <c r="AD391" t="s">
        <v>261</v>
      </c>
      <c r="AE391" t="s">
        <v>262</v>
      </c>
      <c r="AF391" t="s">
        <v>490</v>
      </c>
      <c r="AG391" t="s">
        <v>264</v>
      </c>
      <c r="AH391">
        <v>388</v>
      </c>
      <c r="AI391" t="s">
        <v>530</v>
      </c>
      <c r="AJ391" t="s">
        <v>340</v>
      </c>
      <c r="AK391" t="s">
        <v>554</v>
      </c>
      <c r="AL391" t="s">
        <v>504</v>
      </c>
      <c r="AM391" t="s">
        <v>532</v>
      </c>
      <c r="AN391" t="s">
        <v>309</v>
      </c>
      <c r="AO391" t="s">
        <v>270</v>
      </c>
      <c r="AP391">
        <v>31</v>
      </c>
      <c r="AQ391" t="s">
        <v>493</v>
      </c>
      <c r="AS391" s="8" t="str">
        <f t="shared" si="17"/>
        <v>INSERT INTO Operacoes (idOperacao   , operacao, data , quantidade , unidade , designacao, idCultura, id)VALUES (388, 'Rega'     , TO_DATE,'05/08/2023','dd/mm/yyyy') ,  null , null , null,31, 105  ) ;</v>
      </c>
    </row>
    <row r="392" spans="25:45" ht="16">
      <c r="Y392" s="7" t="s">
        <v>256</v>
      </c>
      <c r="Z392" t="s">
        <v>257</v>
      </c>
      <c r="AA392" t="s">
        <v>489</v>
      </c>
      <c r="AB392" t="s">
        <v>259</v>
      </c>
      <c r="AC392" t="s">
        <v>260</v>
      </c>
      <c r="AD392" t="s">
        <v>261</v>
      </c>
      <c r="AE392" t="s">
        <v>262</v>
      </c>
      <c r="AF392" t="s">
        <v>490</v>
      </c>
      <c r="AG392" t="s">
        <v>264</v>
      </c>
      <c r="AH392">
        <v>389</v>
      </c>
      <c r="AI392" t="s">
        <v>530</v>
      </c>
      <c r="AJ392" t="s">
        <v>340</v>
      </c>
      <c r="AK392" t="s">
        <v>555</v>
      </c>
      <c r="AL392" t="s">
        <v>504</v>
      </c>
      <c r="AM392" t="s">
        <v>532</v>
      </c>
      <c r="AN392" t="s">
        <v>309</v>
      </c>
      <c r="AO392" t="s">
        <v>270</v>
      </c>
      <c r="AP392">
        <v>29</v>
      </c>
      <c r="AQ392" t="s">
        <v>493</v>
      </c>
      <c r="AS392" s="8" t="str">
        <f t="shared" si="17"/>
        <v>INSERT INTO Operacoes (idOperacao   , operacao, data , quantidade , unidade , designacao, idCultura, id)VALUES (389, 'Rega'     , TO_DATE,'10/08/2023','dd/mm/yyyy') ,  null , null , null,29, 105  ) ;</v>
      </c>
    </row>
    <row r="393" spans="25:45" ht="16">
      <c r="Y393" s="7" t="s">
        <v>256</v>
      </c>
      <c r="Z393" t="s">
        <v>257</v>
      </c>
      <c r="AA393" t="s">
        <v>489</v>
      </c>
      <c r="AB393" t="s">
        <v>259</v>
      </c>
      <c r="AC393" t="s">
        <v>260</v>
      </c>
      <c r="AD393" t="s">
        <v>261</v>
      </c>
      <c r="AE393" t="s">
        <v>262</v>
      </c>
      <c r="AF393" t="s">
        <v>490</v>
      </c>
      <c r="AG393" t="s">
        <v>264</v>
      </c>
      <c r="AH393">
        <v>390</v>
      </c>
      <c r="AI393" t="s">
        <v>530</v>
      </c>
      <c r="AJ393" t="s">
        <v>340</v>
      </c>
      <c r="AK393" t="s">
        <v>555</v>
      </c>
      <c r="AL393" t="s">
        <v>504</v>
      </c>
      <c r="AM393" t="s">
        <v>532</v>
      </c>
      <c r="AN393" t="s">
        <v>309</v>
      </c>
      <c r="AO393" t="s">
        <v>270</v>
      </c>
      <c r="AP393">
        <v>30</v>
      </c>
      <c r="AQ393" t="s">
        <v>493</v>
      </c>
      <c r="AS393" s="8" t="str">
        <f t="shared" si="17"/>
        <v>INSERT INTO Operacoes (idOperacao   , operacao, data , quantidade , unidade , designacao, idCultura, id)VALUES (390, 'Rega'     , TO_DATE,'10/08/2023','dd/mm/yyyy') ,  null , null , null,30, 105  ) ;</v>
      </c>
    </row>
    <row r="394" spans="25:45" ht="16">
      <c r="Y394" s="7" t="s">
        <v>256</v>
      </c>
      <c r="Z394" t="s">
        <v>257</v>
      </c>
      <c r="AA394" t="s">
        <v>489</v>
      </c>
      <c r="AB394" t="s">
        <v>259</v>
      </c>
      <c r="AC394" t="s">
        <v>260</v>
      </c>
      <c r="AD394" t="s">
        <v>261</v>
      </c>
      <c r="AE394" t="s">
        <v>262</v>
      </c>
      <c r="AF394" t="s">
        <v>490</v>
      </c>
      <c r="AG394" t="s">
        <v>264</v>
      </c>
      <c r="AH394">
        <v>391</v>
      </c>
      <c r="AI394" t="s">
        <v>530</v>
      </c>
      <c r="AJ394" t="s">
        <v>340</v>
      </c>
      <c r="AK394" t="s">
        <v>555</v>
      </c>
      <c r="AL394" t="s">
        <v>504</v>
      </c>
      <c r="AM394" t="s">
        <v>532</v>
      </c>
      <c r="AN394" t="s">
        <v>309</v>
      </c>
      <c r="AO394" t="s">
        <v>270</v>
      </c>
      <c r="AP394">
        <v>31</v>
      </c>
      <c r="AQ394" t="s">
        <v>493</v>
      </c>
      <c r="AS394" s="8" t="str">
        <f t="shared" si="17"/>
        <v>INSERT INTO Operacoes (idOperacao   , operacao, data , quantidade , unidade , designacao, idCultura, id)VALUES (391, 'Rega'     , TO_DATE,'10/08/2023','dd/mm/yyyy') ,  null , null , null,31, 105  ) ;</v>
      </c>
    </row>
    <row r="395" spans="25:45" ht="16">
      <c r="Y395" s="7" t="s">
        <v>256</v>
      </c>
      <c r="Z395" t="s">
        <v>257</v>
      </c>
      <c r="AA395" t="s">
        <v>489</v>
      </c>
      <c r="AB395" t="s">
        <v>259</v>
      </c>
      <c r="AC395" t="s">
        <v>260</v>
      </c>
      <c r="AD395" t="s">
        <v>261</v>
      </c>
      <c r="AE395" t="s">
        <v>262</v>
      </c>
      <c r="AF395" t="s">
        <v>490</v>
      </c>
      <c r="AG395" t="s">
        <v>264</v>
      </c>
      <c r="AH395">
        <v>392</v>
      </c>
      <c r="AI395" t="s">
        <v>530</v>
      </c>
      <c r="AJ395" t="s">
        <v>340</v>
      </c>
      <c r="AK395" t="s">
        <v>556</v>
      </c>
      <c r="AL395" t="s">
        <v>504</v>
      </c>
      <c r="AM395" t="s">
        <v>532</v>
      </c>
      <c r="AN395" t="s">
        <v>309</v>
      </c>
      <c r="AO395" t="s">
        <v>270</v>
      </c>
      <c r="AP395">
        <v>29</v>
      </c>
      <c r="AQ395" t="s">
        <v>493</v>
      </c>
      <c r="AS395" s="8" t="str">
        <f t="shared" si="17"/>
        <v>INSERT INTO Operacoes (idOperacao   , operacao, data , quantidade , unidade , designacao, idCultura, id)VALUES (392, 'Rega'     , TO_DATE,'17/08/2023','dd/mm/yyyy') ,  null , null , null,29, 105  ) ;</v>
      </c>
    </row>
    <row r="396" spans="25:45" ht="16">
      <c r="Y396" s="7" t="s">
        <v>256</v>
      </c>
      <c r="Z396" t="s">
        <v>257</v>
      </c>
      <c r="AA396" t="s">
        <v>489</v>
      </c>
      <c r="AB396" t="s">
        <v>259</v>
      </c>
      <c r="AC396" t="s">
        <v>260</v>
      </c>
      <c r="AD396" t="s">
        <v>261</v>
      </c>
      <c r="AE396" t="s">
        <v>262</v>
      </c>
      <c r="AF396" t="s">
        <v>490</v>
      </c>
      <c r="AG396" t="s">
        <v>264</v>
      </c>
      <c r="AH396">
        <v>393</v>
      </c>
      <c r="AI396" t="s">
        <v>530</v>
      </c>
      <c r="AJ396" t="s">
        <v>340</v>
      </c>
      <c r="AK396" t="s">
        <v>556</v>
      </c>
      <c r="AL396" t="s">
        <v>504</v>
      </c>
      <c r="AM396" t="s">
        <v>532</v>
      </c>
      <c r="AN396" t="s">
        <v>309</v>
      </c>
      <c r="AO396" t="s">
        <v>270</v>
      </c>
      <c r="AP396">
        <v>30</v>
      </c>
      <c r="AQ396" t="s">
        <v>493</v>
      </c>
      <c r="AS396" s="8" t="str">
        <f t="shared" si="17"/>
        <v>INSERT INTO Operacoes (idOperacao   , operacao, data , quantidade , unidade , designacao, idCultura, id)VALUES (393, 'Rega'     , TO_DATE,'17/08/2023','dd/mm/yyyy') ,  null , null , null,30, 105  ) ;</v>
      </c>
    </row>
    <row r="397" spans="25:45" ht="16">
      <c r="Y397" s="7" t="s">
        <v>256</v>
      </c>
      <c r="Z397" t="s">
        <v>257</v>
      </c>
      <c r="AA397" t="s">
        <v>489</v>
      </c>
      <c r="AB397" t="s">
        <v>259</v>
      </c>
      <c r="AC397" t="s">
        <v>260</v>
      </c>
      <c r="AD397" t="s">
        <v>261</v>
      </c>
      <c r="AE397" t="s">
        <v>262</v>
      </c>
      <c r="AF397" t="s">
        <v>490</v>
      </c>
      <c r="AG397" t="s">
        <v>264</v>
      </c>
      <c r="AH397">
        <v>394</v>
      </c>
      <c r="AI397" t="s">
        <v>530</v>
      </c>
      <c r="AJ397" t="s">
        <v>340</v>
      </c>
      <c r="AK397" t="s">
        <v>556</v>
      </c>
      <c r="AL397" t="s">
        <v>504</v>
      </c>
      <c r="AM397" t="s">
        <v>532</v>
      </c>
      <c r="AN397" t="s">
        <v>309</v>
      </c>
      <c r="AO397" t="s">
        <v>270</v>
      </c>
      <c r="AP397">
        <v>31</v>
      </c>
      <c r="AQ397" t="s">
        <v>493</v>
      </c>
      <c r="AS397" s="8" t="str">
        <f t="shared" si="17"/>
        <v>INSERT INTO Operacoes (idOperacao   , operacao, data , quantidade , unidade , designacao, idCultura, id)VALUES (394, 'Rega'     , TO_DATE,'17/08/2023','dd/mm/yyyy') ,  null , null , null,31, 105  ) ;</v>
      </c>
    </row>
    <row r="398" spans="25:45" ht="16">
      <c r="Y398" s="7" t="s">
        <v>256</v>
      </c>
      <c r="Z398" t="s">
        <v>257</v>
      </c>
      <c r="AA398" t="s">
        <v>489</v>
      </c>
      <c r="AB398" t="s">
        <v>259</v>
      </c>
      <c r="AC398" t="s">
        <v>260</v>
      </c>
      <c r="AD398" t="s">
        <v>261</v>
      </c>
      <c r="AE398" t="s">
        <v>262</v>
      </c>
      <c r="AF398" t="s">
        <v>490</v>
      </c>
      <c r="AG398" t="s">
        <v>264</v>
      </c>
      <c r="AH398">
        <v>395</v>
      </c>
      <c r="AI398" t="s">
        <v>530</v>
      </c>
      <c r="AJ398" t="s">
        <v>340</v>
      </c>
      <c r="AK398" t="s">
        <v>557</v>
      </c>
      <c r="AL398" t="s">
        <v>504</v>
      </c>
      <c r="AM398" t="s">
        <v>532</v>
      </c>
      <c r="AN398" t="s">
        <v>309</v>
      </c>
      <c r="AO398" t="s">
        <v>270</v>
      </c>
      <c r="AP398">
        <v>29</v>
      </c>
      <c r="AQ398" t="s">
        <v>493</v>
      </c>
      <c r="AS398" s="8" t="str">
        <f t="shared" si="17"/>
        <v>INSERT INTO Operacoes (idOperacao   , operacao, data , quantidade , unidade , designacao, idCultura, id)VALUES (395, 'Rega'     , TO_DATE,'24/08/2023','dd/mm/yyyy') ,  null , null , null,29, 105  ) ;</v>
      </c>
    </row>
    <row r="399" spans="25:45" ht="16">
      <c r="Y399" s="7" t="s">
        <v>256</v>
      </c>
      <c r="Z399" t="s">
        <v>257</v>
      </c>
      <c r="AA399" t="s">
        <v>489</v>
      </c>
      <c r="AB399" t="s">
        <v>259</v>
      </c>
      <c r="AC399" t="s">
        <v>260</v>
      </c>
      <c r="AD399" t="s">
        <v>261</v>
      </c>
      <c r="AE399" t="s">
        <v>262</v>
      </c>
      <c r="AF399" t="s">
        <v>490</v>
      </c>
      <c r="AG399" t="s">
        <v>264</v>
      </c>
      <c r="AH399">
        <v>396</v>
      </c>
      <c r="AI399" t="s">
        <v>530</v>
      </c>
      <c r="AJ399" t="s">
        <v>340</v>
      </c>
      <c r="AK399" t="s">
        <v>557</v>
      </c>
      <c r="AL399" t="s">
        <v>504</v>
      </c>
      <c r="AM399" t="s">
        <v>532</v>
      </c>
      <c r="AN399" t="s">
        <v>309</v>
      </c>
      <c r="AO399" t="s">
        <v>270</v>
      </c>
      <c r="AP399">
        <v>30</v>
      </c>
      <c r="AQ399" t="s">
        <v>493</v>
      </c>
      <c r="AS399" s="8" t="str">
        <f t="shared" si="17"/>
        <v>INSERT INTO Operacoes (idOperacao   , operacao, data , quantidade , unidade , designacao, idCultura, id)VALUES (396, 'Rega'     , TO_DATE,'24/08/2023','dd/mm/yyyy') ,  null , null , null,30, 105  ) ;</v>
      </c>
    </row>
    <row r="400" spans="25:45" ht="16">
      <c r="Y400" s="7" t="s">
        <v>256</v>
      </c>
      <c r="Z400" t="s">
        <v>257</v>
      </c>
      <c r="AA400" t="s">
        <v>489</v>
      </c>
      <c r="AB400" t="s">
        <v>259</v>
      </c>
      <c r="AC400" t="s">
        <v>260</v>
      </c>
      <c r="AD400" t="s">
        <v>261</v>
      </c>
      <c r="AE400" t="s">
        <v>262</v>
      </c>
      <c r="AF400" t="s">
        <v>490</v>
      </c>
      <c r="AG400" t="s">
        <v>264</v>
      </c>
      <c r="AH400">
        <v>397</v>
      </c>
      <c r="AI400" t="s">
        <v>530</v>
      </c>
      <c r="AJ400" t="s">
        <v>340</v>
      </c>
      <c r="AK400" t="s">
        <v>557</v>
      </c>
      <c r="AL400" t="s">
        <v>504</v>
      </c>
      <c r="AM400" t="s">
        <v>532</v>
      </c>
      <c r="AN400" t="s">
        <v>309</v>
      </c>
      <c r="AO400" t="s">
        <v>270</v>
      </c>
      <c r="AP400">
        <v>31</v>
      </c>
      <c r="AQ400" t="s">
        <v>493</v>
      </c>
      <c r="AS400" s="8" t="str">
        <f t="shared" si="17"/>
        <v>INSERT INTO Operacoes (idOperacao   , operacao, data , quantidade , unidade , designacao, idCultura, id)VALUES (397, 'Rega'     , TO_DATE,'24/08/2023','dd/mm/yyyy') ,  null , null , null,31, 105  ) ;</v>
      </c>
    </row>
    <row r="401" spans="25:45" ht="16">
      <c r="Y401" s="7" t="s">
        <v>256</v>
      </c>
      <c r="Z401" t="s">
        <v>257</v>
      </c>
      <c r="AA401" t="s">
        <v>489</v>
      </c>
      <c r="AB401" t="s">
        <v>259</v>
      </c>
      <c r="AC401" t="s">
        <v>260</v>
      </c>
      <c r="AD401" t="s">
        <v>261</v>
      </c>
      <c r="AE401" t="s">
        <v>262</v>
      </c>
      <c r="AF401" t="s">
        <v>490</v>
      </c>
      <c r="AG401" t="s">
        <v>264</v>
      </c>
      <c r="AH401">
        <v>398</v>
      </c>
      <c r="AI401" t="s">
        <v>530</v>
      </c>
      <c r="AJ401" t="s">
        <v>340</v>
      </c>
      <c r="AK401" t="s">
        <v>558</v>
      </c>
      <c r="AL401" t="s">
        <v>504</v>
      </c>
      <c r="AM401" t="s">
        <v>532</v>
      </c>
      <c r="AN401" t="s">
        <v>309</v>
      </c>
      <c r="AO401" t="s">
        <v>270</v>
      </c>
      <c r="AP401">
        <v>29</v>
      </c>
      <c r="AQ401" t="s">
        <v>493</v>
      </c>
      <c r="AS401" s="8" t="str">
        <f t="shared" si="17"/>
        <v>INSERT INTO Operacoes (idOperacao   , operacao, data , quantidade , unidade , designacao, idCultura, id)VALUES (398, 'Rega'     , TO_DATE,'02/09/2023','dd/mm/yyyy') ,  null , null , null,29, 105  ) ;</v>
      </c>
    </row>
    <row r="402" spans="25:45" ht="16">
      <c r="Y402" s="7" t="s">
        <v>256</v>
      </c>
      <c r="Z402" t="s">
        <v>257</v>
      </c>
      <c r="AA402" t="s">
        <v>489</v>
      </c>
      <c r="AB402" t="s">
        <v>259</v>
      </c>
      <c r="AC402" t="s">
        <v>260</v>
      </c>
      <c r="AD402" t="s">
        <v>261</v>
      </c>
      <c r="AE402" t="s">
        <v>262</v>
      </c>
      <c r="AF402" t="s">
        <v>490</v>
      </c>
      <c r="AG402" t="s">
        <v>264</v>
      </c>
      <c r="AH402">
        <v>399</v>
      </c>
      <c r="AI402" t="s">
        <v>530</v>
      </c>
      <c r="AJ402" t="s">
        <v>340</v>
      </c>
      <c r="AK402" t="s">
        <v>558</v>
      </c>
      <c r="AL402" t="s">
        <v>504</v>
      </c>
      <c r="AM402" t="s">
        <v>532</v>
      </c>
      <c r="AN402" t="s">
        <v>309</v>
      </c>
      <c r="AO402" t="s">
        <v>270</v>
      </c>
      <c r="AP402">
        <v>30</v>
      </c>
      <c r="AQ402" t="s">
        <v>493</v>
      </c>
      <c r="AS402" s="8" t="str">
        <f t="shared" si="17"/>
        <v>INSERT INTO Operacoes (idOperacao   , operacao, data , quantidade , unidade , designacao, idCultura, id)VALUES (399, 'Rega'     , TO_DATE,'02/09/2023','dd/mm/yyyy') ,  null , null , null,30, 105  ) ;</v>
      </c>
    </row>
    <row r="403" spans="25:45" ht="16">
      <c r="Y403" s="7" t="s">
        <v>256</v>
      </c>
      <c r="Z403" t="s">
        <v>257</v>
      </c>
      <c r="AA403" t="s">
        <v>489</v>
      </c>
      <c r="AB403" t="s">
        <v>259</v>
      </c>
      <c r="AC403" t="s">
        <v>260</v>
      </c>
      <c r="AD403" t="s">
        <v>261</v>
      </c>
      <c r="AE403" t="s">
        <v>262</v>
      </c>
      <c r="AF403" t="s">
        <v>490</v>
      </c>
      <c r="AG403" t="s">
        <v>264</v>
      </c>
      <c r="AH403">
        <v>400</v>
      </c>
      <c r="AI403" t="s">
        <v>530</v>
      </c>
      <c r="AJ403" t="s">
        <v>340</v>
      </c>
      <c r="AK403" t="s">
        <v>558</v>
      </c>
      <c r="AL403" t="s">
        <v>504</v>
      </c>
      <c r="AM403" t="s">
        <v>532</v>
      </c>
      <c r="AN403" t="s">
        <v>309</v>
      </c>
      <c r="AO403" t="s">
        <v>270</v>
      </c>
      <c r="AP403">
        <v>31</v>
      </c>
      <c r="AQ403" t="s">
        <v>493</v>
      </c>
      <c r="AS403" s="8" t="str">
        <f t="shared" si="17"/>
        <v>INSERT INTO Operacoes (idOperacao   , operacao, data , quantidade , unidade , designacao, idCultura, id)VALUES (400, 'Rega'     , TO_DATE,'02/09/2023','dd/mm/yyyy') ,  null , null , null,31, 105  ) ;</v>
      </c>
    </row>
    <row r="404" spans="25:45" ht="16">
      <c r="Y404" s="7" t="s">
        <v>256</v>
      </c>
      <c r="Z404" t="s">
        <v>257</v>
      </c>
      <c r="AA404" t="s">
        <v>489</v>
      </c>
      <c r="AB404" t="s">
        <v>259</v>
      </c>
      <c r="AC404" t="s">
        <v>260</v>
      </c>
      <c r="AD404" t="s">
        <v>261</v>
      </c>
      <c r="AE404" t="s">
        <v>262</v>
      </c>
      <c r="AF404" t="s">
        <v>490</v>
      </c>
      <c r="AG404" t="s">
        <v>264</v>
      </c>
      <c r="AH404">
        <v>401</v>
      </c>
      <c r="AI404" t="s">
        <v>530</v>
      </c>
      <c r="AJ404" t="s">
        <v>340</v>
      </c>
      <c r="AK404" t="s">
        <v>559</v>
      </c>
      <c r="AL404" t="s">
        <v>504</v>
      </c>
      <c r="AM404" t="s">
        <v>532</v>
      </c>
      <c r="AN404" t="s">
        <v>309</v>
      </c>
      <c r="AO404" t="s">
        <v>270</v>
      </c>
      <c r="AP404">
        <v>29</v>
      </c>
      <c r="AQ404" t="s">
        <v>493</v>
      </c>
      <c r="AS404" s="8" t="str">
        <f t="shared" si="17"/>
        <v>INSERT INTO Operacoes (idOperacao   , operacao, data , quantidade , unidade , designacao, idCultura, id)VALUES (401, 'Rega'     , TO_DATE,'09/09/2023','dd/mm/yyyy') ,  null , null , null,29, 105  ) ;</v>
      </c>
    </row>
    <row r="405" spans="25:45" ht="16">
      <c r="Y405" s="7" t="s">
        <v>256</v>
      </c>
      <c r="Z405" t="s">
        <v>257</v>
      </c>
      <c r="AA405" t="s">
        <v>489</v>
      </c>
      <c r="AB405" t="s">
        <v>259</v>
      </c>
      <c r="AC405" t="s">
        <v>260</v>
      </c>
      <c r="AD405" t="s">
        <v>261</v>
      </c>
      <c r="AE405" t="s">
        <v>262</v>
      </c>
      <c r="AF405" t="s">
        <v>490</v>
      </c>
      <c r="AG405" t="s">
        <v>264</v>
      </c>
      <c r="AH405">
        <v>402</v>
      </c>
      <c r="AI405" t="s">
        <v>530</v>
      </c>
      <c r="AJ405" t="s">
        <v>340</v>
      </c>
      <c r="AK405" t="s">
        <v>559</v>
      </c>
      <c r="AL405" t="s">
        <v>504</v>
      </c>
      <c r="AM405" t="s">
        <v>532</v>
      </c>
      <c r="AN405" t="s">
        <v>309</v>
      </c>
      <c r="AO405" t="s">
        <v>270</v>
      </c>
      <c r="AP405">
        <v>30</v>
      </c>
      <c r="AQ405" t="s">
        <v>493</v>
      </c>
      <c r="AS405" s="8" t="str">
        <f t="shared" si="17"/>
        <v>INSERT INTO Operacoes (idOperacao   , operacao, data , quantidade , unidade , designacao, idCultura, id)VALUES (402, 'Rega'     , TO_DATE,'09/09/2023','dd/mm/yyyy') ,  null , null , null,30, 105  ) ;</v>
      </c>
    </row>
    <row r="406" spans="25:45" ht="16">
      <c r="Y406" s="7" t="s">
        <v>256</v>
      </c>
      <c r="Z406" t="s">
        <v>257</v>
      </c>
      <c r="AA406" t="s">
        <v>489</v>
      </c>
      <c r="AB406" t="s">
        <v>259</v>
      </c>
      <c r="AC406" t="s">
        <v>260</v>
      </c>
      <c r="AD406" t="s">
        <v>261</v>
      </c>
      <c r="AE406" t="s">
        <v>262</v>
      </c>
      <c r="AF406" t="s">
        <v>490</v>
      </c>
      <c r="AG406" t="s">
        <v>264</v>
      </c>
      <c r="AH406">
        <v>403</v>
      </c>
      <c r="AI406" t="s">
        <v>530</v>
      </c>
      <c r="AJ406" t="s">
        <v>340</v>
      </c>
      <c r="AK406" t="s">
        <v>559</v>
      </c>
      <c r="AL406" t="s">
        <v>504</v>
      </c>
      <c r="AM406" t="s">
        <v>532</v>
      </c>
      <c r="AN406" t="s">
        <v>309</v>
      </c>
      <c r="AO406" t="s">
        <v>270</v>
      </c>
      <c r="AP406">
        <v>31</v>
      </c>
      <c r="AQ406" t="s">
        <v>493</v>
      </c>
      <c r="AS406" s="8" t="str">
        <f t="shared" si="17"/>
        <v>INSERT INTO Operacoes (idOperacao   , operacao, data , quantidade , unidade , designacao, idCultura, id)VALUES (403, 'Rega'     , TO_DATE,'09/09/2023','dd/mm/yyyy') ,  null , null , null,31, 105  ) ;</v>
      </c>
    </row>
    <row r="407" spans="25:45" ht="16">
      <c r="Y407" s="7" t="s">
        <v>256</v>
      </c>
      <c r="Z407" t="s">
        <v>257</v>
      </c>
      <c r="AA407" t="s">
        <v>489</v>
      </c>
      <c r="AB407" t="s">
        <v>259</v>
      </c>
      <c r="AC407" t="s">
        <v>260</v>
      </c>
      <c r="AD407" t="s">
        <v>261</v>
      </c>
      <c r="AE407" t="s">
        <v>262</v>
      </c>
      <c r="AF407" t="s">
        <v>490</v>
      </c>
      <c r="AG407" t="s">
        <v>264</v>
      </c>
      <c r="AH407">
        <v>404</v>
      </c>
      <c r="AI407" t="s">
        <v>530</v>
      </c>
      <c r="AJ407" t="s">
        <v>340</v>
      </c>
      <c r="AK407" t="s">
        <v>526</v>
      </c>
      <c r="AL407" t="s">
        <v>504</v>
      </c>
      <c r="AM407" t="s">
        <v>532</v>
      </c>
      <c r="AN407" t="s">
        <v>309</v>
      </c>
      <c r="AO407" t="s">
        <v>270</v>
      </c>
      <c r="AP407">
        <v>29</v>
      </c>
      <c r="AQ407" t="s">
        <v>493</v>
      </c>
      <c r="AS407" s="8" t="str">
        <f t="shared" si="17"/>
        <v>INSERT INTO Operacoes (idOperacao   , operacao, data , quantidade , unidade , designacao, idCultura, id)VALUES (404, 'Rega'     , TO_DATE,'18/09/2023','dd/mm/yyyy') ,  null , null , null,29, 105  ) ;</v>
      </c>
    </row>
    <row r="408" spans="25:45" ht="16">
      <c r="Y408" s="7" t="s">
        <v>256</v>
      </c>
      <c r="Z408" t="s">
        <v>257</v>
      </c>
      <c r="AA408" t="s">
        <v>489</v>
      </c>
      <c r="AB408" t="s">
        <v>259</v>
      </c>
      <c r="AC408" t="s">
        <v>260</v>
      </c>
      <c r="AD408" t="s">
        <v>261</v>
      </c>
      <c r="AE408" t="s">
        <v>262</v>
      </c>
      <c r="AF408" t="s">
        <v>490</v>
      </c>
      <c r="AG408" t="s">
        <v>264</v>
      </c>
      <c r="AH408">
        <v>405</v>
      </c>
      <c r="AI408" t="s">
        <v>530</v>
      </c>
      <c r="AJ408" t="s">
        <v>340</v>
      </c>
      <c r="AK408" t="s">
        <v>526</v>
      </c>
      <c r="AL408" t="s">
        <v>504</v>
      </c>
      <c r="AM408" t="s">
        <v>532</v>
      </c>
      <c r="AN408" t="s">
        <v>309</v>
      </c>
      <c r="AO408" t="s">
        <v>270</v>
      </c>
      <c r="AP408">
        <v>30</v>
      </c>
      <c r="AQ408" t="s">
        <v>493</v>
      </c>
      <c r="AS408" s="8" t="str">
        <f t="shared" si="17"/>
        <v>INSERT INTO Operacoes (idOperacao   , operacao, data , quantidade , unidade , designacao, idCultura, id)VALUES (405, 'Rega'     , TO_DATE,'18/09/2023','dd/mm/yyyy') ,  null , null , null,30, 105  ) ;</v>
      </c>
    </row>
    <row r="409" spans="25:45" ht="16">
      <c r="Y409" s="7" t="s">
        <v>256</v>
      </c>
      <c r="Z409" t="s">
        <v>257</v>
      </c>
      <c r="AA409" t="s">
        <v>489</v>
      </c>
      <c r="AB409" t="s">
        <v>259</v>
      </c>
      <c r="AC409" t="s">
        <v>260</v>
      </c>
      <c r="AD409" t="s">
        <v>261</v>
      </c>
      <c r="AE409" t="s">
        <v>262</v>
      </c>
      <c r="AF409" t="s">
        <v>490</v>
      </c>
      <c r="AG409" t="s">
        <v>264</v>
      </c>
      <c r="AH409">
        <v>406</v>
      </c>
      <c r="AI409" t="s">
        <v>530</v>
      </c>
      <c r="AJ409" t="s">
        <v>340</v>
      </c>
      <c r="AK409" t="s">
        <v>526</v>
      </c>
      <c r="AL409" t="s">
        <v>504</v>
      </c>
      <c r="AM409" t="s">
        <v>532</v>
      </c>
      <c r="AN409" t="s">
        <v>309</v>
      </c>
      <c r="AO409" t="s">
        <v>270</v>
      </c>
      <c r="AP409">
        <v>31</v>
      </c>
      <c r="AQ409" t="s">
        <v>493</v>
      </c>
      <c r="AS409" s="8" t="str">
        <f t="shared" si="17"/>
        <v>INSERT INTO Operacoes (idOperacao   , operacao, data , quantidade , unidade , designacao, idCultura, id)VALUES (406, 'Rega'     , TO_DATE,'18/09/2023','dd/mm/yyyy') ,  null , null , null,31, 105  ) ;</v>
      </c>
    </row>
    <row r="410" spans="25:45" ht="16">
      <c r="Y410" s="7" t="s">
        <v>256</v>
      </c>
      <c r="Z410" t="s">
        <v>257</v>
      </c>
      <c r="AA410" t="s">
        <v>489</v>
      </c>
      <c r="AB410" t="s">
        <v>259</v>
      </c>
      <c r="AC410" t="s">
        <v>260</v>
      </c>
      <c r="AD410" t="s">
        <v>261</v>
      </c>
      <c r="AE410" t="s">
        <v>262</v>
      </c>
      <c r="AF410" t="s">
        <v>490</v>
      </c>
      <c r="AG410" t="s">
        <v>264</v>
      </c>
      <c r="AH410">
        <v>407</v>
      </c>
      <c r="AI410" t="s">
        <v>530</v>
      </c>
      <c r="AJ410" t="s">
        <v>340</v>
      </c>
      <c r="AK410" t="s">
        <v>547</v>
      </c>
      <c r="AL410" t="s">
        <v>504</v>
      </c>
      <c r="AM410" t="s">
        <v>532</v>
      </c>
      <c r="AN410" t="s">
        <v>309</v>
      </c>
      <c r="AO410" t="s">
        <v>270</v>
      </c>
      <c r="AP410">
        <v>11</v>
      </c>
      <c r="AQ410" t="s">
        <v>273</v>
      </c>
      <c r="AS410" s="8" t="str">
        <f t="shared" si="17"/>
        <v>INSERT INTO Operacoes (idOperacao   , operacao, data , quantidade , unidade , designacao, idCultura, id)VALUES (407, 'Rega'     , TO_DATE,'02/06/2023','dd/mm/yyyy') ,  null , null , null,11, 102  ) ;</v>
      </c>
    </row>
    <row r="411" spans="25:45" ht="16">
      <c r="Y411" s="7" t="s">
        <v>256</v>
      </c>
      <c r="Z411" t="s">
        <v>257</v>
      </c>
      <c r="AA411" t="s">
        <v>489</v>
      </c>
      <c r="AB411" t="s">
        <v>259</v>
      </c>
      <c r="AC411" t="s">
        <v>260</v>
      </c>
      <c r="AD411" t="s">
        <v>261</v>
      </c>
      <c r="AE411" t="s">
        <v>262</v>
      </c>
      <c r="AF411" t="s">
        <v>490</v>
      </c>
      <c r="AG411" t="s">
        <v>264</v>
      </c>
      <c r="AH411">
        <v>408</v>
      </c>
      <c r="AI411" t="s">
        <v>530</v>
      </c>
      <c r="AJ411" t="s">
        <v>340</v>
      </c>
      <c r="AK411" t="s">
        <v>547</v>
      </c>
      <c r="AL411" t="s">
        <v>504</v>
      </c>
      <c r="AM411" t="s">
        <v>532</v>
      </c>
      <c r="AN411" t="s">
        <v>309</v>
      </c>
      <c r="AO411" t="s">
        <v>270</v>
      </c>
      <c r="AP411">
        <v>12</v>
      </c>
      <c r="AQ411" t="s">
        <v>273</v>
      </c>
      <c r="AS411" s="8" t="str">
        <f t="shared" si="17"/>
        <v>INSERT INTO Operacoes (idOperacao   , operacao, data , quantidade , unidade , designacao, idCultura, id)VALUES (408, 'Rega'     , TO_DATE,'02/06/2023','dd/mm/yyyy') ,  null , null , null,12, 102  ) ;</v>
      </c>
    </row>
    <row r="412" spans="25:45" ht="16">
      <c r="Y412" s="7" t="s">
        <v>256</v>
      </c>
      <c r="Z412" t="s">
        <v>257</v>
      </c>
      <c r="AA412" t="s">
        <v>489</v>
      </c>
      <c r="AB412" t="s">
        <v>259</v>
      </c>
      <c r="AC412" t="s">
        <v>260</v>
      </c>
      <c r="AD412" t="s">
        <v>261</v>
      </c>
      <c r="AE412" t="s">
        <v>262</v>
      </c>
      <c r="AF412" t="s">
        <v>490</v>
      </c>
      <c r="AG412" t="s">
        <v>264</v>
      </c>
      <c r="AH412">
        <v>409</v>
      </c>
      <c r="AI412" t="s">
        <v>530</v>
      </c>
      <c r="AJ412" t="s">
        <v>340</v>
      </c>
      <c r="AK412" t="s">
        <v>560</v>
      </c>
      <c r="AL412" t="s">
        <v>504</v>
      </c>
      <c r="AM412" t="s">
        <v>532</v>
      </c>
      <c r="AN412" t="s">
        <v>309</v>
      </c>
      <c r="AO412" t="s">
        <v>270</v>
      </c>
      <c r="AP412">
        <v>11</v>
      </c>
      <c r="AQ412" t="s">
        <v>273</v>
      </c>
      <c r="AS412" s="8" t="str">
        <f t="shared" si="17"/>
        <v>INSERT INTO Operacoes (idOperacao   , operacao, data , quantidade , unidade , designacao, idCultura, id)VALUES (409, 'Rega'     , TO_DATE,'02/07/2023','dd/mm/yyyy') ,  null , null , null,11, 102  ) ;</v>
      </c>
    </row>
    <row r="413" spans="25:45" ht="16">
      <c r="Y413" s="7" t="s">
        <v>256</v>
      </c>
      <c r="Z413" t="s">
        <v>257</v>
      </c>
      <c r="AA413" t="s">
        <v>489</v>
      </c>
      <c r="AB413" t="s">
        <v>259</v>
      </c>
      <c r="AC413" t="s">
        <v>260</v>
      </c>
      <c r="AD413" t="s">
        <v>261</v>
      </c>
      <c r="AE413" t="s">
        <v>262</v>
      </c>
      <c r="AF413" t="s">
        <v>490</v>
      </c>
      <c r="AG413" t="s">
        <v>264</v>
      </c>
      <c r="AH413">
        <v>410</v>
      </c>
      <c r="AI413" t="s">
        <v>530</v>
      </c>
      <c r="AJ413" t="s">
        <v>340</v>
      </c>
      <c r="AK413" t="s">
        <v>560</v>
      </c>
      <c r="AL413" t="s">
        <v>504</v>
      </c>
      <c r="AM413" t="s">
        <v>532</v>
      </c>
      <c r="AN413" t="s">
        <v>309</v>
      </c>
      <c r="AO413" t="s">
        <v>270</v>
      </c>
      <c r="AP413">
        <v>12</v>
      </c>
      <c r="AQ413" t="s">
        <v>273</v>
      </c>
      <c r="AS413" s="8" t="str">
        <f t="shared" si="17"/>
        <v>INSERT INTO Operacoes (idOperacao   , operacao, data , quantidade , unidade , designacao, idCultura, id)VALUES (410, 'Rega'     , TO_DATE,'02/07/2023','dd/mm/yyyy') ,  null , null , null,12, 102  ) ;</v>
      </c>
    </row>
    <row r="414" spans="25:45" ht="16">
      <c r="Y414" s="7" t="s">
        <v>256</v>
      </c>
      <c r="Z414" t="s">
        <v>257</v>
      </c>
      <c r="AA414" t="s">
        <v>489</v>
      </c>
      <c r="AB414" t="s">
        <v>259</v>
      </c>
      <c r="AC414" t="s">
        <v>260</v>
      </c>
      <c r="AD414" t="s">
        <v>261</v>
      </c>
      <c r="AE414" t="s">
        <v>262</v>
      </c>
      <c r="AF414" t="s">
        <v>490</v>
      </c>
      <c r="AG414" t="s">
        <v>264</v>
      </c>
      <c r="AH414">
        <v>411</v>
      </c>
      <c r="AI414" t="s">
        <v>530</v>
      </c>
      <c r="AJ414" t="s">
        <v>340</v>
      </c>
      <c r="AK414" t="s">
        <v>561</v>
      </c>
      <c r="AL414" t="s">
        <v>504</v>
      </c>
      <c r="AM414" t="s">
        <v>532</v>
      </c>
      <c r="AN414" t="s">
        <v>309</v>
      </c>
      <c r="AO414" t="s">
        <v>270</v>
      </c>
      <c r="AP414">
        <v>11</v>
      </c>
      <c r="AQ414" t="s">
        <v>273</v>
      </c>
      <c r="AS414" s="8" t="str">
        <f t="shared" si="17"/>
        <v>INSERT INTO Operacoes (idOperacao   , operacao, data , quantidade , unidade , designacao, idCultura, id)VALUES (411, 'Rega'     , TO_DATE,'02/08/2023','dd/mm/yyyy') ,  null , null , null,11, 102  ) ;</v>
      </c>
    </row>
    <row r="415" spans="25:45" ht="16">
      <c r="Y415" s="7" t="s">
        <v>256</v>
      </c>
      <c r="Z415" t="s">
        <v>257</v>
      </c>
      <c r="AA415" t="s">
        <v>489</v>
      </c>
      <c r="AB415" t="s">
        <v>259</v>
      </c>
      <c r="AC415" t="s">
        <v>260</v>
      </c>
      <c r="AD415" t="s">
        <v>261</v>
      </c>
      <c r="AE415" t="s">
        <v>262</v>
      </c>
      <c r="AF415" t="s">
        <v>490</v>
      </c>
      <c r="AG415" t="s">
        <v>264</v>
      </c>
      <c r="AH415">
        <v>412</v>
      </c>
      <c r="AI415" t="s">
        <v>530</v>
      </c>
      <c r="AJ415" t="s">
        <v>340</v>
      </c>
      <c r="AK415" t="s">
        <v>561</v>
      </c>
      <c r="AL415" t="s">
        <v>504</v>
      </c>
      <c r="AM415" t="s">
        <v>532</v>
      </c>
      <c r="AN415" t="s">
        <v>309</v>
      </c>
      <c r="AO415" t="s">
        <v>270</v>
      </c>
      <c r="AP415">
        <v>12</v>
      </c>
      <c r="AQ415" t="s">
        <v>273</v>
      </c>
      <c r="AS415" s="8" t="str">
        <f t="shared" si="17"/>
        <v>INSERT INTO Operacoes (idOperacao   , operacao, data , quantidade , unidade , designacao, idCultura, id)VALUES (412, 'Rega'     , TO_DATE,'02/08/2023','dd/mm/yyyy') ,  null , null , null,12, 102  ) ;</v>
      </c>
    </row>
    <row r="416" spans="25:45" ht="16">
      <c r="Y416" s="7" t="s">
        <v>256</v>
      </c>
      <c r="Z416" t="s">
        <v>257</v>
      </c>
      <c r="AA416" t="s">
        <v>489</v>
      </c>
      <c r="AB416" t="s">
        <v>259</v>
      </c>
      <c r="AC416" t="s">
        <v>260</v>
      </c>
      <c r="AD416" t="s">
        <v>261</v>
      </c>
      <c r="AE416" t="s">
        <v>262</v>
      </c>
      <c r="AF416" t="s">
        <v>490</v>
      </c>
      <c r="AG416" t="s">
        <v>264</v>
      </c>
      <c r="AH416">
        <v>413</v>
      </c>
      <c r="AI416" t="s">
        <v>530</v>
      </c>
      <c r="AJ416" t="s">
        <v>340</v>
      </c>
      <c r="AK416" t="s">
        <v>562</v>
      </c>
      <c r="AL416" t="s">
        <v>504</v>
      </c>
      <c r="AM416" t="s">
        <v>532</v>
      </c>
      <c r="AN416" t="s">
        <v>309</v>
      </c>
      <c r="AO416" t="s">
        <v>270</v>
      </c>
      <c r="AP416">
        <v>11</v>
      </c>
      <c r="AQ416" t="s">
        <v>273</v>
      </c>
      <c r="AS416" s="8" t="str">
        <f t="shared" si="17"/>
        <v>INSERT INTO Operacoes (idOperacao   , operacao, data , quantidade , unidade , designacao, idCultura, id)VALUES (413, 'Rega'     , TO_DATE,'04/09/2023','dd/mm/yyyy') ,  null , null , null,11, 102  ) ;</v>
      </c>
    </row>
    <row r="417" spans="25:45" ht="16">
      <c r="Y417" s="7" t="s">
        <v>256</v>
      </c>
      <c r="Z417" t="s">
        <v>257</v>
      </c>
      <c r="AA417" t="s">
        <v>489</v>
      </c>
      <c r="AB417" t="s">
        <v>259</v>
      </c>
      <c r="AC417" t="s">
        <v>260</v>
      </c>
      <c r="AD417" t="s">
        <v>261</v>
      </c>
      <c r="AE417" t="s">
        <v>262</v>
      </c>
      <c r="AF417" t="s">
        <v>490</v>
      </c>
      <c r="AG417" t="s">
        <v>264</v>
      </c>
      <c r="AH417">
        <v>414</v>
      </c>
      <c r="AI417" t="s">
        <v>530</v>
      </c>
      <c r="AJ417" t="s">
        <v>340</v>
      </c>
      <c r="AK417" t="s">
        <v>562</v>
      </c>
      <c r="AL417" t="s">
        <v>504</v>
      </c>
      <c r="AM417" t="s">
        <v>532</v>
      </c>
      <c r="AN417" t="s">
        <v>309</v>
      </c>
      <c r="AO417" t="s">
        <v>270</v>
      </c>
      <c r="AP417">
        <v>12</v>
      </c>
      <c r="AQ417" t="s">
        <v>273</v>
      </c>
      <c r="AS417" s="8" t="str">
        <f t="shared" si="17"/>
        <v>INSERT INTO Operacoes (idOperacao   , operacao, data , quantidade , unidade , designacao, idCultura, id)VALUES (414, 'Rega'     , TO_DATE,'04/09/2023','dd/mm/yyyy') ,  null , null , null,12, 102  ) ;</v>
      </c>
    </row>
    <row r="418" spans="25:45" ht="16">
      <c r="Y418" s="7" t="s">
        <v>256</v>
      </c>
      <c r="Z418" t="s">
        <v>257</v>
      </c>
      <c r="AA418" t="s">
        <v>489</v>
      </c>
      <c r="AB418" t="s">
        <v>259</v>
      </c>
      <c r="AC418" t="s">
        <v>260</v>
      </c>
      <c r="AD418" t="s">
        <v>261</v>
      </c>
      <c r="AE418" t="s">
        <v>262</v>
      </c>
      <c r="AF418" t="s">
        <v>490</v>
      </c>
      <c r="AG418" t="s">
        <v>264</v>
      </c>
      <c r="AH418">
        <v>415</v>
      </c>
      <c r="AI418" t="s">
        <v>530</v>
      </c>
      <c r="AJ418" t="s">
        <v>340</v>
      </c>
      <c r="AK418" t="s">
        <v>563</v>
      </c>
      <c r="AL418" t="s">
        <v>504</v>
      </c>
      <c r="AM418" t="s">
        <v>532</v>
      </c>
      <c r="AN418" t="s">
        <v>309</v>
      </c>
      <c r="AO418" t="s">
        <v>270</v>
      </c>
      <c r="AP418">
        <v>11</v>
      </c>
      <c r="AQ418" t="s">
        <v>273</v>
      </c>
      <c r="AS418" s="8" t="str">
        <f t="shared" si="17"/>
        <v>INSERT INTO Operacoes (idOperacao   , operacao, data , quantidade , unidade , designacao, idCultura, id)VALUES (415, 'Rega'     , TO_DATE,'02/10/2023','dd/mm/yyyy') ,  null , null , null,11, 102  ) ;</v>
      </c>
    </row>
    <row r="419" spans="25:45" ht="16">
      <c r="Y419" s="7" t="s">
        <v>256</v>
      </c>
      <c r="Z419" t="s">
        <v>257</v>
      </c>
      <c r="AA419" t="s">
        <v>489</v>
      </c>
      <c r="AB419" t="s">
        <v>259</v>
      </c>
      <c r="AC419" t="s">
        <v>260</v>
      </c>
      <c r="AD419" t="s">
        <v>261</v>
      </c>
      <c r="AE419" t="s">
        <v>262</v>
      </c>
      <c r="AF419" t="s">
        <v>490</v>
      </c>
      <c r="AG419" t="s">
        <v>264</v>
      </c>
      <c r="AH419">
        <v>416</v>
      </c>
      <c r="AI419" t="s">
        <v>530</v>
      </c>
      <c r="AJ419" t="s">
        <v>340</v>
      </c>
      <c r="AK419" t="s">
        <v>563</v>
      </c>
      <c r="AL419" t="s">
        <v>504</v>
      </c>
      <c r="AM419" t="s">
        <v>532</v>
      </c>
      <c r="AN419" t="s">
        <v>309</v>
      </c>
      <c r="AO419" t="s">
        <v>270</v>
      </c>
      <c r="AP419">
        <v>12</v>
      </c>
      <c r="AQ419" t="s">
        <v>273</v>
      </c>
      <c r="AS419" s="8" t="str">
        <f t="shared" si="17"/>
        <v>INSERT INTO Operacoes (idOperacao   , operacao, data , quantidade , unidade , designacao, idCultura, id)VALUES (416, 'Rega'     , TO_DATE,'02/10/2023','dd/mm/yyyy') ,  null , null , null,12, 102  ) ;</v>
      </c>
    </row>
    <row r="420" spans="25:45" ht="16">
      <c r="Y420" s="7" t="s">
        <v>256</v>
      </c>
      <c r="Z420" t="s">
        <v>257</v>
      </c>
      <c r="AA420" t="s">
        <v>489</v>
      </c>
      <c r="AB420" t="s">
        <v>259</v>
      </c>
      <c r="AC420" t="s">
        <v>260</v>
      </c>
      <c r="AD420" t="s">
        <v>261</v>
      </c>
      <c r="AE420" t="s">
        <v>262</v>
      </c>
      <c r="AF420" t="s">
        <v>490</v>
      </c>
      <c r="AG420" t="s">
        <v>264</v>
      </c>
      <c r="AH420">
        <v>417</v>
      </c>
      <c r="AI420" t="s">
        <v>530</v>
      </c>
      <c r="AJ420" t="s">
        <v>340</v>
      </c>
      <c r="AK420" t="s">
        <v>564</v>
      </c>
      <c r="AL420" t="s">
        <v>504</v>
      </c>
      <c r="AM420" t="s">
        <v>532</v>
      </c>
      <c r="AN420" t="s">
        <v>309</v>
      </c>
      <c r="AO420" t="s">
        <v>270</v>
      </c>
      <c r="AP420">
        <v>34</v>
      </c>
      <c r="AQ420" t="s">
        <v>514</v>
      </c>
      <c r="AS420" s="8" t="str">
        <f t="shared" si="17"/>
        <v>INSERT INTO Operacoes (idOperacao   , operacao, data , quantidade , unidade , designacao, idCultura, id)VALUES (417, 'Rega'     , TO_DATE,'12/06/2023','dd/mm/yyyy') ,  null , null , null,34, 108  ) ;</v>
      </c>
    </row>
    <row r="421" spans="25:45" ht="16">
      <c r="Y421" s="7" t="s">
        <v>256</v>
      </c>
      <c r="Z421" t="s">
        <v>257</v>
      </c>
      <c r="AA421" t="s">
        <v>489</v>
      </c>
      <c r="AB421" t="s">
        <v>259</v>
      </c>
      <c r="AC421" t="s">
        <v>260</v>
      </c>
      <c r="AD421" t="s">
        <v>261</v>
      </c>
      <c r="AE421" t="s">
        <v>262</v>
      </c>
      <c r="AF421" t="s">
        <v>490</v>
      </c>
      <c r="AG421" t="s">
        <v>264</v>
      </c>
      <c r="AH421">
        <v>418</v>
      </c>
      <c r="AI421" t="s">
        <v>530</v>
      </c>
      <c r="AJ421" t="s">
        <v>340</v>
      </c>
      <c r="AK421" t="s">
        <v>565</v>
      </c>
      <c r="AL421" t="s">
        <v>504</v>
      </c>
      <c r="AM421" t="s">
        <v>532</v>
      </c>
      <c r="AN421" t="s">
        <v>309</v>
      </c>
      <c r="AO421" t="s">
        <v>270</v>
      </c>
      <c r="AP421">
        <v>34</v>
      </c>
      <c r="AQ421" t="s">
        <v>514</v>
      </c>
      <c r="AS421" s="8" t="str">
        <f t="shared" si="17"/>
        <v>INSERT INTO Operacoes (idOperacao   , operacao, data , quantidade , unidade , designacao, idCultura, id)VALUES (418, 'Rega'     , TO_DATE,'19/06/2023','dd/mm/yyyy') ,  null , null , null,34, 108  ) ;</v>
      </c>
    </row>
    <row r="422" spans="25:45" ht="16">
      <c r="Y422" s="7" t="s">
        <v>256</v>
      </c>
      <c r="Z422" t="s">
        <v>257</v>
      </c>
      <c r="AA422" t="s">
        <v>489</v>
      </c>
      <c r="AB422" t="s">
        <v>259</v>
      </c>
      <c r="AC422" t="s">
        <v>260</v>
      </c>
      <c r="AD422" t="s">
        <v>261</v>
      </c>
      <c r="AE422" t="s">
        <v>262</v>
      </c>
      <c r="AF422" t="s">
        <v>490</v>
      </c>
      <c r="AG422" t="s">
        <v>264</v>
      </c>
      <c r="AH422">
        <v>419</v>
      </c>
      <c r="AI422" t="s">
        <v>530</v>
      </c>
      <c r="AJ422" t="s">
        <v>340</v>
      </c>
      <c r="AK422" t="s">
        <v>535</v>
      </c>
      <c r="AL422" t="s">
        <v>504</v>
      </c>
      <c r="AM422" t="s">
        <v>532</v>
      </c>
      <c r="AN422" t="s">
        <v>309</v>
      </c>
      <c r="AO422" t="s">
        <v>270</v>
      </c>
      <c r="AP422">
        <v>34</v>
      </c>
      <c r="AQ422" t="s">
        <v>514</v>
      </c>
      <c r="AS422" s="8" t="str">
        <f t="shared" si="17"/>
        <v>INSERT INTO Operacoes (idOperacao   , operacao, data , quantidade , unidade , designacao, idCultura, id)VALUES (419, 'Rega'     , TO_DATE,'30/06/2023','dd/mm/yyyy') ,  null , null , null,34, 108  ) ;</v>
      </c>
    </row>
    <row r="423" spans="25:45" ht="16">
      <c r="Y423" s="7" t="s">
        <v>256</v>
      </c>
      <c r="Z423" t="s">
        <v>257</v>
      </c>
      <c r="AA423" t="s">
        <v>489</v>
      </c>
      <c r="AB423" t="s">
        <v>259</v>
      </c>
      <c r="AC423" t="s">
        <v>260</v>
      </c>
      <c r="AD423" t="s">
        <v>261</v>
      </c>
      <c r="AE423" t="s">
        <v>262</v>
      </c>
      <c r="AF423" t="s">
        <v>490</v>
      </c>
      <c r="AG423" t="s">
        <v>264</v>
      </c>
      <c r="AH423">
        <v>420</v>
      </c>
      <c r="AI423" t="s">
        <v>530</v>
      </c>
      <c r="AJ423" t="s">
        <v>340</v>
      </c>
      <c r="AK423" t="s">
        <v>550</v>
      </c>
      <c r="AL423" t="s">
        <v>504</v>
      </c>
      <c r="AM423" t="s">
        <v>532</v>
      </c>
      <c r="AN423" t="s">
        <v>309</v>
      </c>
      <c r="AO423" t="s">
        <v>270</v>
      </c>
      <c r="AP423">
        <v>34</v>
      </c>
      <c r="AQ423" t="s">
        <v>514</v>
      </c>
      <c r="AS423" s="8" t="str">
        <f t="shared" si="17"/>
        <v>INSERT INTO Operacoes (idOperacao   , operacao, data , quantidade , unidade , designacao, idCultura, id)VALUES (420, 'Rega'     , TO_DATE,'08/07/2023','dd/mm/yyyy') ,  null , null , null,34, 108  ) ;</v>
      </c>
    </row>
    <row r="424" spans="25:45" ht="16">
      <c r="Y424" s="7" t="s">
        <v>256</v>
      </c>
      <c r="Z424" t="s">
        <v>257</v>
      </c>
      <c r="AA424" t="s">
        <v>489</v>
      </c>
      <c r="AB424" t="s">
        <v>259</v>
      </c>
      <c r="AC424" t="s">
        <v>260</v>
      </c>
      <c r="AD424" t="s">
        <v>261</v>
      </c>
      <c r="AE424" t="s">
        <v>262</v>
      </c>
      <c r="AF424" t="s">
        <v>490</v>
      </c>
      <c r="AG424" t="s">
        <v>264</v>
      </c>
      <c r="AH424">
        <v>421</v>
      </c>
      <c r="AI424" t="s">
        <v>530</v>
      </c>
      <c r="AJ424" t="s">
        <v>340</v>
      </c>
      <c r="AK424" t="s">
        <v>551</v>
      </c>
      <c r="AL424" t="s">
        <v>504</v>
      </c>
      <c r="AM424" t="s">
        <v>532</v>
      </c>
      <c r="AN424" t="s">
        <v>309</v>
      </c>
      <c r="AO424" t="s">
        <v>270</v>
      </c>
      <c r="AP424">
        <v>34</v>
      </c>
      <c r="AQ424" t="s">
        <v>514</v>
      </c>
      <c r="AS424" s="8" t="str">
        <f t="shared" si="17"/>
        <v>INSERT INTO Operacoes (idOperacao   , operacao, data , quantidade , unidade , designacao, idCultura, id)VALUES (421, 'Rega'     , TO_DATE,'15/07/2023','dd/mm/yyyy') ,  null , null , null,34, 108  ) ;</v>
      </c>
    </row>
    <row r="425" spans="25:45" ht="16">
      <c r="Y425" s="7" t="s">
        <v>256</v>
      </c>
      <c r="Z425" t="s">
        <v>257</v>
      </c>
      <c r="AA425" t="s">
        <v>489</v>
      </c>
      <c r="AB425" t="s">
        <v>259</v>
      </c>
      <c r="AC425" t="s">
        <v>260</v>
      </c>
      <c r="AD425" t="s">
        <v>261</v>
      </c>
      <c r="AE425" t="s">
        <v>262</v>
      </c>
      <c r="AF425" t="s">
        <v>490</v>
      </c>
      <c r="AG425" t="s">
        <v>264</v>
      </c>
      <c r="AH425">
        <v>422</v>
      </c>
      <c r="AI425" t="s">
        <v>530</v>
      </c>
      <c r="AJ425" t="s">
        <v>340</v>
      </c>
      <c r="AK425" t="s">
        <v>552</v>
      </c>
      <c r="AL425" t="s">
        <v>504</v>
      </c>
      <c r="AM425" t="s">
        <v>532</v>
      </c>
      <c r="AN425" t="s">
        <v>309</v>
      </c>
      <c r="AO425" t="s">
        <v>270</v>
      </c>
      <c r="AP425">
        <v>34</v>
      </c>
      <c r="AQ425" t="s">
        <v>514</v>
      </c>
      <c r="AS425" s="8" t="str">
        <f t="shared" si="17"/>
        <v>INSERT INTO Operacoes (idOperacao   , operacao, data , quantidade , unidade , designacao, idCultura, id)VALUES (422, 'Rega'     , TO_DATE,'22/07/2023','dd/mm/yyyy') ,  null , null , null,34, 108  ) ;</v>
      </c>
    </row>
    <row r="426" spans="25:45" ht="16">
      <c r="Y426" s="7" t="s">
        <v>256</v>
      </c>
      <c r="Z426" t="s">
        <v>257</v>
      </c>
      <c r="AA426" t="s">
        <v>489</v>
      </c>
      <c r="AB426" t="s">
        <v>259</v>
      </c>
      <c r="AC426" t="s">
        <v>260</v>
      </c>
      <c r="AD426" t="s">
        <v>261</v>
      </c>
      <c r="AE426" t="s">
        <v>262</v>
      </c>
      <c r="AF426" t="s">
        <v>490</v>
      </c>
      <c r="AG426" t="s">
        <v>264</v>
      </c>
      <c r="AH426">
        <v>423</v>
      </c>
      <c r="AI426" t="s">
        <v>530</v>
      </c>
      <c r="AJ426" t="s">
        <v>340</v>
      </c>
      <c r="AK426" t="s">
        <v>553</v>
      </c>
      <c r="AL426" t="s">
        <v>504</v>
      </c>
      <c r="AM426" t="s">
        <v>532</v>
      </c>
      <c r="AN426" t="s">
        <v>309</v>
      </c>
      <c r="AO426" t="s">
        <v>270</v>
      </c>
      <c r="AP426">
        <v>34</v>
      </c>
      <c r="AQ426" t="s">
        <v>514</v>
      </c>
      <c r="AS426" s="8" t="str">
        <f t="shared" si="17"/>
        <v>INSERT INTO Operacoes (idOperacao   , operacao, data , quantidade , unidade , designacao, idCultura, id)VALUES (423, 'Rega'     , TO_DATE,'29/07/2023','dd/mm/yyyy') ,  null , null , null,34, 108  ) ;</v>
      </c>
    </row>
    <row r="427" spans="25:45" ht="16">
      <c r="Y427" s="7" t="s">
        <v>256</v>
      </c>
      <c r="Z427" t="s">
        <v>257</v>
      </c>
      <c r="AA427" t="s">
        <v>489</v>
      </c>
      <c r="AB427" t="s">
        <v>259</v>
      </c>
      <c r="AC427" t="s">
        <v>260</v>
      </c>
      <c r="AD427" t="s">
        <v>261</v>
      </c>
      <c r="AE427" t="s">
        <v>262</v>
      </c>
      <c r="AF427" t="s">
        <v>490</v>
      </c>
      <c r="AG427" t="s">
        <v>264</v>
      </c>
      <c r="AH427">
        <v>424</v>
      </c>
      <c r="AI427" t="s">
        <v>530</v>
      </c>
      <c r="AJ427" t="s">
        <v>340</v>
      </c>
      <c r="AK427" t="s">
        <v>554</v>
      </c>
      <c r="AL427" t="s">
        <v>504</v>
      </c>
      <c r="AM427" t="s">
        <v>532</v>
      </c>
      <c r="AN427" t="s">
        <v>309</v>
      </c>
      <c r="AO427" t="s">
        <v>270</v>
      </c>
      <c r="AP427">
        <v>34</v>
      </c>
      <c r="AQ427" t="s">
        <v>514</v>
      </c>
      <c r="AS427" s="8" t="str">
        <f t="shared" si="17"/>
        <v>INSERT INTO Operacoes (idOperacao   , operacao, data , quantidade , unidade , designacao, idCultura, id)VALUES (424, 'Rega'     , TO_DATE,'05/08/2023','dd/mm/yyyy') ,  null , null , null,34, 108  ) ;</v>
      </c>
    </row>
    <row r="428" spans="25:45" ht="16">
      <c r="Y428" s="7" t="s">
        <v>256</v>
      </c>
      <c r="Z428" t="s">
        <v>257</v>
      </c>
      <c r="AA428" t="s">
        <v>489</v>
      </c>
      <c r="AB428" t="s">
        <v>259</v>
      </c>
      <c r="AC428" t="s">
        <v>260</v>
      </c>
      <c r="AD428" t="s">
        <v>261</v>
      </c>
      <c r="AE428" t="s">
        <v>262</v>
      </c>
      <c r="AF428" t="s">
        <v>490</v>
      </c>
      <c r="AG428" t="s">
        <v>264</v>
      </c>
      <c r="AH428">
        <v>425</v>
      </c>
      <c r="AI428" t="s">
        <v>530</v>
      </c>
      <c r="AJ428" t="s">
        <v>340</v>
      </c>
      <c r="AK428" t="s">
        <v>566</v>
      </c>
      <c r="AL428" t="s">
        <v>504</v>
      </c>
      <c r="AM428" t="s">
        <v>532</v>
      </c>
      <c r="AN428" t="s">
        <v>309</v>
      </c>
      <c r="AO428" t="s">
        <v>270</v>
      </c>
      <c r="AP428">
        <v>34</v>
      </c>
      <c r="AQ428" t="s">
        <v>514</v>
      </c>
      <c r="AS428" s="8" t="str">
        <f t="shared" si="17"/>
        <v>INSERT INTO Operacoes (idOperacao   , operacao, data , quantidade , unidade , designacao, idCultura, id)VALUES (425, 'Rega'     , TO_DATE,'12/08/2023','dd/mm/yyyy') ,  null , null , null,34, 108  ) ;</v>
      </c>
    </row>
    <row r="429" spans="25:45" ht="16">
      <c r="Y429" s="7" t="s">
        <v>256</v>
      </c>
      <c r="Z429" t="s">
        <v>257</v>
      </c>
      <c r="AA429" t="s">
        <v>489</v>
      </c>
      <c r="AB429" t="s">
        <v>259</v>
      </c>
      <c r="AC429" t="s">
        <v>260</v>
      </c>
      <c r="AD429" t="s">
        <v>261</v>
      </c>
      <c r="AE429" t="s">
        <v>262</v>
      </c>
      <c r="AF429" t="s">
        <v>490</v>
      </c>
      <c r="AG429" t="s">
        <v>264</v>
      </c>
      <c r="AH429">
        <v>426</v>
      </c>
      <c r="AI429" t="s">
        <v>530</v>
      </c>
      <c r="AJ429" t="s">
        <v>340</v>
      </c>
      <c r="AK429" t="s">
        <v>567</v>
      </c>
      <c r="AL429" t="s">
        <v>504</v>
      </c>
      <c r="AM429" t="s">
        <v>532</v>
      </c>
      <c r="AN429" t="s">
        <v>309</v>
      </c>
      <c r="AO429" t="s">
        <v>270</v>
      </c>
      <c r="AP429">
        <v>34</v>
      </c>
      <c r="AQ429" t="s">
        <v>514</v>
      </c>
      <c r="AS429" s="8" t="str">
        <f t="shared" si="17"/>
        <v>INSERT INTO Operacoes (idOperacao   , operacao, data , quantidade , unidade , designacao, idCultura, id)VALUES (426, 'Rega'     , TO_DATE,'19/08/2023','dd/mm/yyyy') ,  null , null , null,34, 108  ) ;</v>
      </c>
    </row>
    <row r="430" spans="25:45" ht="16">
      <c r="Y430" s="7" t="s">
        <v>256</v>
      </c>
      <c r="Z430" t="s">
        <v>257</v>
      </c>
      <c r="AA430" t="s">
        <v>489</v>
      </c>
      <c r="AB430" t="s">
        <v>259</v>
      </c>
      <c r="AC430" t="s">
        <v>260</v>
      </c>
      <c r="AD430" t="s">
        <v>261</v>
      </c>
      <c r="AE430" t="s">
        <v>262</v>
      </c>
      <c r="AF430" t="s">
        <v>490</v>
      </c>
      <c r="AG430" t="s">
        <v>264</v>
      </c>
      <c r="AH430">
        <v>427</v>
      </c>
      <c r="AI430" t="s">
        <v>530</v>
      </c>
      <c r="AJ430" t="s">
        <v>340</v>
      </c>
      <c r="AK430" t="s">
        <v>568</v>
      </c>
      <c r="AL430" t="s">
        <v>504</v>
      </c>
      <c r="AM430" t="s">
        <v>532</v>
      </c>
      <c r="AN430" t="s">
        <v>309</v>
      </c>
      <c r="AO430" t="s">
        <v>270</v>
      </c>
      <c r="AP430">
        <v>34</v>
      </c>
      <c r="AQ430" t="s">
        <v>514</v>
      </c>
      <c r="AS430" s="8" t="str">
        <f t="shared" si="17"/>
        <v>INSERT INTO Operacoes (idOperacao   , operacao, data , quantidade , unidade , designacao, idCultura, id)VALUES (427, 'Rega'     , TO_DATE,'26/08/2023','dd/mm/yyyy') ,  null , null , null,34, 108  ) ;</v>
      </c>
    </row>
    <row r="431" spans="25:45" ht="16">
      <c r="Y431" s="7" t="s">
        <v>256</v>
      </c>
      <c r="Z431" t="s">
        <v>257</v>
      </c>
      <c r="AA431" t="s">
        <v>489</v>
      </c>
      <c r="AB431" t="s">
        <v>259</v>
      </c>
      <c r="AC431" t="s">
        <v>260</v>
      </c>
      <c r="AD431" t="s">
        <v>261</v>
      </c>
      <c r="AE431" t="s">
        <v>262</v>
      </c>
      <c r="AF431" t="s">
        <v>490</v>
      </c>
      <c r="AG431" t="s">
        <v>264</v>
      </c>
      <c r="AH431">
        <v>428</v>
      </c>
      <c r="AI431" t="s">
        <v>530</v>
      </c>
      <c r="AJ431" t="s">
        <v>340</v>
      </c>
      <c r="AK431" t="s">
        <v>569</v>
      </c>
      <c r="AL431" t="s">
        <v>504</v>
      </c>
      <c r="AM431" t="s">
        <v>532</v>
      </c>
      <c r="AN431" t="s">
        <v>309</v>
      </c>
      <c r="AO431" t="s">
        <v>270</v>
      </c>
      <c r="AP431">
        <v>34</v>
      </c>
      <c r="AQ431" t="s">
        <v>514</v>
      </c>
      <c r="AS431" s="8" t="str">
        <f t="shared" si="17"/>
        <v>INSERT INTO Operacoes (idOperacao   , operacao, data , quantidade , unidade , designacao, idCultura, id)VALUES (428, 'Rega'     , TO_DATE,'31/08/2023','dd/mm/yyyy') ,  null , null , null,34, 108  ) ;</v>
      </c>
    </row>
    <row r="432" spans="25:45" ht="16">
      <c r="Y432" s="7" t="s">
        <v>256</v>
      </c>
      <c r="Z432" t="s">
        <v>257</v>
      </c>
      <c r="AA432" t="s">
        <v>489</v>
      </c>
      <c r="AB432" t="s">
        <v>259</v>
      </c>
      <c r="AC432" t="s">
        <v>260</v>
      </c>
      <c r="AD432" t="s">
        <v>261</v>
      </c>
      <c r="AE432" t="s">
        <v>262</v>
      </c>
      <c r="AF432" t="s">
        <v>490</v>
      </c>
      <c r="AG432" t="s">
        <v>264</v>
      </c>
      <c r="AH432">
        <v>429</v>
      </c>
      <c r="AI432" t="s">
        <v>530</v>
      </c>
      <c r="AJ432" t="s">
        <v>340</v>
      </c>
      <c r="AK432" t="s">
        <v>570</v>
      </c>
      <c r="AL432" t="s">
        <v>504</v>
      </c>
      <c r="AM432" t="s">
        <v>532</v>
      </c>
      <c r="AN432" t="s">
        <v>309</v>
      </c>
      <c r="AO432" t="s">
        <v>270</v>
      </c>
      <c r="AP432">
        <v>34</v>
      </c>
      <c r="AQ432" t="s">
        <v>514</v>
      </c>
      <c r="AS432" s="8" t="str">
        <f t="shared" si="17"/>
        <v>INSERT INTO Operacoes (idOperacao   , operacao, data , quantidade , unidade , designacao, idCultura, id)VALUES (429, 'Rega'     , TO_DATE,'05/09/2023','dd/mm/yyyy') ,  null , null , null,34, 108  ) ;</v>
      </c>
    </row>
    <row r="433" spans="25:45" ht="16">
      <c r="Y433" s="7" t="s">
        <v>256</v>
      </c>
      <c r="Z433" t="s">
        <v>257</v>
      </c>
      <c r="AA433" t="s">
        <v>489</v>
      </c>
      <c r="AB433" t="s">
        <v>259</v>
      </c>
      <c r="AC433" t="s">
        <v>260</v>
      </c>
      <c r="AD433" t="s">
        <v>261</v>
      </c>
      <c r="AE433" t="s">
        <v>262</v>
      </c>
      <c r="AF433" t="s">
        <v>490</v>
      </c>
      <c r="AG433" t="s">
        <v>264</v>
      </c>
      <c r="AH433">
        <v>430</v>
      </c>
      <c r="AI433" t="s">
        <v>530</v>
      </c>
      <c r="AJ433" t="s">
        <v>340</v>
      </c>
      <c r="AK433" t="s">
        <v>518</v>
      </c>
      <c r="AL433" t="s">
        <v>504</v>
      </c>
      <c r="AM433" t="s">
        <v>532</v>
      </c>
      <c r="AN433" t="s">
        <v>309</v>
      </c>
      <c r="AO433" t="s">
        <v>270</v>
      </c>
      <c r="AP433">
        <v>33</v>
      </c>
      <c r="AQ433" t="s">
        <v>514</v>
      </c>
      <c r="AS433" s="8" t="str">
        <f t="shared" si="17"/>
        <v>INSERT INTO Operacoes (idOperacao   , operacao, data , quantidade , unidade , designacao, idCultura, id)VALUES (430, 'Rega'     , TO_DATE,'20/05/2023','dd/mm/yyyy') ,  null , null , null,33, 108  ) ;</v>
      </c>
    </row>
    <row r="434" spans="25:45" ht="16">
      <c r="Y434" s="7" t="s">
        <v>256</v>
      </c>
      <c r="Z434" t="s">
        <v>257</v>
      </c>
      <c r="AA434" t="s">
        <v>489</v>
      </c>
      <c r="AB434" t="s">
        <v>259</v>
      </c>
      <c r="AC434" t="s">
        <v>260</v>
      </c>
      <c r="AD434" t="s">
        <v>261</v>
      </c>
      <c r="AE434" t="s">
        <v>262</v>
      </c>
      <c r="AF434" t="s">
        <v>490</v>
      </c>
      <c r="AG434" t="s">
        <v>264</v>
      </c>
      <c r="AH434">
        <v>431</v>
      </c>
      <c r="AI434" t="s">
        <v>530</v>
      </c>
      <c r="AJ434" t="s">
        <v>340</v>
      </c>
      <c r="AK434" t="s">
        <v>518</v>
      </c>
      <c r="AL434" t="s">
        <v>504</v>
      </c>
      <c r="AM434" t="s">
        <v>532</v>
      </c>
      <c r="AN434" t="s">
        <v>309</v>
      </c>
      <c r="AO434" t="s">
        <v>270</v>
      </c>
      <c r="AP434">
        <v>35</v>
      </c>
      <c r="AQ434" t="s">
        <v>514</v>
      </c>
      <c r="AS434" s="8" t="str">
        <f t="shared" si="17"/>
        <v>INSERT INTO Operacoes (idOperacao   , operacao, data , quantidade , unidade , designacao, idCultura, id)VALUES (431, 'Rega'     , TO_DATE,'20/05/2023','dd/mm/yyyy') ,  null , null , null,35, 108  ) ;</v>
      </c>
    </row>
    <row r="435" spans="25:45" ht="16">
      <c r="Y435" s="7" t="s">
        <v>256</v>
      </c>
      <c r="Z435" t="s">
        <v>257</v>
      </c>
      <c r="AA435" t="s">
        <v>489</v>
      </c>
      <c r="AB435" t="s">
        <v>259</v>
      </c>
      <c r="AC435" t="s">
        <v>260</v>
      </c>
      <c r="AD435" t="s">
        <v>261</v>
      </c>
      <c r="AE435" t="s">
        <v>262</v>
      </c>
      <c r="AF435" t="s">
        <v>490</v>
      </c>
      <c r="AG435" t="s">
        <v>264</v>
      </c>
      <c r="AH435">
        <v>432</v>
      </c>
      <c r="AI435" t="s">
        <v>530</v>
      </c>
      <c r="AJ435" t="s">
        <v>340</v>
      </c>
      <c r="AK435" t="s">
        <v>547</v>
      </c>
      <c r="AL435" t="s">
        <v>504</v>
      </c>
      <c r="AM435" t="s">
        <v>532</v>
      </c>
      <c r="AN435" t="s">
        <v>309</v>
      </c>
      <c r="AO435" t="s">
        <v>270</v>
      </c>
      <c r="AP435">
        <v>33</v>
      </c>
      <c r="AQ435" t="s">
        <v>514</v>
      </c>
      <c r="AS435" s="8" t="str">
        <f t="shared" si="17"/>
        <v>INSERT INTO Operacoes (idOperacao   , operacao, data , quantidade , unidade , designacao, idCultura, id)VALUES (432, 'Rega'     , TO_DATE,'02/06/2023','dd/mm/yyyy') ,  null , null , null,33, 108  ) ;</v>
      </c>
    </row>
    <row r="436" spans="25:45" ht="16">
      <c r="Y436" s="7" t="s">
        <v>256</v>
      </c>
      <c r="Z436" t="s">
        <v>257</v>
      </c>
      <c r="AA436" t="s">
        <v>489</v>
      </c>
      <c r="AB436" t="s">
        <v>259</v>
      </c>
      <c r="AC436" t="s">
        <v>260</v>
      </c>
      <c r="AD436" t="s">
        <v>261</v>
      </c>
      <c r="AE436" t="s">
        <v>262</v>
      </c>
      <c r="AF436" t="s">
        <v>490</v>
      </c>
      <c r="AG436" t="s">
        <v>264</v>
      </c>
      <c r="AH436">
        <v>433</v>
      </c>
      <c r="AI436" t="s">
        <v>530</v>
      </c>
      <c r="AJ436" t="s">
        <v>340</v>
      </c>
      <c r="AK436" t="s">
        <v>547</v>
      </c>
      <c r="AL436" t="s">
        <v>504</v>
      </c>
      <c r="AM436" t="s">
        <v>532</v>
      </c>
      <c r="AN436" t="s">
        <v>309</v>
      </c>
      <c r="AO436" t="s">
        <v>270</v>
      </c>
      <c r="AP436">
        <v>35</v>
      </c>
      <c r="AQ436" t="s">
        <v>514</v>
      </c>
      <c r="AS436" s="8" t="str">
        <f t="shared" si="17"/>
        <v>INSERT INTO Operacoes (idOperacao   , operacao, data , quantidade , unidade , designacao, idCultura, id)VALUES (433, 'Rega'     , TO_DATE,'02/06/2023','dd/mm/yyyy') ,  null , null , null,35, 108  ) ;</v>
      </c>
    </row>
    <row r="437" spans="25:45" ht="16">
      <c r="Y437" s="7" t="s">
        <v>256</v>
      </c>
      <c r="Z437" t="s">
        <v>257</v>
      </c>
      <c r="AA437" t="s">
        <v>489</v>
      </c>
      <c r="AB437" t="s">
        <v>259</v>
      </c>
      <c r="AC437" t="s">
        <v>260</v>
      </c>
      <c r="AD437" t="s">
        <v>261</v>
      </c>
      <c r="AE437" t="s">
        <v>262</v>
      </c>
      <c r="AF437" t="s">
        <v>490</v>
      </c>
      <c r="AG437" t="s">
        <v>264</v>
      </c>
      <c r="AH437">
        <v>434</v>
      </c>
      <c r="AI437" t="s">
        <v>530</v>
      </c>
      <c r="AJ437" t="s">
        <v>340</v>
      </c>
      <c r="AK437" t="s">
        <v>571</v>
      </c>
      <c r="AL437" t="s">
        <v>504</v>
      </c>
      <c r="AM437" t="s">
        <v>532</v>
      </c>
      <c r="AN437" t="s">
        <v>309</v>
      </c>
      <c r="AO437" t="s">
        <v>270</v>
      </c>
      <c r="AP437">
        <v>33</v>
      </c>
      <c r="AQ437" t="s">
        <v>514</v>
      </c>
      <c r="AS437" s="8" t="str">
        <f t="shared" si="17"/>
        <v>INSERT INTO Operacoes (idOperacao   , operacao, data , quantidade , unidade , designacao, idCultura, id)VALUES (434, 'Rega'     , TO_DATE,'09/06/2023','dd/mm/yyyy') ,  null , null , null,33, 108  ) ;</v>
      </c>
    </row>
    <row r="438" spans="25:45" ht="16">
      <c r="Y438" s="7" t="s">
        <v>256</v>
      </c>
      <c r="Z438" t="s">
        <v>257</v>
      </c>
      <c r="AA438" t="s">
        <v>489</v>
      </c>
      <c r="AB438" t="s">
        <v>259</v>
      </c>
      <c r="AC438" t="s">
        <v>260</v>
      </c>
      <c r="AD438" t="s">
        <v>261</v>
      </c>
      <c r="AE438" t="s">
        <v>262</v>
      </c>
      <c r="AF438" t="s">
        <v>490</v>
      </c>
      <c r="AG438" t="s">
        <v>264</v>
      </c>
      <c r="AH438">
        <v>435</v>
      </c>
      <c r="AI438" t="s">
        <v>530</v>
      </c>
      <c r="AJ438" t="s">
        <v>340</v>
      </c>
      <c r="AK438" t="s">
        <v>571</v>
      </c>
      <c r="AL438" t="s">
        <v>504</v>
      </c>
      <c r="AM438" t="s">
        <v>532</v>
      </c>
      <c r="AN438" t="s">
        <v>309</v>
      </c>
      <c r="AO438" t="s">
        <v>270</v>
      </c>
      <c r="AP438">
        <v>35</v>
      </c>
      <c r="AQ438" t="s">
        <v>514</v>
      </c>
      <c r="AS438" s="8" t="str">
        <f t="shared" si="17"/>
        <v>INSERT INTO Operacoes (idOperacao   , operacao, data , quantidade , unidade , designacao, idCultura, id)VALUES (435, 'Rega'     , TO_DATE,'09/06/2023','dd/mm/yyyy') ,  null , null , null,35, 108  ) ;</v>
      </c>
    </row>
    <row r="439" spans="25:45" ht="16">
      <c r="Y439" s="7" t="s">
        <v>256</v>
      </c>
      <c r="Z439" t="s">
        <v>257</v>
      </c>
      <c r="AA439" t="s">
        <v>489</v>
      </c>
      <c r="AB439" t="s">
        <v>259</v>
      </c>
      <c r="AC439" t="s">
        <v>260</v>
      </c>
      <c r="AD439" t="s">
        <v>261</v>
      </c>
      <c r="AE439" t="s">
        <v>262</v>
      </c>
      <c r="AF439" t="s">
        <v>490</v>
      </c>
      <c r="AG439" t="s">
        <v>264</v>
      </c>
      <c r="AH439">
        <v>436</v>
      </c>
      <c r="AI439" t="s">
        <v>530</v>
      </c>
      <c r="AJ439" t="s">
        <v>340</v>
      </c>
      <c r="AK439" t="s">
        <v>572</v>
      </c>
      <c r="AL439" t="s">
        <v>504</v>
      </c>
      <c r="AM439" t="s">
        <v>532</v>
      </c>
      <c r="AN439" t="s">
        <v>309</v>
      </c>
      <c r="AO439" t="s">
        <v>270</v>
      </c>
      <c r="AP439">
        <v>33</v>
      </c>
      <c r="AQ439" t="s">
        <v>514</v>
      </c>
      <c r="AS439" s="8" t="str">
        <f t="shared" si="17"/>
        <v>INSERT INTO Operacoes (idOperacao   , operacao, data , quantidade , unidade , designacao, idCultura, id)VALUES (436, 'Rega'     , TO_DATE,'09/07/2023','dd/mm/yyyy') ,  null , null , null,33, 108  ) ;</v>
      </c>
    </row>
    <row r="440" spans="25:45" ht="16">
      <c r="Y440" s="7" t="s">
        <v>256</v>
      </c>
      <c r="Z440" t="s">
        <v>257</v>
      </c>
      <c r="AA440" t="s">
        <v>489</v>
      </c>
      <c r="AB440" t="s">
        <v>259</v>
      </c>
      <c r="AC440" t="s">
        <v>260</v>
      </c>
      <c r="AD440" t="s">
        <v>261</v>
      </c>
      <c r="AE440" t="s">
        <v>262</v>
      </c>
      <c r="AF440" t="s">
        <v>490</v>
      </c>
      <c r="AG440" t="s">
        <v>264</v>
      </c>
      <c r="AH440">
        <v>437</v>
      </c>
      <c r="AI440" t="s">
        <v>530</v>
      </c>
      <c r="AJ440" t="s">
        <v>340</v>
      </c>
      <c r="AK440" t="s">
        <v>572</v>
      </c>
      <c r="AL440" t="s">
        <v>504</v>
      </c>
      <c r="AM440" t="s">
        <v>532</v>
      </c>
      <c r="AN440" t="s">
        <v>309</v>
      </c>
      <c r="AO440" t="s">
        <v>270</v>
      </c>
      <c r="AP440">
        <v>35</v>
      </c>
      <c r="AQ440" t="s">
        <v>514</v>
      </c>
      <c r="AS440" s="8" t="str">
        <f t="shared" si="17"/>
        <v>INSERT INTO Operacoes (idOperacao   , operacao, data , quantidade , unidade , designacao, idCultura, id)VALUES (437, 'Rega'     , TO_DATE,'09/07/2023','dd/mm/yyyy') ,  null , null , null,35, 108  ) ;</v>
      </c>
    </row>
    <row r="441" spans="25:45" ht="16">
      <c r="Y441" s="7" t="s">
        <v>256</v>
      </c>
      <c r="Z441" t="s">
        <v>257</v>
      </c>
      <c r="AA441" t="s">
        <v>489</v>
      </c>
      <c r="AB441" t="s">
        <v>259</v>
      </c>
      <c r="AC441" t="s">
        <v>260</v>
      </c>
      <c r="AD441" t="s">
        <v>261</v>
      </c>
      <c r="AE441" t="s">
        <v>262</v>
      </c>
      <c r="AF441" t="s">
        <v>490</v>
      </c>
      <c r="AG441" t="s">
        <v>264</v>
      </c>
      <c r="AH441">
        <v>438</v>
      </c>
      <c r="AI441" t="s">
        <v>530</v>
      </c>
      <c r="AJ441" t="s">
        <v>340</v>
      </c>
      <c r="AK441" t="s">
        <v>573</v>
      </c>
      <c r="AL441" t="s">
        <v>504</v>
      </c>
      <c r="AM441" t="s">
        <v>532</v>
      </c>
      <c r="AN441" t="s">
        <v>309</v>
      </c>
      <c r="AO441" t="s">
        <v>270</v>
      </c>
      <c r="AP441">
        <v>33</v>
      </c>
      <c r="AQ441" t="s">
        <v>514</v>
      </c>
      <c r="AS441" s="8" t="str">
        <f t="shared" si="17"/>
        <v>INSERT INTO Operacoes (idOperacao   , operacao, data , quantidade , unidade , designacao, idCultura, id)VALUES (438, 'Rega'     , TO_DATE,'16/07/2023','dd/mm/yyyy') ,  null , null , null,33, 108  ) ;</v>
      </c>
    </row>
    <row r="442" spans="25:45" ht="16">
      <c r="Y442" s="7" t="s">
        <v>256</v>
      </c>
      <c r="Z442" t="s">
        <v>257</v>
      </c>
      <c r="AA442" t="s">
        <v>489</v>
      </c>
      <c r="AB442" t="s">
        <v>259</v>
      </c>
      <c r="AC442" t="s">
        <v>260</v>
      </c>
      <c r="AD442" t="s">
        <v>261</v>
      </c>
      <c r="AE442" t="s">
        <v>262</v>
      </c>
      <c r="AF442" t="s">
        <v>490</v>
      </c>
      <c r="AG442" t="s">
        <v>264</v>
      </c>
      <c r="AH442">
        <v>439</v>
      </c>
      <c r="AI442" t="s">
        <v>530</v>
      </c>
      <c r="AJ442" t="s">
        <v>340</v>
      </c>
      <c r="AK442" t="s">
        <v>573</v>
      </c>
      <c r="AL442" t="s">
        <v>504</v>
      </c>
      <c r="AM442" t="s">
        <v>532</v>
      </c>
      <c r="AN442" t="s">
        <v>309</v>
      </c>
      <c r="AO442" t="s">
        <v>270</v>
      </c>
      <c r="AP442">
        <v>35</v>
      </c>
      <c r="AQ442" t="s">
        <v>514</v>
      </c>
      <c r="AS442" s="8" t="str">
        <f t="shared" si="17"/>
        <v>INSERT INTO Operacoes (idOperacao   , operacao, data , quantidade , unidade , designacao, idCultura, id)VALUES (439, 'Rega'     , TO_DATE,'16/07/2023','dd/mm/yyyy') ,  null , null , null,35, 108  ) ;</v>
      </c>
    </row>
    <row r="443" spans="25:45" ht="16">
      <c r="Y443" s="7" t="s">
        <v>256</v>
      </c>
      <c r="Z443" t="s">
        <v>257</v>
      </c>
      <c r="AA443" t="s">
        <v>489</v>
      </c>
      <c r="AB443" t="s">
        <v>259</v>
      </c>
      <c r="AC443" t="s">
        <v>260</v>
      </c>
      <c r="AD443" t="s">
        <v>261</v>
      </c>
      <c r="AE443" t="s">
        <v>262</v>
      </c>
      <c r="AF443" t="s">
        <v>490</v>
      </c>
      <c r="AG443" t="s">
        <v>264</v>
      </c>
      <c r="AH443">
        <v>440</v>
      </c>
      <c r="AI443" t="s">
        <v>530</v>
      </c>
      <c r="AJ443" t="s">
        <v>340</v>
      </c>
      <c r="AK443" t="s">
        <v>574</v>
      </c>
      <c r="AL443" t="s">
        <v>504</v>
      </c>
      <c r="AM443" t="s">
        <v>532</v>
      </c>
      <c r="AN443" t="s">
        <v>309</v>
      </c>
      <c r="AO443" t="s">
        <v>270</v>
      </c>
      <c r="AP443">
        <v>33</v>
      </c>
      <c r="AQ443" t="s">
        <v>514</v>
      </c>
      <c r="AS443" s="8" t="str">
        <f t="shared" si="17"/>
        <v>INSERT INTO Operacoes (idOperacao   , operacao, data , quantidade , unidade , designacao, idCultura, id)VALUES (440, 'Rega'     , TO_DATE,'23/07/2023','dd/mm/yyyy') ,  null , null , null,33, 108  ) ;</v>
      </c>
    </row>
    <row r="444" spans="25:45" ht="16">
      <c r="Y444" s="7" t="s">
        <v>256</v>
      </c>
      <c r="Z444" t="s">
        <v>257</v>
      </c>
      <c r="AA444" t="s">
        <v>489</v>
      </c>
      <c r="AB444" t="s">
        <v>259</v>
      </c>
      <c r="AC444" t="s">
        <v>260</v>
      </c>
      <c r="AD444" t="s">
        <v>261</v>
      </c>
      <c r="AE444" t="s">
        <v>262</v>
      </c>
      <c r="AF444" t="s">
        <v>490</v>
      </c>
      <c r="AG444" t="s">
        <v>264</v>
      </c>
      <c r="AH444">
        <v>441</v>
      </c>
      <c r="AI444" t="s">
        <v>530</v>
      </c>
      <c r="AJ444" t="s">
        <v>340</v>
      </c>
      <c r="AK444" t="s">
        <v>574</v>
      </c>
      <c r="AL444" t="s">
        <v>504</v>
      </c>
      <c r="AM444" t="s">
        <v>532</v>
      </c>
      <c r="AN444" t="s">
        <v>309</v>
      </c>
      <c r="AO444" t="s">
        <v>270</v>
      </c>
      <c r="AP444">
        <v>35</v>
      </c>
      <c r="AQ444" t="s">
        <v>514</v>
      </c>
      <c r="AS444" s="8" t="str">
        <f t="shared" si="17"/>
        <v>INSERT INTO Operacoes (idOperacao   , operacao, data , quantidade , unidade , designacao, idCultura, id)VALUES (441, 'Rega'     , TO_DATE,'23/07/2023','dd/mm/yyyy') ,  null , null , null,35, 108  ) ;</v>
      </c>
    </row>
    <row r="445" spans="25:45" ht="16">
      <c r="Y445" s="7" t="s">
        <v>256</v>
      </c>
      <c r="Z445" t="s">
        <v>257</v>
      </c>
      <c r="AA445" t="s">
        <v>489</v>
      </c>
      <c r="AB445" t="s">
        <v>259</v>
      </c>
      <c r="AC445" t="s">
        <v>260</v>
      </c>
      <c r="AD445" t="s">
        <v>261</v>
      </c>
      <c r="AE445" t="s">
        <v>262</v>
      </c>
      <c r="AF445" t="s">
        <v>490</v>
      </c>
      <c r="AG445" t="s">
        <v>264</v>
      </c>
      <c r="AH445">
        <v>442</v>
      </c>
      <c r="AI445" t="s">
        <v>530</v>
      </c>
      <c r="AJ445" t="s">
        <v>340</v>
      </c>
      <c r="AK445" t="s">
        <v>575</v>
      </c>
      <c r="AL445" t="s">
        <v>504</v>
      </c>
      <c r="AM445" t="s">
        <v>532</v>
      </c>
      <c r="AN445" t="s">
        <v>309</v>
      </c>
      <c r="AO445" t="s">
        <v>270</v>
      </c>
      <c r="AP445">
        <v>33</v>
      </c>
      <c r="AQ445" t="s">
        <v>514</v>
      </c>
      <c r="AS445" s="8" t="str">
        <f t="shared" si="17"/>
        <v>INSERT INTO Operacoes (idOperacao   , operacao, data , quantidade , unidade , designacao, idCultura, id)VALUES (442, 'Rega'     , TO_DATE,'30/07/2023','dd/mm/yyyy') ,  null , null , null,33, 108  ) ;</v>
      </c>
    </row>
    <row r="446" spans="25:45" ht="16">
      <c r="Y446" s="7" t="s">
        <v>256</v>
      </c>
      <c r="Z446" t="s">
        <v>257</v>
      </c>
      <c r="AA446" t="s">
        <v>489</v>
      </c>
      <c r="AB446" t="s">
        <v>259</v>
      </c>
      <c r="AC446" t="s">
        <v>260</v>
      </c>
      <c r="AD446" t="s">
        <v>261</v>
      </c>
      <c r="AE446" t="s">
        <v>262</v>
      </c>
      <c r="AF446" t="s">
        <v>490</v>
      </c>
      <c r="AG446" t="s">
        <v>264</v>
      </c>
      <c r="AH446">
        <v>443</v>
      </c>
      <c r="AI446" t="s">
        <v>530</v>
      </c>
      <c r="AJ446" t="s">
        <v>340</v>
      </c>
      <c r="AK446" t="s">
        <v>575</v>
      </c>
      <c r="AL446" t="s">
        <v>504</v>
      </c>
      <c r="AM446" t="s">
        <v>532</v>
      </c>
      <c r="AN446" t="s">
        <v>309</v>
      </c>
      <c r="AO446" t="s">
        <v>270</v>
      </c>
      <c r="AP446">
        <v>35</v>
      </c>
      <c r="AQ446" t="s">
        <v>514</v>
      </c>
      <c r="AS446" s="8" t="str">
        <f t="shared" si="17"/>
        <v>INSERT INTO Operacoes (idOperacao   , operacao, data , quantidade , unidade , designacao, idCultura, id)VALUES (443, 'Rega'     , TO_DATE,'30/07/2023','dd/mm/yyyy') ,  null , null , null,35, 108  ) ;</v>
      </c>
    </row>
    <row r="447" spans="25:45" ht="16">
      <c r="Y447" s="7" t="s">
        <v>256</v>
      </c>
      <c r="Z447" t="s">
        <v>257</v>
      </c>
      <c r="AA447" t="s">
        <v>489</v>
      </c>
      <c r="AB447" t="s">
        <v>259</v>
      </c>
      <c r="AC447" t="s">
        <v>260</v>
      </c>
      <c r="AD447" t="s">
        <v>261</v>
      </c>
      <c r="AE447" t="s">
        <v>262</v>
      </c>
      <c r="AF447" t="s">
        <v>490</v>
      </c>
      <c r="AG447" t="s">
        <v>264</v>
      </c>
      <c r="AH447">
        <v>444</v>
      </c>
      <c r="AI447" t="s">
        <v>530</v>
      </c>
      <c r="AJ447" t="s">
        <v>340</v>
      </c>
      <c r="AK447" t="s">
        <v>576</v>
      </c>
      <c r="AL447" t="s">
        <v>504</v>
      </c>
      <c r="AM447" t="s">
        <v>532</v>
      </c>
      <c r="AN447" t="s">
        <v>309</v>
      </c>
      <c r="AO447" t="s">
        <v>270</v>
      </c>
      <c r="AP447">
        <v>33</v>
      </c>
      <c r="AQ447" t="s">
        <v>514</v>
      </c>
      <c r="AS447" s="8" t="str">
        <f t="shared" si="17"/>
        <v>INSERT INTO Operacoes (idOperacao   , operacao, data , quantidade , unidade , designacao, idCultura, id)VALUES (444, 'Rega'     , TO_DATE,'07/08/2023','dd/mm/yyyy') ,  null , null , null,33, 108  ) ;</v>
      </c>
    </row>
    <row r="448" spans="25:45" ht="16">
      <c r="Y448" s="7" t="s">
        <v>256</v>
      </c>
      <c r="Z448" t="s">
        <v>257</v>
      </c>
      <c r="AA448" t="s">
        <v>489</v>
      </c>
      <c r="AB448" t="s">
        <v>259</v>
      </c>
      <c r="AC448" t="s">
        <v>260</v>
      </c>
      <c r="AD448" t="s">
        <v>261</v>
      </c>
      <c r="AE448" t="s">
        <v>262</v>
      </c>
      <c r="AF448" t="s">
        <v>490</v>
      </c>
      <c r="AG448" t="s">
        <v>264</v>
      </c>
      <c r="AH448">
        <v>445</v>
      </c>
      <c r="AI448" t="s">
        <v>530</v>
      </c>
      <c r="AJ448" t="s">
        <v>340</v>
      </c>
      <c r="AK448" t="s">
        <v>576</v>
      </c>
      <c r="AL448" t="s">
        <v>504</v>
      </c>
      <c r="AM448" t="s">
        <v>532</v>
      </c>
      <c r="AN448" t="s">
        <v>309</v>
      </c>
      <c r="AO448" t="s">
        <v>270</v>
      </c>
      <c r="AP448">
        <v>35</v>
      </c>
      <c r="AQ448" t="s">
        <v>514</v>
      </c>
      <c r="AS448" s="8" t="str">
        <f t="shared" si="17"/>
        <v>INSERT INTO Operacoes (idOperacao   , operacao, data , quantidade , unidade , designacao, idCultura, id)VALUES (445, 'Rega'     , TO_DATE,'07/08/2023','dd/mm/yyyy') ,  null , null , null,35, 108  ) ;</v>
      </c>
    </row>
    <row r="449" spans="25:45" ht="16">
      <c r="Y449" s="7" t="s">
        <v>256</v>
      </c>
      <c r="Z449" t="s">
        <v>257</v>
      </c>
      <c r="AA449" t="s">
        <v>489</v>
      </c>
      <c r="AB449" t="s">
        <v>259</v>
      </c>
      <c r="AC449" t="s">
        <v>260</v>
      </c>
      <c r="AD449" t="s">
        <v>261</v>
      </c>
      <c r="AE449" t="s">
        <v>262</v>
      </c>
      <c r="AF449" t="s">
        <v>490</v>
      </c>
      <c r="AG449" t="s">
        <v>264</v>
      </c>
      <c r="AH449">
        <v>446</v>
      </c>
      <c r="AI449" t="s">
        <v>530</v>
      </c>
      <c r="AJ449" t="s">
        <v>340</v>
      </c>
      <c r="AK449" t="s">
        <v>577</v>
      </c>
      <c r="AL449" t="s">
        <v>504</v>
      </c>
      <c r="AM449" t="s">
        <v>532</v>
      </c>
      <c r="AN449" t="s">
        <v>309</v>
      </c>
      <c r="AO449" t="s">
        <v>270</v>
      </c>
      <c r="AP449">
        <v>33</v>
      </c>
      <c r="AQ449" t="s">
        <v>514</v>
      </c>
      <c r="AS449" s="8" t="str">
        <f t="shared" si="17"/>
        <v>INSERT INTO Operacoes (idOperacao   , operacao, data , quantidade , unidade , designacao, idCultura, id)VALUES (446, 'Rega'     , TO_DATE,'14/08/2023','dd/mm/yyyy') ,  null , null , null,33, 108  ) ;</v>
      </c>
    </row>
    <row r="450" spans="25:45" ht="16">
      <c r="Y450" s="7" t="s">
        <v>256</v>
      </c>
      <c r="Z450" t="s">
        <v>257</v>
      </c>
      <c r="AA450" t="s">
        <v>489</v>
      </c>
      <c r="AB450" t="s">
        <v>259</v>
      </c>
      <c r="AC450" t="s">
        <v>260</v>
      </c>
      <c r="AD450" t="s">
        <v>261</v>
      </c>
      <c r="AE450" t="s">
        <v>262</v>
      </c>
      <c r="AF450" t="s">
        <v>490</v>
      </c>
      <c r="AG450" t="s">
        <v>264</v>
      </c>
      <c r="AH450">
        <v>447</v>
      </c>
      <c r="AI450" t="s">
        <v>530</v>
      </c>
      <c r="AJ450" t="s">
        <v>340</v>
      </c>
      <c r="AK450" t="s">
        <v>577</v>
      </c>
      <c r="AL450" t="s">
        <v>504</v>
      </c>
      <c r="AM450" t="s">
        <v>532</v>
      </c>
      <c r="AN450" t="s">
        <v>309</v>
      </c>
      <c r="AO450" t="s">
        <v>270</v>
      </c>
      <c r="AP450">
        <v>35</v>
      </c>
      <c r="AQ450" t="s">
        <v>514</v>
      </c>
      <c r="AS450" s="8" t="str">
        <f t="shared" si="17"/>
        <v>INSERT INTO Operacoes (idOperacao   , operacao, data , quantidade , unidade , designacao, idCultura, id)VALUES (447, 'Rega'     , TO_DATE,'14/08/2023','dd/mm/yyyy') ,  null , null , null,35, 108  ) ;</v>
      </c>
    </row>
    <row r="451" spans="25:45" ht="16">
      <c r="Y451" s="7" t="s">
        <v>256</v>
      </c>
      <c r="Z451" t="s">
        <v>257</v>
      </c>
      <c r="AA451" t="s">
        <v>489</v>
      </c>
      <c r="AB451" t="s">
        <v>259</v>
      </c>
      <c r="AC451" t="s">
        <v>260</v>
      </c>
      <c r="AD451" t="s">
        <v>261</v>
      </c>
      <c r="AE451" t="s">
        <v>262</v>
      </c>
      <c r="AF451" t="s">
        <v>490</v>
      </c>
      <c r="AG451" t="s">
        <v>264</v>
      </c>
      <c r="AH451">
        <v>448</v>
      </c>
      <c r="AI451" t="s">
        <v>530</v>
      </c>
      <c r="AJ451" t="s">
        <v>340</v>
      </c>
      <c r="AK451" t="s">
        <v>578</v>
      </c>
      <c r="AL451" t="s">
        <v>504</v>
      </c>
      <c r="AM451" t="s">
        <v>532</v>
      </c>
      <c r="AN451" t="s">
        <v>309</v>
      </c>
      <c r="AO451" t="s">
        <v>270</v>
      </c>
      <c r="AP451">
        <v>33</v>
      </c>
      <c r="AQ451" t="s">
        <v>514</v>
      </c>
      <c r="AS451" s="8" t="str">
        <f t="shared" si="17"/>
        <v>INSERT INTO Operacoes (idOperacao   , operacao, data , quantidade , unidade , designacao, idCultura, id)VALUES (448, 'Rega'     , TO_DATE,'21/08/2023','dd/mm/yyyy') ,  null , null , null,33, 108  ) ;</v>
      </c>
    </row>
    <row r="452" spans="25:45" ht="16">
      <c r="Y452" s="7" t="s">
        <v>256</v>
      </c>
      <c r="Z452" t="s">
        <v>257</v>
      </c>
      <c r="AA452" t="s">
        <v>489</v>
      </c>
      <c r="AB452" t="s">
        <v>259</v>
      </c>
      <c r="AC452" t="s">
        <v>260</v>
      </c>
      <c r="AD452" t="s">
        <v>261</v>
      </c>
      <c r="AE452" t="s">
        <v>262</v>
      </c>
      <c r="AF452" t="s">
        <v>490</v>
      </c>
      <c r="AG452" t="s">
        <v>264</v>
      </c>
      <c r="AH452">
        <v>449</v>
      </c>
      <c r="AI452" t="s">
        <v>530</v>
      </c>
      <c r="AJ452" t="s">
        <v>340</v>
      </c>
      <c r="AK452" t="s">
        <v>578</v>
      </c>
      <c r="AL452" t="s">
        <v>504</v>
      </c>
      <c r="AM452" t="s">
        <v>532</v>
      </c>
      <c r="AN452" t="s">
        <v>309</v>
      </c>
      <c r="AO452" t="s">
        <v>270</v>
      </c>
      <c r="AP452">
        <v>35</v>
      </c>
      <c r="AQ452" t="s">
        <v>514</v>
      </c>
      <c r="AS452" s="8" t="str">
        <f t="shared" si="17"/>
        <v>INSERT INTO Operacoes (idOperacao   , operacao, data , quantidade , unidade , designacao, idCultura, id)VALUES (449, 'Rega'     , TO_DATE,'21/08/2023','dd/mm/yyyy') ,  null , null , null,35, 108  ) ;</v>
      </c>
    </row>
    <row r="453" spans="25:45" ht="16">
      <c r="Y453" s="7" t="s">
        <v>256</v>
      </c>
      <c r="Z453" t="s">
        <v>257</v>
      </c>
      <c r="AA453" t="s">
        <v>489</v>
      </c>
      <c r="AB453" t="s">
        <v>259</v>
      </c>
      <c r="AC453" t="s">
        <v>260</v>
      </c>
      <c r="AD453" t="s">
        <v>261</v>
      </c>
      <c r="AE453" t="s">
        <v>262</v>
      </c>
      <c r="AF453" t="s">
        <v>490</v>
      </c>
      <c r="AG453" t="s">
        <v>264</v>
      </c>
      <c r="AH453">
        <v>450</v>
      </c>
      <c r="AI453" t="s">
        <v>530</v>
      </c>
      <c r="AJ453" t="s">
        <v>340</v>
      </c>
      <c r="AK453" t="s">
        <v>579</v>
      </c>
      <c r="AL453" t="s">
        <v>504</v>
      </c>
      <c r="AM453" t="s">
        <v>532</v>
      </c>
      <c r="AN453" t="s">
        <v>309</v>
      </c>
      <c r="AO453" t="s">
        <v>270</v>
      </c>
      <c r="AP453">
        <v>33</v>
      </c>
      <c r="AQ453" t="s">
        <v>514</v>
      </c>
      <c r="AS453" s="8" t="str">
        <f t="shared" ref="AS453:AS493" si="18">$Y$2 &amp;"("&amp;$Z$2&amp;","&amp;$AA$2&amp;","&amp;$AB$2&amp;","&amp;$AC$2&amp;","&amp;$AD$2&amp;","&amp;$AE$2&amp;","&amp;$AF$2&amp;","&amp;$AG$2&amp;"("&amp;AH453&amp;","&amp;AI453&amp;","&amp;AJ453&amp;","&amp;AK453&amp;","&amp;AL453&amp;","&amp;AM453&amp;","&amp;AN453&amp;","&amp;AO453&amp;","&amp;AP453&amp;","&amp;AQ453</f>
        <v>INSERT INTO Operacoes (idOperacao   , operacao, data , quantidade , unidade , designacao, idCultura, id)VALUES (450, 'Rega'     , TO_DATE,'28/08/2023','dd/mm/yyyy') ,  null , null , null,33, 108  ) ;</v>
      </c>
    </row>
    <row r="454" spans="25:45" ht="16">
      <c r="Y454" s="7" t="s">
        <v>256</v>
      </c>
      <c r="Z454" t="s">
        <v>257</v>
      </c>
      <c r="AA454" t="s">
        <v>489</v>
      </c>
      <c r="AB454" t="s">
        <v>259</v>
      </c>
      <c r="AC454" t="s">
        <v>260</v>
      </c>
      <c r="AD454" t="s">
        <v>261</v>
      </c>
      <c r="AE454" t="s">
        <v>262</v>
      </c>
      <c r="AF454" t="s">
        <v>490</v>
      </c>
      <c r="AG454" t="s">
        <v>264</v>
      </c>
      <c r="AH454">
        <v>451</v>
      </c>
      <c r="AI454" t="s">
        <v>530</v>
      </c>
      <c r="AJ454" t="s">
        <v>340</v>
      </c>
      <c r="AK454" t="s">
        <v>579</v>
      </c>
      <c r="AL454" t="s">
        <v>504</v>
      </c>
      <c r="AM454" t="s">
        <v>532</v>
      </c>
      <c r="AN454" t="s">
        <v>309</v>
      </c>
      <c r="AO454" t="s">
        <v>270</v>
      </c>
      <c r="AP454">
        <v>35</v>
      </c>
      <c r="AQ454" t="s">
        <v>514</v>
      </c>
      <c r="AS454" s="8" t="str">
        <f t="shared" si="18"/>
        <v>INSERT INTO Operacoes (idOperacao   , operacao, data , quantidade , unidade , designacao, idCultura, id)VALUES (451, 'Rega'     , TO_DATE,'28/08/2023','dd/mm/yyyy') ,  null , null , null,35, 108  ) ;</v>
      </c>
    </row>
    <row r="455" spans="25:45" ht="16">
      <c r="Y455" s="7" t="s">
        <v>256</v>
      </c>
      <c r="Z455" t="s">
        <v>257</v>
      </c>
      <c r="AA455" t="s">
        <v>489</v>
      </c>
      <c r="AB455" t="s">
        <v>259</v>
      </c>
      <c r="AC455" t="s">
        <v>260</v>
      </c>
      <c r="AD455" t="s">
        <v>261</v>
      </c>
      <c r="AE455" t="s">
        <v>262</v>
      </c>
      <c r="AF455" t="s">
        <v>490</v>
      </c>
      <c r="AG455" t="s">
        <v>264</v>
      </c>
      <c r="AH455">
        <v>452</v>
      </c>
      <c r="AI455" t="s">
        <v>530</v>
      </c>
      <c r="AJ455" t="s">
        <v>340</v>
      </c>
      <c r="AK455" t="s">
        <v>580</v>
      </c>
      <c r="AL455" t="s">
        <v>504</v>
      </c>
      <c r="AM455" t="s">
        <v>532</v>
      </c>
      <c r="AN455" t="s">
        <v>309</v>
      </c>
      <c r="AO455" t="s">
        <v>270</v>
      </c>
      <c r="AP455">
        <v>33</v>
      </c>
      <c r="AQ455" t="s">
        <v>514</v>
      </c>
      <c r="AS455" s="8" t="str">
        <f t="shared" si="18"/>
        <v>INSERT INTO Operacoes (idOperacao   , operacao, data , quantidade , unidade , designacao, idCultura, id)VALUES (452, 'Rega'     , TO_DATE,'06/09/2023','dd/mm/yyyy') ,  null , null , null,33, 108  ) ;</v>
      </c>
    </row>
    <row r="456" spans="25:45" ht="16">
      <c r="Y456" s="7" t="s">
        <v>256</v>
      </c>
      <c r="Z456" t="s">
        <v>257</v>
      </c>
      <c r="AA456" t="s">
        <v>489</v>
      </c>
      <c r="AB456" t="s">
        <v>259</v>
      </c>
      <c r="AC456" t="s">
        <v>260</v>
      </c>
      <c r="AD456" t="s">
        <v>261</v>
      </c>
      <c r="AE456" t="s">
        <v>262</v>
      </c>
      <c r="AF456" t="s">
        <v>490</v>
      </c>
      <c r="AG456" t="s">
        <v>264</v>
      </c>
      <c r="AH456">
        <v>453</v>
      </c>
      <c r="AI456" t="s">
        <v>530</v>
      </c>
      <c r="AJ456" t="s">
        <v>340</v>
      </c>
      <c r="AK456" t="s">
        <v>580</v>
      </c>
      <c r="AL456" t="s">
        <v>504</v>
      </c>
      <c r="AM456" t="s">
        <v>532</v>
      </c>
      <c r="AN456" t="s">
        <v>309</v>
      </c>
      <c r="AO456" t="s">
        <v>270</v>
      </c>
      <c r="AP456">
        <v>35</v>
      </c>
      <c r="AQ456" t="s">
        <v>514</v>
      </c>
      <c r="AS456" s="8" t="str">
        <f t="shared" si="18"/>
        <v>INSERT INTO Operacoes (idOperacao   , operacao, data , quantidade , unidade , designacao, idCultura, id)VALUES (453, 'Rega'     , TO_DATE,'06/09/2023','dd/mm/yyyy') ,  null , null , null,35, 108  ) ;</v>
      </c>
    </row>
    <row r="457" spans="25:45" ht="16">
      <c r="Y457" s="7" t="s">
        <v>256</v>
      </c>
      <c r="Z457" t="s">
        <v>257</v>
      </c>
      <c r="AA457" t="s">
        <v>489</v>
      </c>
      <c r="AB457" t="s">
        <v>259</v>
      </c>
      <c r="AC457" t="s">
        <v>260</v>
      </c>
      <c r="AD457" t="s">
        <v>261</v>
      </c>
      <c r="AE457" t="s">
        <v>262</v>
      </c>
      <c r="AF457" t="s">
        <v>490</v>
      </c>
      <c r="AG457" t="s">
        <v>264</v>
      </c>
      <c r="AH457">
        <v>454</v>
      </c>
      <c r="AI457" t="s">
        <v>530</v>
      </c>
      <c r="AJ457" t="s">
        <v>340</v>
      </c>
      <c r="AK457" t="s">
        <v>581</v>
      </c>
      <c r="AL457" t="s">
        <v>504</v>
      </c>
      <c r="AM457" t="s">
        <v>532</v>
      </c>
      <c r="AN457" t="s">
        <v>309</v>
      </c>
      <c r="AO457" t="s">
        <v>270</v>
      </c>
      <c r="AP457">
        <v>33</v>
      </c>
      <c r="AQ457" t="s">
        <v>514</v>
      </c>
      <c r="AS457" s="8" t="str">
        <f t="shared" si="18"/>
        <v>INSERT INTO Operacoes (idOperacao   , operacao, data , quantidade , unidade , designacao, idCultura, id)VALUES (454, 'Rega'     , TO_DATE,'13/09/2023','dd/mm/yyyy') ,  null , null , null,33, 108  ) ;</v>
      </c>
    </row>
    <row r="458" spans="25:45" ht="16">
      <c r="Y458" s="7" t="s">
        <v>256</v>
      </c>
      <c r="Z458" t="s">
        <v>257</v>
      </c>
      <c r="AA458" t="s">
        <v>489</v>
      </c>
      <c r="AB458" t="s">
        <v>259</v>
      </c>
      <c r="AC458" t="s">
        <v>260</v>
      </c>
      <c r="AD458" t="s">
        <v>261</v>
      </c>
      <c r="AE458" t="s">
        <v>262</v>
      </c>
      <c r="AF458" t="s">
        <v>490</v>
      </c>
      <c r="AG458" t="s">
        <v>264</v>
      </c>
      <c r="AH458">
        <v>455</v>
      </c>
      <c r="AI458" t="s">
        <v>530</v>
      </c>
      <c r="AJ458" t="s">
        <v>340</v>
      </c>
      <c r="AK458" t="s">
        <v>581</v>
      </c>
      <c r="AL458" t="s">
        <v>504</v>
      </c>
      <c r="AM458" t="s">
        <v>532</v>
      </c>
      <c r="AN458" t="s">
        <v>309</v>
      </c>
      <c r="AO458" t="s">
        <v>270</v>
      </c>
      <c r="AP458">
        <v>35</v>
      </c>
      <c r="AQ458" t="s">
        <v>514</v>
      </c>
      <c r="AS458" s="8" t="str">
        <f t="shared" si="18"/>
        <v>INSERT INTO Operacoes (idOperacao   , operacao, data , quantidade , unidade , designacao, idCultura, id)VALUES (455, 'Rega'     , TO_DATE,'13/09/2023','dd/mm/yyyy') ,  null , null , null,35, 108  ) ;</v>
      </c>
    </row>
    <row r="459" spans="25:45" ht="16">
      <c r="Y459" s="7" t="s">
        <v>256</v>
      </c>
      <c r="Z459" t="s">
        <v>257</v>
      </c>
      <c r="AA459" t="s">
        <v>489</v>
      </c>
      <c r="AB459" t="s">
        <v>259</v>
      </c>
      <c r="AC459" t="s">
        <v>260</v>
      </c>
      <c r="AD459" t="s">
        <v>261</v>
      </c>
      <c r="AE459" t="s">
        <v>262</v>
      </c>
      <c r="AF459" t="s">
        <v>490</v>
      </c>
      <c r="AG459" t="s">
        <v>264</v>
      </c>
      <c r="AH459">
        <v>456</v>
      </c>
      <c r="AI459" t="s">
        <v>530</v>
      </c>
      <c r="AJ459" t="s">
        <v>340</v>
      </c>
      <c r="AK459" t="s">
        <v>582</v>
      </c>
      <c r="AL459" t="s">
        <v>504</v>
      </c>
      <c r="AM459" t="s">
        <v>532</v>
      </c>
      <c r="AN459" t="s">
        <v>309</v>
      </c>
      <c r="AO459" t="s">
        <v>270</v>
      </c>
      <c r="AP459">
        <v>33</v>
      </c>
      <c r="AQ459" t="s">
        <v>514</v>
      </c>
      <c r="AS459" s="8" t="str">
        <f t="shared" si="18"/>
        <v>INSERT INTO Operacoes (idOperacao   , operacao, data , quantidade , unidade , designacao, idCultura, id)VALUES (456, 'Rega'     , TO_DATE,'20/09/2023','dd/mm/yyyy') ,  null , null , null,33, 108  ) ;</v>
      </c>
    </row>
    <row r="460" spans="25:45" ht="16">
      <c r="Y460" s="7" t="s">
        <v>256</v>
      </c>
      <c r="Z460" t="s">
        <v>257</v>
      </c>
      <c r="AA460" t="s">
        <v>489</v>
      </c>
      <c r="AB460" t="s">
        <v>259</v>
      </c>
      <c r="AC460" t="s">
        <v>260</v>
      </c>
      <c r="AD460" t="s">
        <v>261</v>
      </c>
      <c r="AE460" t="s">
        <v>262</v>
      </c>
      <c r="AF460" t="s">
        <v>490</v>
      </c>
      <c r="AG460" t="s">
        <v>264</v>
      </c>
      <c r="AH460">
        <v>457</v>
      </c>
      <c r="AI460" t="s">
        <v>530</v>
      </c>
      <c r="AJ460" t="s">
        <v>340</v>
      </c>
      <c r="AK460" t="s">
        <v>582</v>
      </c>
      <c r="AL460" t="s">
        <v>504</v>
      </c>
      <c r="AM460" t="s">
        <v>532</v>
      </c>
      <c r="AN460" t="s">
        <v>309</v>
      </c>
      <c r="AO460" t="s">
        <v>270</v>
      </c>
      <c r="AP460">
        <v>35</v>
      </c>
      <c r="AQ460" t="s">
        <v>514</v>
      </c>
      <c r="AS460" s="8" t="str">
        <f t="shared" si="18"/>
        <v>INSERT INTO Operacoes (idOperacao   , operacao, data , quantidade , unidade , designacao, idCultura, id)VALUES (457, 'Rega'     , TO_DATE,'20/09/2023','dd/mm/yyyy') ,  null , null , null,35, 108  ) ;</v>
      </c>
    </row>
    <row r="461" spans="25:45">
      <c r="Y461" s="7" t="s">
        <v>256</v>
      </c>
      <c r="Z461" t="s">
        <v>257</v>
      </c>
      <c r="AA461" t="s">
        <v>489</v>
      </c>
      <c r="AB461" t="s">
        <v>259</v>
      </c>
      <c r="AC461" t="s">
        <v>260</v>
      </c>
      <c r="AD461" t="s">
        <v>261</v>
      </c>
      <c r="AE461" t="s">
        <v>262</v>
      </c>
      <c r="AF461" t="s">
        <v>490</v>
      </c>
      <c r="AG461" t="s">
        <v>264</v>
      </c>
      <c r="AH461">
        <v>458</v>
      </c>
      <c r="AI461" t="s">
        <v>291</v>
      </c>
      <c r="AJ461" t="s">
        <v>340</v>
      </c>
      <c r="AK461" t="s">
        <v>583</v>
      </c>
      <c r="AL461" t="s">
        <v>504</v>
      </c>
      <c r="AM461">
        <v>100</v>
      </c>
      <c r="AN461" t="s">
        <v>293</v>
      </c>
      <c r="AO461" t="s">
        <v>584</v>
      </c>
      <c r="AP461">
        <v>29</v>
      </c>
      <c r="AQ461" t="s">
        <v>493</v>
      </c>
      <c r="AS461" t="str">
        <f t="shared" ref="AS461:AS484" si="19">$Y$497 &amp;"("&amp;$Z$497&amp;$AA$497&amp;"("&amp;AH461&amp;","&amp;AC931</f>
        <v>INSERT INTO Fertilizacao (idOperacao modo) VALUES (458,</v>
      </c>
    </row>
    <row r="462" spans="25:45">
      <c r="Y462" s="7" t="s">
        <v>256</v>
      </c>
      <c r="Z462" t="s">
        <v>257</v>
      </c>
      <c r="AA462" t="s">
        <v>489</v>
      </c>
      <c r="AB462" t="s">
        <v>259</v>
      </c>
      <c r="AC462" t="s">
        <v>260</v>
      </c>
      <c r="AD462" t="s">
        <v>261</v>
      </c>
      <c r="AE462" t="s">
        <v>262</v>
      </c>
      <c r="AF462" t="s">
        <v>490</v>
      </c>
      <c r="AG462" t="s">
        <v>264</v>
      </c>
      <c r="AH462">
        <v>459</v>
      </c>
      <c r="AI462" t="s">
        <v>291</v>
      </c>
      <c r="AJ462" t="s">
        <v>340</v>
      </c>
      <c r="AK462" t="s">
        <v>583</v>
      </c>
      <c r="AL462" t="s">
        <v>504</v>
      </c>
      <c r="AM462">
        <v>40</v>
      </c>
      <c r="AN462" t="s">
        <v>293</v>
      </c>
      <c r="AO462" t="s">
        <v>584</v>
      </c>
      <c r="AP462">
        <v>30</v>
      </c>
      <c r="AQ462" t="s">
        <v>493</v>
      </c>
      <c r="AS462" t="str">
        <f t="shared" si="19"/>
        <v>INSERT INTO Fertilizacao (idOperacao modo) VALUES (459,</v>
      </c>
    </row>
    <row r="463" spans="25:45">
      <c r="Y463" s="7" t="s">
        <v>256</v>
      </c>
      <c r="Z463" t="s">
        <v>257</v>
      </c>
      <c r="AA463" t="s">
        <v>489</v>
      </c>
      <c r="AB463" t="s">
        <v>259</v>
      </c>
      <c r="AC463" t="s">
        <v>260</v>
      </c>
      <c r="AD463" t="s">
        <v>261</v>
      </c>
      <c r="AE463" t="s">
        <v>262</v>
      </c>
      <c r="AF463" t="s">
        <v>490</v>
      </c>
      <c r="AG463" t="s">
        <v>264</v>
      </c>
      <c r="AH463">
        <v>460</v>
      </c>
      <c r="AI463" t="s">
        <v>291</v>
      </c>
      <c r="AJ463" t="s">
        <v>340</v>
      </c>
      <c r="AK463" t="s">
        <v>583</v>
      </c>
      <c r="AL463" t="s">
        <v>504</v>
      </c>
      <c r="AM463">
        <v>80</v>
      </c>
      <c r="AN463" t="s">
        <v>293</v>
      </c>
      <c r="AO463" t="s">
        <v>584</v>
      </c>
      <c r="AP463">
        <v>28</v>
      </c>
      <c r="AQ463" t="s">
        <v>493</v>
      </c>
      <c r="AS463" t="str">
        <f t="shared" si="19"/>
        <v>INSERT INTO Fertilizacao (idOperacao modo) VALUES (460,</v>
      </c>
    </row>
    <row r="464" spans="25:45">
      <c r="Y464" s="7" t="s">
        <v>256</v>
      </c>
      <c r="Z464" t="s">
        <v>257</v>
      </c>
      <c r="AA464" t="s">
        <v>489</v>
      </c>
      <c r="AB464" t="s">
        <v>259</v>
      </c>
      <c r="AC464" t="s">
        <v>260</v>
      </c>
      <c r="AD464" t="s">
        <v>261</v>
      </c>
      <c r="AE464" t="s">
        <v>262</v>
      </c>
      <c r="AF464" t="s">
        <v>490</v>
      </c>
      <c r="AG464" t="s">
        <v>264</v>
      </c>
      <c r="AH464">
        <v>461</v>
      </c>
      <c r="AI464" t="s">
        <v>291</v>
      </c>
      <c r="AJ464" t="s">
        <v>340</v>
      </c>
      <c r="AK464" t="s">
        <v>583</v>
      </c>
      <c r="AL464" t="s">
        <v>504</v>
      </c>
      <c r="AM464">
        <v>60</v>
      </c>
      <c r="AN464" t="s">
        <v>293</v>
      </c>
      <c r="AO464" t="s">
        <v>584</v>
      </c>
      <c r="AP464">
        <v>38</v>
      </c>
      <c r="AQ464" t="s">
        <v>493</v>
      </c>
      <c r="AS464" t="str">
        <f t="shared" si="19"/>
        <v>INSERT INTO Fertilizacao (idOperacao modo) VALUES (461,</v>
      </c>
    </row>
    <row r="465" spans="25:45">
      <c r="Y465" s="7" t="s">
        <v>256</v>
      </c>
      <c r="Z465" t="s">
        <v>257</v>
      </c>
      <c r="AA465" t="s">
        <v>489</v>
      </c>
      <c r="AB465" t="s">
        <v>259</v>
      </c>
      <c r="AC465" t="s">
        <v>260</v>
      </c>
      <c r="AD465" t="s">
        <v>261</v>
      </c>
      <c r="AE465" t="s">
        <v>262</v>
      </c>
      <c r="AF465" t="s">
        <v>490</v>
      </c>
      <c r="AG465" t="s">
        <v>264</v>
      </c>
      <c r="AH465">
        <v>462</v>
      </c>
      <c r="AI465" t="s">
        <v>291</v>
      </c>
      <c r="AJ465" t="s">
        <v>340</v>
      </c>
      <c r="AK465" t="s">
        <v>585</v>
      </c>
      <c r="AL465" t="s">
        <v>504</v>
      </c>
      <c r="AM465">
        <v>80</v>
      </c>
      <c r="AN465" t="s">
        <v>293</v>
      </c>
      <c r="AO465" t="s">
        <v>584</v>
      </c>
      <c r="AP465">
        <v>39</v>
      </c>
      <c r="AQ465" t="s">
        <v>493</v>
      </c>
      <c r="AS465" t="str">
        <f t="shared" si="19"/>
        <v>INSERT INTO Fertilizacao (idOperacao modo) VALUES (462,</v>
      </c>
    </row>
    <row r="466" spans="25:45">
      <c r="Y466" s="7" t="s">
        <v>256</v>
      </c>
      <c r="Z466" t="s">
        <v>257</v>
      </c>
      <c r="AA466" t="s">
        <v>489</v>
      </c>
      <c r="AB466" t="s">
        <v>259</v>
      </c>
      <c r="AC466" t="s">
        <v>260</v>
      </c>
      <c r="AD466" t="s">
        <v>261</v>
      </c>
      <c r="AE466" t="s">
        <v>262</v>
      </c>
      <c r="AF466" t="s">
        <v>490</v>
      </c>
      <c r="AG466" t="s">
        <v>264</v>
      </c>
      <c r="AH466">
        <v>463</v>
      </c>
      <c r="AI466" t="s">
        <v>291</v>
      </c>
      <c r="AJ466" t="s">
        <v>340</v>
      </c>
      <c r="AK466" t="s">
        <v>585</v>
      </c>
      <c r="AL466" t="s">
        <v>504</v>
      </c>
      <c r="AM466">
        <v>100</v>
      </c>
      <c r="AN466" t="s">
        <v>293</v>
      </c>
      <c r="AO466" t="s">
        <v>584</v>
      </c>
      <c r="AP466">
        <v>31</v>
      </c>
      <c r="AQ466" t="s">
        <v>493</v>
      </c>
      <c r="AS466" t="str">
        <f>$Y$497 &amp;"("&amp;$Z$497&amp;$AA$497&amp;"("&amp;AH466&amp;","&amp;AC936</f>
        <v>INSERT INTO Fertilizacao (idOperacao modo) VALUES (463,</v>
      </c>
    </row>
    <row r="467" spans="25:45">
      <c r="Y467" s="7" t="s">
        <v>256</v>
      </c>
      <c r="Z467" t="s">
        <v>257</v>
      </c>
      <c r="AA467" t="s">
        <v>489</v>
      </c>
      <c r="AB467" t="s">
        <v>259</v>
      </c>
      <c r="AC467" t="s">
        <v>260</v>
      </c>
      <c r="AD467" t="s">
        <v>261</v>
      </c>
      <c r="AE467" t="s">
        <v>262</v>
      </c>
      <c r="AF467" t="s">
        <v>490</v>
      </c>
      <c r="AG467" t="s">
        <v>264</v>
      </c>
      <c r="AH467">
        <v>464</v>
      </c>
      <c r="AI467" t="s">
        <v>291</v>
      </c>
      <c r="AJ467" t="s">
        <v>340</v>
      </c>
      <c r="AK467" t="s">
        <v>586</v>
      </c>
      <c r="AL467" t="s">
        <v>504</v>
      </c>
      <c r="AM467">
        <v>150</v>
      </c>
      <c r="AN467" t="s">
        <v>293</v>
      </c>
      <c r="AO467" t="s">
        <v>584</v>
      </c>
      <c r="AP467">
        <v>29</v>
      </c>
      <c r="AQ467" t="s">
        <v>493</v>
      </c>
      <c r="AS467" t="str">
        <f t="shared" si="19"/>
        <v>INSERT INTO Fertilizacao (idOperacao modo) VALUES (464,</v>
      </c>
    </row>
    <row r="468" spans="25:45">
      <c r="Y468" s="7" t="s">
        <v>256</v>
      </c>
      <c r="Z468" t="s">
        <v>257</v>
      </c>
      <c r="AA468" t="s">
        <v>489</v>
      </c>
      <c r="AB468" t="s">
        <v>259</v>
      </c>
      <c r="AC468" t="s">
        <v>260</v>
      </c>
      <c r="AD468" t="s">
        <v>261</v>
      </c>
      <c r="AE468" t="s">
        <v>262</v>
      </c>
      <c r="AF468" t="s">
        <v>490</v>
      </c>
      <c r="AG468" t="s">
        <v>264</v>
      </c>
      <c r="AH468">
        <v>465</v>
      </c>
      <c r="AI468" t="s">
        <v>291</v>
      </c>
      <c r="AJ468" t="s">
        <v>340</v>
      </c>
      <c r="AK468" t="s">
        <v>586</v>
      </c>
      <c r="AL468" t="s">
        <v>504</v>
      </c>
      <c r="AM468">
        <v>60</v>
      </c>
      <c r="AN468" t="s">
        <v>293</v>
      </c>
      <c r="AO468" t="s">
        <v>584</v>
      </c>
      <c r="AP468">
        <v>30</v>
      </c>
      <c r="AQ468" t="s">
        <v>493</v>
      </c>
      <c r="AS468" t="str">
        <f t="shared" si="19"/>
        <v>INSERT INTO Fertilizacao (idOperacao modo) VALUES (465,</v>
      </c>
    </row>
    <row r="469" spans="25:45">
      <c r="Y469" s="7" t="s">
        <v>256</v>
      </c>
      <c r="Z469" t="s">
        <v>257</v>
      </c>
      <c r="AA469" t="s">
        <v>489</v>
      </c>
      <c r="AB469" t="s">
        <v>259</v>
      </c>
      <c r="AC469" t="s">
        <v>260</v>
      </c>
      <c r="AD469" t="s">
        <v>261</v>
      </c>
      <c r="AE469" t="s">
        <v>262</v>
      </c>
      <c r="AF469" t="s">
        <v>490</v>
      </c>
      <c r="AG469" t="s">
        <v>264</v>
      </c>
      <c r="AH469">
        <v>466</v>
      </c>
      <c r="AI469" t="s">
        <v>291</v>
      </c>
      <c r="AJ469" t="s">
        <v>340</v>
      </c>
      <c r="AK469" t="s">
        <v>587</v>
      </c>
      <c r="AL469" t="s">
        <v>504</v>
      </c>
      <c r="AM469">
        <v>120</v>
      </c>
      <c r="AN469" t="s">
        <v>293</v>
      </c>
      <c r="AO469" t="s">
        <v>584</v>
      </c>
      <c r="AP469">
        <v>28</v>
      </c>
      <c r="AQ469" t="s">
        <v>493</v>
      </c>
      <c r="AS469" t="str">
        <f t="shared" si="19"/>
        <v>INSERT INTO Fertilizacao (idOperacao modo) VALUES (466,</v>
      </c>
    </row>
    <row r="470" spans="25:45">
      <c r="Y470" s="7" t="s">
        <v>256</v>
      </c>
      <c r="Z470" t="s">
        <v>257</v>
      </c>
      <c r="AA470" t="s">
        <v>489</v>
      </c>
      <c r="AB470" t="s">
        <v>259</v>
      </c>
      <c r="AC470" t="s">
        <v>260</v>
      </c>
      <c r="AD470" t="s">
        <v>261</v>
      </c>
      <c r="AE470" t="s">
        <v>262</v>
      </c>
      <c r="AF470" t="s">
        <v>490</v>
      </c>
      <c r="AG470" t="s">
        <v>264</v>
      </c>
      <c r="AH470">
        <v>467</v>
      </c>
      <c r="AI470" t="s">
        <v>291</v>
      </c>
      <c r="AJ470" t="s">
        <v>340</v>
      </c>
      <c r="AK470" t="s">
        <v>586</v>
      </c>
      <c r="AL470" t="s">
        <v>504</v>
      </c>
      <c r="AM470">
        <v>90</v>
      </c>
      <c r="AN470" t="s">
        <v>293</v>
      </c>
      <c r="AO470" t="s">
        <v>584</v>
      </c>
      <c r="AP470">
        <v>38</v>
      </c>
      <c r="AQ470" t="s">
        <v>493</v>
      </c>
      <c r="AS470" t="str">
        <f t="shared" si="19"/>
        <v>INSERT INTO Fertilizacao (idOperacao modo) VALUES (467,</v>
      </c>
    </row>
    <row r="471" spans="25:45">
      <c r="Y471" s="7" t="s">
        <v>256</v>
      </c>
      <c r="Z471" t="s">
        <v>257</v>
      </c>
      <c r="AA471" t="s">
        <v>489</v>
      </c>
      <c r="AB471" t="s">
        <v>259</v>
      </c>
      <c r="AC471" t="s">
        <v>260</v>
      </c>
      <c r="AD471" t="s">
        <v>261</v>
      </c>
      <c r="AE471" t="s">
        <v>262</v>
      </c>
      <c r="AF471" t="s">
        <v>490</v>
      </c>
      <c r="AG471" t="s">
        <v>264</v>
      </c>
      <c r="AH471">
        <v>468</v>
      </c>
      <c r="AI471" t="s">
        <v>291</v>
      </c>
      <c r="AJ471" t="s">
        <v>340</v>
      </c>
      <c r="AK471" t="s">
        <v>586</v>
      </c>
      <c r="AL471" t="s">
        <v>504</v>
      </c>
      <c r="AM471">
        <v>120</v>
      </c>
      <c r="AN471" t="s">
        <v>293</v>
      </c>
      <c r="AO471" t="s">
        <v>584</v>
      </c>
      <c r="AP471">
        <v>39</v>
      </c>
      <c r="AQ471" t="s">
        <v>493</v>
      </c>
      <c r="AS471" t="str">
        <f t="shared" si="19"/>
        <v>INSERT INTO Fertilizacao (idOperacao modo) VALUES (468,</v>
      </c>
    </row>
    <row r="472" spans="25:45">
      <c r="Y472" s="7" t="s">
        <v>256</v>
      </c>
      <c r="Z472" t="s">
        <v>257</v>
      </c>
      <c r="AA472" t="s">
        <v>489</v>
      </c>
      <c r="AB472" t="s">
        <v>259</v>
      </c>
      <c r="AC472" t="s">
        <v>260</v>
      </c>
      <c r="AD472" t="s">
        <v>261</v>
      </c>
      <c r="AE472" t="s">
        <v>262</v>
      </c>
      <c r="AF472" t="s">
        <v>490</v>
      </c>
      <c r="AG472" t="s">
        <v>264</v>
      </c>
      <c r="AH472">
        <v>469</v>
      </c>
      <c r="AI472" t="s">
        <v>291</v>
      </c>
      <c r="AJ472" t="s">
        <v>340</v>
      </c>
      <c r="AK472" t="s">
        <v>587</v>
      </c>
      <c r="AL472" t="s">
        <v>504</v>
      </c>
      <c r="AM472">
        <v>150</v>
      </c>
      <c r="AN472" t="s">
        <v>293</v>
      </c>
      <c r="AO472" t="s">
        <v>584</v>
      </c>
      <c r="AP472">
        <v>31</v>
      </c>
      <c r="AQ472" t="s">
        <v>493</v>
      </c>
      <c r="AS472" t="str">
        <f t="shared" si="19"/>
        <v>INSERT INTO Fertilizacao (idOperacao modo) VALUES (469,</v>
      </c>
    </row>
    <row r="473" spans="25:45">
      <c r="Y473" s="7" t="s">
        <v>256</v>
      </c>
      <c r="Z473" t="s">
        <v>257</v>
      </c>
      <c r="AA473" t="s">
        <v>489</v>
      </c>
      <c r="AB473" t="s">
        <v>259</v>
      </c>
      <c r="AC473" t="s">
        <v>260</v>
      </c>
      <c r="AD473" t="s">
        <v>261</v>
      </c>
      <c r="AE473" t="s">
        <v>262</v>
      </c>
      <c r="AF473" t="s">
        <v>490</v>
      </c>
      <c r="AG473" t="s">
        <v>264</v>
      </c>
      <c r="AH473">
        <v>470</v>
      </c>
      <c r="AI473" t="s">
        <v>291</v>
      </c>
      <c r="AJ473" t="s">
        <v>340</v>
      </c>
      <c r="AK473" t="s">
        <v>588</v>
      </c>
      <c r="AL473" t="s">
        <v>504</v>
      </c>
      <c r="AM473">
        <v>150</v>
      </c>
      <c r="AN473" t="s">
        <v>293</v>
      </c>
      <c r="AO473" t="s">
        <v>584</v>
      </c>
      <c r="AP473">
        <v>29</v>
      </c>
      <c r="AQ473" t="s">
        <v>493</v>
      </c>
      <c r="AS473" t="str">
        <f t="shared" si="19"/>
        <v>INSERT INTO Fertilizacao (idOperacao modo) VALUES (470,</v>
      </c>
    </row>
    <row r="474" spans="25:45">
      <c r="Y474" s="7" t="s">
        <v>256</v>
      </c>
      <c r="Z474" t="s">
        <v>257</v>
      </c>
      <c r="AA474" t="s">
        <v>489</v>
      </c>
      <c r="AB474" t="s">
        <v>259</v>
      </c>
      <c r="AC474" t="s">
        <v>260</v>
      </c>
      <c r="AD474" t="s">
        <v>261</v>
      </c>
      <c r="AE474" t="s">
        <v>262</v>
      </c>
      <c r="AF474" t="s">
        <v>490</v>
      </c>
      <c r="AG474" t="s">
        <v>264</v>
      </c>
      <c r="AH474">
        <v>471</v>
      </c>
      <c r="AI474" t="s">
        <v>291</v>
      </c>
      <c r="AJ474" t="s">
        <v>340</v>
      </c>
      <c r="AK474" t="s">
        <v>588</v>
      </c>
      <c r="AL474" t="s">
        <v>504</v>
      </c>
      <c r="AM474">
        <v>60</v>
      </c>
      <c r="AN474" t="s">
        <v>293</v>
      </c>
      <c r="AO474" t="s">
        <v>584</v>
      </c>
      <c r="AP474">
        <v>30</v>
      </c>
      <c r="AQ474" t="s">
        <v>493</v>
      </c>
      <c r="AS474" t="str">
        <f t="shared" si="19"/>
        <v>INSERT INTO Fertilizacao (idOperacao modo) VALUES (471,</v>
      </c>
    </row>
    <row r="475" spans="25:45">
      <c r="Y475" s="7" t="s">
        <v>256</v>
      </c>
      <c r="Z475" t="s">
        <v>257</v>
      </c>
      <c r="AA475" t="s">
        <v>489</v>
      </c>
      <c r="AB475" t="s">
        <v>259</v>
      </c>
      <c r="AC475" t="s">
        <v>260</v>
      </c>
      <c r="AD475" t="s">
        <v>261</v>
      </c>
      <c r="AE475" t="s">
        <v>262</v>
      </c>
      <c r="AF475" t="s">
        <v>490</v>
      </c>
      <c r="AG475" t="s">
        <v>264</v>
      </c>
      <c r="AH475">
        <v>472</v>
      </c>
      <c r="AI475" t="s">
        <v>291</v>
      </c>
      <c r="AJ475" t="s">
        <v>340</v>
      </c>
      <c r="AK475" t="s">
        <v>588</v>
      </c>
      <c r="AL475" t="s">
        <v>504</v>
      </c>
      <c r="AM475">
        <v>120</v>
      </c>
      <c r="AN475" t="s">
        <v>293</v>
      </c>
      <c r="AO475" t="s">
        <v>584</v>
      </c>
      <c r="AP475">
        <v>28</v>
      </c>
      <c r="AQ475" t="s">
        <v>493</v>
      </c>
      <c r="AS475" t="str">
        <f t="shared" si="19"/>
        <v>INSERT INTO Fertilizacao (idOperacao modo) VALUES (472,</v>
      </c>
    </row>
    <row r="476" spans="25:45">
      <c r="Y476" s="7" t="s">
        <v>256</v>
      </c>
      <c r="Z476" t="s">
        <v>257</v>
      </c>
      <c r="AA476" t="s">
        <v>489</v>
      </c>
      <c r="AB476" t="s">
        <v>259</v>
      </c>
      <c r="AC476" t="s">
        <v>260</v>
      </c>
      <c r="AD476" t="s">
        <v>261</v>
      </c>
      <c r="AE476" t="s">
        <v>262</v>
      </c>
      <c r="AF476" t="s">
        <v>490</v>
      </c>
      <c r="AG476" t="s">
        <v>264</v>
      </c>
      <c r="AH476">
        <v>473</v>
      </c>
      <c r="AI476" t="s">
        <v>291</v>
      </c>
      <c r="AJ476" t="s">
        <v>340</v>
      </c>
      <c r="AK476" t="s">
        <v>589</v>
      </c>
      <c r="AL476" t="s">
        <v>504</v>
      </c>
      <c r="AM476">
        <v>90</v>
      </c>
      <c r="AN476" t="s">
        <v>293</v>
      </c>
      <c r="AO476" t="s">
        <v>584</v>
      </c>
      <c r="AP476">
        <v>38</v>
      </c>
      <c r="AQ476" t="s">
        <v>493</v>
      </c>
      <c r="AS476" t="str">
        <f t="shared" si="19"/>
        <v>INSERT INTO Fertilizacao (idOperacao modo) VALUES (473,</v>
      </c>
    </row>
    <row r="477" spans="25:45">
      <c r="Y477" s="7" t="s">
        <v>256</v>
      </c>
      <c r="Z477" t="s">
        <v>257</v>
      </c>
      <c r="AA477" t="s">
        <v>489</v>
      </c>
      <c r="AB477" t="s">
        <v>259</v>
      </c>
      <c r="AC477" t="s">
        <v>260</v>
      </c>
      <c r="AD477" t="s">
        <v>261</v>
      </c>
      <c r="AE477" t="s">
        <v>262</v>
      </c>
      <c r="AF477" t="s">
        <v>490</v>
      </c>
      <c r="AG477" t="s">
        <v>264</v>
      </c>
      <c r="AH477">
        <v>474</v>
      </c>
      <c r="AI477" t="s">
        <v>291</v>
      </c>
      <c r="AJ477" t="s">
        <v>340</v>
      </c>
      <c r="AK477" t="s">
        <v>589</v>
      </c>
      <c r="AL477" t="s">
        <v>504</v>
      </c>
      <c r="AM477">
        <v>120</v>
      </c>
      <c r="AN477" t="s">
        <v>293</v>
      </c>
      <c r="AO477" t="s">
        <v>584</v>
      </c>
      <c r="AP477">
        <v>39</v>
      </c>
      <c r="AQ477" t="s">
        <v>493</v>
      </c>
      <c r="AS477" t="str">
        <f t="shared" si="19"/>
        <v>INSERT INTO Fertilizacao (idOperacao modo) VALUES (474,</v>
      </c>
    </row>
    <row r="478" spans="25:45">
      <c r="Y478" s="7" t="s">
        <v>256</v>
      </c>
      <c r="Z478" t="s">
        <v>257</v>
      </c>
      <c r="AA478" t="s">
        <v>489</v>
      </c>
      <c r="AB478" t="s">
        <v>259</v>
      </c>
      <c r="AC478" t="s">
        <v>260</v>
      </c>
      <c r="AD478" t="s">
        <v>261</v>
      </c>
      <c r="AE478" t="s">
        <v>262</v>
      </c>
      <c r="AF478" t="s">
        <v>490</v>
      </c>
      <c r="AG478" t="s">
        <v>264</v>
      </c>
      <c r="AH478">
        <v>475</v>
      </c>
      <c r="AI478" t="s">
        <v>291</v>
      </c>
      <c r="AJ478" t="s">
        <v>340</v>
      </c>
      <c r="AK478" t="s">
        <v>589</v>
      </c>
      <c r="AL478" t="s">
        <v>504</v>
      </c>
      <c r="AM478">
        <v>150</v>
      </c>
      <c r="AN478" t="s">
        <v>293</v>
      </c>
      <c r="AO478" t="s">
        <v>584</v>
      </c>
      <c r="AP478">
        <v>31</v>
      </c>
      <c r="AQ478" t="s">
        <v>493</v>
      </c>
      <c r="AS478" t="str">
        <f t="shared" si="19"/>
        <v>INSERT INTO Fertilizacao (idOperacao modo) VALUES (475,</v>
      </c>
    </row>
    <row r="479" spans="25:45">
      <c r="Y479" s="7" t="s">
        <v>256</v>
      </c>
      <c r="Z479" t="s">
        <v>257</v>
      </c>
      <c r="AA479" t="s">
        <v>489</v>
      </c>
      <c r="AB479" t="s">
        <v>259</v>
      </c>
      <c r="AC479" t="s">
        <v>260</v>
      </c>
      <c r="AD479" t="s">
        <v>261</v>
      </c>
      <c r="AE479" t="s">
        <v>262</v>
      </c>
      <c r="AF479" t="s">
        <v>490</v>
      </c>
      <c r="AG479" t="s">
        <v>264</v>
      </c>
      <c r="AH479">
        <v>476</v>
      </c>
      <c r="AI479" t="s">
        <v>291</v>
      </c>
      <c r="AJ479" t="s">
        <v>340</v>
      </c>
      <c r="AK479" t="s">
        <v>438</v>
      </c>
      <c r="AL479" t="s">
        <v>504</v>
      </c>
      <c r="AM479">
        <v>5</v>
      </c>
      <c r="AN479" t="s">
        <v>293</v>
      </c>
      <c r="AO479" t="s">
        <v>584</v>
      </c>
      <c r="AP479">
        <v>29</v>
      </c>
      <c r="AQ479" t="s">
        <v>493</v>
      </c>
      <c r="AS479" t="str">
        <f t="shared" si="19"/>
        <v>INSERT INTO Fertilizacao (idOperacao modo) VALUES (476,</v>
      </c>
    </row>
    <row r="480" spans="25:45">
      <c r="Y480" s="7" t="s">
        <v>256</v>
      </c>
      <c r="Z480" t="s">
        <v>257</v>
      </c>
      <c r="AA480" t="s">
        <v>489</v>
      </c>
      <c r="AB480" t="s">
        <v>259</v>
      </c>
      <c r="AC480" t="s">
        <v>260</v>
      </c>
      <c r="AD480" t="s">
        <v>261</v>
      </c>
      <c r="AE480" t="s">
        <v>262</v>
      </c>
      <c r="AF480" t="s">
        <v>490</v>
      </c>
      <c r="AG480" t="s">
        <v>264</v>
      </c>
      <c r="AH480">
        <v>477</v>
      </c>
      <c r="AI480" t="s">
        <v>291</v>
      </c>
      <c r="AJ480" t="s">
        <v>340</v>
      </c>
      <c r="AK480" t="s">
        <v>590</v>
      </c>
      <c r="AL480" t="s">
        <v>504</v>
      </c>
      <c r="AM480">
        <v>2</v>
      </c>
      <c r="AN480" t="s">
        <v>293</v>
      </c>
      <c r="AO480" t="s">
        <v>584</v>
      </c>
      <c r="AP480">
        <v>30</v>
      </c>
      <c r="AQ480" t="s">
        <v>493</v>
      </c>
      <c r="AS480" t="str">
        <f t="shared" si="19"/>
        <v>INSERT INTO Fertilizacao (idOperacao modo) VALUES (477,</v>
      </c>
    </row>
    <row r="481" spans="25:70">
      <c r="Y481" s="7" t="s">
        <v>256</v>
      </c>
      <c r="Z481" t="s">
        <v>257</v>
      </c>
      <c r="AA481" t="s">
        <v>489</v>
      </c>
      <c r="AB481" t="s">
        <v>259</v>
      </c>
      <c r="AC481" t="s">
        <v>260</v>
      </c>
      <c r="AD481" t="s">
        <v>261</v>
      </c>
      <c r="AE481" t="s">
        <v>262</v>
      </c>
      <c r="AF481" t="s">
        <v>490</v>
      </c>
      <c r="AG481" t="s">
        <v>264</v>
      </c>
      <c r="AH481">
        <v>478</v>
      </c>
      <c r="AI481" t="s">
        <v>291</v>
      </c>
      <c r="AJ481" t="s">
        <v>340</v>
      </c>
      <c r="AK481" t="s">
        <v>590</v>
      </c>
      <c r="AL481" t="s">
        <v>504</v>
      </c>
      <c r="AM481">
        <v>4</v>
      </c>
      <c r="AN481" t="s">
        <v>293</v>
      </c>
      <c r="AO481" t="s">
        <v>584</v>
      </c>
      <c r="AP481">
        <v>28</v>
      </c>
      <c r="AQ481" t="s">
        <v>493</v>
      </c>
      <c r="AS481" t="str">
        <f t="shared" si="19"/>
        <v>INSERT INTO Fertilizacao (idOperacao modo) VALUES (478,</v>
      </c>
    </row>
    <row r="482" spans="25:70">
      <c r="Y482" s="7" t="s">
        <v>256</v>
      </c>
      <c r="Z482" t="s">
        <v>257</v>
      </c>
      <c r="AA482" t="s">
        <v>489</v>
      </c>
      <c r="AB482" t="s">
        <v>259</v>
      </c>
      <c r="AC482" t="s">
        <v>260</v>
      </c>
      <c r="AD482" t="s">
        <v>261</v>
      </c>
      <c r="AE482" t="s">
        <v>262</v>
      </c>
      <c r="AF482" t="s">
        <v>490</v>
      </c>
      <c r="AG482" t="s">
        <v>264</v>
      </c>
      <c r="AH482">
        <v>479</v>
      </c>
      <c r="AI482" t="s">
        <v>291</v>
      </c>
      <c r="AJ482" t="s">
        <v>340</v>
      </c>
      <c r="AK482" t="s">
        <v>590</v>
      </c>
      <c r="AL482" t="s">
        <v>504</v>
      </c>
      <c r="AM482">
        <v>3</v>
      </c>
      <c r="AN482" t="s">
        <v>293</v>
      </c>
      <c r="AO482" t="s">
        <v>584</v>
      </c>
      <c r="AP482">
        <v>38</v>
      </c>
      <c r="AQ482" t="s">
        <v>493</v>
      </c>
      <c r="AS482" t="str">
        <f t="shared" si="19"/>
        <v>INSERT INTO Fertilizacao (idOperacao modo) VALUES (479,</v>
      </c>
    </row>
    <row r="483" spans="25:70">
      <c r="Y483" s="7" t="s">
        <v>256</v>
      </c>
      <c r="Z483" t="s">
        <v>257</v>
      </c>
      <c r="AA483" t="s">
        <v>489</v>
      </c>
      <c r="AB483" t="s">
        <v>259</v>
      </c>
      <c r="AC483" t="s">
        <v>260</v>
      </c>
      <c r="AD483" t="s">
        <v>261</v>
      </c>
      <c r="AE483" t="s">
        <v>262</v>
      </c>
      <c r="AF483" t="s">
        <v>490</v>
      </c>
      <c r="AG483" t="s">
        <v>264</v>
      </c>
      <c r="AH483">
        <v>480</v>
      </c>
      <c r="AI483" t="s">
        <v>291</v>
      </c>
      <c r="AJ483" t="s">
        <v>340</v>
      </c>
      <c r="AK483" t="s">
        <v>590</v>
      </c>
      <c r="AL483" t="s">
        <v>504</v>
      </c>
      <c r="AM483">
        <v>4</v>
      </c>
      <c r="AN483" t="s">
        <v>293</v>
      </c>
      <c r="AO483" t="s">
        <v>584</v>
      </c>
      <c r="AP483">
        <v>39</v>
      </c>
      <c r="AQ483" t="s">
        <v>493</v>
      </c>
      <c r="AS483" t="str">
        <f t="shared" si="19"/>
        <v>INSERT INTO Fertilizacao (idOperacao modo) VALUES (480,</v>
      </c>
    </row>
    <row r="484" spans="25:70">
      <c r="Y484" s="7" t="s">
        <v>256</v>
      </c>
      <c r="Z484" t="s">
        <v>257</v>
      </c>
      <c r="AA484" t="s">
        <v>489</v>
      </c>
      <c r="AB484" t="s">
        <v>259</v>
      </c>
      <c r="AC484" t="s">
        <v>260</v>
      </c>
      <c r="AD484" t="s">
        <v>261</v>
      </c>
      <c r="AE484" t="s">
        <v>262</v>
      </c>
      <c r="AF484" t="s">
        <v>490</v>
      </c>
      <c r="AG484" t="s">
        <v>264</v>
      </c>
      <c r="AH484">
        <v>481</v>
      </c>
      <c r="AI484" t="s">
        <v>291</v>
      </c>
      <c r="AJ484" t="s">
        <v>340</v>
      </c>
      <c r="AK484" t="s">
        <v>590</v>
      </c>
      <c r="AL484" t="s">
        <v>504</v>
      </c>
      <c r="AM484">
        <v>5</v>
      </c>
      <c r="AN484" t="s">
        <v>293</v>
      </c>
      <c r="AO484" t="s">
        <v>584</v>
      </c>
      <c r="AP484">
        <v>31</v>
      </c>
      <c r="AQ484" t="s">
        <v>493</v>
      </c>
      <c r="AS484" t="str">
        <f t="shared" si="19"/>
        <v>INSERT INTO Fertilizacao (idOperacao modo) VALUES (481,</v>
      </c>
    </row>
    <row r="485" spans="25:70" ht="16">
      <c r="Y485" s="7" t="s">
        <v>256</v>
      </c>
      <c r="Z485" t="s">
        <v>257</v>
      </c>
      <c r="AA485" t="s">
        <v>489</v>
      </c>
      <c r="AB485" t="s">
        <v>259</v>
      </c>
      <c r="AC485" t="s">
        <v>260</v>
      </c>
      <c r="AD485" t="s">
        <v>261</v>
      </c>
      <c r="AE485" t="s">
        <v>262</v>
      </c>
      <c r="AF485" t="s">
        <v>490</v>
      </c>
      <c r="AG485" t="s">
        <v>264</v>
      </c>
      <c r="AH485">
        <v>482</v>
      </c>
      <c r="AI485" t="s">
        <v>318</v>
      </c>
      <c r="AJ485" t="s">
        <v>340</v>
      </c>
      <c r="AK485" t="s">
        <v>591</v>
      </c>
      <c r="AL485" t="s">
        <v>504</v>
      </c>
      <c r="AM485">
        <v>120</v>
      </c>
      <c r="AN485" t="s">
        <v>293</v>
      </c>
      <c r="AO485" t="s">
        <v>592</v>
      </c>
      <c r="AP485">
        <v>12</v>
      </c>
      <c r="AQ485" t="s">
        <v>273</v>
      </c>
      <c r="AS485" s="8" t="str">
        <f t="shared" si="18"/>
        <v>INSERT INTO Operacoes (idOperacao   , operacao, data , quantidade , unidade , designacao, idCultura, id)VALUES (482, 'Aplicação Fitofármaco', TO_DATE,'13/01/2021','dd/mm/yyyy') ,120, 'kg' , 'BIOFERTIL N6',12, 102  ) ;</v>
      </c>
      <c r="BR485" t="e">
        <f>#REF! &amp;"("&amp;$AK$497&amp;"("&amp;AH485&amp;");"</f>
        <v>#REF!</v>
      </c>
    </row>
    <row r="486" spans="25:70" ht="16">
      <c r="Y486" s="7" t="s">
        <v>256</v>
      </c>
      <c r="Z486" t="s">
        <v>257</v>
      </c>
      <c r="AA486" t="s">
        <v>489</v>
      </c>
      <c r="AB486" t="s">
        <v>259</v>
      </c>
      <c r="AC486" t="s">
        <v>260</v>
      </c>
      <c r="AD486" t="s">
        <v>261</v>
      </c>
      <c r="AE486" t="s">
        <v>262</v>
      </c>
      <c r="AF486" t="s">
        <v>490</v>
      </c>
      <c r="AG486" t="s">
        <v>264</v>
      </c>
      <c r="AH486">
        <v>483</v>
      </c>
      <c r="AI486" t="s">
        <v>318</v>
      </c>
      <c r="AJ486" t="s">
        <v>340</v>
      </c>
      <c r="AK486" t="s">
        <v>593</v>
      </c>
      <c r="AL486" t="s">
        <v>504</v>
      </c>
      <c r="AM486">
        <v>180</v>
      </c>
      <c r="AN486" t="s">
        <v>293</v>
      </c>
      <c r="AO486" t="s">
        <v>592</v>
      </c>
      <c r="AP486">
        <v>11</v>
      </c>
      <c r="AQ486" t="s">
        <v>273</v>
      </c>
      <c r="AS486" s="8" t="str">
        <f t="shared" si="18"/>
        <v>INSERT INTO Operacoes (idOperacao   , operacao, data , quantidade , unidade , designacao, idCultura, id)VALUES (483, 'Aplicação Fitofármaco', TO_DATE,'12/01/2021','dd/mm/yyyy') ,180, 'kg' , 'BIOFERTIL N6',11, 102  ) ;</v>
      </c>
      <c r="BR486" t="e">
        <f>#REF! &amp;"("&amp;$AK$497&amp;"("&amp;AH486&amp;");"</f>
        <v>#REF!</v>
      </c>
    </row>
    <row r="487" spans="25:70" ht="16">
      <c r="Y487" s="7" t="s">
        <v>256</v>
      </c>
      <c r="Z487" t="s">
        <v>257</v>
      </c>
      <c r="AA487" t="s">
        <v>489</v>
      </c>
      <c r="AB487" t="s">
        <v>259</v>
      </c>
      <c r="AC487" t="s">
        <v>260</v>
      </c>
      <c r="AD487" t="s">
        <v>261</v>
      </c>
      <c r="AE487" t="s">
        <v>262</v>
      </c>
      <c r="AF487" t="s">
        <v>490</v>
      </c>
      <c r="AG487" t="s">
        <v>264</v>
      </c>
      <c r="AH487">
        <v>484</v>
      </c>
      <c r="AI487" t="s">
        <v>318</v>
      </c>
      <c r="AJ487" t="s">
        <v>340</v>
      </c>
      <c r="AK487" t="s">
        <v>593</v>
      </c>
      <c r="AL487" t="s">
        <v>504</v>
      </c>
      <c r="AM487">
        <v>240</v>
      </c>
      <c r="AN487" t="s">
        <v>293</v>
      </c>
      <c r="AO487" t="s">
        <v>592</v>
      </c>
      <c r="AP487">
        <v>32</v>
      </c>
      <c r="AQ487" t="s">
        <v>273</v>
      </c>
      <c r="AS487" s="8" t="str">
        <f t="shared" si="18"/>
        <v>INSERT INTO Operacoes (idOperacao   , operacao, data , quantidade , unidade , designacao, idCultura, id)VALUES (484, 'Aplicação Fitofármaco', TO_DATE,'12/01/2021','dd/mm/yyyy') ,240, 'kg' , 'BIOFERTIL N6',32, 102  ) ;</v>
      </c>
      <c r="BR487" t="e">
        <f>#REF! &amp;"("&amp;$AK$497&amp;"("&amp;AH487&amp;");"</f>
        <v>#REF!</v>
      </c>
    </row>
    <row r="488" spans="25:70" ht="16">
      <c r="Y488" s="7" t="s">
        <v>256</v>
      </c>
      <c r="Z488" t="s">
        <v>257</v>
      </c>
      <c r="AA488" t="s">
        <v>489</v>
      </c>
      <c r="AB488" t="s">
        <v>259</v>
      </c>
      <c r="AC488" t="s">
        <v>260</v>
      </c>
      <c r="AD488" t="s">
        <v>261</v>
      </c>
      <c r="AE488" t="s">
        <v>262</v>
      </c>
      <c r="AF488" t="s">
        <v>490</v>
      </c>
      <c r="AG488" t="s">
        <v>264</v>
      </c>
      <c r="AH488">
        <v>485</v>
      </c>
      <c r="AI488" t="s">
        <v>318</v>
      </c>
      <c r="AJ488" t="s">
        <v>340</v>
      </c>
      <c r="AK488" t="s">
        <v>594</v>
      </c>
      <c r="AL488" t="s">
        <v>504</v>
      </c>
      <c r="AM488">
        <v>120</v>
      </c>
      <c r="AN488" t="s">
        <v>293</v>
      </c>
      <c r="AO488" t="s">
        <v>592</v>
      </c>
      <c r="AP488">
        <v>12</v>
      </c>
      <c r="AQ488" t="s">
        <v>273</v>
      </c>
      <c r="AS488" s="8" t="str">
        <f t="shared" si="18"/>
        <v>INSERT INTO Operacoes (idOperacao   , operacao, data , quantidade , unidade , designacao, idCultura, id)VALUES (485, 'Aplicação Fitofármaco', TO_DATE,'12/01/2022','dd/mm/yyyy') ,120, 'kg' , 'BIOFERTIL N6',12, 102  ) ;</v>
      </c>
      <c r="BR488" t="e">
        <f>#REF! &amp;"("&amp;$AK$497&amp;"("&amp;AH488&amp;");"</f>
        <v>#REF!</v>
      </c>
    </row>
    <row r="489" spans="25:70" ht="16">
      <c r="Y489" s="7" t="s">
        <v>256</v>
      </c>
      <c r="Z489" t="s">
        <v>257</v>
      </c>
      <c r="AA489" t="s">
        <v>489</v>
      </c>
      <c r="AB489" t="s">
        <v>259</v>
      </c>
      <c r="AC489" t="s">
        <v>260</v>
      </c>
      <c r="AD489" t="s">
        <v>261</v>
      </c>
      <c r="AE489" t="s">
        <v>262</v>
      </c>
      <c r="AF489" t="s">
        <v>490</v>
      </c>
      <c r="AG489" t="s">
        <v>264</v>
      </c>
      <c r="AH489">
        <v>486</v>
      </c>
      <c r="AI489" t="s">
        <v>318</v>
      </c>
      <c r="AJ489" t="s">
        <v>340</v>
      </c>
      <c r="AK489" t="s">
        <v>594</v>
      </c>
      <c r="AL489" t="s">
        <v>504</v>
      </c>
      <c r="AM489">
        <v>180</v>
      </c>
      <c r="AN489" t="s">
        <v>293</v>
      </c>
      <c r="AO489" t="s">
        <v>592</v>
      </c>
      <c r="AP489">
        <v>11</v>
      </c>
      <c r="AQ489" t="s">
        <v>273</v>
      </c>
      <c r="AS489" s="8" t="str">
        <f t="shared" si="18"/>
        <v>INSERT INTO Operacoes (idOperacao   , operacao, data , quantidade , unidade , designacao, idCultura, id)VALUES (486, 'Aplicação Fitofármaco', TO_DATE,'12/01/2022','dd/mm/yyyy') ,180, 'kg' , 'BIOFERTIL N6',11, 102  ) ;</v>
      </c>
      <c r="BR489" t="e">
        <f>#REF! &amp;"("&amp;$AK$497&amp;"("&amp;AH489&amp;");"</f>
        <v>#REF!</v>
      </c>
    </row>
    <row r="490" spans="25:70" ht="16">
      <c r="Y490" s="7" t="s">
        <v>256</v>
      </c>
      <c r="Z490" t="s">
        <v>257</v>
      </c>
      <c r="AA490" t="s">
        <v>489</v>
      </c>
      <c r="AB490" t="s">
        <v>259</v>
      </c>
      <c r="AC490" t="s">
        <v>260</v>
      </c>
      <c r="AD490" t="s">
        <v>261</v>
      </c>
      <c r="AE490" t="s">
        <v>262</v>
      </c>
      <c r="AF490" t="s">
        <v>490</v>
      </c>
      <c r="AG490" t="s">
        <v>264</v>
      </c>
      <c r="AH490">
        <v>487</v>
      </c>
      <c r="AI490" t="s">
        <v>318</v>
      </c>
      <c r="AJ490" t="s">
        <v>340</v>
      </c>
      <c r="AK490" t="s">
        <v>595</v>
      </c>
      <c r="AL490" t="s">
        <v>504</v>
      </c>
      <c r="AM490">
        <v>240</v>
      </c>
      <c r="AN490" t="s">
        <v>293</v>
      </c>
      <c r="AO490" t="s">
        <v>592</v>
      </c>
      <c r="AP490">
        <v>32</v>
      </c>
      <c r="AQ490" t="s">
        <v>273</v>
      </c>
      <c r="AS490" s="8" t="str">
        <f t="shared" si="18"/>
        <v>INSERT INTO Operacoes (idOperacao   , operacao, data , quantidade , unidade , designacao, idCultura, id)VALUES (487, 'Aplicação Fitofármaco', TO_DATE,'13/01/2022','dd/mm/yyyy') ,240, 'kg' , 'BIOFERTIL N6',32, 102  ) ;</v>
      </c>
      <c r="BR490" t="e">
        <f>#REF! &amp;"("&amp;$AK$497&amp;"("&amp;AH490&amp;");"</f>
        <v>#REF!</v>
      </c>
    </row>
    <row r="491" spans="25:70" ht="16">
      <c r="Y491" s="7" t="s">
        <v>256</v>
      </c>
      <c r="Z491" t="s">
        <v>257</v>
      </c>
      <c r="AA491" t="s">
        <v>489</v>
      </c>
      <c r="AB491" t="s">
        <v>259</v>
      </c>
      <c r="AC491" t="s">
        <v>260</v>
      </c>
      <c r="AD491" t="s">
        <v>261</v>
      </c>
      <c r="AE491" t="s">
        <v>262</v>
      </c>
      <c r="AF491" t="s">
        <v>490</v>
      </c>
      <c r="AG491" t="s">
        <v>264</v>
      </c>
      <c r="AH491">
        <v>488</v>
      </c>
      <c r="AI491" t="s">
        <v>318</v>
      </c>
      <c r="AJ491" t="s">
        <v>340</v>
      </c>
      <c r="AK491" t="s">
        <v>596</v>
      </c>
      <c r="AL491" t="s">
        <v>504</v>
      </c>
      <c r="AM491">
        <v>120</v>
      </c>
      <c r="AN491" t="s">
        <v>293</v>
      </c>
      <c r="AO491" t="s">
        <v>592</v>
      </c>
      <c r="AP491">
        <v>12</v>
      </c>
      <c r="AQ491" t="s">
        <v>273</v>
      </c>
      <c r="AS491" s="8" t="str">
        <f t="shared" si="18"/>
        <v>INSERT INTO Operacoes (idOperacao   , operacao, data , quantidade , unidade , designacao, idCultura, id)VALUES (488, 'Aplicação Fitofármaco', TO_DATE,'12/01/2023','dd/mm/yyyy') ,120, 'kg' , 'BIOFERTIL N6',12, 102  ) ;</v>
      </c>
      <c r="BR491" t="e">
        <f>#REF! &amp;"("&amp;$AK$497&amp;"("&amp;AH491&amp;");"</f>
        <v>#REF!</v>
      </c>
    </row>
    <row r="492" spans="25:70" ht="16">
      <c r="Y492" s="7" t="s">
        <v>256</v>
      </c>
      <c r="Z492" t="s">
        <v>257</v>
      </c>
      <c r="AA492" t="s">
        <v>489</v>
      </c>
      <c r="AB492" t="s">
        <v>259</v>
      </c>
      <c r="AC492" t="s">
        <v>260</v>
      </c>
      <c r="AD492" t="s">
        <v>261</v>
      </c>
      <c r="AE492" t="s">
        <v>262</v>
      </c>
      <c r="AF492" t="s">
        <v>490</v>
      </c>
      <c r="AG492" t="s">
        <v>264</v>
      </c>
      <c r="AH492">
        <v>489</v>
      </c>
      <c r="AI492" t="s">
        <v>318</v>
      </c>
      <c r="AJ492" t="s">
        <v>340</v>
      </c>
      <c r="AK492" t="s">
        <v>596</v>
      </c>
      <c r="AL492" t="s">
        <v>504</v>
      </c>
      <c r="AM492">
        <v>180</v>
      </c>
      <c r="AN492" t="s">
        <v>293</v>
      </c>
      <c r="AO492" t="s">
        <v>592</v>
      </c>
      <c r="AP492">
        <v>11</v>
      </c>
      <c r="AQ492" t="s">
        <v>273</v>
      </c>
      <c r="AS492" s="8" t="str">
        <f t="shared" si="18"/>
        <v>INSERT INTO Operacoes (idOperacao   , operacao, data , quantidade , unidade , designacao, idCultura, id)VALUES (489, 'Aplicação Fitofármaco', TO_DATE,'12/01/2023','dd/mm/yyyy') ,180, 'kg' , 'BIOFERTIL N6',11, 102  ) ;</v>
      </c>
      <c r="BR492" t="e">
        <f>#REF! &amp;"("&amp;$AK$497&amp;"("&amp;AH492&amp;");"</f>
        <v>#REF!</v>
      </c>
    </row>
    <row r="493" spans="25:70" ht="16">
      <c r="Y493" s="7" t="s">
        <v>256</v>
      </c>
      <c r="Z493" t="s">
        <v>257</v>
      </c>
      <c r="AA493" t="s">
        <v>489</v>
      </c>
      <c r="AB493" t="s">
        <v>259</v>
      </c>
      <c r="AC493" t="s">
        <v>260</v>
      </c>
      <c r="AD493" t="s">
        <v>261</v>
      </c>
      <c r="AE493" t="s">
        <v>262</v>
      </c>
      <c r="AF493" t="s">
        <v>490</v>
      </c>
      <c r="AG493" t="s">
        <v>264</v>
      </c>
      <c r="AH493">
        <v>490</v>
      </c>
      <c r="AI493" t="s">
        <v>318</v>
      </c>
      <c r="AJ493" t="s">
        <v>340</v>
      </c>
      <c r="AK493" t="s">
        <v>596</v>
      </c>
      <c r="AL493" t="s">
        <v>504</v>
      </c>
      <c r="AM493">
        <v>240</v>
      </c>
      <c r="AN493" t="s">
        <v>293</v>
      </c>
      <c r="AO493" t="s">
        <v>592</v>
      </c>
      <c r="AP493">
        <v>32</v>
      </c>
      <c r="AQ493" t="s">
        <v>273</v>
      </c>
      <c r="AS493" s="8" t="str">
        <f t="shared" si="18"/>
        <v>INSERT INTO Operacoes (idOperacao   , operacao, data , quantidade , unidade , designacao, idCultura, id)VALUES (490, 'Aplicação Fitofármaco', TO_DATE,'12/01/2023','dd/mm/yyyy') ,240, 'kg' , 'BIOFERTIL N6',32, 102  ) ;</v>
      </c>
      <c r="BR493" t="e">
        <f>#REF! &amp;"("&amp;$AK$497&amp;"("&amp;AH493&amp;");"</f>
        <v>#REF!</v>
      </c>
    </row>
    <row r="494" spans="25:70">
      <c r="Y494" s="7" t="s">
        <v>256</v>
      </c>
      <c r="Z494" t="s">
        <v>257</v>
      </c>
      <c r="AA494" t="s">
        <v>489</v>
      </c>
      <c r="AB494" t="s">
        <v>259</v>
      </c>
      <c r="AC494" t="s">
        <v>260</v>
      </c>
      <c r="AD494" t="s">
        <v>261</v>
      </c>
      <c r="AE494" t="s">
        <v>262</v>
      </c>
      <c r="AF494" t="s">
        <v>490</v>
      </c>
      <c r="AG494" t="s">
        <v>264</v>
      </c>
      <c r="AH494">
        <v>491</v>
      </c>
      <c r="AI494" t="s">
        <v>291</v>
      </c>
      <c r="AJ494" t="s">
        <v>340</v>
      </c>
      <c r="AK494" t="s">
        <v>597</v>
      </c>
      <c r="AL494" t="s">
        <v>504</v>
      </c>
      <c r="AM494">
        <v>500</v>
      </c>
      <c r="AN494" t="s">
        <v>293</v>
      </c>
      <c r="AO494" t="s">
        <v>598</v>
      </c>
      <c r="AP494" t="s">
        <v>599</v>
      </c>
      <c r="AQ494" t="s">
        <v>514</v>
      </c>
      <c r="AS494" t="str">
        <f>$Y$497 &amp;"("&amp;$Z$497&amp;$AA$497&amp;"("&amp;AH494&amp;","&amp;AC964</f>
        <v>INSERT INTO Fertilizacao (idOperacao modo) VALUES (491,</v>
      </c>
    </row>
    <row r="495" spans="25:70">
      <c r="Y495" s="7" t="s">
        <v>256</v>
      </c>
      <c r="Z495" t="s">
        <v>257</v>
      </c>
      <c r="AA495" t="s">
        <v>489</v>
      </c>
      <c r="AB495" t="s">
        <v>259</v>
      </c>
      <c r="AC495" t="s">
        <v>260</v>
      </c>
      <c r="AD495" t="s">
        <v>261</v>
      </c>
      <c r="AE495" t="s">
        <v>262</v>
      </c>
      <c r="AF495" t="s">
        <v>490</v>
      </c>
      <c r="AG495" t="s">
        <v>264</v>
      </c>
      <c r="AH495">
        <v>492</v>
      </c>
      <c r="AI495" t="s">
        <v>291</v>
      </c>
      <c r="AJ495" t="s">
        <v>340</v>
      </c>
      <c r="AK495" t="s">
        <v>600</v>
      </c>
      <c r="AL495" t="s">
        <v>504</v>
      </c>
      <c r="AM495">
        <v>1800</v>
      </c>
      <c r="AN495" t="s">
        <v>293</v>
      </c>
      <c r="AO495" t="s">
        <v>584</v>
      </c>
      <c r="AP495" t="s">
        <v>599</v>
      </c>
      <c r="AQ495" t="s">
        <v>514</v>
      </c>
      <c r="AS495" t="str">
        <f>$Y$497 &amp;"("&amp;$Z$497&amp;$AA$497&amp;"("&amp;AH495&amp;","&amp;AC965</f>
        <v>INSERT INTO Fertilizacao (idOperacao modo) VALUES (492,</v>
      </c>
    </row>
    <row r="497" spans="25:55" ht="16">
      <c r="Y497" s="7" t="s">
        <v>616</v>
      </c>
      <c r="Z497" t="s">
        <v>602</v>
      </c>
      <c r="AA497" t="s">
        <v>617</v>
      </c>
      <c r="AB497">
        <v>15</v>
      </c>
      <c r="AC497" t="s">
        <v>618</v>
      </c>
      <c r="AD497" s="12" t="s">
        <v>621</v>
      </c>
      <c r="AE497" t="s">
        <v>615</v>
      </c>
      <c r="AF497" t="s">
        <v>622</v>
      </c>
      <c r="AS497" s="8"/>
      <c r="AV497" t="str">
        <f t="shared" ref="AV497:AV537" si="20">$Y$497 &amp;"("&amp;$Z$497&amp;$AA$497&amp;"("&amp;AH25&amp;","&amp;AC497</f>
        <v>INSERT INTO Fertilizacao (idOperacao modo) VALUES (24, 'Solo');</v>
      </c>
      <c r="BC497" t="str">
        <f>$AD$498&amp;"("&amp;$AE$498&amp;$AF$498&amp;$AG$498&amp;$AH$498&amp;"("&amp;AH336&amp;","&amp;AE542&amp;AG542&amp;"min"&amp;AJ542</f>
        <v>INSERT INTO Rega (idOperacao idSetor duracao horas ) VALUES (334,21120min0,291666666666667</v>
      </c>
    </row>
    <row r="498" spans="25:55" ht="16">
      <c r="Y498" s="7" t="s">
        <v>616</v>
      </c>
      <c r="Z498" t="s">
        <v>602</v>
      </c>
      <c r="AA498" t="s">
        <v>617</v>
      </c>
      <c r="AB498">
        <v>16</v>
      </c>
      <c r="AC498" t="s">
        <v>618</v>
      </c>
      <c r="AD498" s="12" t="s">
        <v>601</v>
      </c>
      <c r="AE498" t="s">
        <v>602</v>
      </c>
      <c r="AF498" t="s">
        <v>603</v>
      </c>
      <c r="AG498" t="s">
        <v>604</v>
      </c>
      <c r="AH498" t="s">
        <v>605</v>
      </c>
      <c r="AI498">
        <v>327</v>
      </c>
      <c r="AJ498">
        <v>41</v>
      </c>
      <c r="AK498">
        <v>120</v>
      </c>
      <c r="AL498" t="s">
        <v>613</v>
      </c>
      <c r="AS498" s="8"/>
      <c r="AV498" t="str">
        <f t="shared" si="20"/>
        <v>INSERT INTO Fertilizacao (idOperacao modo) VALUES (25, 'Solo');</v>
      </c>
    </row>
    <row r="499" spans="25:55" ht="16">
      <c r="Y499" s="7" t="s">
        <v>616</v>
      </c>
      <c r="Z499" t="s">
        <v>602</v>
      </c>
      <c r="AA499" t="s">
        <v>617</v>
      </c>
      <c r="AB499">
        <v>22</v>
      </c>
      <c r="AC499" t="s">
        <v>618</v>
      </c>
      <c r="AS499" s="8"/>
      <c r="AV499" t="str">
        <f t="shared" si="20"/>
        <v>INSERT INTO Fertilizacao (idOperacao modo) VALUES (26, 'Solo');</v>
      </c>
    </row>
    <row r="500" spans="25:55" ht="16">
      <c r="Y500" s="7" t="s">
        <v>616</v>
      </c>
      <c r="Z500" t="s">
        <v>602</v>
      </c>
      <c r="AA500" t="s">
        <v>617</v>
      </c>
      <c r="AB500">
        <v>23</v>
      </c>
      <c r="AC500" t="s">
        <v>618</v>
      </c>
      <c r="AS500" s="8"/>
      <c r="AV500" t="str">
        <f t="shared" si="20"/>
        <v>INSERT INTO Fertilizacao (idOperacao modo) VALUES (27, 'Solo');</v>
      </c>
    </row>
    <row r="501" spans="25:55" ht="16">
      <c r="Y501" s="7" t="s">
        <v>616</v>
      </c>
      <c r="Z501" t="s">
        <v>602</v>
      </c>
      <c r="AA501" t="s">
        <v>617</v>
      </c>
      <c r="AB501">
        <v>24</v>
      </c>
      <c r="AC501" t="s">
        <v>618</v>
      </c>
      <c r="AS501" s="8"/>
      <c r="AV501" t="str">
        <f t="shared" si="20"/>
        <v>INSERT INTO Fertilizacao (idOperacao modo) VALUES (28, 'Solo');</v>
      </c>
    </row>
    <row r="502" spans="25:55" ht="16">
      <c r="Y502" s="7" t="s">
        <v>619</v>
      </c>
      <c r="Z502" t="s">
        <v>602</v>
      </c>
      <c r="AA502" t="s">
        <v>617</v>
      </c>
      <c r="AB502">
        <v>45</v>
      </c>
      <c r="AC502" t="s">
        <v>618</v>
      </c>
      <c r="AS502" s="8"/>
      <c r="AV502" t="str">
        <f t="shared" si="20"/>
        <v>INSERT INTO Fertilizacao (idOperacao modo) VALUES (29, 'Solo');</v>
      </c>
    </row>
    <row r="503" spans="25:55" ht="16">
      <c r="Y503" s="7" t="s">
        <v>619</v>
      </c>
      <c r="Z503" t="s">
        <v>602</v>
      </c>
      <c r="AA503" t="s">
        <v>617</v>
      </c>
      <c r="AB503">
        <v>46</v>
      </c>
      <c r="AC503" t="s">
        <v>618</v>
      </c>
      <c r="AS503" s="8"/>
      <c r="AV503" t="str">
        <f t="shared" si="20"/>
        <v>INSERT INTO Fertilizacao (idOperacao modo) VALUES (30, 'Solo');</v>
      </c>
    </row>
    <row r="504" spans="25:55" ht="16">
      <c r="Y504" s="7" t="s">
        <v>619</v>
      </c>
      <c r="Z504" t="s">
        <v>602</v>
      </c>
      <c r="AA504" t="s">
        <v>617</v>
      </c>
      <c r="AB504">
        <v>47</v>
      </c>
      <c r="AC504" t="s">
        <v>618</v>
      </c>
      <c r="AS504" s="8"/>
      <c r="AV504" t="str">
        <f t="shared" si="20"/>
        <v>INSERT INTO Fertilizacao (idOperacao modo) VALUES (31, 'Solo');</v>
      </c>
    </row>
    <row r="505" spans="25:55" ht="16">
      <c r="Y505" s="7" t="s">
        <v>619</v>
      </c>
      <c r="Z505" t="s">
        <v>602</v>
      </c>
      <c r="AA505" t="s">
        <v>617</v>
      </c>
      <c r="AB505">
        <v>63</v>
      </c>
      <c r="AC505" t="s">
        <v>618</v>
      </c>
      <c r="AS505" s="8"/>
      <c r="AV505" t="str">
        <f t="shared" si="20"/>
        <v>INSERT INTO Fertilizacao (idOperacao modo) VALUES (32, 'Solo');</v>
      </c>
    </row>
    <row r="506" spans="25:55" ht="16">
      <c r="Y506" s="7" t="s">
        <v>619</v>
      </c>
      <c r="Z506" t="s">
        <v>602</v>
      </c>
      <c r="AA506" t="s">
        <v>617</v>
      </c>
      <c r="AB506">
        <v>90</v>
      </c>
      <c r="AC506" t="s">
        <v>618</v>
      </c>
      <c r="AS506" s="8"/>
      <c r="AV506" t="str">
        <f t="shared" si="20"/>
        <v>INSERT INTO Fertilizacao (idOperacao modo) VALUES (33, 'Solo');</v>
      </c>
    </row>
    <row r="507" spans="25:55" ht="16">
      <c r="Y507" s="7" t="s">
        <v>619</v>
      </c>
      <c r="Z507" t="s">
        <v>602</v>
      </c>
      <c r="AA507" t="s">
        <v>617</v>
      </c>
      <c r="AB507">
        <v>91</v>
      </c>
      <c r="AC507" t="s">
        <v>618</v>
      </c>
      <c r="AS507" s="8"/>
      <c r="AV507" t="str">
        <f t="shared" si="20"/>
        <v>INSERT INTO Fertilizacao (idOperacao modo) VALUES (34, 'Solo');</v>
      </c>
    </row>
    <row r="508" spans="25:55" ht="16">
      <c r="Y508" s="7" t="s">
        <v>619</v>
      </c>
      <c r="Z508" t="s">
        <v>602</v>
      </c>
      <c r="AA508" t="s">
        <v>617</v>
      </c>
      <c r="AB508">
        <v>105</v>
      </c>
      <c r="AC508" t="s">
        <v>620</v>
      </c>
      <c r="AS508" s="8"/>
      <c r="AV508" t="str">
        <f t="shared" si="20"/>
        <v>INSERT INTO Fertilizacao (idOperacao modo) VALUES (35, 'Foliar');</v>
      </c>
    </row>
    <row r="509" spans="25:55" ht="16">
      <c r="Y509" s="7" t="s">
        <v>619</v>
      </c>
      <c r="Z509" t="s">
        <v>602</v>
      </c>
      <c r="AA509" t="s">
        <v>617</v>
      </c>
      <c r="AB509">
        <v>158</v>
      </c>
      <c r="AC509" t="s">
        <v>620</v>
      </c>
      <c r="AS509" s="8"/>
      <c r="AV509" t="str">
        <f t="shared" si="20"/>
        <v>INSERT INTO Fertilizacao (idOperacao modo) VALUES (36, 'Foliar');</v>
      </c>
    </row>
    <row r="510" spans="25:55" ht="16">
      <c r="Y510" s="7" t="s">
        <v>619</v>
      </c>
      <c r="Z510" t="s">
        <v>602</v>
      </c>
      <c r="AA510" t="s">
        <v>617</v>
      </c>
      <c r="AB510">
        <v>199</v>
      </c>
      <c r="AC510" t="s">
        <v>618</v>
      </c>
      <c r="AS510" s="8"/>
      <c r="AV510" t="str">
        <f t="shared" si="20"/>
        <v>INSERT INTO Fertilizacao (idOperacao modo) VALUES (37, 'Solo');</v>
      </c>
    </row>
    <row r="511" spans="25:55" ht="16">
      <c r="Y511" s="7" t="s">
        <v>619</v>
      </c>
      <c r="Z511" t="s">
        <v>602</v>
      </c>
      <c r="AA511" t="s">
        <v>617</v>
      </c>
      <c r="AB511">
        <v>200</v>
      </c>
      <c r="AC511" t="s">
        <v>618</v>
      </c>
      <c r="AS511" s="8"/>
      <c r="AV511" t="str">
        <f t="shared" si="20"/>
        <v>INSERT INTO Fertilizacao (idOperacao modo) VALUES (38, 'Solo');</v>
      </c>
    </row>
    <row r="512" spans="25:55" ht="16">
      <c r="Y512" s="7" t="s">
        <v>619</v>
      </c>
      <c r="Z512" t="s">
        <v>602</v>
      </c>
      <c r="AA512" t="s">
        <v>617</v>
      </c>
      <c r="AB512">
        <v>311</v>
      </c>
      <c r="AC512" t="s">
        <v>618</v>
      </c>
      <c r="AS512" s="8"/>
      <c r="AV512" t="str">
        <f t="shared" si="20"/>
        <v>INSERT INTO Fertilizacao (idOperacao modo) VALUES (39, 'Solo');</v>
      </c>
    </row>
    <row r="513" spans="25:48" ht="16">
      <c r="Y513" s="7" t="s">
        <v>619</v>
      </c>
      <c r="Z513" t="s">
        <v>602</v>
      </c>
      <c r="AA513" t="s">
        <v>617</v>
      </c>
      <c r="AB513">
        <v>312</v>
      </c>
      <c r="AC513" t="s">
        <v>618</v>
      </c>
      <c r="AS513" s="8"/>
      <c r="AV513" t="str">
        <f t="shared" si="20"/>
        <v>INSERT INTO Fertilizacao (idOperacao modo) VALUES (40, 'Solo');</v>
      </c>
    </row>
    <row r="514" spans="25:48" ht="16">
      <c r="Y514" s="7" t="s">
        <v>619</v>
      </c>
      <c r="Z514" t="s">
        <v>602</v>
      </c>
      <c r="AA514" t="s">
        <v>617</v>
      </c>
      <c r="AB514">
        <v>313</v>
      </c>
      <c r="AC514" t="s">
        <v>618</v>
      </c>
      <c r="AS514" s="8"/>
      <c r="AV514" t="str">
        <f t="shared" si="20"/>
        <v>INSERT INTO Fertilizacao (idOperacao modo) VALUES (41, 'Solo');</v>
      </c>
    </row>
    <row r="515" spans="25:48" ht="16">
      <c r="Y515" s="7" t="s">
        <v>619</v>
      </c>
      <c r="Z515" t="s">
        <v>602</v>
      </c>
      <c r="AA515" t="s">
        <v>617</v>
      </c>
      <c r="AB515">
        <v>314</v>
      </c>
      <c r="AC515" t="s">
        <v>618</v>
      </c>
      <c r="AS515" s="8"/>
      <c r="AV515" t="str">
        <f t="shared" si="20"/>
        <v>INSERT INTO Fertilizacao (idOperacao modo) VALUES (42, 'Solo');</v>
      </c>
    </row>
    <row r="516" spans="25:48" ht="16">
      <c r="Y516" s="7" t="s">
        <v>619</v>
      </c>
      <c r="Z516" t="s">
        <v>602</v>
      </c>
      <c r="AA516" t="s">
        <v>617</v>
      </c>
      <c r="AB516">
        <v>315</v>
      </c>
      <c r="AC516" t="s">
        <v>618</v>
      </c>
      <c r="AS516" s="8"/>
      <c r="AV516" t="str">
        <f t="shared" si="20"/>
        <v>INSERT INTO Fertilizacao (idOperacao modo) VALUES (43, 'Solo');</v>
      </c>
    </row>
    <row r="517" spans="25:48" ht="16">
      <c r="Y517" s="7" t="s">
        <v>619</v>
      </c>
      <c r="Z517" t="s">
        <v>602</v>
      </c>
      <c r="AA517" t="s">
        <v>617</v>
      </c>
      <c r="AB517">
        <v>316</v>
      </c>
      <c r="AC517" t="s">
        <v>618</v>
      </c>
      <c r="AS517" s="8"/>
      <c r="AV517" t="str">
        <f t="shared" si="20"/>
        <v>INSERT INTO Fertilizacao (idOperacao modo) VALUES (44, 'Solo');</v>
      </c>
    </row>
    <row r="518" spans="25:48" ht="16">
      <c r="Y518" s="7" t="s">
        <v>619</v>
      </c>
      <c r="Z518" t="s">
        <v>602</v>
      </c>
      <c r="AA518" t="s">
        <v>617</v>
      </c>
      <c r="AB518">
        <v>317</v>
      </c>
      <c r="AC518" t="s">
        <v>618</v>
      </c>
      <c r="AS518" s="8"/>
      <c r="AV518" t="str">
        <f t="shared" si="20"/>
        <v>INSERT INTO Fertilizacao (idOperacao modo) VALUES (45, 'Solo');</v>
      </c>
    </row>
    <row r="519" spans="25:48" ht="16">
      <c r="Y519" s="7" t="s">
        <v>619</v>
      </c>
      <c r="Z519" t="s">
        <v>602</v>
      </c>
      <c r="AA519" t="s">
        <v>617</v>
      </c>
      <c r="AB519">
        <v>318</v>
      </c>
      <c r="AC519" t="s">
        <v>618</v>
      </c>
      <c r="AS519" s="8"/>
      <c r="AV519" t="str">
        <f t="shared" si="20"/>
        <v>INSERT INTO Fertilizacao (idOperacao modo) VALUES (46, 'Solo');</v>
      </c>
    </row>
    <row r="520" spans="25:48" ht="16">
      <c r="Y520" s="7" t="s">
        <v>619</v>
      </c>
      <c r="Z520" t="s">
        <v>602</v>
      </c>
      <c r="AA520" t="s">
        <v>617</v>
      </c>
      <c r="AB520">
        <v>319</v>
      </c>
      <c r="AC520" t="s">
        <v>618</v>
      </c>
      <c r="AS520" s="8"/>
      <c r="AV520" t="str">
        <f t="shared" si="20"/>
        <v>INSERT INTO Fertilizacao (idOperacao modo) VALUES (47, 'Solo');</v>
      </c>
    </row>
    <row r="521" spans="25:48" ht="16">
      <c r="Y521" s="7" t="s">
        <v>619</v>
      </c>
      <c r="Z521" t="s">
        <v>602</v>
      </c>
      <c r="AA521" t="s">
        <v>617</v>
      </c>
      <c r="AB521">
        <v>320</v>
      </c>
      <c r="AC521" t="s">
        <v>618</v>
      </c>
      <c r="AS521" s="8"/>
      <c r="AV521" t="str">
        <f t="shared" si="20"/>
        <v>INSERT INTO Fertilizacao (idOperacao modo) VALUES (48, 'Solo');</v>
      </c>
    </row>
    <row r="522" spans="25:48" ht="16">
      <c r="Y522" s="7" t="s">
        <v>619</v>
      </c>
      <c r="Z522" t="s">
        <v>602</v>
      </c>
      <c r="AA522" t="s">
        <v>617</v>
      </c>
      <c r="AB522">
        <v>321</v>
      </c>
      <c r="AC522" t="s">
        <v>618</v>
      </c>
      <c r="AS522" s="8"/>
      <c r="AV522" t="str">
        <f t="shared" si="20"/>
        <v>INSERT INTO Fertilizacao (idOperacao modo) VALUES (49, 'Solo');</v>
      </c>
    </row>
    <row r="523" spans="25:48" ht="16">
      <c r="Y523" s="7" t="s">
        <v>619</v>
      </c>
      <c r="Z523" t="s">
        <v>602</v>
      </c>
      <c r="AA523" t="s">
        <v>617</v>
      </c>
      <c r="AB523">
        <v>322</v>
      </c>
      <c r="AC523" t="s">
        <v>618</v>
      </c>
      <c r="AS523" s="8"/>
      <c r="AV523" t="str">
        <f t="shared" si="20"/>
        <v>INSERT INTO Fertilizacao (idOperacao modo) VALUES (50, 'Solo');</v>
      </c>
    </row>
    <row r="524" spans="25:48" ht="16">
      <c r="Y524" s="7" t="s">
        <v>619</v>
      </c>
      <c r="Z524" t="s">
        <v>602</v>
      </c>
      <c r="AA524" t="s">
        <v>617</v>
      </c>
      <c r="AB524">
        <v>323</v>
      </c>
      <c r="AC524" t="s">
        <v>618</v>
      </c>
      <c r="AS524" s="8"/>
      <c r="AV524" t="str">
        <f t="shared" si="20"/>
        <v>INSERT INTO Fertilizacao (idOperacao modo) VALUES (51, 'Solo');</v>
      </c>
    </row>
    <row r="525" spans="25:48" ht="16">
      <c r="Y525" s="7" t="s">
        <v>619</v>
      </c>
      <c r="Z525" t="s">
        <v>602</v>
      </c>
      <c r="AA525" t="s">
        <v>617</v>
      </c>
      <c r="AB525">
        <v>324</v>
      </c>
      <c r="AC525" t="s">
        <v>618</v>
      </c>
      <c r="AS525" s="8"/>
      <c r="AV525" t="str">
        <f t="shared" si="20"/>
        <v>INSERT INTO Fertilizacao (idOperacao modo) VALUES (52, 'Solo');</v>
      </c>
    </row>
    <row r="526" spans="25:48" ht="16">
      <c r="Y526" s="7" t="s">
        <v>619</v>
      </c>
      <c r="Z526" t="s">
        <v>602</v>
      </c>
      <c r="AA526" t="s">
        <v>617</v>
      </c>
      <c r="AB526">
        <v>325</v>
      </c>
      <c r="AC526" t="s">
        <v>618</v>
      </c>
      <c r="AS526" s="8"/>
      <c r="AV526" t="str">
        <f t="shared" si="20"/>
        <v>INSERT INTO Fertilizacao (idOperacao modo) VALUES (53, 'Solo');</v>
      </c>
    </row>
    <row r="527" spans="25:48" ht="16">
      <c r="Y527" s="7" t="s">
        <v>619</v>
      </c>
      <c r="Z527" t="s">
        <v>602</v>
      </c>
      <c r="AA527" t="s">
        <v>617</v>
      </c>
      <c r="AB527">
        <v>326</v>
      </c>
      <c r="AC527" t="s">
        <v>618</v>
      </c>
      <c r="AS527" s="8"/>
      <c r="AV527" t="str">
        <f t="shared" si="20"/>
        <v>INSERT INTO Fertilizacao (idOperacao modo) VALUES (54, 'Solo');</v>
      </c>
    </row>
    <row r="528" spans="25:48" ht="16">
      <c r="Y528" s="7" t="s">
        <v>619</v>
      </c>
      <c r="Z528" t="s">
        <v>602</v>
      </c>
      <c r="AA528" t="s">
        <v>617</v>
      </c>
      <c r="AB528">
        <v>327</v>
      </c>
      <c r="AC528" t="s">
        <v>618</v>
      </c>
      <c r="AS528" s="8"/>
      <c r="AV528" t="str">
        <f t="shared" si="20"/>
        <v>INSERT INTO Fertilizacao (idOperacao modo) VALUES (55, 'Solo');</v>
      </c>
    </row>
    <row r="529" spans="25:48" ht="16">
      <c r="Y529" s="7" t="s">
        <v>619</v>
      </c>
      <c r="Z529" t="s">
        <v>602</v>
      </c>
      <c r="AA529" t="s">
        <v>617</v>
      </c>
      <c r="AB529">
        <v>328</v>
      </c>
      <c r="AC529" t="s">
        <v>618</v>
      </c>
      <c r="AS529" s="8"/>
      <c r="AV529" t="str">
        <f t="shared" si="20"/>
        <v>INSERT INTO Fertilizacao (idOperacao modo) VALUES (56, 'Solo');</v>
      </c>
    </row>
    <row r="530" spans="25:48" ht="16">
      <c r="Y530" s="7" t="s">
        <v>619</v>
      </c>
      <c r="Z530" t="s">
        <v>602</v>
      </c>
      <c r="AA530" t="s">
        <v>617</v>
      </c>
      <c r="AB530">
        <v>329</v>
      </c>
      <c r="AC530" t="s">
        <v>620</v>
      </c>
      <c r="AS530" s="8"/>
      <c r="AV530" t="str">
        <f t="shared" si="20"/>
        <v>INSERT INTO Fertilizacao (idOperacao modo) VALUES (57, 'Foliar');</v>
      </c>
    </row>
    <row r="531" spans="25:48" ht="16">
      <c r="Y531" s="7" t="s">
        <v>619</v>
      </c>
      <c r="Z531" t="s">
        <v>602</v>
      </c>
      <c r="AA531" t="s">
        <v>617</v>
      </c>
      <c r="AB531">
        <v>330</v>
      </c>
      <c r="AC531" t="s">
        <v>620</v>
      </c>
      <c r="AS531" s="8"/>
      <c r="AV531" t="str">
        <f t="shared" si="20"/>
        <v>INSERT INTO Fertilizacao (idOperacao modo) VALUES (58, 'Foliar');</v>
      </c>
    </row>
    <row r="532" spans="25:48" ht="16">
      <c r="Y532" s="7" t="s">
        <v>619</v>
      </c>
      <c r="Z532" t="s">
        <v>602</v>
      </c>
      <c r="AA532" t="s">
        <v>617</v>
      </c>
      <c r="AB532">
        <v>331</v>
      </c>
      <c r="AC532" t="s">
        <v>620</v>
      </c>
      <c r="AS532" s="8"/>
      <c r="AV532" t="str">
        <f t="shared" si="20"/>
        <v>INSERT INTO Fertilizacao (idOperacao modo) VALUES (59, 'Foliar');</v>
      </c>
    </row>
    <row r="533" spans="25:48" ht="16">
      <c r="Y533" s="7" t="s">
        <v>619</v>
      </c>
      <c r="Z533" t="s">
        <v>602</v>
      </c>
      <c r="AA533" t="s">
        <v>617</v>
      </c>
      <c r="AB533">
        <v>332</v>
      </c>
      <c r="AC533" t="s">
        <v>620</v>
      </c>
      <c r="AS533" s="8"/>
      <c r="AV533" t="str">
        <f t="shared" si="20"/>
        <v>INSERT INTO Fertilizacao (idOperacao modo) VALUES (60, 'Foliar');</v>
      </c>
    </row>
    <row r="534" spans="25:48" ht="16">
      <c r="Y534" s="7" t="s">
        <v>619</v>
      </c>
      <c r="Z534" t="s">
        <v>602</v>
      </c>
      <c r="AA534" t="s">
        <v>617</v>
      </c>
      <c r="AB534">
        <v>333</v>
      </c>
      <c r="AC534" t="s">
        <v>620</v>
      </c>
      <c r="AS534" s="8"/>
      <c r="AV534" t="str">
        <f t="shared" si="20"/>
        <v>INSERT INTO Fertilizacao (idOperacao modo) VALUES (61, 'Foliar');</v>
      </c>
    </row>
    <row r="535" spans="25:48" ht="16">
      <c r="Y535" s="7" t="s">
        <v>619</v>
      </c>
      <c r="Z535" t="s">
        <v>602</v>
      </c>
      <c r="AA535" t="s">
        <v>617</v>
      </c>
      <c r="AB535">
        <v>334</v>
      </c>
      <c r="AC535" t="s">
        <v>620</v>
      </c>
      <c r="AS535" s="8"/>
      <c r="AV535" t="str">
        <f t="shared" si="20"/>
        <v>INSERT INTO Fertilizacao (idOperacao modo) VALUES (62, 'Foliar');</v>
      </c>
    </row>
    <row r="536" spans="25:48" ht="16">
      <c r="Y536" s="7" t="s">
        <v>619</v>
      </c>
      <c r="Z536" t="s">
        <v>602</v>
      </c>
      <c r="AA536" t="s">
        <v>617</v>
      </c>
      <c r="AB536">
        <v>344</v>
      </c>
      <c r="AC536" t="s">
        <v>618</v>
      </c>
      <c r="AS536" s="8"/>
      <c r="AV536" t="str">
        <f t="shared" si="20"/>
        <v>INSERT INTO Fertilizacao (idOperacao modo) VALUES (63, 'Solo');</v>
      </c>
    </row>
    <row r="537" spans="25:48" ht="16">
      <c r="Y537" s="7" t="s">
        <v>619</v>
      </c>
      <c r="Z537" s="9" t="s">
        <v>602</v>
      </c>
      <c r="AA537" s="9" t="s">
        <v>617</v>
      </c>
      <c r="AB537" s="9">
        <v>345</v>
      </c>
      <c r="AC537" s="9" t="s">
        <v>618</v>
      </c>
      <c r="AD537" s="9"/>
      <c r="AE537" s="9"/>
      <c r="AF537" s="9"/>
      <c r="AG537" s="9"/>
      <c r="AS537" s="8"/>
      <c r="AV537" t="str">
        <f t="shared" si="20"/>
        <v>INSERT INTO Fertilizacao (idOperacao modo) VALUES (64, 'Solo');</v>
      </c>
    </row>
    <row r="538" spans="25:48" ht="16">
      <c r="Y538" s="7"/>
      <c r="Z538" s="9"/>
      <c r="AA538" s="9"/>
      <c r="AB538" s="9"/>
      <c r="AC538" s="9"/>
      <c r="AD538" s="9"/>
      <c r="AE538" s="9"/>
      <c r="AF538" s="9"/>
      <c r="AG538" s="9"/>
      <c r="AS538" s="8"/>
    </row>
    <row r="539" spans="25:48" ht="16">
      <c r="Y539" s="7"/>
      <c r="Z539" s="9"/>
      <c r="AA539" s="9"/>
      <c r="AB539" s="9"/>
      <c r="AC539" s="9"/>
      <c r="AD539" s="9"/>
      <c r="AE539" s="9"/>
      <c r="AF539" s="9"/>
      <c r="AG539" s="9"/>
      <c r="AS539" s="8"/>
    </row>
    <row r="540" spans="25:48" ht="16">
      <c r="Y540" s="7"/>
      <c r="Z540" s="9"/>
      <c r="AA540" s="9"/>
      <c r="AB540" s="9"/>
      <c r="AC540" s="9"/>
      <c r="AD540" s="9"/>
      <c r="AE540" s="9"/>
      <c r="AF540" s="9"/>
      <c r="AG540" s="9"/>
      <c r="AS540" s="8"/>
    </row>
    <row r="541" spans="25:48" ht="16">
      <c r="Y541" s="7"/>
      <c r="Z541" s="9"/>
      <c r="AA541" s="9"/>
      <c r="AB541" s="9"/>
      <c r="AC541" s="9"/>
      <c r="AD541" s="9"/>
      <c r="AE541" s="9"/>
      <c r="AF541" s="9"/>
      <c r="AG541" s="9"/>
      <c r="AS541" s="8"/>
    </row>
    <row r="542" spans="25:48" ht="17">
      <c r="Y542" s="13">
        <v>45060</v>
      </c>
      <c r="Z542" s="9" t="s">
        <v>623</v>
      </c>
      <c r="AA542" s="9" t="s">
        <v>624</v>
      </c>
      <c r="AB542" s="9" t="s">
        <v>625</v>
      </c>
      <c r="AC542" s="9"/>
      <c r="AD542" s="9" t="s">
        <v>626</v>
      </c>
      <c r="AE542" s="9">
        <v>21</v>
      </c>
      <c r="AF542" s="9"/>
      <c r="AG542" s="9">
        <v>120</v>
      </c>
      <c r="AH542" t="s">
        <v>627</v>
      </c>
      <c r="AJ542" s="14">
        <v>0.29166666666666669</v>
      </c>
      <c r="AO542" t="str">
        <f>$Y$608&amp;"("&amp;$Z$608&amp;$AA$608&amp;$AB$608&amp;$AC$608&amp;"("&amp;AH303&amp;","&amp;AE542&amp;","&amp;AG542&amp;", TIMEVALUE("&amp;TEXT(AJ542, "hh:mm") &amp;")));"</f>
        <v>INSERT INTO Rega (idOperacao idSetor duracao horas ) VALUES (302,21,120, TIMEVALUE(07:00)));</v>
      </c>
      <c r="AS542" s="8"/>
    </row>
    <row r="543" spans="25:48" ht="17">
      <c r="Y543" s="13">
        <v>45078</v>
      </c>
      <c r="Z543" s="9" t="s">
        <v>623</v>
      </c>
      <c r="AA543" s="9" t="s">
        <v>624</v>
      </c>
      <c r="AB543" s="9" t="s">
        <v>625</v>
      </c>
      <c r="AC543" s="9"/>
      <c r="AD543" s="9" t="s">
        <v>626</v>
      </c>
      <c r="AE543" s="9">
        <v>21</v>
      </c>
      <c r="AF543" s="9"/>
      <c r="AG543" s="9">
        <v>120</v>
      </c>
      <c r="AH543" t="s">
        <v>627</v>
      </c>
      <c r="AJ543" s="14">
        <v>0.29166666666666669</v>
      </c>
      <c r="AO543" t="str">
        <f t="shared" ref="AO543:AO573" si="21">$Y$608&amp;"("&amp;$Z$608&amp;$AA$608&amp;$AB$608&amp;$AC$608&amp;"("&amp;AH304&amp;","&amp;AE543&amp;","&amp;AG543&amp;", TIMEVALUE("&amp;TEXT(AJ543, "hh:mm") &amp;")))"</f>
        <v>INSERT INTO Rega (idOperacao idSetor duracao horas ) VALUES (303,21,120, TIMEVALUE(07:00)))</v>
      </c>
      <c r="AS543" s="8"/>
    </row>
    <row r="544" spans="25:48" ht="17">
      <c r="Y544" s="13">
        <v>45092</v>
      </c>
      <c r="Z544" s="9" t="s">
        <v>623</v>
      </c>
      <c r="AA544" s="9" t="s">
        <v>624</v>
      </c>
      <c r="AB544" s="9" t="s">
        <v>625</v>
      </c>
      <c r="AC544" s="9"/>
      <c r="AD544" s="9" t="s">
        <v>626</v>
      </c>
      <c r="AE544" s="9">
        <v>21</v>
      </c>
      <c r="AF544" s="9"/>
      <c r="AG544" s="9">
        <v>120</v>
      </c>
      <c r="AH544" t="s">
        <v>627</v>
      </c>
      <c r="AJ544" s="14">
        <v>0.29166666666666669</v>
      </c>
      <c r="AO544" t="str">
        <f t="shared" si="21"/>
        <v>INSERT INTO Rega (idOperacao idSetor duracao horas ) VALUES (304,21,120, TIMEVALUE(07:00)))</v>
      </c>
      <c r="AS544" s="8"/>
    </row>
    <row r="545" spans="25:45" ht="17">
      <c r="Y545" s="13">
        <v>45107</v>
      </c>
      <c r="Z545" s="9" t="s">
        <v>623</v>
      </c>
      <c r="AA545" s="9" t="s">
        <v>624</v>
      </c>
      <c r="AB545" s="9" t="s">
        <v>625</v>
      </c>
      <c r="AC545" s="9"/>
      <c r="AD545" s="9" t="s">
        <v>626</v>
      </c>
      <c r="AE545" s="9">
        <v>21</v>
      </c>
      <c r="AF545" s="9"/>
      <c r="AG545" s="9">
        <v>120</v>
      </c>
      <c r="AH545" t="s">
        <v>627</v>
      </c>
      <c r="AJ545" s="14">
        <v>0.29166666666666669</v>
      </c>
      <c r="AO545" t="str">
        <f t="shared" si="21"/>
        <v>INSERT INTO Rega (idOperacao idSetor duracao horas ) VALUES (305,21,120, TIMEVALUE(07:00)))</v>
      </c>
      <c r="AS545" s="8"/>
    </row>
    <row r="546" spans="25:45" ht="17">
      <c r="Y546" s="13">
        <v>45114</v>
      </c>
      <c r="Z546" s="9" t="s">
        <v>623</v>
      </c>
      <c r="AA546" s="9" t="s">
        <v>624</v>
      </c>
      <c r="AB546" s="9" t="s">
        <v>625</v>
      </c>
      <c r="AC546" s="9"/>
      <c r="AD546" s="9" t="s">
        <v>626</v>
      </c>
      <c r="AE546" s="9">
        <v>21</v>
      </c>
      <c r="AF546" s="9"/>
      <c r="AG546" s="9">
        <v>180</v>
      </c>
      <c r="AH546" t="s">
        <v>627</v>
      </c>
      <c r="AJ546" s="14">
        <v>0.29166666666666669</v>
      </c>
      <c r="AO546" t="str">
        <f t="shared" si="21"/>
        <v>INSERT INTO Rega (idOperacao idSetor duracao horas ) VALUES (306,21,180, TIMEVALUE(07:00)))</v>
      </c>
      <c r="AS546" s="8"/>
    </row>
    <row r="547" spans="25:45" ht="17">
      <c r="Y547" s="13">
        <v>45121</v>
      </c>
      <c r="Z547" s="9" t="s">
        <v>623</v>
      </c>
      <c r="AA547" s="9" t="s">
        <v>624</v>
      </c>
      <c r="AB547" s="9" t="s">
        <v>625</v>
      </c>
      <c r="AC547" s="9"/>
      <c r="AD547" s="9" t="s">
        <v>626</v>
      </c>
      <c r="AE547" s="9">
        <v>21</v>
      </c>
      <c r="AF547" s="9"/>
      <c r="AG547" s="9">
        <v>180</v>
      </c>
      <c r="AH547" t="s">
        <v>627</v>
      </c>
      <c r="AJ547" s="14">
        <v>0.91666666666666663</v>
      </c>
      <c r="AO547" t="str">
        <f t="shared" si="21"/>
        <v>INSERT INTO Rega (idOperacao idSetor duracao horas ) VALUES (307,21,180, TIMEVALUE(22:00)))</v>
      </c>
      <c r="AS547" s="8"/>
    </row>
    <row r="548" spans="25:45" ht="17">
      <c r="Y548" s="13">
        <v>45128</v>
      </c>
      <c r="Z548" s="9" t="s">
        <v>623</v>
      </c>
      <c r="AA548" s="9" t="s">
        <v>624</v>
      </c>
      <c r="AB548" s="9" t="s">
        <v>625</v>
      </c>
      <c r="AC548" s="9"/>
      <c r="AD548" s="9" t="s">
        <v>626</v>
      </c>
      <c r="AE548" s="9">
        <v>21</v>
      </c>
      <c r="AF548" s="9"/>
      <c r="AG548" s="9">
        <v>180</v>
      </c>
      <c r="AH548" t="s">
        <v>627</v>
      </c>
      <c r="AJ548" s="14">
        <v>0.91666666666666663</v>
      </c>
      <c r="AO548" t="str">
        <f t="shared" si="21"/>
        <v>INSERT INTO Rega (idOperacao idSetor duracao horas ) VALUES (308,21,180, TIMEVALUE(22:00)))</v>
      </c>
      <c r="AS548" s="8"/>
    </row>
    <row r="549" spans="25:45" ht="17">
      <c r="Y549" s="13">
        <v>45135</v>
      </c>
      <c r="Z549" s="9" t="s">
        <v>623</v>
      </c>
      <c r="AA549" s="9" t="s">
        <v>624</v>
      </c>
      <c r="AB549" s="9" t="s">
        <v>625</v>
      </c>
      <c r="AC549" s="9"/>
      <c r="AD549" s="9" t="s">
        <v>626</v>
      </c>
      <c r="AE549" s="9">
        <v>21</v>
      </c>
      <c r="AF549" s="9"/>
      <c r="AG549" s="9">
        <v>180</v>
      </c>
      <c r="AH549" t="s">
        <v>627</v>
      </c>
      <c r="AJ549" s="14">
        <v>0.91666666666666663</v>
      </c>
      <c r="AO549" t="str">
        <f t="shared" si="21"/>
        <v>INSERT INTO Rega (idOperacao idSetor duracao horas ) VALUES (309,21,180, TIMEVALUE(22:00)))</v>
      </c>
      <c r="AS549" s="8"/>
    </row>
    <row r="550" spans="25:45" ht="17">
      <c r="Y550" s="13">
        <v>45142</v>
      </c>
      <c r="Z550" s="9" t="s">
        <v>623</v>
      </c>
      <c r="AA550" s="9" t="s">
        <v>624</v>
      </c>
      <c r="AB550" s="9" t="s">
        <v>625</v>
      </c>
      <c r="AC550" s="9"/>
      <c r="AD550" s="9" t="s">
        <v>626</v>
      </c>
      <c r="AE550" s="9">
        <v>21</v>
      </c>
      <c r="AF550" s="9"/>
      <c r="AG550" s="9">
        <v>150</v>
      </c>
      <c r="AH550" t="s">
        <v>627</v>
      </c>
      <c r="AJ550" s="14">
        <v>0.91666666666666663</v>
      </c>
      <c r="AO550" t="str">
        <f t="shared" si="21"/>
        <v>INSERT INTO Rega (idOperacao idSetor duracao horas ) VALUES (310,21,150, TIMEVALUE(22:00)))</v>
      </c>
      <c r="AS550" s="8"/>
    </row>
    <row r="551" spans="25:45" ht="17">
      <c r="Y551" s="13">
        <v>45149</v>
      </c>
      <c r="Z551" s="9" t="s">
        <v>623</v>
      </c>
      <c r="AA551" s="9" t="s">
        <v>624</v>
      </c>
      <c r="AB551" s="9" t="s">
        <v>625</v>
      </c>
      <c r="AC551" s="9"/>
      <c r="AD551" s="9" t="s">
        <v>626</v>
      </c>
      <c r="AE551" s="9">
        <v>21</v>
      </c>
      <c r="AF551" s="9"/>
      <c r="AG551" s="9">
        <v>150</v>
      </c>
      <c r="AH551" t="s">
        <v>627</v>
      </c>
      <c r="AJ551" s="14">
        <v>0.91666666666666663</v>
      </c>
      <c r="AO551" t="str">
        <f t="shared" si="21"/>
        <v>INSERT INTO Rega (idOperacao idSetor duracao horas ) VALUES (311,21,150, TIMEVALUE(22:00)))</v>
      </c>
      <c r="AS551" s="8"/>
    </row>
    <row r="552" spans="25:45" ht="17">
      <c r="Y552" s="13">
        <v>45156</v>
      </c>
      <c r="Z552" s="9" t="s">
        <v>623</v>
      </c>
      <c r="AA552" s="9" t="s">
        <v>624</v>
      </c>
      <c r="AB552" s="9" t="s">
        <v>625</v>
      </c>
      <c r="AC552" s="9"/>
      <c r="AD552" s="9" t="s">
        <v>626</v>
      </c>
      <c r="AE552" s="9">
        <v>21</v>
      </c>
      <c r="AF552" s="9"/>
      <c r="AG552" s="9">
        <v>150</v>
      </c>
      <c r="AH552" t="s">
        <v>627</v>
      </c>
      <c r="AJ552" s="14">
        <v>0.91666666666666663</v>
      </c>
      <c r="AO552" t="str">
        <f t="shared" si="21"/>
        <v>INSERT INTO Rega (idOperacao idSetor duracao horas ) VALUES (312,21,150, TIMEVALUE(22:00)))</v>
      </c>
      <c r="AS552" s="8"/>
    </row>
    <row r="553" spans="25:45" ht="17">
      <c r="Y553" s="13">
        <v>45163</v>
      </c>
      <c r="Z553" s="9" t="s">
        <v>623</v>
      </c>
      <c r="AA553" s="9" t="s">
        <v>624</v>
      </c>
      <c r="AB553" s="9" t="s">
        <v>625</v>
      </c>
      <c r="AC553" s="9"/>
      <c r="AD553" s="9" t="s">
        <v>626</v>
      </c>
      <c r="AE553" s="9">
        <v>21</v>
      </c>
      <c r="AF553" s="9"/>
      <c r="AG553" s="9">
        <v>120</v>
      </c>
      <c r="AH553" t="s">
        <v>627</v>
      </c>
      <c r="AJ553" s="14">
        <v>0.91666666666666663</v>
      </c>
      <c r="AO553" t="str">
        <f t="shared" si="21"/>
        <v>INSERT INTO Rega (idOperacao idSetor duracao horas ) VALUES (313,21,120, TIMEVALUE(22:00)))</v>
      </c>
      <c r="AS553" s="8"/>
    </row>
    <row r="554" spans="25:45" ht="17">
      <c r="Y554" s="13">
        <v>45170</v>
      </c>
      <c r="Z554" s="9" t="s">
        <v>623</v>
      </c>
      <c r="AA554" s="9" t="s">
        <v>624</v>
      </c>
      <c r="AB554" s="9" t="s">
        <v>625</v>
      </c>
      <c r="AC554" s="9"/>
      <c r="AD554" s="9" t="s">
        <v>626</v>
      </c>
      <c r="AE554" s="9">
        <v>21</v>
      </c>
      <c r="AF554" s="9"/>
      <c r="AG554" s="9">
        <v>120</v>
      </c>
      <c r="AH554" t="s">
        <v>627</v>
      </c>
      <c r="AJ554" s="14">
        <v>0.91666666666666663</v>
      </c>
      <c r="AO554" t="str">
        <f t="shared" si="21"/>
        <v>INSERT INTO Rega (idOperacao idSetor duracao horas ) VALUES (314,21,120, TIMEVALUE(22:00)))</v>
      </c>
      <c r="AS554" s="8"/>
    </row>
    <row r="555" spans="25:45" ht="17">
      <c r="Y555" s="13">
        <v>45177</v>
      </c>
      <c r="Z555" s="9" t="s">
        <v>623</v>
      </c>
      <c r="AA555" s="9" t="s">
        <v>624</v>
      </c>
      <c r="AB555" s="9" t="s">
        <v>625</v>
      </c>
      <c r="AC555" s="9"/>
      <c r="AD555" s="9" t="s">
        <v>626</v>
      </c>
      <c r="AE555" s="9">
        <v>21</v>
      </c>
      <c r="AF555" s="9"/>
      <c r="AG555" s="9">
        <v>120</v>
      </c>
      <c r="AH555" t="s">
        <v>627</v>
      </c>
      <c r="AJ555" s="14">
        <v>0.91666666666666663</v>
      </c>
      <c r="AO555" t="str">
        <f t="shared" si="21"/>
        <v>INSERT INTO Rega (idOperacao idSetor duracao horas ) VALUES (315,21,120, TIMEVALUE(22:00)))</v>
      </c>
      <c r="AS555" s="8"/>
    </row>
    <row r="556" spans="25:45" ht="17">
      <c r="Y556" s="13">
        <v>45184</v>
      </c>
      <c r="Z556" s="9" t="s">
        <v>623</v>
      </c>
      <c r="AA556" s="9" t="s">
        <v>624</v>
      </c>
      <c r="AB556" s="9" t="s">
        <v>625</v>
      </c>
      <c r="AC556" s="9"/>
      <c r="AD556" s="9" t="s">
        <v>626</v>
      </c>
      <c r="AE556" s="9">
        <v>21</v>
      </c>
      <c r="AF556" s="9"/>
      <c r="AG556" s="9">
        <v>120</v>
      </c>
      <c r="AH556" t="s">
        <v>627</v>
      </c>
      <c r="AJ556" s="14">
        <v>0.91666666666666663</v>
      </c>
      <c r="AO556" t="str">
        <f t="shared" si="21"/>
        <v>INSERT INTO Rega (idOperacao idSetor duracao horas ) VALUES (316,21,120, TIMEVALUE(22:00)))</v>
      </c>
      <c r="AS556" s="8"/>
    </row>
    <row r="557" spans="25:45" ht="17">
      <c r="Y557" s="13">
        <v>45059</v>
      </c>
      <c r="Z557" s="9" t="s">
        <v>623</v>
      </c>
      <c r="AA557" s="9" t="s">
        <v>624</v>
      </c>
      <c r="AB557" s="9" t="s">
        <v>625</v>
      </c>
      <c r="AC557" s="9"/>
      <c r="AD557" s="9" t="s">
        <v>626</v>
      </c>
      <c r="AE557" s="9">
        <v>22</v>
      </c>
      <c r="AF557" s="9"/>
      <c r="AG557" s="9">
        <v>120</v>
      </c>
      <c r="AH557" t="s">
        <v>627</v>
      </c>
      <c r="AJ557" s="14">
        <v>0.95833333333333337</v>
      </c>
      <c r="AO557" t="str">
        <f t="shared" si="21"/>
        <v>INSERT INTO Rega (idOperacao idSetor duracao horas ) VALUES (317,22,120, TIMEVALUE(23:00)))</v>
      </c>
      <c r="AS557" s="8"/>
    </row>
    <row r="558" spans="25:45" ht="17">
      <c r="Y558" s="13">
        <v>45079</v>
      </c>
      <c r="Z558" s="9" t="s">
        <v>623</v>
      </c>
      <c r="AA558" s="9" t="s">
        <v>624</v>
      </c>
      <c r="AB558" s="9" t="s">
        <v>625</v>
      </c>
      <c r="AC558" s="9"/>
      <c r="AD558" s="9" t="s">
        <v>626</v>
      </c>
      <c r="AE558" s="9">
        <v>22</v>
      </c>
      <c r="AF558" s="9"/>
      <c r="AG558" s="9">
        <v>120</v>
      </c>
      <c r="AH558" t="s">
        <v>627</v>
      </c>
      <c r="AJ558" s="14">
        <v>0.95833333333333337</v>
      </c>
      <c r="AO558" t="str">
        <f t="shared" si="21"/>
        <v>INSERT INTO Rega (idOperacao idSetor duracao horas ) VALUES (318,22,120, TIMEVALUE(23:00)))</v>
      </c>
      <c r="AS558" s="8"/>
    </row>
    <row r="559" spans="25:45" ht="17">
      <c r="Y559" s="13">
        <v>45093</v>
      </c>
      <c r="Z559" s="9" t="s">
        <v>623</v>
      </c>
      <c r="AA559" s="9" t="s">
        <v>624</v>
      </c>
      <c r="AB559" s="9" t="s">
        <v>625</v>
      </c>
      <c r="AC559" s="9"/>
      <c r="AD559" s="9" t="s">
        <v>626</v>
      </c>
      <c r="AE559" s="9">
        <v>22</v>
      </c>
      <c r="AF559" s="9"/>
      <c r="AG559" s="9">
        <v>120</v>
      </c>
      <c r="AH559" t="s">
        <v>627</v>
      </c>
      <c r="AJ559" s="14">
        <v>0.95833333333333337</v>
      </c>
      <c r="AO559" t="str">
        <f t="shared" si="21"/>
        <v>INSERT INTO Rega (idOperacao idSetor duracao horas ) VALUES (319,22,120, TIMEVALUE(23:00)))</v>
      </c>
      <c r="AS559" s="8"/>
    </row>
    <row r="560" spans="25:45" ht="17">
      <c r="Y560" s="13">
        <v>45108</v>
      </c>
      <c r="Z560" s="9" t="s">
        <v>623</v>
      </c>
      <c r="AA560" s="9" t="s">
        <v>624</v>
      </c>
      <c r="AB560" s="9" t="s">
        <v>625</v>
      </c>
      <c r="AC560" s="9"/>
      <c r="AD560" s="9" t="s">
        <v>626</v>
      </c>
      <c r="AE560" s="9">
        <v>22</v>
      </c>
      <c r="AF560" s="9"/>
      <c r="AG560" s="9">
        <v>120</v>
      </c>
      <c r="AH560" t="s">
        <v>627</v>
      </c>
      <c r="AJ560" s="14">
        <v>0.95833333333333337</v>
      </c>
      <c r="AO560" t="str">
        <f t="shared" si="21"/>
        <v>INSERT INTO Rega (idOperacao idSetor duracao horas ) VALUES (320,22,120, TIMEVALUE(23:00)))</v>
      </c>
      <c r="AS560" s="8"/>
    </row>
    <row r="561" spans="25:45" ht="17">
      <c r="Y561" s="13">
        <v>45115</v>
      </c>
      <c r="Z561" s="9" t="s">
        <v>623</v>
      </c>
      <c r="AA561" s="9" t="s">
        <v>624</v>
      </c>
      <c r="AB561" s="9" t="s">
        <v>625</v>
      </c>
      <c r="AC561" s="9"/>
      <c r="AD561" s="9" t="s">
        <v>626</v>
      </c>
      <c r="AE561" s="9">
        <v>22</v>
      </c>
      <c r="AF561" s="9"/>
      <c r="AG561" s="9">
        <v>180</v>
      </c>
      <c r="AH561" t="s">
        <v>627</v>
      </c>
      <c r="AJ561" s="14">
        <v>0.95833333333333337</v>
      </c>
      <c r="AO561" t="str">
        <f t="shared" si="21"/>
        <v>INSERT INTO Rega (idOperacao idSetor duracao horas ) VALUES (321,22,180, TIMEVALUE(23:00)))</v>
      </c>
      <c r="AS561" s="8"/>
    </row>
    <row r="562" spans="25:45" ht="17">
      <c r="Y562" s="13">
        <v>45122</v>
      </c>
      <c r="Z562" s="9" t="s">
        <v>623</v>
      </c>
      <c r="AA562" s="9" t="s">
        <v>624</v>
      </c>
      <c r="AB562" s="9" t="s">
        <v>625</v>
      </c>
      <c r="AC562" s="9"/>
      <c r="AD562" s="9" t="s">
        <v>626</v>
      </c>
      <c r="AE562" s="9">
        <v>22</v>
      </c>
      <c r="AF562" s="9"/>
      <c r="AG562" s="9">
        <v>180</v>
      </c>
      <c r="AH562" t="s">
        <v>627</v>
      </c>
      <c r="AJ562" s="14">
        <v>0.95833333333333337</v>
      </c>
      <c r="AO562" t="str">
        <f t="shared" si="21"/>
        <v>INSERT INTO Rega (idOperacao idSetor duracao horas ) VALUES (322,22,180, TIMEVALUE(23:00)))</v>
      </c>
      <c r="AS562" s="8"/>
    </row>
    <row r="563" spans="25:45" ht="17">
      <c r="Y563" s="13">
        <v>45129</v>
      </c>
      <c r="Z563" s="9" t="s">
        <v>623</v>
      </c>
      <c r="AA563" s="9" t="s">
        <v>624</v>
      </c>
      <c r="AB563" s="9" t="s">
        <v>625</v>
      </c>
      <c r="AC563" s="9"/>
      <c r="AD563" s="9" t="s">
        <v>626</v>
      </c>
      <c r="AE563" s="9">
        <v>22</v>
      </c>
      <c r="AF563" s="9"/>
      <c r="AG563" s="9">
        <v>180</v>
      </c>
      <c r="AH563" t="s">
        <v>627</v>
      </c>
      <c r="AJ563" s="14">
        <v>0.95833333333333337</v>
      </c>
      <c r="AO563" t="str">
        <f t="shared" si="21"/>
        <v>INSERT INTO Rega (idOperacao idSetor duracao horas ) VALUES (323,22,180, TIMEVALUE(23:00)))</v>
      </c>
      <c r="AS563" s="8"/>
    </row>
    <row r="564" spans="25:45" ht="17">
      <c r="Y564" s="13">
        <v>45136</v>
      </c>
      <c r="Z564" s="9" t="s">
        <v>623</v>
      </c>
      <c r="AA564" s="9" t="s">
        <v>624</v>
      </c>
      <c r="AB564" s="9" t="s">
        <v>625</v>
      </c>
      <c r="AC564" s="9"/>
      <c r="AD564" s="9" t="s">
        <v>626</v>
      </c>
      <c r="AE564" s="9">
        <v>22</v>
      </c>
      <c r="AF564" s="9"/>
      <c r="AG564" s="9">
        <v>180</v>
      </c>
      <c r="AH564" t="s">
        <v>627</v>
      </c>
      <c r="AJ564" s="14">
        <v>0.95833333333333337</v>
      </c>
      <c r="AO564" t="str">
        <f t="shared" si="21"/>
        <v>INSERT INTO Rega (idOperacao idSetor duracao horas ) VALUES (324,22,180, TIMEVALUE(23:00)))</v>
      </c>
      <c r="AS564" s="8"/>
    </row>
    <row r="565" spans="25:45" ht="17">
      <c r="Y565" s="13">
        <v>45143</v>
      </c>
      <c r="Z565" s="9" t="s">
        <v>623</v>
      </c>
      <c r="AA565" s="9" t="s">
        <v>624</v>
      </c>
      <c r="AB565" s="9" t="s">
        <v>625</v>
      </c>
      <c r="AC565" s="9"/>
      <c r="AD565" s="9" t="s">
        <v>626</v>
      </c>
      <c r="AE565" s="9">
        <v>22</v>
      </c>
      <c r="AF565" s="9"/>
      <c r="AG565" s="9">
        <v>150</v>
      </c>
      <c r="AH565" t="s">
        <v>627</v>
      </c>
      <c r="AJ565" s="14">
        <v>0.95833333333333337</v>
      </c>
      <c r="AO565" t="str">
        <f t="shared" si="21"/>
        <v>INSERT INTO Rega (idOperacao idSetor duracao horas ) VALUES (325,22,150, TIMEVALUE(23:00)))</v>
      </c>
      <c r="AS565" s="8"/>
    </row>
    <row r="566" spans="25:45" ht="17">
      <c r="Y566" s="13">
        <v>45148</v>
      </c>
      <c r="Z566" s="9" t="s">
        <v>623</v>
      </c>
      <c r="AA566" s="9" t="s">
        <v>624</v>
      </c>
      <c r="AB566" s="9" t="s">
        <v>625</v>
      </c>
      <c r="AC566" s="9"/>
      <c r="AD566" s="9" t="s">
        <v>626</v>
      </c>
      <c r="AE566" s="9">
        <v>22</v>
      </c>
      <c r="AF566" s="9"/>
      <c r="AG566" s="9">
        <v>150</v>
      </c>
      <c r="AH566" t="s">
        <v>627</v>
      </c>
      <c r="AJ566" s="14">
        <v>0.95833333333333337</v>
      </c>
      <c r="AO566" t="str">
        <f t="shared" si="21"/>
        <v>INSERT INTO Rega (idOperacao idSetor duracao horas ) VALUES (326,22,150, TIMEVALUE(23:00)))</v>
      </c>
      <c r="AS566" s="8"/>
    </row>
    <row r="567" spans="25:45" ht="17">
      <c r="Y567" s="13">
        <v>45155</v>
      </c>
      <c r="Z567" s="9" t="s">
        <v>623</v>
      </c>
      <c r="AA567" s="9" t="s">
        <v>624</v>
      </c>
      <c r="AB567" s="9" t="s">
        <v>625</v>
      </c>
      <c r="AC567" s="9"/>
      <c r="AD567" s="9" t="s">
        <v>626</v>
      </c>
      <c r="AE567" s="9">
        <v>22</v>
      </c>
      <c r="AF567" s="9"/>
      <c r="AG567" s="9">
        <v>150</v>
      </c>
      <c r="AH567" t="s">
        <v>627</v>
      </c>
      <c r="AJ567" s="14">
        <v>0.95833333333333337</v>
      </c>
      <c r="AO567" t="str">
        <f t="shared" si="21"/>
        <v>INSERT INTO Rega (idOperacao idSetor duracao horas ) VALUES (327,22,150, TIMEVALUE(23:00)))</v>
      </c>
      <c r="AS567" s="8"/>
    </row>
    <row r="568" spans="25:45" ht="17">
      <c r="Y568" s="13">
        <v>45162</v>
      </c>
      <c r="Z568" s="9" t="s">
        <v>623</v>
      </c>
      <c r="AA568" s="9" t="s">
        <v>624</v>
      </c>
      <c r="AB568" s="9" t="s">
        <v>625</v>
      </c>
      <c r="AC568" s="9"/>
      <c r="AD568" s="9" t="s">
        <v>626</v>
      </c>
      <c r="AE568" s="9">
        <v>22</v>
      </c>
      <c r="AF568" s="9"/>
      <c r="AG568" s="9">
        <v>120</v>
      </c>
      <c r="AH568" t="s">
        <v>627</v>
      </c>
      <c r="AJ568" s="14">
        <v>0.95833333333333337</v>
      </c>
      <c r="AO568" t="str">
        <f t="shared" si="21"/>
        <v>INSERT INTO Rega (idOperacao idSetor duracao horas ) VALUES (328,22,120, TIMEVALUE(23:00)))</v>
      </c>
      <c r="AS568" s="8"/>
    </row>
    <row r="569" spans="25:45" ht="17">
      <c r="Y569" s="13">
        <v>45171</v>
      </c>
      <c r="Z569" s="9" t="s">
        <v>623</v>
      </c>
      <c r="AA569" s="9" t="s">
        <v>624</v>
      </c>
      <c r="AB569" s="9" t="s">
        <v>625</v>
      </c>
      <c r="AC569" s="9"/>
      <c r="AD569" s="9" t="s">
        <v>626</v>
      </c>
      <c r="AE569" s="9">
        <v>22</v>
      </c>
      <c r="AF569" s="9"/>
      <c r="AG569" s="9">
        <v>120</v>
      </c>
      <c r="AH569" t="s">
        <v>627</v>
      </c>
      <c r="AJ569" s="14">
        <v>0.95833333333333337</v>
      </c>
      <c r="AO569" t="str">
        <f t="shared" si="21"/>
        <v>INSERT INTO Rega (idOperacao idSetor duracao horas ) VALUES (329,22,120, TIMEVALUE(23:00)))</v>
      </c>
      <c r="AS569" s="8"/>
    </row>
    <row r="570" spans="25:45" ht="17">
      <c r="Y570" s="13">
        <v>45178</v>
      </c>
      <c r="Z570" s="9" t="s">
        <v>623</v>
      </c>
      <c r="AA570" s="9" t="s">
        <v>624</v>
      </c>
      <c r="AB570" s="9" t="s">
        <v>625</v>
      </c>
      <c r="AC570" s="9"/>
      <c r="AD570" s="9" t="s">
        <v>626</v>
      </c>
      <c r="AE570" s="9">
        <v>22</v>
      </c>
      <c r="AF570" s="9"/>
      <c r="AG570" s="9">
        <v>120</v>
      </c>
      <c r="AH570" t="s">
        <v>627</v>
      </c>
      <c r="AJ570" s="14">
        <v>0.95833333333333337</v>
      </c>
      <c r="AO570" t="str">
        <f t="shared" si="21"/>
        <v>INSERT INTO Rega (idOperacao idSetor duracao horas ) VALUES (330,22,120, TIMEVALUE(23:00)))</v>
      </c>
      <c r="AS570" s="8"/>
    </row>
    <row r="571" spans="25:45" ht="17">
      <c r="Y571" s="13">
        <v>45187</v>
      </c>
      <c r="Z571" s="9" t="s">
        <v>623</v>
      </c>
      <c r="AA571" s="9" t="s">
        <v>624</v>
      </c>
      <c r="AB571" s="9" t="s">
        <v>625</v>
      </c>
      <c r="AC571" s="9"/>
      <c r="AD571" s="9" t="s">
        <v>626</v>
      </c>
      <c r="AE571" s="9">
        <v>22</v>
      </c>
      <c r="AF571" s="9"/>
      <c r="AG571" s="9">
        <v>120</v>
      </c>
      <c r="AH571" t="s">
        <v>627</v>
      </c>
      <c r="AJ571" s="14">
        <v>0.95833333333333337</v>
      </c>
      <c r="AO571" t="str">
        <f t="shared" si="21"/>
        <v>INSERT INTO Rega (idOperacao idSetor duracao horas ) VALUES (331,22,120, TIMEVALUE(23:00)))</v>
      </c>
      <c r="AS571" s="8"/>
    </row>
    <row r="572" spans="25:45" ht="17">
      <c r="Y572" s="13">
        <v>45079</v>
      </c>
      <c r="Z572" s="9" t="s">
        <v>623</v>
      </c>
      <c r="AA572" s="9" t="s">
        <v>624</v>
      </c>
      <c r="AB572" s="9" t="s">
        <v>625</v>
      </c>
      <c r="AC572" s="9"/>
      <c r="AD572" s="9" t="s">
        <v>626</v>
      </c>
      <c r="AE572" s="9">
        <v>10</v>
      </c>
      <c r="AF572" s="9"/>
      <c r="AG572" s="9">
        <v>60</v>
      </c>
      <c r="AH572" t="s">
        <v>627</v>
      </c>
      <c r="AJ572" s="14">
        <v>0.25</v>
      </c>
      <c r="AO572" t="str">
        <f t="shared" si="21"/>
        <v>INSERT INTO Rega (idOperacao idSetor duracao horas ) VALUES (332,10,60, TIMEVALUE(06:00)))</v>
      </c>
      <c r="AS572" s="8"/>
    </row>
    <row r="573" spans="25:45" ht="17">
      <c r="Y573" s="13">
        <v>45109</v>
      </c>
      <c r="Z573" s="9" t="s">
        <v>623</v>
      </c>
      <c r="AA573" s="9" t="s">
        <v>624</v>
      </c>
      <c r="AB573" s="9" t="s">
        <v>625</v>
      </c>
      <c r="AC573" s="9"/>
      <c r="AD573" s="9" t="s">
        <v>626</v>
      </c>
      <c r="AE573" s="9">
        <v>10</v>
      </c>
      <c r="AF573" s="9"/>
      <c r="AG573" s="9">
        <v>120</v>
      </c>
      <c r="AH573" t="s">
        <v>627</v>
      </c>
      <c r="AJ573" s="14">
        <v>0.25</v>
      </c>
      <c r="AO573" t="str">
        <f t="shared" si="21"/>
        <v>INSERT INTO Rega (idOperacao idSetor duracao horas ) VALUES (333,10,120, TIMEVALUE(06:00)))</v>
      </c>
      <c r="AS573" s="8"/>
    </row>
    <row r="574" spans="25:45" ht="17">
      <c r="Y574" s="13">
        <v>45140</v>
      </c>
      <c r="Z574" s="9" t="s">
        <v>623</v>
      </c>
      <c r="AA574" s="9" t="s">
        <v>624</v>
      </c>
      <c r="AB574" s="9" t="s">
        <v>625</v>
      </c>
      <c r="AC574" s="9"/>
      <c r="AD574" s="9" t="s">
        <v>626</v>
      </c>
      <c r="AE574" s="9">
        <v>10</v>
      </c>
      <c r="AF574" s="9"/>
      <c r="AG574" s="9">
        <v>180</v>
      </c>
      <c r="AH574" t="s">
        <v>627</v>
      </c>
      <c r="AJ574" s="14">
        <v>0.20833333333333334</v>
      </c>
      <c r="AO574" t="str">
        <f>$Y$608&amp;"("&amp;$Z$608&amp;$AA$608&amp;$AB$608&amp;$AC$608&amp;"("&amp;AH336&amp;","&amp;AE574&amp;","&amp;AG574&amp;", TIMEVALUE("&amp;TEXT(AJ574, "hh:mm") &amp;")))"</f>
        <v>INSERT INTO Rega (idOperacao idSetor duracao horas ) VALUES (334,10,180, TIMEVALUE(05:00)))</v>
      </c>
      <c r="AS574" s="8"/>
    </row>
    <row r="575" spans="25:45" ht="17">
      <c r="Y575" s="13">
        <v>45173</v>
      </c>
      <c r="Z575" s="9" t="s">
        <v>623</v>
      </c>
      <c r="AA575" s="9" t="s">
        <v>624</v>
      </c>
      <c r="AB575" s="9" t="s">
        <v>625</v>
      </c>
      <c r="AC575" s="9"/>
      <c r="AD575" s="9" t="s">
        <v>626</v>
      </c>
      <c r="AE575" s="9">
        <v>10</v>
      </c>
      <c r="AF575" s="9"/>
      <c r="AG575" s="9">
        <v>120</v>
      </c>
      <c r="AH575" t="s">
        <v>627</v>
      </c>
      <c r="AJ575" s="14">
        <v>0.25</v>
      </c>
      <c r="AO575" t="str">
        <f t="shared" ref="AO575:AO589" si="22">$Y$608&amp;"("&amp;$Z$608&amp;$AA$608&amp;$AB$608&amp;$AC$608&amp;"("&amp;AH337&amp;","&amp;AE575&amp;","&amp;AG575&amp;", TIMEVALUE("&amp;TEXT(AJ575, "hh:mm") &amp;")))"</f>
        <v>INSERT INTO Rega (idOperacao idSetor duracao horas ) VALUES (335,10,120, TIMEVALUE(06:00)))</v>
      </c>
      <c r="AS575" s="8"/>
    </row>
    <row r="576" spans="25:45" ht="17">
      <c r="Y576" s="13">
        <v>45201</v>
      </c>
      <c r="Z576" s="9" t="s">
        <v>623</v>
      </c>
      <c r="AA576" s="9" t="s">
        <v>624</v>
      </c>
      <c r="AB576" s="9" t="s">
        <v>625</v>
      </c>
      <c r="AC576" s="9"/>
      <c r="AD576" s="9" t="s">
        <v>626</v>
      </c>
      <c r="AE576" s="9">
        <v>10</v>
      </c>
      <c r="AF576" s="9"/>
      <c r="AG576" s="9">
        <v>60</v>
      </c>
      <c r="AH576" t="s">
        <v>627</v>
      </c>
      <c r="AJ576" s="14">
        <v>0.25</v>
      </c>
      <c r="AO576" t="str">
        <f t="shared" si="22"/>
        <v>INSERT INTO Rega (idOperacao idSetor duracao horas ) VALUES (336,10,60, TIMEVALUE(06:00)))</v>
      </c>
      <c r="AS576" s="8"/>
    </row>
    <row r="577" spans="25:45" ht="17">
      <c r="Y577" s="13">
        <v>45089</v>
      </c>
      <c r="Z577" s="9" t="s">
        <v>623</v>
      </c>
      <c r="AA577" s="9" t="s">
        <v>624</v>
      </c>
      <c r="AB577" s="9" t="s">
        <v>625</v>
      </c>
      <c r="AC577" s="9"/>
      <c r="AD577" s="9" t="s">
        <v>626</v>
      </c>
      <c r="AE577" s="9">
        <v>42</v>
      </c>
      <c r="AF577" s="9"/>
      <c r="AG577" s="9">
        <v>60</v>
      </c>
      <c r="AH577" t="s">
        <v>627</v>
      </c>
      <c r="AJ577" s="14">
        <v>0.25</v>
      </c>
      <c r="AO577" t="str">
        <f t="shared" si="22"/>
        <v>INSERT INTO Rega (idOperacao idSetor duracao horas ) VALUES (337,42,60, TIMEVALUE(06:00)))</v>
      </c>
      <c r="AS577" s="8"/>
    </row>
    <row r="578" spans="25:45" ht="17">
      <c r="Y578" s="13">
        <v>45096</v>
      </c>
      <c r="Z578" s="9" t="s">
        <v>623</v>
      </c>
      <c r="AA578" s="9" t="s">
        <v>624</v>
      </c>
      <c r="AB578" s="9" t="s">
        <v>625</v>
      </c>
      <c r="AC578" s="9"/>
      <c r="AD578" s="9" t="s">
        <v>626</v>
      </c>
      <c r="AE578" s="9">
        <v>42</v>
      </c>
      <c r="AF578" s="9"/>
      <c r="AG578" s="9">
        <v>60</v>
      </c>
      <c r="AH578" t="s">
        <v>627</v>
      </c>
      <c r="AJ578" s="14">
        <v>0.25</v>
      </c>
      <c r="AO578" t="str">
        <f t="shared" si="22"/>
        <v>INSERT INTO Rega (idOperacao idSetor duracao horas ) VALUES (338,42,60, TIMEVALUE(06:00)))</v>
      </c>
      <c r="AS578" s="8"/>
    </row>
    <row r="579" spans="25:45" ht="17">
      <c r="Y579" s="13">
        <v>45107</v>
      </c>
      <c r="Z579" s="9" t="s">
        <v>623</v>
      </c>
      <c r="AA579" s="9" t="s">
        <v>624</v>
      </c>
      <c r="AB579" s="9" t="s">
        <v>625</v>
      </c>
      <c r="AC579" s="9"/>
      <c r="AD579" s="9" t="s">
        <v>626</v>
      </c>
      <c r="AE579" s="9">
        <v>42</v>
      </c>
      <c r="AF579" s="9"/>
      <c r="AG579" s="9">
        <v>120</v>
      </c>
      <c r="AH579" t="s">
        <v>627</v>
      </c>
      <c r="AJ579" s="14">
        <v>0.16666666666666666</v>
      </c>
      <c r="AO579" t="str">
        <f t="shared" si="22"/>
        <v>INSERT INTO Rega (idOperacao idSetor duracao horas ) VALUES (339,42,120, TIMEVALUE(04:00)))</v>
      </c>
      <c r="AS579" s="8"/>
    </row>
    <row r="580" spans="25:45" ht="17">
      <c r="Y580" s="13">
        <v>45115</v>
      </c>
      <c r="Z580" s="9" t="s">
        <v>623</v>
      </c>
      <c r="AA580" s="9" t="s">
        <v>624</v>
      </c>
      <c r="AB580" s="9" t="s">
        <v>625</v>
      </c>
      <c r="AC580" s="9"/>
      <c r="AD580" s="9" t="s">
        <v>626</v>
      </c>
      <c r="AE580" s="9">
        <v>42</v>
      </c>
      <c r="AF580" s="9"/>
      <c r="AG580" s="9">
        <v>120</v>
      </c>
      <c r="AH580" t="s">
        <v>627</v>
      </c>
      <c r="AJ580" s="14">
        <v>0.16666666666666666</v>
      </c>
      <c r="AO580" t="str">
        <f t="shared" si="22"/>
        <v>INSERT INTO Rega (idOperacao idSetor duracao horas ) VALUES (340,42,120, TIMEVALUE(04:00)))</v>
      </c>
      <c r="AS580" s="8"/>
    </row>
    <row r="581" spans="25:45" ht="17">
      <c r="Y581" s="13">
        <v>45122</v>
      </c>
      <c r="Z581" s="9" t="s">
        <v>623</v>
      </c>
      <c r="AA581" s="9" t="s">
        <v>624</v>
      </c>
      <c r="AB581" s="9" t="s">
        <v>625</v>
      </c>
      <c r="AC581" s="9"/>
      <c r="AD581" s="9" t="s">
        <v>626</v>
      </c>
      <c r="AE581" s="9">
        <v>42</v>
      </c>
      <c r="AF581" s="9"/>
      <c r="AG581" s="9">
        <v>120</v>
      </c>
      <c r="AH581" t="s">
        <v>627</v>
      </c>
      <c r="AJ581" s="14">
        <v>0.16666666666666666</v>
      </c>
      <c r="AO581" t="str">
        <f t="shared" si="22"/>
        <v>INSERT INTO Rega (idOperacao idSetor duracao horas ) VALUES (341,42,120, TIMEVALUE(04:00)))</v>
      </c>
      <c r="AS581" s="8"/>
    </row>
    <row r="582" spans="25:45" ht="17">
      <c r="Y582" s="13">
        <v>45129</v>
      </c>
      <c r="Z582" s="9" t="s">
        <v>623</v>
      </c>
      <c r="AA582" s="9" t="s">
        <v>624</v>
      </c>
      <c r="AB582" s="9" t="s">
        <v>625</v>
      </c>
      <c r="AC582" s="9"/>
      <c r="AD582" s="9" t="s">
        <v>626</v>
      </c>
      <c r="AE582" s="9">
        <v>42</v>
      </c>
      <c r="AF582" s="9"/>
      <c r="AG582" s="9">
        <v>150</v>
      </c>
      <c r="AH582" t="s">
        <v>627</v>
      </c>
      <c r="AJ582" s="14">
        <v>0.16666666666666666</v>
      </c>
      <c r="AO582" t="str">
        <f t="shared" si="22"/>
        <v>INSERT INTO Rega (idOperacao idSetor duracao horas ) VALUES (342,42,150, TIMEVALUE(04:00)))</v>
      </c>
      <c r="AS582" s="8"/>
    </row>
    <row r="583" spans="25:45" ht="17">
      <c r="Y583" s="13">
        <v>45136</v>
      </c>
      <c r="Z583" s="9" t="s">
        <v>623</v>
      </c>
      <c r="AA583" s="9" t="s">
        <v>624</v>
      </c>
      <c r="AB583" s="9" t="s">
        <v>625</v>
      </c>
      <c r="AC583" s="9"/>
      <c r="AD583" s="9" t="s">
        <v>626</v>
      </c>
      <c r="AE583" s="9">
        <v>42</v>
      </c>
      <c r="AF583" s="9"/>
      <c r="AG583" s="9">
        <v>150</v>
      </c>
      <c r="AH583" t="s">
        <v>627</v>
      </c>
      <c r="AJ583" s="14">
        <v>0.16666666666666666</v>
      </c>
      <c r="AO583" t="str">
        <f t="shared" si="22"/>
        <v>INSERT INTO Rega (idOperacao idSetor duracao horas ) VALUES (343,42,150, TIMEVALUE(04:00)))</v>
      </c>
      <c r="AS583" s="8"/>
    </row>
    <row r="584" spans="25:45" ht="17">
      <c r="Y584" s="13">
        <v>45143</v>
      </c>
      <c r="Z584" s="9" t="s">
        <v>623</v>
      </c>
      <c r="AA584" s="9" t="s">
        <v>624</v>
      </c>
      <c r="AB584" s="9" t="s">
        <v>625</v>
      </c>
      <c r="AC584" s="9"/>
      <c r="AD584" s="9" t="s">
        <v>626</v>
      </c>
      <c r="AE584" s="9">
        <v>42</v>
      </c>
      <c r="AF584" s="9"/>
      <c r="AG584" s="9">
        <v>120</v>
      </c>
      <c r="AH584" t="s">
        <v>627</v>
      </c>
      <c r="AJ584" s="14">
        <v>0.89583333333333337</v>
      </c>
      <c r="AO584" t="str">
        <f t="shared" si="22"/>
        <v>INSERT INTO Rega (idOperacao idSetor duracao horas ) VALUES (344,42,120, TIMEVALUE(21:30)))</v>
      </c>
      <c r="AS584" s="8"/>
    </row>
    <row r="585" spans="25:45" ht="17">
      <c r="Y585" s="13">
        <v>45150</v>
      </c>
      <c r="Z585" s="9" t="s">
        <v>623</v>
      </c>
      <c r="AA585" s="9" t="s">
        <v>624</v>
      </c>
      <c r="AB585" s="9" t="s">
        <v>625</v>
      </c>
      <c r="AC585" s="9"/>
      <c r="AD585" s="9" t="s">
        <v>626</v>
      </c>
      <c r="AE585" s="9">
        <v>42</v>
      </c>
      <c r="AF585" s="9"/>
      <c r="AG585" s="9">
        <v>120</v>
      </c>
      <c r="AH585" t="s">
        <v>627</v>
      </c>
      <c r="AJ585" s="14">
        <v>0.89583333333333337</v>
      </c>
      <c r="AO585" t="str">
        <f t="shared" si="22"/>
        <v>INSERT INTO Rega (idOperacao idSetor duracao horas ) VALUES (345,42,120, TIMEVALUE(21:30)))</v>
      </c>
      <c r="AS585" s="8"/>
    </row>
    <row r="586" spans="25:45" ht="17">
      <c r="Y586" s="13">
        <v>45157</v>
      </c>
      <c r="Z586" s="9" t="s">
        <v>623</v>
      </c>
      <c r="AA586" s="9" t="s">
        <v>624</v>
      </c>
      <c r="AB586" s="9" t="s">
        <v>625</v>
      </c>
      <c r="AC586" s="9"/>
      <c r="AD586" s="9" t="s">
        <v>626</v>
      </c>
      <c r="AE586" s="9">
        <v>42</v>
      </c>
      <c r="AF586" s="9"/>
      <c r="AG586" s="9">
        <v>120</v>
      </c>
      <c r="AH586" t="s">
        <v>627</v>
      </c>
      <c r="AJ586" s="14">
        <v>0.89583333333333337</v>
      </c>
      <c r="AO586" t="str">
        <f t="shared" si="22"/>
        <v>INSERT INTO Rega (idOperacao idSetor duracao horas ) VALUES (346,42,120, TIMEVALUE(21:30)))</v>
      </c>
      <c r="AS586" s="8"/>
    </row>
    <row r="587" spans="25:45" ht="17">
      <c r="Y587" s="13">
        <v>45164</v>
      </c>
      <c r="Z587" s="9" t="s">
        <v>623</v>
      </c>
      <c r="AA587" s="9" t="s">
        <v>624</v>
      </c>
      <c r="AB587" s="9" t="s">
        <v>625</v>
      </c>
      <c r="AC587" s="9"/>
      <c r="AD587" s="9" t="s">
        <v>626</v>
      </c>
      <c r="AE587" s="9">
        <v>42</v>
      </c>
      <c r="AF587" s="9"/>
      <c r="AG587" s="9">
        <v>120</v>
      </c>
      <c r="AH587" t="s">
        <v>627</v>
      </c>
      <c r="AJ587" s="14">
        <v>0.89583333333333337</v>
      </c>
      <c r="AO587" t="str">
        <f t="shared" si="22"/>
        <v>INSERT INTO Rega (idOperacao idSetor duracao horas ) VALUES (347,42,120, TIMEVALUE(21:30)))</v>
      </c>
      <c r="AS587" s="8"/>
    </row>
    <row r="588" spans="25:45" ht="17">
      <c r="Y588" s="13">
        <v>45169</v>
      </c>
      <c r="Z588" s="9" t="s">
        <v>623</v>
      </c>
      <c r="AA588" s="9" t="s">
        <v>624</v>
      </c>
      <c r="AB588" s="9" t="s">
        <v>625</v>
      </c>
      <c r="AC588" s="9"/>
      <c r="AD588" s="9" t="s">
        <v>626</v>
      </c>
      <c r="AE588" s="9">
        <v>42</v>
      </c>
      <c r="AF588" s="9"/>
      <c r="AG588" s="9">
        <v>120</v>
      </c>
      <c r="AH588" t="s">
        <v>627</v>
      </c>
      <c r="AJ588" s="14">
        <v>0.89583333333333337</v>
      </c>
      <c r="AO588" t="str">
        <f t="shared" si="22"/>
        <v>INSERT INTO Rega (idOperacao idSetor duracao horas ) VALUES (348,42,120, TIMEVALUE(21:30)))</v>
      </c>
      <c r="AS588" s="8"/>
    </row>
    <row r="589" spans="25:45" ht="17">
      <c r="Y589" s="13">
        <v>45174</v>
      </c>
      <c r="Z589" s="9" t="s">
        <v>623</v>
      </c>
      <c r="AA589" s="9" t="s">
        <v>624</v>
      </c>
      <c r="AB589" s="9" t="s">
        <v>625</v>
      </c>
      <c r="AC589" s="9"/>
      <c r="AD589" s="9" t="s">
        <v>626</v>
      </c>
      <c r="AE589" s="9">
        <v>42</v>
      </c>
      <c r="AF589" s="9"/>
      <c r="AG589" s="9">
        <v>120</v>
      </c>
      <c r="AH589" t="s">
        <v>627</v>
      </c>
      <c r="AJ589" s="14">
        <v>0.89583333333333337</v>
      </c>
      <c r="AO589" t="str">
        <f t="shared" si="22"/>
        <v>INSERT INTO Rega (idOperacao idSetor duracao horas ) VALUES (349,42,120, TIMEVALUE(21:30)))</v>
      </c>
      <c r="AS589" s="8"/>
    </row>
    <row r="590" spans="25:45" ht="16">
      <c r="Z590" s="9"/>
      <c r="AA590" s="9"/>
      <c r="AB590" s="9"/>
      <c r="AC590" s="9"/>
      <c r="AD590" s="9"/>
      <c r="AE590" s="9"/>
      <c r="AF590" s="9"/>
      <c r="AG590" s="9"/>
      <c r="AS590" s="8"/>
    </row>
    <row r="591" spans="25:45" ht="17">
      <c r="Y591" s="13">
        <v>45066</v>
      </c>
      <c r="Z591" s="9" t="s">
        <v>623</v>
      </c>
      <c r="AA591" s="9" t="s">
        <v>624</v>
      </c>
      <c r="AB591" s="9" t="s">
        <v>625</v>
      </c>
      <c r="AC591" s="9"/>
      <c r="AD591" s="9" t="s">
        <v>626</v>
      </c>
      <c r="AE591" s="9">
        <v>41</v>
      </c>
      <c r="AF591" s="9"/>
      <c r="AG591" s="9">
        <v>120</v>
      </c>
      <c r="AH591" t="s">
        <v>627</v>
      </c>
      <c r="AJ591" s="14">
        <v>0.3125</v>
      </c>
      <c r="AO591" t="str">
        <f>$Y$608&amp;"("&amp;$Z$608&amp;$AA$608&amp;$AB$608&amp;$AC$608&amp;"("&amp;AH352&amp;","&amp;AE591&amp;","&amp;AG591&amp;", TIMEVALUE("&amp;TEXT(AJ591, "hh:mm") &amp;")))"</f>
        <v>INSERT INTO Rega (idOperacao idSetor duracao horas ) VALUES (350,41,120, TIMEVALUE(07:30)))</v>
      </c>
      <c r="AS591" s="8"/>
    </row>
    <row r="592" spans="25:45" ht="17">
      <c r="Y592" s="13">
        <v>45079</v>
      </c>
      <c r="Z592" s="9" t="s">
        <v>623</v>
      </c>
      <c r="AA592" s="9" t="s">
        <v>624</v>
      </c>
      <c r="AB592" s="9" t="s">
        <v>625</v>
      </c>
      <c r="AC592" s="9"/>
      <c r="AD592" s="9" t="s">
        <v>626</v>
      </c>
      <c r="AE592" s="9">
        <v>41</v>
      </c>
      <c r="AF592" s="9"/>
      <c r="AG592" s="9">
        <v>120</v>
      </c>
      <c r="AH592" t="s">
        <v>627</v>
      </c>
      <c r="AJ592" s="14">
        <v>0.3125</v>
      </c>
      <c r="AO592" t="str">
        <f t="shared" ref="AO592:AO604" si="23">$Y$608&amp;"("&amp;$Z$608&amp;$AA$608&amp;$AB$608&amp;$AC$608&amp;"("&amp;AH353&amp;","&amp;AE592&amp;","&amp;AG592&amp;", TIMEVALUE("&amp;TEXT(AJ592, "hh:mm") &amp;")))"</f>
        <v>INSERT INTO Rega (idOperacao idSetor duracao horas ) VALUES (351,41,120, TIMEVALUE(07:30)))</v>
      </c>
      <c r="AS592" s="8"/>
    </row>
    <row r="593" spans="25:45" ht="17">
      <c r="Y593" s="13">
        <v>45086</v>
      </c>
      <c r="Z593" s="9" t="s">
        <v>623</v>
      </c>
      <c r="AA593" s="9" t="s">
        <v>624</v>
      </c>
      <c r="AB593" s="9" t="s">
        <v>625</v>
      </c>
      <c r="AC593" s="9"/>
      <c r="AD593" s="9" t="s">
        <v>626</v>
      </c>
      <c r="AE593" s="9">
        <v>41</v>
      </c>
      <c r="AF593" s="9"/>
      <c r="AG593" s="9">
        <v>120</v>
      </c>
      <c r="AH593" t="s">
        <v>627</v>
      </c>
      <c r="AJ593" s="14">
        <v>0.2638888888888889</v>
      </c>
      <c r="AO593" t="str">
        <f t="shared" si="23"/>
        <v>INSERT INTO Rega (idOperacao idSetor duracao horas ) VALUES (352,41,120, TIMEVALUE(06:20)))</v>
      </c>
      <c r="AS593" s="8"/>
    </row>
    <row r="594" spans="25:45" ht="17">
      <c r="Y594" s="13">
        <v>45116</v>
      </c>
      <c r="Z594" s="9" t="s">
        <v>623</v>
      </c>
      <c r="AA594" s="9" t="s">
        <v>624</v>
      </c>
      <c r="AB594" s="9" t="s">
        <v>625</v>
      </c>
      <c r="AC594" s="9"/>
      <c r="AD594" s="9" t="s">
        <v>626</v>
      </c>
      <c r="AE594" s="9">
        <v>41</v>
      </c>
      <c r="AF594" s="9"/>
      <c r="AG594" s="9">
        <v>120</v>
      </c>
      <c r="AH594" t="s">
        <v>627</v>
      </c>
      <c r="AJ594" s="14">
        <v>0.2638888888888889</v>
      </c>
      <c r="AO594" t="str">
        <f t="shared" si="23"/>
        <v>INSERT INTO Rega (idOperacao idSetor duracao horas ) VALUES (353,41,120, TIMEVALUE(06:20)))</v>
      </c>
      <c r="AS594" s="8"/>
    </row>
    <row r="595" spans="25:45" ht="17">
      <c r="Y595" s="13">
        <v>45123</v>
      </c>
      <c r="Z595" s="9" t="s">
        <v>623</v>
      </c>
      <c r="AA595" s="9" t="s">
        <v>624</v>
      </c>
      <c r="AB595" s="9" t="s">
        <v>625</v>
      </c>
      <c r="AC595" s="9"/>
      <c r="AD595" s="9" t="s">
        <v>626</v>
      </c>
      <c r="AE595" s="9">
        <v>41</v>
      </c>
      <c r="AF595" s="9"/>
      <c r="AG595" s="9">
        <v>120</v>
      </c>
      <c r="AH595" t="s">
        <v>627</v>
      </c>
      <c r="AJ595" s="14">
        <v>0.2638888888888889</v>
      </c>
      <c r="AO595" t="str">
        <f t="shared" si="23"/>
        <v>INSERT INTO Rega (idOperacao idSetor duracao horas ) VALUES (354,41,120, TIMEVALUE(06:20)))</v>
      </c>
      <c r="AS595" s="8"/>
    </row>
    <row r="596" spans="25:45" ht="17">
      <c r="Y596" s="13">
        <v>45130</v>
      </c>
      <c r="Z596" s="9" t="s">
        <v>623</v>
      </c>
      <c r="AA596" s="9" t="s">
        <v>624</v>
      </c>
      <c r="AB596" s="9" t="s">
        <v>625</v>
      </c>
      <c r="AC596" s="9"/>
      <c r="AD596" s="9" t="s">
        <v>626</v>
      </c>
      <c r="AE596" s="9">
        <v>41</v>
      </c>
      <c r="AF596" s="9"/>
      <c r="AG596" s="9">
        <v>120</v>
      </c>
      <c r="AH596" t="s">
        <v>627</v>
      </c>
      <c r="AJ596" s="14">
        <v>0.2638888888888889</v>
      </c>
      <c r="AO596" t="str">
        <f t="shared" si="23"/>
        <v>INSERT INTO Rega (idOperacao idSetor duracao horas ) VALUES (355,41,120, TIMEVALUE(06:20)))</v>
      </c>
      <c r="AS596" s="8"/>
    </row>
    <row r="597" spans="25:45" ht="17">
      <c r="Y597" s="13">
        <v>45137</v>
      </c>
      <c r="Z597" s="9" t="s">
        <v>623</v>
      </c>
      <c r="AA597" s="9" t="s">
        <v>624</v>
      </c>
      <c r="AB597" s="9" t="s">
        <v>625</v>
      </c>
      <c r="AC597" s="9"/>
      <c r="AD597" s="9" t="s">
        <v>626</v>
      </c>
      <c r="AE597" s="9">
        <v>41</v>
      </c>
      <c r="AF597" s="9"/>
      <c r="AG597" s="9">
        <v>120</v>
      </c>
      <c r="AH597" t="s">
        <v>627</v>
      </c>
      <c r="AJ597" s="14">
        <v>0.2638888888888889</v>
      </c>
      <c r="AO597" t="str">
        <f t="shared" si="23"/>
        <v>INSERT INTO Rega (idOperacao idSetor duracao horas ) VALUES (356,41,120, TIMEVALUE(06:20)))</v>
      </c>
      <c r="AS597" s="8"/>
    </row>
    <row r="598" spans="25:45" ht="17">
      <c r="Y598" s="13">
        <v>45145</v>
      </c>
      <c r="Z598" s="9" t="s">
        <v>623</v>
      </c>
      <c r="AA598" s="9" t="s">
        <v>624</v>
      </c>
      <c r="AB598" s="9" t="s">
        <v>625</v>
      </c>
      <c r="AC598" s="9"/>
      <c r="AD598" s="9" t="s">
        <v>626</v>
      </c>
      <c r="AE598" s="9">
        <v>41</v>
      </c>
      <c r="AF598" s="9"/>
      <c r="AG598" s="9">
        <v>120</v>
      </c>
      <c r="AH598" t="s">
        <v>627</v>
      </c>
      <c r="AJ598" s="14">
        <v>0.2638888888888889</v>
      </c>
      <c r="AO598" t="str">
        <f t="shared" si="23"/>
        <v>INSERT INTO Rega (idOperacao idSetor duracao horas ) VALUES (357,41,120, TIMEVALUE(06:20)))</v>
      </c>
      <c r="AS598" s="8"/>
    </row>
    <row r="599" spans="25:45" ht="17">
      <c r="Y599" s="13">
        <v>45152</v>
      </c>
      <c r="Z599" s="9" t="s">
        <v>623</v>
      </c>
      <c r="AA599" s="9" t="s">
        <v>624</v>
      </c>
      <c r="AB599" s="9" t="s">
        <v>625</v>
      </c>
      <c r="AC599" s="9"/>
      <c r="AD599" s="9" t="s">
        <v>626</v>
      </c>
      <c r="AE599" s="9">
        <v>41</v>
      </c>
      <c r="AF599" s="9"/>
      <c r="AG599" s="9">
        <v>120</v>
      </c>
      <c r="AH599" t="s">
        <v>627</v>
      </c>
      <c r="AJ599" s="14">
        <v>0.2638888888888889</v>
      </c>
      <c r="AO599" t="str">
        <f t="shared" si="23"/>
        <v>INSERT INTO Rega (idOperacao idSetor duracao horas ) VALUES (358,41,120, TIMEVALUE(06:20)))</v>
      </c>
      <c r="AS599" s="8"/>
    </row>
    <row r="600" spans="25:45" ht="17">
      <c r="Y600" s="13">
        <v>45159</v>
      </c>
      <c r="Z600" s="9" t="s">
        <v>623</v>
      </c>
      <c r="AA600" s="9" t="s">
        <v>624</v>
      </c>
      <c r="AB600" s="9" t="s">
        <v>625</v>
      </c>
      <c r="AC600" s="9"/>
      <c r="AD600" s="9" t="s">
        <v>626</v>
      </c>
      <c r="AE600" s="9">
        <v>41</v>
      </c>
      <c r="AF600" s="9"/>
      <c r="AG600" s="9">
        <v>120</v>
      </c>
      <c r="AH600" t="s">
        <v>627</v>
      </c>
      <c r="AJ600" s="14">
        <v>0.2638888888888889</v>
      </c>
      <c r="AO600" t="str">
        <f t="shared" si="23"/>
        <v>INSERT INTO Rega (idOperacao idSetor duracao horas ) VALUES (359,41,120, TIMEVALUE(06:20)))</v>
      </c>
      <c r="AS600" s="8"/>
    </row>
    <row r="601" spans="25:45" ht="17">
      <c r="Y601" s="13">
        <v>45166</v>
      </c>
      <c r="Z601" s="9" t="s">
        <v>623</v>
      </c>
      <c r="AA601" s="9" t="s">
        <v>624</v>
      </c>
      <c r="AB601" s="9" t="s">
        <v>625</v>
      </c>
      <c r="AC601" s="9"/>
      <c r="AD601" s="9" t="s">
        <v>626</v>
      </c>
      <c r="AE601" s="9">
        <v>41</v>
      </c>
      <c r="AF601" s="9"/>
      <c r="AG601" s="9">
        <v>120</v>
      </c>
      <c r="AH601" t="s">
        <v>627</v>
      </c>
      <c r="AJ601" s="14">
        <v>0.2638888888888889</v>
      </c>
      <c r="AO601" t="str">
        <f t="shared" si="23"/>
        <v>INSERT INTO Rega (idOperacao idSetor duracao horas ) VALUES (360,41,120, TIMEVALUE(06:20)))</v>
      </c>
      <c r="AS601" s="8"/>
    </row>
    <row r="602" spans="25:45" ht="17">
      <c r="Y602" s="13">
        <v>45175</v>
      </c>
      <c r="Z602" s="9" t="s">
        <v>623</v>
      </c>
      <c r="AA602" s="9" t="s">
        <v>624</v>
      </c>
      <c r="AB602" s="9" t="s">
        <v>625</v>
      </c>
      <c r="AC602" s="9"/>
      <c r="AD602" s="9" t="s">
        <v>626</v>
      </c>
      <c r="AE602" s="9">
        <v>41</v>
      </c>
      <c r="AF602" s="9"/>
      <c r="AG602" s="9">
        <v>120</v>
      </c>
      <c r="AH602" t="s">
        <v>627</v>
      </c>
      <c r="AJ602" s="14">
        <v>0.2638888888888889</v>
      </c>
      <c r="AO602" t="str">
        <f t="shared" si="23"/>
        <v>INSERT INTO Rega (idOperacao idSetor duracao horas ) VALUES (361,41,120, TIMEVALUE(06:20)))</v>
      </c>
      <c r="AS602" s="8"/>
    </row>
    <row r="603" spans="25:45" ht="17">
      <c r="Y603" s="13">
        <v>45182</v>
      </c>
      <c r="Z603" s="9" t="s">
        <v>623</v>
      </c>
      <c r="AA603" s="9" t="s">
        <v>624</v>
      </c>
      <c r="AB603" s="9" t="s">
        <v>625</v>
      </c>
      <c r="AC603" s="9"/>
      <c r="AD603" s="9" t="s">
        <v>626</v>
      </c>
      <c r="AE603" s="9">
        <v>41</v>
      </c>
      <c r="AF603" s="9"/>
      <c r="AG603" s="9">
        <v>120</v>
      </c>
      <c r="AH603" t="s">
        <v>627</v>
      </c>
      <c r="AJ603" s="14">
        <v>0.29166666666666669</v>
      </c>
      <c r="AO603" t="str">
        <f t="shared" si="23"/>
        <v>INSERT INTO Rega (idOperacao idSetor duracao horas ) VALUES (362,41,120, TIMEVALUE(07:00)))</v>
      </c>
      <c r="AS603" s="8"/>
    </row>
    <row r="604" spans="25:45" ht="17">
      <c r="Y604" s="13">
        <v>45189</v>
      </c>
      <c r="Z604" s="9" t="s">
        <v>623</v>
      </c>
      <c r="AA604" s="9" t="s">
        <v>624</v>
      </c>
      <c r="AB604" s="9" t="s">
        <v>625</v>
      </c>
      <c r="AC604" s="9"/>
      <c r="AD604" s="9" t="s">
        <v>626</v>
      </c>
      <c r="AE604" s="9">
        <v>41</v>
      </c>
      <c r="AF604" s="9"/>
      <c r="AG604" s="9">
        <v>120</v>
      </c>
      <c r="AH604" t="s">
        <v>627</v>
      </c>
      <c r="AJ604" s="14">
        <v>0.29166666666666669</v>
      </c>
      <c r="AO604" t="str">
        <f t="shared" si="23"/>
        <v>INSERT INTO Rega (idOperacao idSetor duracao horas ) VALUES (363,41,120, TIMEVALUE(07:00)))</v>
      </c>
      <c r="AS604" s="8"/>
    </row>
    <row r="605" spans="25:45" ht="16">
      <c r="Y605" s="7"/>
      <c r="Z605" s="9"/>
      <c r="AA605" s="9"/>
      <c r="AB605" s="9"/>
      <c r="AC605" s="9"/>
      <c r="AD605" s="9"/>
      <c r="AE605" s="9"/>
      <c r="AF605" s="9"/>
      <c r="AG605" s="9"/>
      <c r="AS605" s="8"/>
    </row>
    <row r="606" spans="25:45" ht="16">
      <c r="Y606" s="7"/>
      <c r="Z606" s="9"/>
      <c r="AA606" s="9"/>
      <c r="AB606" s="9"/>
      <c r="AC606" s="9"/>
      <c r="AD606" s="9"/>
      <c r="AE606" s="9"/>
      <c r="AF606" s="9"/>
      <c r="AG606" s="9"/>
      <c r="AS606" s="8"/>
    </row>
    <row r="607" spans="25:45" ht="16">
      <c r="Y607" s="7"/>
      <c r="Z607" s="9"/>
      <c r="AA607" s="9"/>
      <c r="AB607" s="9"/>
      <c r="AC607" s="9"/>
      <c r="AD607" s="9"/>
      <c r="AE607" s="9"/>
      <c r="AF607" s="9"/>
      <c r="AG607" s="9"/>
      <c r="AS607" s="8"/>
    </row>
    <row r="608" spans="25:45" ht="16">
      <c r="Y608" s="12" t="s">
        <v>601</v>
      </c>
      <c r="Z608" s="9" t="s">
        <v>602</v>
      </c>
      <c r="AA608" s="9" t="s">
        <v>603</v>
      </c>
      <c r="AB608" s="9" t="s">
        <v>604</v>
      </c>
      <c r="AC608" s="9" t="s">
        <v>605</v>
      </c>
      <c r="AD608" s="9">
        <v>302</v>
      </c>
      <c r="AE608" s="9">
        <v>22</v>
      </c>
      <c r="AF608" s="9">
        <v>120</v>
      </c>
      <c r="AG608" s="9" t="s">
        <v>607</v>
      </c>
      <c r="AJ608" t="str">
        <f>$Y$608&amp;"("&amp;$Z$608&amp;$AA$608&amp;$AB$608&amp;$AC$608&amp;"("&amp;AH303&amp;","&amp;AE542&amp;","&amp;AG542&amp;","&amp;AJ542</f>
        <v>INSERT INTO Rega (idOperacao idSetor duracao horas ) VALUES (302,21,120,0,291666666666667</v>
      </c>
      <c r="AS608" s="8"/>
    </row>
    <row r="609" spans="25:53" ht="16">
      <c r="Y609" s="12" t="s">
        <v>601</v>
      </c>
      <c r="Z609" t="s">
        <v>602</v>
      </c>
      <c r="AA609" t="s">
        <v>603</v>
      </c>
      <c r="AB609" t="s">
        <v>604</v>
      </c>
      <c r="AC609" t="s">
        <v>605</v>
      </c>
      <c r="AD609">
        <v>303</v>
      </c>
      <c r="AE609">
        <v>10</v>
      </c>
      <c r="AF609">
        <v>60</v>
      </c>
      <c r="AG609" t="s">
        <v>608</v>
      </c>
    </row>
    <row r="610" spans="25:53" ht="19">
      <c r="Y610" s="12" t="s">
        <v>601</v>
      </c>
      <c r="Z610" t="s">
        <v>602</v>
      </c>
      <c r="AA610" t="s">
        <v>603</v>
      </c>
      <c r="AB610" t="s">
        <v>604</v>
      </c>
      <c r="AC610" t="s">
        <v>605</v>
      </c>
      <c r="AD610">
        <v>304</v>
      </c>
      <c r="AE610">
        <v>10</v>
      </c>
      <c r="AF610">
        <v>120</v>
      </c>
      <c r="AG610" t="s">
        <v>608</v>
      </c>
      <c r="AS610" s="11"/>
      <c r="AT610" s="10"/>
      <c r="AU610" s="10"/>
      <c r="AV610" s="10"/>
      <c r="AW610" s="10"/>
      <c r="AX610" s="10"/>
      <c r="AY610" s="10"/>
      <c r="AZ610" s="10"/>
      <c r="BA610" s="10"/>
    </row>
    <row r="611" spans="25:53" ht="19">
      <c r="Y611" s="12" t="s">
        <v>601</v>
      </c>
      <c r="Z611" t="s">
        <v>602</v>
      </c>
      <c r="AA611" t="s">
        <v>603</v>
      </c>
      <c r="AB611" t="s">
        <v>604</v>
      </c>
      <c r="AC611" t="s">
        <v>605</v>
      </c>
      <c r="AD611">
        <v>305</v>
      </c>
      <c r="AE611">
        <v>10</v>
      </c>
      <c r="AF611">
        <v>180</v>
      </c>
      <c r="AG611" t="s">
        <v>609</v>
      </c>
      <c r="AS611" s="11"/>
    </row>
    <row r="612" spans="25:53" ht="19">
      <c r="Y612" s="12" t="s">
        <v>601</v>
      </c>
      <c r="Z612" t="s">
        <v>602</v>
      </c>
      <c r="AA612" t="s">
        <v>603</v>
      </c>
      <c r="AB612" t="s">
        <v>604</v>
      </c>
      <c r="AC612" t="s">
        <v>605</v>
      </c>
      <c r="AD612">
        <v>306</v>
      </c>
      <c r="AE612">
        <v>10</v>
      </c>
      <c r="AF612">
        <v>120</v>
      </c>
      <c r="AG612" t="s">
        <v>608</v>
      </c>
      <c r="AS612" s="11"/>
    </row>
    <row r="613" spans="25:53" ht="19">
      <c r="Y613" s="12" t="s">
        <v>601</v>
      </c>
      <c r="Z613" t="s">
        <v>602</v>
      </c>
      <c r="AA613" t="s">
        <v>603</v>
      </c>
      <c r="AB613" t="s">
        <v>604</v>
      </c>
      <c r="AC613" t="s">
        <v>605</v>
      </c>
      <c r="AD613">
        <v>307</v>
      </c>
      <c r="AE613">
        <v>10</v>
      </c>
      <c r="AF613">
        <v>60</v>
      </c>
      <c r="AG613" t="s">
        <v>608</v>
      </c>
      <c r="AS613" s="11"/>
    </row>
    <row r="614" spans="25:53" ht="19">
      <c r="Y614" s="12" t="s">
        <v>601</v>
      </c>
      <c r="Z614" t="s">
        <v>602</v>
      </c>
      <c r="AA614" t="s">
        <v>603</v>
      </c>
      <c r="AB614" t="s">
        <v>604</v>
      </c>
      <c r="AC614" t="s">
        <v>605</v>
      </c>
      <c r="AD614">
        <v>308</v>
      </c>
      <c r="AE614">
        <v>42</v>
      </c>
      <c r="AF614">
        <v>60</v>
      </c>
      <c r="AG614" t="s">
        <v>608</v>
      </c>
      <c r="AS614" s="11"/>
    </row>
    <row r="615" spans="25:53" ht="19">
      <c r="Y615" s="12" t="s">
        <v>601</v>
      </c>
      <c r="Z615" t="s">
        <v>602</v>
      </c>
      <c r="AA615" t="s">
        <v>603</v>
      </c>
      <c r="AB615" t="s">
        <v>604</v>
      </c>
      <c r="AC615" t="s">
        <v>605</v>
      </c>
      <c r="AD615">
        <v>309</v>
      </c>
      <c r="AE615">
        <v>42</v>
      </c>
      <c r="AF615">
        <v>60</v>
      </c>
      <c r="AG615" t="s">
        <v>608</v>
      </c>
      <c r="AS615" s="11"/>
    </row>
    <row r="616" spans="25:53" ht="19">
      <c r="Y616" s="12" t="s">
        <v>601</v>
      </c>
      <c r="Z616" t="s">
        <v>602</v>
      </c>
      <c r="AA616" t="s">
        <v>603</v>
      </c>
      <c r="AB616" t="s">
        <v>604</v>
      </c>
      <c r="AC616" t="s">
        <v>605</v>
      </c>
      <c r="AD616">
        <v>310</v>
      </c>
      <c r="AE616">
        <v>42</v>
      </c>
      <c r="AF616">
        <v>120</v>
      </c>
      <c r="AG616" t="s">
        <v>610</v>
      </c>
      <c r="AS616" s="11"/>
    </row>
    <row r="617" spans="25:53" ht="19">
      <c r="Y617" s="12" t="s">
        <v>601</v>
      </c>
      <c r="Z617" t="s">
        <v>602</v>
      </c>
      <c r="AA617" t="s">
        <v>603</v>
      </c>
      <c r="AB617" t="s">
        <v>604</v>
      </c>
      <c r="AC617" t="s">
        <v>605</v>
      </c>
      <c r="AD617">
        <v>311</v>
      </c>
      <c r="AE617">
        <v>42</v>
      </c>
      <c r="AF617">
        <v>120</v>
      </c>
      <c r="AG617" t="s">
        <v>610</v>
      </c>
      <c r="AS617" s="11"/>
    </row>
    <row r="618" spans="25:53" ht="19">
      <c r="Y618" s="12" t="s">
        <v>601</v>
      </c>
      <c r="Z618" t="s">
        <v>602</v>
      </c>
      <c r="AA618" t="s">
        <v>603</v>
      </c>
      <c r="AB618" t="s">
        <v>604</v>
      </c>
      <c r="AC618" t="s">
        <v>605</v>
      </c>
      <c r="AD618">
        <v>312</v>
      </c>
      <c r="AE618">
        <v>42</v>
      </c>
      <c r="AF618">
        <v>120</v>
      </c>
      <c r="AG618" t="s">
        <v>610</v>
      </c>
      <c r="AS618" s="11"/>
    </row>
    <row r="619" spans="25:53" ht="19">
      <c r="Y619" s="12" t="s">
        <v>601</v>
      </c>
      <c r="Z619" t="s">
        <v>602</v>
      </c>
      <c r="AA619" t="s">
        <v>603</v>
      </c>
      <c r="AB619" t="s">
        <v>604</v>
      </c>
      <c r="AC619" t="s">
        <v>605</v>
      </c>
      <c r="AD619">
        <v>313</v>
      </c>
      <c r="AE619">
        <v>42</v>
      </c>
      <c r="AF619">
        <v>150</v>
      </c>
      <c r="AG619" t="s">
        <v>610</v>
      </c>
      <c r="AS619" s="11"/>
    </row>
    <row r="620" spans="25:53" ht="19">
      <c r="Y620" s="12" t="s">
        <v>601</v>
      </c>
      <c r="Z620" t="s">
        <v>602</v>
      </c>
      <c r="AA620" t="s">
        <v>603</v>
      </c>
      <c r="AB620" t="s">
        <v>604</v>
      </c>
      <c r="AC620" t="s">
        <v>605</v>
      </c>
      <c r="AD620">
        <v>314</v>
      </c>
      <c r="AE620">
        <v>42</v>
      </c>
      <c r="AF620">
        <v>150</v>
      </c>
      <c r="AG620" t="s">
        <v>610</v>
      </c>
      <c r="AS620" s="11"/>
    </row>
    <row r="621" spans="25:53" ht="19">
      <c r="Y621" s="12" t="s">
        <v>601</v>
      </c>
      <c r="Z621" t="s">
        <v>602</v>
      </c>
      <c r="AA621" t="s">
        <v>603</v>
      </c>
      <c r="AB621" t="s">
        <v>604</v>
      </c>
      <c r="AC621" t="s">
        <v>605</v>
      </c>
      <c r="AD621">
        <v>315</v>
      </c>
      <c r="AE621">
        <v>42</v>
      </c>
      <c r="AF621">
        <v>150</v>
      </c>
      <c r="AG621" t="s">
        <v>611</v>
      </c>
      <c r="AS621" s="11"/>
    </row>
    <row r="622" spans="25:53" ht="19">
      <c r="Y622" s="12" t="s">
        <v>601</v>
      </c>
      <c r="Z622" t="s">
        <v>602</v>
      </c>
      <c r="AA622" t="s">
        <v>603</v>
      </c>
      <c r="AB622" t="s">
        <v>604</v>
      </c>
      <c r="AC622" t="s">
        <v>605</v>
      </c>
      <c r="AD622">
        <v>316</v>
      </c>
      <c r="AE622">
        <v>42</v>
      </c>
      <c r="AF622">
        <v>120</v>
      </c>
      <c r="AG622" t="s">
        <v>611</v>
      </c>
      <c r="AS622" s="11"/>
    </row>
    <row r="623" spans="25:53" ht="19">
      <c r="Y623" s="12" t="s">
        <v>601</v>
      </c>
      <c r="Z623" t="s">
        <v>602</v>
      </c>
      <c r="AA623" t="s">
        <v>603</v>
      </c>
      <c r="AB623" t="s">
        <v>604</v>
      </c>
      <c r="AC623" t="s">
        <v>605</v>
      </c>
      <c r="AD623">
        <v>317</v>
      </c>
      <c r="AE623">
        <v>42</v>
      </c>
      <c r="AF623">
        <v>120</v>
      </c>
      <c r="AG623" t="s">
        <v>611</v>
      </c>
      <c r="AS623" s="11"/>
    </row>
    <row r="624" spans="25:53" ht="19">
      <c r="Y624" s="12" t="s">
        <v>601</v>
      </c>
      <c r="Z624" t="s">
        <v>602</v>
      </c>
      <c r="AA624" t="s">
        <v>603</v>
      </c>
      <c r="AB624" t="s">
        <v>604</v>
      </c>
      <c r="AC624" t="s">
        <v>605</v>
      </c>
      <c r="AD624">
        <v>318</v>
      </c>
      <c r="AE624">
        <v>42</v>
      </c>
      <c r="AF624">
        <v>120</v>
      </c>
      <c r="AG624" t="s">
        <v>611</v>
      </c>
      <c r="AS624" s="11"/>
    </row>
    <row r="625" spans="25:45" ht="19">
      <c r="Y625" s="12" t="s">
        <v>601</v>
      </c>
      <c r="Z625" t="s">
        <v>602</v>
      </c>
      <c r="AA625" t="s">
        <v>603</v>
      </c>
      <c r="AB625" t="s">
        <v>604</v>
      </c>
      <c r="AC625" t="s">
        <v>605</v>
      </c>
      <c r="AD625">
        <v>319</v>
      </c>
      <c r="AE625">
        <v>42</v>
      </c>
      <c r="AF625">
        <v>120</v>
      </c>
      <c r="AG625" t="s">
        <v>611</v>
      </c>
      <c r="AS625" s="11"/>
    </row>
    <row r="626" spans="25:45" ht="19">
      <c r="Y626" s="12" t="s">
        <v>601</v>
      </c>
      <c r="Z626" t="s">
        <v>602</v>
      </c>
      <c r="AA626" t="s">
        <v>603</v>
      </c>
      <c r="AB626" t="s">
        <v>604</v>
      </c>
      <c r="AC626" t="s">
        <v>605</v>
      </c>
      <c r="AD626">
        <v>320</v>
      </c>
      <c r="AE626">
        <v>42</v>
      </c>
      <c r="AF626">
        <v>120</v>
      </c>
      <c r="AG626" t="s">
        <v>611</v>
      </c>
      <c r="AS626" s="11"/>
    </row>
    <row r="627" spans="25:45" ht="19">
      <c r="Y627" s="12" t="s">
        <v>601</v>
      </c>
      <c r="Z627" t="s">
        <v>602</v>
      </c>
      <c r="AA627" t="s">
        <v>603</v>
      </c>
      <c r="AB627" t="s">
        <v>604</v>
      </c>
      <c r="AC627" t="s">
        <v>605</v>
      </c>
      <c r="AD627">
        <v>321</v>
      </c>
      <c r="AE627">
        <v>41</v>
      </c>
      <c r="AF627">
        <v>120</v>
      </c>
      <c r="AG627" t="s">
        <v>612</v>
      </c>
      <c r="AS627" s="11"/>
    </row>
    <row r="628" spans="25:45" ht="19">
      <c r="Y628" s="12" t="s">
        <v>601</v>
      </c>
      <c r="Z628" t="s">
        <v>602</v>
      </c>
      <c r="AA628" t="s">
        <v>603</v>
      </c>
      <c r="AB628" t="s">
        <v>604</v>
      </c>
      <c r="AC628" t="s">
        <v>605</v>
      </c>
      <c r="AD628">
        <v>322</v>
      </c>
      <c r="AE628">
        <v>41</v>
      </c>
      <c r="AF628">
        <v>120</v>
      </c>
      <c r="AG628" t="s">
        <v>612</v>
      </c>
      <c r="AS628" s="11"/>
    </row>
    <row r="629" spans="25:45" ht="19">
      <c r="Y629" s="12" t="s">
        <v>601</v>
      </c>
      <c r="Z629" t="s">
        <v>602</v>
      </c>
      <c r="AA629" t="s">
        <v>603</v>
      </c>
      <c r="AB629" t="s">
        <v>604</v>
      </c>
      <c r="AC629" t="s">
        <v>605</v>
      </c>
      <c r="AD629">
        <v>323</v>
      </c>
      <c r="AE629">
        <v>41</v>
      </c>
      <c r="AF629">
        <v>120</v>
      </c>
      <c r="AG629" t="s">
        <v>613</v>
      </c>
      <c r="AS629" s="11"/>
    </row>
    <row r="630" spans="25:45" ht="19">
      <c r="Y630" s="12" t="s">
        <v>601</v>
      </c>
      <c r="Z630" t="s">
        <v>602</v>
      </c>
      <c r="AA630" t="s">
        <v>603</v>
      </c>
      <c r="AB630" t="s">
        <v>604</v>
      </c>
      <c r="AC630" t="s">
        <v>605</v>
      </c>
      <c r="AD630">
        <v>324</v>
      </c>
      <c r="AE630">
        <v>41</v>
      </c>
      <c r="AF630">
        <v>120</v>
      </c>
      <c r="AG630" t="s">
        <v>613</v>
      </c>
      <c r="AS630" s="11"/>
    </row>
    <row r="631" spans="25:45" ht="19">
      <c r="Y631" s="12" t="s">
        <v>601</v>
      </c>
      <c r="Z631" t="s">
        <v>602</v>
      </c>
      <c r="AA631" t="s">
        <v>603</v>
      </c>
      <c r="AB631" t="s">
        <v>604</v>
      </c>
      <c r="AC631" t="s">
        <v>605</v>
      </c>
      <c r="AD631">
        <v>325</v>
      </c>
      <c r="AE631">
        <v>41</v>
      </c>
      <c r="AF631">
        <v>120</v>
      </c>
      <c r="AG631" t="s">
        <v>613</v>
      </c>
      <c r="AS631" s="11"/>
    </row>
    <row r="632" spans="25:45" ht="19">
      <c r="Y632" s="12" t="s">
        <v>601</v>
      </c>
      <c r="Z632" t="s">
        <v>602</v>
      </c>
      <c r="AA632" t="s">
        <v>603</v>
      </c>
      <c r="AB632" t="s">
        <v>604</v>
      </c>
      <c r="AC632" t="s">
        <v>605</v>
      </c>
      <c r="AD632">
        <v>326</v>
      </c>
      <c r="AE632">
        <v>41</v>
      </c>
      <c r="AF632">
        <v>120</v>
      </c>
      <c r="AG632" t="s">
        <v>613</v>
      </c>
      <c r="AS632" s="11"/>
    </row>
    <row r="633" spans="25:45" ht="19">
      <c r="Y633" s="12" t="s">
        <v>601</v>
      </c>
      <c r="Z633" t="s">
        <v>602</v>
      </c>
      <c r="AA633" t="s">
        <v>603</v>
      </c>
      <c r="AB633" t="s">
        <v>604</v>
      </c>
      <c r="AC633" t="s">
        <v>605</v>
      </c>
      <c r="AD633">
        <v>327</v>
      </c>
      <c r="AE633">
        <v>41</v>
      </c>
      <c r="AF633">
        <v>120</v>
      </c>
      <c r="AG633" t="s">
        <v>613</v>
      </c>
      <c r="AS633" s="11"/>
    </row>
    <row r="634" spans="25:45" ht="19">
      <c r="Y634" s="12" t="s">
        <v>601</v>
      </c>
      <c r="Z634" t="s">
        <v>602</v>
      </c>
      <c r="AA634" t="s">
        <v>603</v>
      </c>
      <c r="AB634" t="s">
        <v>604</v>
      </c>
      <c r="AC634" t="s">
        <v>605</v>
      </c>
      <c r="AD634">
        <v>328</v>
      </c>
      <c r="AE634">
        <v>41</v>
      </c>
      <c r="AF634">
        <v>120</v>
      </c>
      <c r="AG634" t="s">
        <v>613</v>
      </c>
      <c r="AS634" s="11"/>
    </row>
    <row r="635" spans="25:45" ht="19">
      <c r="Y635" s="12" t="s">
        <v>601</v>
      </c>
      <c r="Z635" t="s">
        <v>602</v>
      </c>
      <c r="AA635" t="s">
        <v>603</v>
      </c>
      <c r="AB635" t="s">
        <v>604</v>
      </c>
      <c r="AC635" t="s">
        <v>605</v>
      </c>
      <c r="AD635">
        <v>329</v>
      </c>
      <c r="AE635">
        <v>41</v>
      </c>
      <c r="AF635">
        <v>120</v>
      </c>
      <c r="AG635" t="s">
        <v>613</v>
      </c>
      <c r="AS635" s="11"/>
    </row>
    <row r="636" spans="25:45" ht="19">
      <c r="Y636" s="12" t="s">
        <v>601</v>
      </c>
      <c r="Z636" t="s">
        <v>602</v>
      </c>
      <c r="AA636" t="s">
        <v>603</v>
      </c>
      <c r="AB636" t="s">
        <v>604</v>
      </c>
      <c r="AC636" t="s">
        <v>605</v>
      </c>
      <c r="AD636">
        <v>330</v>
      </c>
      <c r="AE636">
        <v>41</v>
      </c>
      <c r="AF636">
        <v>120</v>
      </c>
      <c r="AG636" t="s">
        <v>613</v>
      </c>
      <c r="AS636" s="11"/>
    </row>
    <row r="637" spans="25:45" ht="19">
      <c r="Y637" s="12" t="s">
        <v>601</v>
      </c>
      <c r="Z637" t="s">
        <v>602</v>
      </c>
      <c r="AA637" t="s">
        <v>603</v>
      </c>
      <c r="AB637" t="s">
        <v>604</v>
      </c>
      <c r="AC637" t="s">
        <v>605</v>
      </c>
      <c r="AD637">
        <v>331</v>
      </c>
      <c r="AE637">
        <v>41</v>
      </c>
      <c r="AF637">
        <v>120</v>
      </c>
      <c r="AG637" t="s">
        <v>613</v>
      </c>
      <c r="AS637" s="11"/>
    </row>
    <row r="638" spans="25:45" ht="19">
      <c r="Y638" s="12" t="s">
        <v>601</v>
      </c>
      <c r="Z638" t="s">
        <v>602</v>
      </c>
      <c r="AA638" t="s">
        <v>603</v>
      </c>
      <c r="AB638" t="s">
        <v>604</v>
      </c>
      <c r="AC638" t="s">
        <v>605</v>
      </c>
      <c r="AD638">
        <v>332</v>
      </c>
      <c r="AE638">
        <v>41</v>
      </c>
      <c r="AF638">
        <v>120</v>
      </c>
      <c r="AG638" t="s">
        <v>613</v>
      </c>
      <c r="AS638" s="11"/>
    </row>
    <row r="639" spans="25:45" ht="19">
      <c r="Y639" s="12" t="s">
        <v>601</v>
      </c>
      <c r="Z639" t="s">
        <v>602</v>
      </c>
      <c r="AA639" t="s">
        <v>603</v>
      </c>
      <c r="AB639" t="s">
        <v>604</v>
      </c>
      <c r="AC639" t="s">
        <v>605</v>
      </c>
      <c r="AD639">
        <v>333</v>
      </c>
      <c r="AE639">
        <v>41</v>
      </c>
      <c r="AF639">
        <v>120</v>
      </c>
      <c r="AG639" t="s">
        <v>606</v>
      </c>
      <c r="AS639" s="11"/>
    </row>
    <row r="640" spans="25:45" ht="19">
      <c r="Y640" s="12" t="s">
        <v>601</v>
      </c>
      <c r="Z640" t="s">
        <v>602</v>
      </c>
      <c r="AA640" t="s">
        <v>603</v>
      </c>
      <c r="AB640" t="s">
        <v>604</v>
      </c>
      <c r="AC640" t="s">
        <v>605</v>
      </c>
      <c r="AD640">
        <v>334</v>
      </c>
      <c r="AE640">
        <v>41</v>
      </c>
      <c r="AF640">
        <v>120</v>
      </c>
      <c r="AG640" t="s">
        <v>606</v>
      </c>
      <c r="AS640" s="11"/>
    </row>
    <row r="641" spans="25:45" ht="19">
      <c r="Y641" s="7"/>
      <c r="AS641" s="11"/>
    </row>
    <row r="642" spans="25:45" ht="19">
      <c r="Y642" s="7"/>
      <c r="AS642" s="11"/>
    </row>
    <row r="643" spans="25:45" ht="19">
      <c r="Y643" s="7"/>
      <c r="AS643" s="11"/>
    </row>
    <row r="644" spans="25:45" ht="19">
      <c r="Y644" s="7"/>
      <c r="AS644" s="11"/>
    </row>
    <row r="645" spans="25:45" ht="19">
      <c r="Y645" s="7"/>
      <c r="AS645" s="11"/>
    </row>
    <row r="646" spans="25:45" ht="19">
      <c r="Y646" s="7"/>
      <c r="AS646" s="11"/>
    </row>
    <row r="647" spans="25:45" ht="19">
      <c r="Y647" s="7"/>
      <c r="AS647" s="11"/>
    </row>
    <row r="648" spans="25:45" ht="19">
      <c r="Y648" s="7"/>
      <c r="AS648" s="11"/>
    </row>
    <row r="649" spans="25:45" ht="19">
      <c r="Y649" s="7"/>
      <c r="AS649" s="11"/>
    </row>
    <row r="650" spans="25:45" ht="19">
      <c r="Y650" s="7"/>
      <c r="AS650" s="11"/>
    </row>
    <row r="651" spans="25:45" ht="19">
      <c r="Y651" s="7"/>
      <c r="AS651" s="11"/>
    </row>
    <row r="652" spans="25:45" ht="19">
      <c r="Y652" s="7"/>
      <c r="AS652" s="11"/>
    </row>
    <row r="653" spans="25:45" ht="19">
      <c r="Y653" s="7"/>
      <c r="AS653" s="11"/>
    </row>
    <row r="654" spans="25:45" ht="19">
      <c r="Y654" s="7"/>
      <c r="AS654" s="11"/>
    </row>
    <row r="655" spans="25:45" ht="19">
      <c r="Y655" s="7"/>
      <c r="AS655" s="11"/>
    </row>
    <row r="656" spans="25:45" ht="19">
      <c r="Y656" s="7"/>
      <c r="AS656" s="11"/>
    </row>
    <row r="657" spans="25:45" ht="19">
      <c r="Y657" s="7"/>
      <c r="AS657" s="11"/>
    </row>
    <row r="658" spans="25:45" ht="19">
      <c r="Y658" s="7"/>
      <c r="AS658" s="11"/>
    </row>
    <row r="659" spans="25:45" ht="19">
      <c r="Y659" s="7"/>
      <c r="AS659" s="11"/>
    </row>
    <row r="660" spans="25:45" ht="19">
      <c r="Y660" s="7"/>
      <c r="AS660" s="11"/>
    </row>
    <row r="661" spans="25:45" ht="19">
      <c r="Y661" s="7"/>
      <c r="AS661" s="11"/>
    </row>
    <row r="662" spans="25:45" ht="19">
      <c r="Y662" s="7"/>
      <c r="AS662" s="11"/>
    </row>
    <row r="663" spans="25:45" ht="19">
      <c r="Y663" s="7"/>
      <c r="AS663" s="11"/>
    </row>
    <row r="664" spans="25:45" ht="19">
      <c r="Y664" s="7"/>
      <c r="AS664" s="11"/>
    </row>
    <row r="665" spans="25:45" ht="19">
      <c r="Y665" s="7"/>
      <c r="AS665" s="11"/>
    </row>
    <row r="666" spans="25:45" ht="19">
      <c r="Y666" s="7"/>
      <c r="AS666" s="11"/>
    </row>
    <row r="667" spans="25:45" ht="19">
      <c r="Y667" s="7"/>
      <c r="AS667" s="11"/>
    </row>
    <row r="668" spans="25:45" ht="19">
      <c r="Y668" s="7"/>
      <c r="AS668" s="11"/>
    </row>
    <row r="669" spans="25:45" ht="19">
      <c r="Y669" s="7"/>
      <c r="AS669" s="11"/>
    </row>
    <row r="670" spans="25:45" ht="19">
      <c r="Y670" s="7"/>
      <c r="AS670" s="11"/>
    </row>
    <row r="671" spans="25:45" ht="19">
      <c r="Y671" s="7"/>
      <c r="AH671" t="s">
        <v>614</v>
      </c>
      <c r="AS671" s="11"/>
    </row>
    <row r="672" spans="25:45" ht="19">
      <c r="Y672" s="7"/>
      <c r="AS672" s="11"/>
    </row>
    <row r="673" spans="25:45" ht="19">
      <c r="Y673" s="7"/>
      <c r="AS673" s="11"/>
    </row>
    <row r="674" spans="25:45" ht="19">
      <c r="Y674" s="7"/>
      <c r="AS674" s="11"/>
    </row>
    <row r="675" spans="25:45" ht="19">
      <c r="Y675" s="7"/>
      <c r="AS675" s="11"/>
    </row>
    <row r="676" spans="25:45" ht="19">
      <c r="Y676" s="7"/>
      <c r="AS676" s="11"/>
    </row>
    <row r="677" spans="25:45" ht="19">
      <c r="Y677" s="7"/>
      <c r="AS677" s="11"/>
    </row>
    <row r="678" spans="25:45" ht="19">
      <c r="Y678" s="7"/>
      <c r="AS678" s="11"/>
    </row>
    <row r="679" spans="25:45" ht="19">
      <c r="Y679" s="7"/>
      <c r="AS679" s="11"/>
    </row>
    <row r="680" spans="25:45" ht="19">
      <c r="Y680" s="7"/>
      <c r="AS680" s="11"/>
    </row>
    <row r="681" spans="25:45" ht="19">
      <c r="Y681" s="7"/>
      <c r="AS681" s="11"/>
    </row>
    <row r="682" spans="25:45" ht="19">
      <c r="Y682" s="7"/>
      <c r="AS682" s="11"/>
    </row>
    <row r="683" spans="25:45" ht="19">
      <c r="Y683" s="7"/>
      <c r="AS683" s="11"/>
    </row>
    <row r="684" spans="25:45" ht="19">
      <c r="Y684" s="7"/>
      <c r="AS684" s="11"/>
    </row>
    <row r="685" spans="25:45" ht="19">
      <c r="Y685" s="7"/>
      <c r="AS685" s="11"/>
    </row>
    <row r="686" spans="25:45" ht="19">
      <c r="Y686" s="7"/>
      <c r="AS686" s="11"/>
    </row>
    <row r="687" spans="25:45" ht="19">
      <c r="Y687" s="7"/>
      <c r="AS687" s="11"/>
    </row>
    <row r="688" spans="25:45" ht="19">
      <c r="Y688" s="7"/>
      <c r="AS688" s="11"/>
    </row>
    <row r="689" spans="25:45" ht="19">
      <c r="Y689" s="7"/>
      <c r="AS689" s="11"/>
    </row>
    <row r="690" spans="25:45" ht="19">
      <c r="Y690" s="7"/>
      <c r="AS690" s="11"/>
    </row>
    <row r="691" spans="25:45" ht="19">
      <c r="Y691" s="7"/>
      <c r="AS691" s="11"/>
    </row>
    <row r="692" spans="25:45" ht="19">
      <c r="Y692" s="7"/>
      <c r="AS692" s="11"/>
    </row>
    <row r="693" spans="25:45" ht="19">
      <c r="Y693" s="7"/>
      <c r="AS693" s="11"/>
    </row>
    <row r="694" spans="25:45" ht="19">
      <c r="Y694" s="7"/>
      <c r="AS694" s="11"/>
    </row>
    <row r="695" spans="25:45" ht="19">
      <c r="Y695" s="7"/>
      <c r="AS695" s="11"/>
    </row>
    <row r="696" spans="25:45" ht="19">
      <c r="Y696" s="7"/>
      <c r="AS696" s="11"/>
    </row>
    <row r="697" spans="25:45" ht="19">
      <c r="Y697" s="7"/>
      <c r="AS697" s="11"/>
    </row>
    <row r="698" spans="25:45" ht="19">
      <c r="Y698" s="7"/>
      <c r="AS698" s="11"/>
    </row>
    <row r="699" spans="25:45" ht="19">
      <c r="Y699" s="7"/>
      <c r="AS699" s="11"/>
    </row>
    <row r="700" spans="25:45" ht="19">
      <c r="Y700" s="7"/>
      <c r="AS700" s="11"/>
    </row>
    <row r="701" spans="25:45" ht="19">
      <c r="Y701" s="7"/>
      <c r="AS701" s="11"/>
    </row>
    <row r="702" spans="25:45" ht="19">
      <c r="Y702" s="7"/>
      <c r="AS702" s="11"/>
    </row>
    <row r="703" spans="25:45" ht="19">
      <c r="Y703" s="7"/>
      <c r="AS703" s="11"/>
    </row>
    <row r="704" spans="25:45" ht="19">
      <c r="Y704" s="7"/>
      <c r="AS704" s="11"/>
    </row>
    <row r="705" spans="25:45" ht="19">
      <c r="Y705" s="7"/>
      <c r="AS705" s="11"/>
    </row>
    <row r="706" spans="25:45" ht="19">
      <c r="Y706" s="7"/>
      <c r="AS706" s="11"/>
    </row>
    <row r="707" spans="25:45" ht="19">
      <c r="Y707" s="7"/>
      <c r="AS707" s="11"/>
    </row>
    <row r="708" spans="25:45" ht="19">
      <c r="Y708" s="7"/>
      <c r="AS708" s="11"/>
    </row>
    <row r="709" spans="25:45" ht="19">
      <c r="Y709" s="7"/>
      <c r="AS709" s="11"/>
    </row>
    <row r="710" spans="25:45" ht="19">
      <c r="Y710" s="7"/>
      <c r="AS710" s="11"/>
    </row>
    <row r="711" spans="25:45" ht="19">
      <c r="Y711" s="7"/>
      <c r="AS711" s="11"/>
    </row>
    <row r="712" spans="25:45" ht="19">
      <c r="Y712" s="7"/>
      <c r="AS712" s="11"/>
    </row>
    <row r="713" spans="25:45" ht="19">
      <c r="Y713" s="7"/>
      <c r="AS713" s="11"/>
    </row>
    <row r="714" spans="25:45" ht="19">
      <c r="Y714" s="7"/>
      <c r="AS714" s="11"/>
    </row>
    <row r="715" spans="25:45" ht="19">
      <c r="Y715" s="7"/>
      <c r="AS715" s="11"/>
    </row>
    <row r="716" spans="25:45" ht="19">
      <c r="Y716" s="7"/>
      <c r="AS716" s="11"/>
    </row>
    <row r="717" spans="25:45" ht="19">
      <c r="Y717" s="7"/>
      <c r="AS717" s="11"/>
    </row>
    <row r="718" spans="25:45" ht="19">
      <c r="Y718" s="7"/>
      <c r="AS718" s="11"/>
    </row>
    <row r="719" spans="25:45" ht="19">
      <c r="Y719" s="7"/>
      <c r="AS719" s="11"/>
    </row>
    <row r="720" spans="25:45" ht="19">
      <c r="Y720" s="7"/>
      <c r="AS720" s="11"/>
    </row>
    <row r="721" spans="25:45" ht="19">
      <c r="Y721" s="7"/>
      <c r="AS721" s="11"/>
    </row>
    <row r="722" spans="25:45" ht="19">
      <c r="Y722" s="7"/>
      <c r="AS722" s="11"/>
    </row>
    <row r="723" spans="25:45" ht="19">
      <c r="Y723" s="7"/>
      <c r="AS723" s="11"/>
    </row>
    <row r="724" spans="25:45" ht="19">
      <c r="Y724" s="7"/>
      <c r="AS724" s="11"/>
    </row>
    <row r="725" spans="25:45" ht="19">
      <c r="Y725" s="7"/>
      <c r="AS725" s="11"/>
    </row>
    <row r="726" spans="25:45" ht="19">
      <c r="Y726" s="7"/>
      <c r="AS726" s="11"/>
    </row>
    <row r="727" spans="25:45" ht="19">
      <c r="Y727" s="7"/>
      <c r="AS727" s="11"/>
    </row>
    <row r="728" spans="25:45" ht="19">
      <c r="Y728" s="7"/>
      <c r="AS728" s="11"/>
    </row>
    <row r="729" spans="25:45" ht="19">
      <c r="Y729" s="7"/>
      <c r="AS729" s="11"/>
    </row>
    <row r="730" spans="25:45" ht="19">
      <c r="Y730" s="7"/>
      <c r="AS730" s="11"/>
    </row>
    <row r="731" spans="25:45" ht="19">
      <c r="Y731" s="7"/>
      <c r="AS731" s="11"/>
    </row>
    <row r="732" spans="25:45" ht="19">
      <c r="Y732" s="7"/>
      <c r="AS732" s="11"/>
    </row>
    <row r="733" spans="25:45" ht="19">
      <c r="Y733" s="7"/>
      <c r="AS733" s="11"/>
    </row>
    <row r="734" spans="25:45" ht="19">
      <c r="Y734" s="7"/>
      <c r="AS734" s="11"/>
    </row>
    <row r="735" spans="25:45" ht="19">
      <c r="Y735" s="7"/>
      <c r="AS735" s="11"/>
    </row>
    <row r="736" spans="25:45" ht="19">
      <c r="Y736" s="7"/>
      <c r="AS736" s="11"/>
    </row>
    <row r="737" spans="25:45" ht="19">
      <c r="Y737" s="7"/>
      <c r="AS737" s="11"/>
    </row>
    <row r="738" spans="25:45" ht="19">
      <c r="Y738" s="7"/>
      <c r="AS738" s="11"/>
    </row>
    <row r="739" spans="25:45" ht="19">
      <c r="Y739" s="7"/>
      <c r="AS739" s="11"/>
    </row>
    <row r="740" spans="25:45" ht="19">
      <c r="Y740" s="7"/>
      <c r="AS740" s="11"/>
    </row>
    <row r="741" spans="25:45" ht="19">
      <c r="Y741" s="7"/>
      <c r="AS741" s="11"/>
    </row>
    <row r="742" spans="25:45" ht="19">
      <c r="Y742" s="7"/>
      <c r="AS742" s="11"/>
    </row>
    <row r="743" spans="25:45" ht="19">
      <c r="Y743" s="7"/>
      <c r="AS743" s="11"/>
    </row>
    <row r="744" spans="25:45" ht="19">
      <c r="Y744" s="7"/>
      <c r="AS744" s="11"/>
    </row>
    <row r="745" spans="25:45" ht="19">
      <c r="Y745" s="7"/>
      <c r="AS745" s="11"/>
    </row>
    <row r="746" spans="25:45" ht="19">
      <c r="Y746" s="7"/>
      <c r="AS746" s="11"/>
    </row>
    <row r="747" spans="25:45" ht="19">
      <c r="Y747" s="7"/>
      <c r="AS747" s="11"/>
    </row>
    <row r="748" spans="25:45" ht="19">
      <c r="Y748" s="7"/>
      <c r="AS748" s="11"/>
    </row>
    <row r="749" spans="25:45" ht="19">
      <c r="Y749" s="7"/>
      <c r="AS749" s="11"/>
    </row>
    <row r="750" spans="25:45" ht="19">
      <c r="Y750" s="7"/>
      <c r="AS750" s="11"/>
    </row>
    <row r="751" spans="25:45" ht="19">
      <c r="Y751" s="7"/>
      <c r="AS751" s="11"/>
    </row>
    <row r="752" spans="25:45" ht="19">
      <c r="Y752" s="7"/>
      <c r="AS752" s="11"/>
    </row>
    <row r="753" spans="25:45" ht="19">
      <c r="Y753" s="7"/>
      <c r="AS753" s="11"/>
    </row>
    <row r="754" spans="25:45" ht="19">
      <c r="Y754" s="7"/>
      <c r="AS754" s="11"/>
    </row>
    <row r="755" spans="25:45" ht="19">
      <c r="Y755" s="7"/>
      <c r="AS755" s="11"/>
    </row>
    <row r="756" spans="25:45" ht="19">
      <c r="Y756" s="7"/>
      <c r="AS756" s="11"/>
    </row>
    <row r="757" spans="25:45" ht="19">
      <c r="Y757" s="7"/>
      <c r="AS757" s="11"/>
    </row>
    <row r="758" spans="25:45" ht="19">
      <c r="Y758" s="7"/>
      <c r="AS758" s="11"/>
    </row>
    <row r="759" spans="25:45" ht="19">
      <c r="Y759" s="7"/>
      <c r="AS759" s="11"/>
    </row>
    <row r="760" spans="25:45" ht="19">
      <c r="Y760" s="7"/>
      <c r="AS760" s="11"/>
    </row>
    <row r="761" spans="25:45" ht="19">
      <c r="Y761" s="7"/>
      <c r="AS761" s="11"/>
    </row>
    <row r="762" spans="25:45" ht="19">
      <c r="Y762" s="7"/>
      <c r="AS762" s="11"/>
    </row>
    <row r="763" spans="25:45" ht="19">
      <c r="Y763" s="7"/>
      <c r="AS763" s="11"/>
    </row>
    <row r="764" spans="25:45" ht="19">
      <c r="Y764" s="7"/>
      <c r="AS764" s="11"/>
    </row>
    <row r="765" spans="25:45" ht="19">
      <c r="Y765" s="7"/>
      <c r="AS765" s="11"/>
    </row>
    <row r="766" spans="25:45" ht="19">
      <c r="Y766" s="7"/>
      <c r="AS766" s="11"/>
    </row>
    <row r="767" spans="25:45" ht="19">
      <c r="Y767" s="7"/>
      <c r="AS767" s="11"/>
    </row>
    <row r="768" spans="25:45" ht="19">
      <c r="Y768" s="7"/>
      <c r="AS768" s="11"/>
    </row>
    <row r="769" spans="25:45" ht="19">
      <c r="Y769" s="7"/>
      <c r="AS769" s="11"/>
    </row>
    <row r="770" spans="25:45" ht="19">
      <c r="Y770" s="7"/>
      <c r="AS770" s="11"/>
    </row>
    <row r="771" spans="25:45" ht="19">
      <c r="Y771" s="7"/>
      <c r="AS771" s="11"/>
    </row>
    <row r="772" spans="25:45" ht="19">
      <c r="Y772" s="7"/>
      <c r="AS772" s="11"/>
    </row>
    <row r="773" spans="25:45" ht="19">
      <c r="Y773" s="7"/>
      <c r="AS773" s="11"/>
    </row>
    <row r="774" spans="25:45" ht="19">
      <c r="Y774" s="7"/>
      <c r="AS774" s="11"/>
    </row>
    <row r="775" spans="25:45" ht="19">
      <c r="AS775" s="11"/>
    </row>
    <row r="776" spans="25:45" ht="19">
      <c r="Y776" s="7"/>
      <c r="AS776" s="11"/>
    </row>
    <row r="777" spans="25:45" ht="19">
      <c r="Y777" s="7"/>
      <c r="AS777" s="11"/>
    </row>
    <row r="778" spans="25:45" ht="19">
      <c r="Y778" s="7"/>
      <c r="AS778" s="11"/>
    </row>
    <row r="779" spans="25:45" ht="19">
      <c r="Y779" s="7"/>
      <c r="AS779" s="11"/>
    </row>
    <row r="780" spans="25:45" ht="19">
      <c r="Y780" s="7"/>
      <c r="AS780" s="11"/>
    </row>
    <row r="781" spans="25:45" ht="19">
      <c r="Y781" s="7"/>
      <c r="AS781" s="11"/>
    </row>
    <row r="782" spans="25:45" ht="19">
      <c r="Y782" s="7"/>
      <c r="AS782" s="11"/>
    </row>
    <row r="783" spans="25:45" ht="19">
      <c r="Y783" s="7"/>
      <c r="AS783" s="11"/>
    </row>
    <row r="784" spans="25:45" ht="19">
      <c r="Y784" s="7"/>
      <c r="AS784" s="11"/>
    </row>
    <row r="785" spans="25:25">
      <c r="Y785" s="7"/>
    </row>
    <row r="786" spans="25:25">
      <c r="Y786" s="7"/>
    </row>
    <row r="787" spans="25:25">
      <c r="Y787" s="7"/>
    </row>
    <row r="788" spans="25:25">
      <c r="Y788" s="7"/>
    </row>
    <row r="789" spans="25:25">
      <c r="Y789" s="7"/>
    </row>
    <row r="790" spans="25:25">
      <c r="Y790" s="7"/>
    </row>
    <row r="791" spans="25:25">
      <c r="Y791" s="7"/>
    </row>
    <row r="792" spans="25:25">
      <c r="Y792" s="7"/>
    </row>
    <row r="793" spans="25:25">
      <c r="Y793" s="7"/>
    </row>
    <row r="794" spans="25:25">
      <c r="Y794" s="7"/>
    </row>
    <row r="795" spans="25:25">
      <c r="Y795" s="7"/>
    </row>
    <row r="796" spans="25:25">
      <c r="Y796" s="7"/>
    </row>
    <row r="797" spans="25:25">
      <c r="Y797" s="7"/>
    </row>
    <row r="798" spans="25:25">
      <c r="Y798" s="7"/>
    </row>
    <row r="799" spans="25:25">
      <c r="Y799" s="7"/>
    </row>
    <row r="800" spans="25:25">
      <c r="Y800" s="7"/>
    </row>
    <row r="801" spans="25:25">
      <c r="Y801" s="7"/>
    </row>
    <row r="802" spans="25:25">
      <c r="Y802" s="7"/>
    </row>
    <row r="803" spans="25:25">
      <c r="Y803" s="7"/>
    </row>
    <row r="804" spans="25:25">
      <c r="Y804" s="7"/>
    </row>
    <row r="805" spans="25:25">
      <c r="Y805" s="7"/>
    </row>
    <row r="806" spans="25:25">
      <c r="Y806" s="7"/>
    </row>
    <row r="807" spans="25:25">
      <c r="Y807" s="7"/>
    </row>
    <row r="808" spans="25:25">
      <c r="Y808" s="7"/>
    </row>
    <row r="809" spans="25:25">
      <c r="Y809" s="7"/>
    </row>
    <row r="810" spans="25:25">
      <c r="Y810" s="7"/>
    </row>
    <row r="811" spans="25:25">
      <c r="Y811" s="7"/>
    </row>
    <row r="812" spans="25:25">
      <c r="Y812" s="7"/>
    </row>
    <row r="813" spans="25:25">
      <c r="Y813" s="7"/>
    </row>
    <row r="814" spans="25:25">
      <c r="Y814" s="7"/>
    </row>
    <row r="815" spans="25:25">
      <c r="Y815" s="7"/>
    </row>
    <row r="816" spans="25:25">
      <c r="Y816" s="7"/>
    </row>
    <row r="817" spans="25:25">
      <c r="Y817" s="7"/>
    </row>
    <row r="818" spans="25:25">
      <c r="Y818" s="7"/>
    </row>
    <row r="819" spans="25:25">
      <c r="Y819" s="7"/>
    </row>
    <row r="820" spans="25:25">
      <c r="Y820" s="7"/>
    </row>
    <row r="821" spans="25:25">
      <c r="Y821" s="7"/>
    </row>
    <row r="822" spans="25:25">
      <c r="Y822" s="7"/>
    </row>
    <row r="823" spans="25:25">
      <c r="Y823" s="7"/>
    </row>
    <row r="824" spans="25:25">
      <c r="Y824" s="7"/>
    </row>
    <row r="825" spans="25:25">
      <c r="Y825" s="7"/>
    </row>
    <row r="826" spans="25:25">
      <c r="Y826" s="7"/>
    </row>
    <row r="827" spans="25:25">
      <c r="Y827" s="7"/>
    </row>
    <row r="828" spans="25:25">
      <c r="Y828" s="7"/>
    </row>
    <row r="829" spans="25:25">
      <c r="Y829" s="7"/>
    </row>
    <row r="830" spans="25:25">
      <c r="Y830" s="7"/>
    </row>
    <row r="831" spans="25:25">
      <c r="Y831" s="7"/>
    </row>
    <row r="832" spans="25:25">
      <c r="Y832" s="7"/>
    </row>
    <row r="833" spans="25:25">
      <c r="Y833" s="7"/>
    </row>
    <row r="834" spans="25:25">
      <c r="Y834" s="7"/>
    </row>
    <row r="835" spans="25:25">
      <c r="Y835" s="7"/>
    </row>
    <row r="836" spans="25:25">
      <c r="Y836" s="7"/>
    </row>
    <row r="837" spans="25:25">
      <c r="Y837" s="7"/>
    </row>
    <row r="838" spans="25:25">
      <c r="Y838" s="7"/>
    </row>
    <row r="839" spans="25:25">
      <c r="Y839" s="7"/>
    </row>
    <row r="840" spans="25:25">
      <c r="Y840" s="7"/>
    </row>
    <row r="841" spans="25:25">
      <c r="Y841" s="7"/>
    </row>
    <row r="842" spans="25:25">
      <c r="Y842" s="7"/>
    </row>
    <row r="843" spans="25:25">
      <c r="Y843" s="7"/>
    </row>
    <row r="844" spans="25:25">
      <c r="Y844" s="7"/>
    </row>
    <row r="845" spans="25:25">
      <c r="Y845" s="7"/>
    </row>
    <row r="846" spans="25:25">
      <c r="Y846" s="7"/>
    </row>
    <row r="847" spans="25:25">
      <c r="Y847" s="7"/>
    </row>
    <row r="848" spans="25:25">
      <c r="Y848" s="7"/>
    </row>
    <row r="849" spans="25:25">
      <c r="Y849" s="7"/>
    </row>
    <row r="850" spans="25:25">
      <c r="Y850" s="7"/>
    </row>
    <row r="851" spans="25:25">
      <c r="Y851" s="7"/>
    </row>
    <row r="852" spans="25:25">
      <c r="Y852" s="7"/>
    </row>
    <row r="853" spans="25:25">
      <c r="Y853" s="7"/>
    </row>
    <row r="854" spans="25:25">
      <c r="Y854" s="7"/>
    </row>
    <row r="855" spans="25:25">
      <c r="Y855" s="7"/>
    </row>
    <row r="856" spans="25:25">
      <c r="Y856" s="7"/>
    </row>
    <row r="857" spans="25:25">
      <c r="Y857" s="7"/>
    </row>
    <row r="858" spans="25:25">
      <c r="Y858" s="7"/>
    </row>
    <row r="859" spans="25:25">
      <c r="Y859" s="7"/>
    </row>
    <row r="860" spans="25:25">
      <c r="Y860" s="7"/>
    </row>
    <row r="861" spans="25:25">
      <c r="Y861" s="7"/>
    </row>
    <row r="862" spans="25:25">
      <c r="Y862" s="7"/>
    </row>
    <row r="863" spans="25:25">
      <c r="Y863" s="7"/>
    </row>
    <row r="864" spans="25:25">
      <c r="Y864" s="7"/>
    </row>
    <row r="865" spans="25:25">
      <c r="Y865" s="7"/>
    </row>
    <row r="866" spans="25:25">
      <c r="Y866" s="7"/>
    </row>
    <row r="867" spans="25:25">
      <c r="Y867" s="7"/>
    </row>
    <row r="868" spans="25:25">
      <c r="Y868" s="7"/>
    </row>
    <row r="869" spans="25:25">
      <c r="Y869" s="7"/>
    </row>
    <row r="870" spans="25:25">
      <c r="Y870" s="7"/>
    </row>
    <row r="871" spans="25:25">
      <c r="Y871" s="7"/>
    </row>
    <row r="872" spans="25:25">
      <c r="Y872" s="7"/>
    </row>
    <row r="873" spans="25:25">
      <c r="Y873" s="7"/>
    </row>
    <row r="874" spans="25:25">
      <c r="Y874" s="7"/>
    </row>
    <row r="875" spans="25:25">
      <c r="Y875" s="7"/>
    </row>
    <row r="876" spans="25:25">
      <c r="Y876" s="7"/>
    </row>
    <row r="877" spans="25:25">
      <c r="Y877" s="7"/>
    </row>
    <row r="878" spans="25:25">
      <c r="Y878" s="7"/>
    </row>
    <row r="879" spans="25:25">
      <c r="Y879" s="7"/>
    </row>
    <row r="880" spans="25:25">
      <c r="Y880" s="7"/>
    </row>
    <row r="881" spans="25:25">
      <c r="Y881" s="7"/>
    </row>
    <row r="882" spans="25:25">
      <c r="Y882" s="7"/>
    </row>
    <row r="883" spans="25:25">
      <c r="Y883" s="7"/>
    </row>
    <row r="884" spans="25:25">
      <c r="Y884" s="7"/>
    </row>
    <row r="885" spans="25:25">
      <c r="Y885" s="7"/>
    </row>
    <row r="886" spans="25:25">
      <c r="Y886" s="7"/>
    </row>
    <row r="887" spans="25:25">
      <c r="Y887" s="7"/>
    </row>
    <row r="888" spans="25:25">
      <c r="Y888" s="7"/>
    </row>
    <row r="889" spans="25:25">
      <c r="Y889" s="7"/>
    </row>
    <row r="890" spans="25:25">
      <c r="Y890" s="7"/>
    </row>
    <row r="891" spans="25:25">
      <c r="Y891" s="7"/>
    </row>
    <row r="892" spans="25:25">
      <c r="Y892" s="7"/>
    </row>
    <row r="893" spans="25:25">
      <c r="Y893" s="7"/>
    </row>
    <row r="894" spans="25:25">
      <c r="Y894" s="7"/>
    </row>
    <row r="895" spans="25:25">
      <c r="Y895" s="7"/>
    </row>
    <row r="896" spans="25:25">
      <c r="Y896" s="7"/>
    </row>
    <row r="897" spans="25:25">
      <c r="Y897" s="7"/>
    </row>
    <row r="898" spans="25:25">
      <c r="Y898" s="7"/>
    </row>
    <row r="899" spans="25:25">
      <c r="Y899" s="7"/>
    </row>
  </sheetData>
  <autoFilter ref="A1:I899" xr:uid="{8273E431-88A0-4D26-AA21-9E0D94FE2923}"/>
  <sortState xmlns:xlrd2="http://schemas.microsoft.com/office/spreadsheetml/2017/richdata2" ref="A2:I209">
    <sortCondition ref="F2:F209"/>
    <sortCondition ref="A2:A209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7870F-1997-46E6-ABF3-D972D5619E05}">
  <ds:schemaRefs>
    <ds:schemaRef ds:uri="http://purl.org/dc/terms/"/>
    <ds:schemaRef ds:uri="http://purl.org/dc/dcmitype/"/>
    <ds:schemaRef ds:uri="http://schemas.openxmlformats.org/package/2006/metadata/core-properties"/>
    <ds:schemaRef ds:uri="caec8013-4252-46d5-9263-a99cc59dead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42AE87-F6E1-4C18-815A-DDBC6D0FA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Plantas</vt:lpstr>
      <vt:lpstr>Fator Produção</vt:lpstr>
      <vt:lpstr>Exploração agrícola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Diana Isabel Rosas Da Silva Neves</cp:lastModifiedBy>
  <cp:revision/>
  <dcterms:created xsi:type="dcterms:W3CDTF">2023-10-06T20:31:40Z</dcterms:created>
  <dcterms:modified xsi:type="dcterms:W3CDTF">2023-12-01T11:10:53Z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