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30" tabRatio="500"/>
  </bookViews>
  <sheets>
    <sheet name="ABONOS EXTRAORDINARIO" sheetId="1" r:id="rId1"/>
    <sheet name="PRECANCELACIONES" sheetId="2" r:id="rId2"/>
  </sheets>
  <calcPr calcId="144525"/>
</workbook>
</file>

<file path=xl/sharedStrings.xml><?xml version="1.0" encoding="utf-8"?>
<sst xmlns="http://schemas.openxmlformats.org/spreadsheetml/2006/main" count="30" uniqueCount="21">
  <si>
    <t>OPERACIÓN 3</t>
  </si>
  <si>
    <t>INICIO CUOTA</t>
  </si>
  <si>
    <t>FIN CUOTA</t>
  </si>
  <si>
    <t>DÍAS CALENDARIO</t>
  </si>
  <si>
    <t>DÍAS PROVISIÓN</t>
  </si>
  <si>
    <t>CAPITAL REDUCIDO</t>
  </si>
  <si>
    <t>TASA</t>
  </si>
  <si>
    <t>RESULTADO INTERÉS</t>
  </si>
  <si>
    <t>ABONO</t>
  </si>
  <si>
    <t>TOTAL (INTERES - ABONO)</t>
  </si>
  <si>
    <t>PROVISIÓN DÍA</t>
  </si>
  <si>
    <t>TOTAL INTERÉS</t>
  </si>
  <si>
    <t>OPERACIONES CON ABONO</t>
  </si>
  <si>
    <t>OPERACIONES SIN ABONO</t>
  </si>
  <si>
    <t>OPERACIÓN 1</t>
  </si>
  <si>
    <t>DIAS PROVISIÓN</t>
  </si>
  <si>
    <t>TASA DÍA</t>
  </si>
  <si>
    <t>INTERES TOTAL A PAGAR</t>
  </si>
  <si>
    <t>OBSERVACIONES</t>
  </si>
  <si>
    <t>PAGA ABONO</t>
  </si>
  <si>
    <t>DÌA QUE PRECANCELA</t>
  </si>
</sst>
</file>

<file path=xl/styles.xml><?xml version="1.0" encoding="utf-8"?>
<styleSheet xmlns="http://schemas.openxmlformats.org/spreadsheetml/2006/main">
  <numFmts count="8">
    <numFmt numFmtId="176" formatCode="0.00000"/>
    <numFmt numFmtId="177" formatCode="0.0000"/>
    <numFmt numFmtId="178" formatCode="[$-300A]dd/mm/yyyy"/>
    <numFmt numFmtId="41" formatCode="_-* #,##0_-;\-* #,##0_-;_-* &quot;-&quot;_-;_-@_-"/>
    <numFmt numFmtId="43" formatCode="_-* #,##0.00_-;\-* #,##0.00_-;_-* &quot;-&quot;??_-;_-@_-"/>
    <numFmt numFmtId="179" formatCode="0.00000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4">
    <font>
      <sz val="11"/>
      <color rgb="FF000000"/>
      <name val="Calibri"/>
      <charset val="1"/>
    </font>
    <font>
      <b/>
      <sz val="20"/>
      <color rgb="FF000000"/>
      <name val="Calibri"/>
      <charset val="1"/>
    </font>
    <font>
      <b/>
      <sz val="16"/>
      <color rgb="FF000000"/>
      <name val="Calibri"/>
      <charset val="1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BE5D6"/>
        <bgColor rgb="FFFFE699"/>
      </patternFill>
    </fill>
    <fill>
      <patternFill patternType="solid">
        <fgColor rgb="FFF4B183"/>
        <bgColor rgb="FFFF99CC"/>
      </patternFill>
    </fill>
    <fill>
      <patternFill patternType="solid">
        <fgColor rgb="FFFFE699"/>
        <bgColor rgb="FFFBE5D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3" fillId="0" borderId="0" applyBorder="0" applyAlignment="0" applyProtection="0"/>
    <xf numFmtId="0" fontId="5" fillId="14" borderId="0" applyNumberFormat="0" applyBorder="0" applyAlignment="0" applyProtection="0">
      <alignment vertical="center"/>
    </xf>
    <xf numFmtId="0" fontId="20" fillId="34" borderId="7" applyNumberFormat="0" applyFont="0" applyAlignment="0" applyProtection="0">
      <alignment vertical="center"/>
    </xf>
    <xf numFmtId="0" fontId="22" fillId="3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3" fillId="0" borderId="0" applyBorder="0" applyAlignment="0" applyProtection="0"/>
    <xf numFmtId="0" fontId="5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3" fillId="0" borderId="0" applyBorder="0" applyAlignment="0" applyProtection="0"/>
    <xf numFmtId="0" fontId="13" fillId="13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78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2" fillId="3" borderId="0" xfId="0" applyFont="1" applyFill="1"/>
    <xf numFmtId="179" fontId="0" fillId="0" borderId="0" xfId="0" applyNumberFormat="1"/>
    <xf numFmtId="176" fontId="0" fillId="0" borderId="0" xfId="0" applyNumberFormat="1"/>
    <xf numFmtId="2" fontId="0" fillId="5" borderId="0" xfId="0" applyNumberFormat="1" applyFill="1"/>
    <xf numFmtId="176" fontId="0" fillId="5" borderId="0" xfId="0" applyNumberForma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E5D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4B183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topLeftCell="B1" workbookViewId="0">
      <selection activeCell="C3" sqref="C3"/>
    </sheetView>
  </sheetViews>
  <sheetFormatPr defaultColWidth="9.15333333333333" defaultRowHeight="15.75" outlineLevelRow="3"/>
  <cols>
    <col min="1" max="1" width="13.8133333333333" customWidth="1"/>
    <col min="2" max="2" width="13.52" customWidth="1"/>
    <col min="3" max="3" width="12.1333333333333" customWidth="1"/>
    <col min="4" max="4" width="17.1266666666667" customWidth="1"/>
    <col min="5" max="5" width="15.74" customWidth="1"/>
    <col min="6" max="6" width="17.96" customWidth="1"/>
    <col min="7" max="7" width="6.57333333333333" customWidth="1"/>
    <col min="8" max="8" width="18.8" customWidth="1"/>
    <col min="9" max="9" width="7.94666666666667" customWidth="1"/>
    <col min="10" max="10" width="23.66" customWidth="1"/>
    <col min="11" max="11" width="19.9066666666667" customWidth="1"/>
    <col min="12" max="12" width="18.8" customWidth="1"/>
    <col min="13" max="13" width="20.26" customWidth="1"/>
    <col min="14" max="14" width="14.1066666666667" customWidth="1"/>
    <col min="15" max="64" width="10.7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2:12">
      <c r="B2" s="4">
        <v>44578</v>
      </c>
      <c r="C2" s="4">
        <v>44598</v>
      </c>
      <c r="D2">
        <f>C2-B2</f>
        <v>20</v>
      </c>
      <c r="E2">
        <f>DAYS360(B2,C2)</f>
        <v>19</v>
      </c>
      <c r="F2" s="5">
        <v>9104.7</v>
      </c>
      <c r="G2">
        <v>16.06</v>
      </c>
      <c r="H2" s="12">
        <f>D2*F2*G2/36000</f>
        <v>81.2341566666667</v>
      </c>
      <c r="I2">
        <v>1500</v>
      </c>
      <c r="J2" s="10">
        <f>H2-I2</f>
        <v>-1418.76584333333</v>
      </c>
      <c r="K2" s="10">
        <f>J2/D2</f>
        <v>-70.9382921666667</v>
      </c>
      <c r="L2" s="12">
        <f>K2*D2</f>
        <v>-1418.76584333333</v>
      </c>
    </row>
    <row r="3" spans="3:8">
      <c r="C3" s="4"/>
      <c r="H3">
        <f>SUM(H2,F2)</f>
        <v>9185.93415666667</v>
      </c>
    </row>
    <row r="4" spans="8:8">
      <c r="H4">
        <f>H3/60</f>
        <v>153.098902611111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workbookViewId="0">
      <selection activeCell="C6" sqref="C6"/>
    </sheetView>
  </sheetViews>
  <sheetFormatPr defaultColWidth="9.15333333333333" defaultRowHeight="15.75"/>
  <cols>
    <col min="1" max="1" width="20.94" customWidth="1"/>
    <col min="2" max="2" width="14.62" customWidth="1"/>
    <col min="3" max="3" width="12.1333333333333" customWidth="1"/>
    <col min="4" max="4" width="17.1266666666667" customWidth="1"/>
    <col min="5" max="5" width="15.74" customWidth="1"/>
    <col min="6" max="6" width="17.96" customWidth="1"/>
    <col min="7" max="7" width="6.57333333333333" customWidth="1"/>
    <col min="8" max="8" width="18.8" customWidth="1"/>
    <col min="9" max="9" width="19.9066666666667" customWidth="1"/>
    <col min="10" max="10" width="23.66" customWidth="1"/>
    <col min="11" max="11" width="18.8" customWidth="1"/>
    <col min="12" max="12" width="13.6733333333333" customWidth="1"/>
    <col min="13" max="13" width="22.1266666666667" customWidth="1"/>
    <col min="14" max="14" width="40.1" customWidth="1"/>
    <col min="15" max="64" width="10.7" customWidth="1"/>
  </cols>
  <sheetData>
    <row r="1" ht="25.5" spans="1:14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1" spans="1:11">
      <c r="A2" s="2" t="s">
        <v>13</v>
      </c>
      <c r="B2" s="2"/>
      <c r="C2" s="2"/>
      <c r="D2" s="2"/>
      <c r="E2" s="2"/>
      <c r="F2" s="2"/>
      <c r="G2" s="2"/>
      <c r="H2" s="2"/>
      <c r="I2" s="2"/>
      <c r="J2" s="8"/>
      <c r="K2" s="8"/>
    </row>
    <row r="3" spans="1:14">
      <c r="A3" s="3" t="s">
        <v>14</v>
      </c>
      <c r="B3" s="3" t="s">
        <v>1</v>
      </c>
      <c r="C3" s="3" t="s">
        <v>2</v>
      </c>
      <c r="D3" s="3" t="s">
        <v>3</v>
      </c>
      <c r="E3" s="3" t="s">
        <v>15</v>
      </c>
      <c r="F3" s="3" t="s">
        <v>5</v>
      </c>
      <c r="G3" s="3" t="s">
        <v>6</v>
      </c>
      <c r="H3" s="3" t="s">
        <v>7</v>
      </c>
      <c r="I3" s="3" t="s">
        <v>16</v>
      </c>
      <c r="J3" s="3" t="s">
        <v>9</v>
      </c>
      <c r="K3" s="3" t="s">
        <v>10</v>
      </c>
      <c r="L3" s="3" t="s">
        <v>8</v>
      </c>
      <c r="M3" s="3" t="s">
        <v>17</v>
      </c>
      <c r="N3" s="3" t="s">
        <v>18</v>
      </c>
    </row>
    <row r="4" spans="1:13">
      <c r="A4">
        <v>60000792869</v>
      </c>
      <c r="B4" s="4">
        <v>44280</v>
      </c>
      <c r="C4" s="4">
        <v>44312</v>
      </c>
      <c r="D4" s="5">
        <f>C4-B4</f>
        <v>32</v>
      </c>
      <c r="E4" s="5">
        <f>DAYS360(B4,C4)</f>
        <v>31</v>
      </c>
      <c r="F4">
        <v>67940.2</v>
      </c>
      <c r="G4">
        <v>8.95</v>
      </c>
      <c r="H4" s="7">
        <f>G4*F4*D4/36000</f>
        <v>540.502035555555</v>
      </c>
      <c r="I4" s="9">
        <f>G4/36000</f>
        <v>0.000248611111111111</v>
      </c>
      <c r="J4" s="7">
        <f>H4-L5</f>
        <v>40.5020355555555</v>
      </c>
      <c r="K4" s="10">
        <f>J4/D4</f>
        <v>1.26568861111111</v>
      </c>
      <c r="M4" s="11">
        <f>K4*D5</f>
        <v>26.5794608333333</v>
      </c>
    </row>
    <row r="5" spans="1:12">
      <c r="A5" t="s">
        <v>19</v>
      </c>
      <c r="B5" s="4">
        <v>44291</v>
      </c>
      <c r="D5" s="5">
        <f>C6-B5</f>
        <v>21</v>
      </c>
      <c r="E5" s="5"/>
      <c r="L5">
        <v>500</v>
      </c>
    </row>
    <row r="6" spans="1:3">
      <c r="A6" t="s">
        <v>20</v>
      </c>
      <c r="C6" s="4">
        <v>44312</v>
      </c>
    </row>
    <row r="11" spans="1: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3">
      <c r="B12" s="4"/>
      <c r="C12" s="4"/>
    </row>
    <row r="13" spans="2:2">
      <c r="B13" s="4"/>
    </row>
    <row r="14" spans="3:3">
      <c r="C14" s="4"/>
    </row>
    <row r="17" spans="1: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22" spans="1: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3">
      <c r="B23" s="4"/>
      <c r="C23" s="4"/>
    </row>
    <row r="24" spans="3:3">
      <c r="C24" s="4"/>
    </row>
  </sheetData>
  <mergeCells count="2">
    <mergeCell ref="A1:N1"/>
    <mergeCell ref="A2:I2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ABONOS EXTRAORDINARIO</vt:lpstr>
      <vt:lpstr>PRECANCELACIONES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Andrea Correa Cumbicus</dc:creator>
  <cp:lastModifiedBy>ue0100061w</cp:lastModifiedBy>
  <cp:revision>13</cp:revision>
  <dcterms:created xsi:type="dcterms:W3CDTF">2020-05-24T15:39:00Z</dcterms:created>
  <cp:lastPrinted>2020-05-24T17:08:00Z</cp:lastPrinted>
  <dcterms:modified xsi:type="dcterms:W3CDTF">2022-02-17T15:44:54Z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1033-11.1.0.10920</vt:lpwstr>
  </property>
</Properties>
</file>